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2"/>
  </bookViews>
  <sheets>
    <sheet name="strength" sheetId="1" r:id="rId1"/>
    <sheet name="nonlinear gdl" sheetId="2" r:id="rId2"/>
    <sheet name="transfer function" sheetId="3" r:id="rId3"/>
    <sheet name="excitation" sheetId="4" r:id="rId4"/>
    <sheet name="harmonics chart" sheetId="5" r:id="rId5"/>
    <sheet name="harmonics" sheetId="6" r:id="rId6"/>
    <sheet name="attributes" sheetId="7" r:id="rId7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<sst xmlns="http://schemas.openxmlformats.org/spreadsheetml/2006/main" count="262" uniqueCount="71">
  <si>
    <t>QQM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</si>
  <si>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</si>
  <si>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</si>
  <si>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</si>
  <si>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</si>
  <si>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</si>
  <si>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</si>
  <si>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</si>
  <si>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</si>
  <si>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</si>
  <si>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Jun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</si>
  <si>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</si>
  <si>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</si>
  <si>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</si>
  <si>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</si>
  <si>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</si>
  <si>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</si>
  <si>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</si>
  <si>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</si>
  <si>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</si>
  <si>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</si>
  <si>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</si>
  <si>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</si>
  <si>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</si>
  <si>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</si>
  <si>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</si>
  <si>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</si>
  <si>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</si>
  <si>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</si>
  <si>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</si>
  <si>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TF, T/kA</t>
  </si>
  <si>
    <t>!_QQM013-0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</si>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</sst>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E+00"/>
    <numFmt numFmtId="169" formatCode="0.0000E+00"/>
    <numFmt numFmtId="170" formatCode="0.0"/>
    <numFmt numFmtId="171" formatCode="0.0E+00"/>
    <numFmt numFmtId="172" formatCode="0.00000E+00"/>
    <numFmt numFmtId="173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QQM013-0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-0.392</c:v>
                </c:pt>
                <c:pt idx="1">
                  <c:v>8.825</c:v>
                </c:pt>
                <c:pt idx="2">
                  <c:v>13.771</c:v>
                </c:pt>
                <c:pt idx="3">
                  <c:v>18.709</c:v>
                </c:pt>
                <c:pt idx="4">
                  <c:v>23.987</c:v>
                </c:pt>
                <c:pt idx="5">
                  <c:v>28.846</c:v>
                </c:pt>
                <c:pt idx="6">
                  <c:v>33.759</c:v>
                </c:pt>
                <c:pt idx="7">
                  <c:v>38.735</c:v>
                </c:pt>
                <c:pt idx="8">
                  <c:v>43.669</c:v>
                </c:pt>
                <c:pt idx="9">
                  <c:v>48.958</c:v>
                </c:pt>
                <c:pt idx="10">
                  <c:v>53.788</c:v>
                </c:pt>
                <c:pt idx="11">
                  <c:v>58.749</c:v>
                </c:pt>
                <c:pt idx="12">
                  <c:v>63.692</c:v>
                </c:pt>
                <c:pt idx="13">
                  <c:v>68.675</c:v>
                </c:pt>
                <c:pt idx="14">
                  <c:v>71.249</c:v>
                </c:pt>
                <c:pt idx="15">
                  <c:v>68.874</c:v>
                </c:pt>
                <c:pt idx="16">
                  <c:v>63.904</c:v>
                </c:pt>
                <c:pt idx="17">
                  <c:v>58.863</c:v>
                </c:pt>
                <c:pt idx="18">
                  <c:v>53.914</c:v>
                </c:pt>
                <c:pt idx="19">
                  <c:v>48.975</c:v>
                </c:pt>
                <c:pt idx="20">
                  <c:v>43.903</c:v>
                </c:pt>
                <c:pt idx="21">
                  <c:v>38.949</c:v>
                </c:pt>
                <c:pt idx="22">
                  <c:v>33.896</c:v>
                </c:pt>
                <c:pt idx="23">
                  <c:v>28.943</c:v>
                </c:pt>
                <c:pt idx="24">
                  <c:v>23.999</c:v>
                </c:pt>
                <c:pt idx="25">
                  <c:v>18.954</c:v>
                </c:pt>
                <c:pt idx="26">
                  <c:v>13.999</c:v>
                </c:pt>
                <c:pt idx="27">
                  <c:v>8.952</c:v>
                </c:pt>
                <c:pt idx="28">
                  <c:v>-0.367</c:v>
                </c:pt>
              </c:numCache>
            </c:numRef>
          </c:xVal>
          <c:yVal>
            <c:numRef>
              <c:f>excitation!$D$4:$D$32</c:f>
              <c:numCache>
                <c:ptCount val="29"/>
                <c:pt idx="0">
                  <c:v>0.3669938</c:v>
                </c:pt>
                <c:pt idx="1">
                  <c:v>5.692128</c:v>
                </c:pt>
                <c:pt idx="2">
                  <c:v>8.664521</c:v>
                </c:pt>
                <c:pt idx="3">
                  <c:v>11.67048</c:v>
                </c:pt>
                <c:pt idx="4">
                  <c:v>14.88362</c:v>
                </c:pt>
                <c:pt idx="5">
                  <c:v>17.85203</c:v>
                </c:pt>
                <c:pt idx="6">
                  <c:v>20.86922</c:v>
                </c:pt>
                <c:pt idx="7">
                  <c:v>23.88225</c:v>
                </c:pt>
                <c:pt idx="8">
                  <c:v>26.88339</c:v>
                </c:pt>
                <c:pt idx="9">
                  <c:v>30.05027</c:v>
                </c:pt>
                <c:pt idx="10">
                  <c:v>32.96275</c:v>
                </c:pt>
                <c:pt idx="11">
                  <c:v>35.92575</c:v>
                </c:pt>
                <c:pt idx="12">
                  <c:v>38.842</c:v>
                </c:pt>
                <c:pt idx="13">
                  <c:v>41.75714</c:v>
                </c:pt>
                <c:pt idx="14">
                  <c:v>43.31063</c:v>
                </c:pt>
                <c:pt idx="15">
                  <c:v>42.09994</c:v>
                </c:pt>
                <c:pt idx="16">
                  <c:v>39.40783</c:v>
                </c:pt>
                <c:pt idx="17">
                  <c:v>36.4992</c:v>
                </c:pt>
                <c:pt idx="18">
                  <c:v>33.58077</c:v>
                </c:pt>
                <c:pt idx="19">
                  <c:v>30.61822</c:v>
                </c:pt>
                <c:pt idx="20">
                  <c:v>27.56073</c:v>
                </c:pt>
                <c:pt idx="21">
                  <c:v>24.54956</c:v>
                </c:pt>
                <c:pt idx="22">
                  <c:v>21.45462</c:v>
                </c:pt>
                <c:pt idx="23">
                  <c:v>18.41778</c:v>
                </c:pt>
                <c:pt idx="24">
                  <c:v>15.37819</c:v>
                </c:pt>
                <c:pt idx="25">
                  <c:v>12.27462</c:v>
                </c:pt>
                <c:pt idx="26">
                  <c:v>9.224285</c:v>
                </c:pt>
                <c:pt idx="27">
                  <c:v>6.112701</c:v>
                </c:pt>
                <c:pt idx="28">
                  <c:v>0.3721097</c:v>
                </c:pt>
              </c:numCache>
            </c:numRef>
          </c:yVal>
          <c:smooth val="1"/>
        </c:ser>
        <c:axId val="25695034"/>
        <c:axId val="55330795"/>
      </c:scatterChart>
      <c:valAx>
        <c:axId val="256950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30795"/>
        <c:crosses val="autoZero"/>
        <c:crossBetween val="midCat"/>
        <c:dispUnits/>
      </c:valAx>
      <c:valAx>
        <c:axId val="553307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695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QQM013-0,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-0.392</c:v>
                </c:pt>
                <c:pt idx="1">
                  <c:v>8.825</c:v>
                </c:pt>
                <c:pt idx="2">
                  <c:v>13.771</c:v>
                </c:pt>
                <c:pt idx="3">
                  <c:v>18.709</c:v>
                </c:pt>
                <c:pt idx="4">
                  <c:v>23.987</c:v>
                </c:pt>
                <c:pt idx="5">
                  <c:v>28.846</c:v>
                </c:pt>
                <c:pt idx="6">
                  <c:v>33.759</c:v>
                </c:pt>
                <c:pt idx="7">
                  <c:v>38.735</c:v>
                </c:pt>
                <c:pt idx="8">
                  <c:v>43.669</c:v>
                </c:pt>
                <c:pt idx="9">
                  <c:v>48.958</c:v>
                </c:pt>
                <c:pt idx="10">
                  <c:v>53.788</c:v>
                </c:pt>
                <c:pt idx="11">
                  <c:v>58.749</c:v>
                </c:pt>
                <c:pt idx="12">
                  <c:v>63.692</c:v>
                </c:pt>
                <c:pt idx="13">
                  <c:v>68.675</c:v>
                </c:pt>
                <c:pt idx="14">
                  <c:v>71.249</c:v>
                </c:pt>
                <c:pt idx="15">
                  <c:v>68.874</c:v>
                </c:pt>
                <c:pt idx="16">
                  <c:v>63.904</c:v>
                </c:pt>
                <c:pt idx="17">
                  <c:v>58.863</c:v>
                </c:pt>
                <c:pt idx="18">
                  <c:v>53.914</c:v>
                </c:pt>
                <c:pt idx="19">
                  <c:v>48.975</c:v>
                </c:pt>
                <c:pt idx="20">
                  <c:v>43.903</c:v>
                </c:pt>
                <c:pt idx="21">
                  <c:v>38.949</c:v>
                </c:pt>
                <c:pt idx="22">
                  <c:v>33.896</c:v>
                </c:pt>
                <c:pt idx="23">
                  <c:v>28.943</c:v>
                </c:pt>
                <c:pt idx="24">
                  <c:v>23.999</c:v>
                </c:pt>
                <c:pt idx="25">
                  <c:v>18.954</c:v>
                </c:pt>
                <c:pt idx="26">
                  <c:v>13.999</c:v>
                </c:pt>
                <c:pt idx="27">
                  <c:v>8.952</c:v>
                </c:pt>
                <c:pt idx="28">
                  <c:v>-0.367</c:v>
                </c:pt>
              </c:numCache>
            </c:numRef>
          </c:xVal>
          <c:yVal>
            <c:numRef>
              <c:f>excitation!$K$4:$K$32</c:f>
              <c:numCache>
                <c:ptCount val="29"/>
                <c:pt idx="0">
                  <c:v>0.6095430302385261</c:v>
                </c:pt>
                <c:pt idx="1">
                  <c:v>0.23167657945154918</c:v>
                </c:pt>
                <c:pt idx="2">
                  <c:v>0.14374179179912439</c:v>
                </c:pt>
                <c:pt idx="3">
                  <c:v>0.09432298843728226</c:v>
                </c:pt>
                <c:pt idx="4">
                  <c:v>0.041710852725699965</c:v>
                </c:pt>
                <c:pt idx="5">
                  <c:v>0.0036241442333526663</c:v>
                </c:pt>
                <c:pt idx="6">
                  <c:v>-0.019094958220421177</c:v>
                </c:pt>
                <c:pt idx="7">
                  <c:v>-0.08495518696252446</c:v>
                </c:pt>
                <c:pt idx="8">
                  <c:v>-0.13671799817907626</c:v>
                </c:pt>
                <c:pt idx="9">
                  <c:v>-0.2423963622902079</c:v>
                </c:pt>
                <c:pt idx="10">
                  <c:v>-0.31846937772919404</c:v>
                </c:pt>
                <c:pt idx="11">
                  <c:v>-0.4250783859264615</c:v>
                </c:pt>
                <c:pt idx="12">
                  <c:v>-0.5672999294699181</c:v>
                </c:pt>
                <c:pt idx="13">
                  <c:v>-0.7353813944662804</c:v>
                </c:pt>
                <c:pt idx="14">
                  <c:v>-0.7745488399610849</c:v>
                </c:pt>
                <c:pt idx="15">
                  <c:v>-0.5157122536945167</c:v>
                </c:pt>
                <c:pt idx="16">
                  <c:v>-0.13264451317034798</c:v>
                </c:pt>
                <c:pt idx="17">
                  <c:v>0.07783433793274952</c:v>
                </c:pt>
                <c:pt idx="18">
                  <c:v>0.22158836969413898</c:v>
                </c:pt>
                <c:pt idx="19">
                  <c:v>0.3150349210923018</c:v>
                </c:pt>
                <c:pt idx="20">
                  <c:v>0.39583496132139473</c:v>
                </c:pt>
                <c:pt idx="21">
                  <c:v>0.4499427332644039</c:v>
                </c:pt>
                <c:pt idx="22">
                  <c:v>0.4815365608033595</c:v>
                </c:pt>
                <c:pt idx="23">
                  <c:v>0.5093555847100468</c:v>
                </c:pt>
                <c:pt idx="24">
                  <c:v>0.5288558762898248</c:v>
                </c:pt>
                <c:pt idx="25">
                  <c:v>0.5468697195382024</c:v>
                </c:pt>
                <c:pt idx="26">
                  <c:v>0.5624312395175313</c:v>
                </c:pt>
                <c:pt idx="27">
                  <c:v>0.5736685788385563</c:v>
                </c:pt>
                <c:pt idx="28">
                  <c:v>0.5991902293304568</c:v>
                </c:pt>
              </c:numCache>
            </c:numRef>
          </c:yVal>
          <c:smooth val="1"/>
        </c:ser>
        <c:axId val="66847572"/>
        <c:axId val="52215221"/>
      </c:scatterChart>
      <c:valAx>
        <c:axId val="668475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15221"/>
        <c:crosses val="autoZero"/>
        <c:crossBetween val="midCat"/>
        <c:dispUnits/>
      </c:valAx>
      <c:valAx>
        <c:axId val="52215221"/>
        <c:scaling>
          <c:orientation val="minMax"/>
          <c:max val="0.8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6847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QQM013-0,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excitation!$C$5:$C$31</c:f>
              <c:numCache>
                <c:ptCount val="27"/>
                <c:pt idx="0">
                  <c:v>8.825</c:v>
                </c:pt>
                <c:pt idx="1">
                  <c:v>13.771</c:v>
                </c:pt>
                <c:pt idx="2">
                  <c:v>18.709</c:v>
                </c:pt>
                <c:pt idx="3">
                  <c:v>23.987</c:v>
                </c:pt>
                <c:pt idx="4">
                  <c:v>28.846</c:v>
                </c:pt>
                <c:pt idx="5">
                  <c:v>33.759</c:v>
                </c:pt>
                <c:pt idx="6">
                  <c:v>38.735</c:v>
                </c:pt>
                <c:pt idx="7">
                  <c:v>43.669</c:v>
                </c:pt>
                <c:pt idx="8">
                  <c:v>48.958</c:v>
                </c:pt>
                <c:pt idx="9">
                  <c:v>53.788</c:v>
                </c:pt>
                <c:pt idx="10">
                  <c:v>58.749</c:v>
                </c:pt>
                <c:pt idx="11">
                  <c:v>63.692</c:v>
                </c:pt>
                <c:pt idx="12">
                  <c:v>68.675</c:v>
                </c:pt>
                <c:pt idx="13">
                  <c:v>71.249</c:v>
                </c:pt>
                <c:pt idx="14">
                  <c:v>68.874</c:v>
                </c:pt>
                <c:pt idx="15">
                  <c:v>63.904</c:v>
                </c:pt>
                <c:pt idx="16">
                  <c:v>58.863</c:v>
                </c:pt>
                <c:pt idx="17">
                  <c:v>53.914</c:v>
                </c:pt>
                <c:pt idx="18">
                  <c:v>48.975</c:v>
                </c:pt>
                <c:pt idx="19">
                  <c:v>43.903</c:v>
                </c:pt>
                <c:pt idx="20">
                  <c:v>38.949</c:v>
                </c:pt>
                <c:pt idx="21">
                  <c:v>33.896</c:v>
                </c:pt>
                <c:pt idx="22">
                  <c:v>28.943</c:v>
                </c:pt>
                <c:pt idx="23">
                  <c:v>23.999</c:v>
                </c:pt>
                <c:pt idx="24">
                  <c:v>18.954</c:v>
                </c:pt>
                <c:pt idx="25">
                  <c:v>13.999</c:v>
                </c:pt>
                <c:pt idx="26">
                  <c:v>8.952</c:v>
                </c:pt>
              </c:numCache>
            </c:numRef>
          </c:xVal>
          <c:yVal>
            <c:numRef>
              <c:f>excitation!$L$5:$L$31</c:f>
              <c:numCache>
                <c:ptCount val="27"/>
                <c:pt idx="0">
                  <c:v>645.0003399433429</c:v>
                </c:pt>
                <c:pt idx="1">
                  <c:v>629.1860431341224</c:v>
                </c:pt>
                <c:pt idx="2">
                  <c:v>623.7896199689989</c:v>
                </c:pt>
                <c:pt idx="3">
                  <c:v>620.4869304206446</c:v>
                </c:pt>
                <c:pt idx="4">
                  <c:v>618.8736739929279</c:v>
                </c:pt>
                <c:pt idx="5">
                  <c:v>618.1824106164281</c:v>
                </c:pt>
                <c:pt idx="6">
                  <c:v>616.5547954046727</c:v>
                </c:pt>
                <c:pt idx="7">
                  <c:v>615.6172570931324</c:v>
                </c:pt>
                <c:pt idx="8">
                  <c:v>613.7969279790841</c:v>
                </c:pt>
                <c:pt idx="9">
                  <c:v>612.8272105302299</c:v>
                </c:pt>
                <c:pt idx="10">
                  <c:v>611.512536383598</c:v>
                </c:pt>
                <c:pt idx="11">
                  <c:v>609.8411103435283</c:v>
                </c:pt>
                <c:pt idx="12">
                  <c:v>608.0398980706225</c:v>
                </c:pt>
                <c:pt idx="13">
                  <c:v>607.8770228354083</c:v>
                </c:pt>
                <c:pt idx="14">
                  <c:v>611.2602723814502</c:v>
                </c:pt>
                <c:pt idx="15">
                  <c:v>616.6723522784175</c:v>
                </c:pt>
                <c:pt idx="16">
                  <c:v>620.0703328066868</c:v>
                </c:pt>
                <c:pt idx="17">
                  <c:v>622.8580702600437</c:v>
                </c:pt>
                <c:pt idx="18">
                  <c:v>625.1806023481367</c:v>
                </c:pt>
                <c:pt idx="19">
                  <c:v>627.7641619023757</c:v>
                </c:pt>
                <c:pt idx="20">
                  <c:v>630.3001360753807</c:v>
                </c:pt>
                <c:pt idx="21">
                  <c:v>632.9543308945007</c:v>
                </c:pt>
                <c:pt idx="22">
                  <c:v>636.346612306948</c:v>
                </c:pt>
                <c:pt idx="23">
                  <c:v>640.7846160256678</c:v>
                </c:pt>
                <c:pt idx="24">
                  <c:v>647.6005064893953</c:v>
                </c:pt>
                <c:pt idx="25">
                  <c:v>658.9245660404314</c:v>
                </c:pt>
                <c:pt idx="26">
                  <c:v>682.8307640750671</c:v>
                </c:pt>
              </c:numCache>
            </c:numRef>
          </c:yVal>
          <c:smooth val="1"/>
        </c:ser>
        <c:axId val="23477582"/>
        <c:axId val="63153759"/>
      </c:scatterChart>
      <c:valAx>
        <c:axId val="23477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3759"/>
        <c:crosses val="autoZero"/>
        <c:crossBetween val="midCat"/>
        <c:dispUnits/>
      </c:valAx>
      <c:valAx>
        <c:axId val="6315375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477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QQM013-0,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harmonics!$J$5:$S$5</c:f>
              <c:numCache>
                <c:ptCount val="10"/>
                <c:pt idx="0">
                  <c:v>-1.95751</c:v>
                </c:pt>
                <c:pt idx="1">
                  <c:v>2.8443899999999998</c:v>
                </c:pt>
                <c:pt idx="2">
                  <c:v>-0.57977</c:v>
                </c:pt>
                <c:pt idx="3">
                  <c:v>0.59008</c:v>
                </c:pt>
                <c:pt idx="4">
                  <c:v>0.602144</c:v>
                </c:pt>
                <c:pt idx="5">
                  <c:v>0.722195</c:v>
                </c:pt>
                <c:pt idx="6">
                  <c:v>-0.204427</c:v>
                </c:pt>
                <c:pt idx="7">
                  <c:v>0.400746</c:v>
                </c:pt>
                <c:pt idx="8">
                  <c:v>0.0886269</c:v>
                </c:pt>
                <c:pt idx="9">
                  <c:v>-0.0749865</c:v>
                </c:pt>
              </c:numCache>
            </c:numRef>
          </c:val>
        </c:ser>
        <c:ser>
          <c:idx val="1"/>
          <c:order val="1"/>
          <c:tx>
            <c:v>72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harmonics!$J$8:$S$8</c:f>
              <c:numCache>
                <c:ptCount val="10"/>
                <c:pt idx="0">
                  <c:v>-1.70048</c:v>
                </c:pt>
                <c:pt idx="1">
                  <c:v>2.9969900000000003</c:v>
                </c:pt>
                <c:pt idx="2">
                  <c:v>-0.443035</c:v>
                </c:pt>
                <c:pt idx="3">
                  <c:v>0.46127900000000005</c:v>
                </c:pt>
                <c:pt idx="4">
                  <c:v>0.5596829999999999</c:v>
                </c:pt>
                <c:pt idx="5">
                  <c:v>0.878173</c:v>
                </c:pt>
                <c:pt idx="6">
                  <c:v>0.0245218</c:v>
                </c:pt>
                <c:pt idx="7">
                  <c:v>0.253467</c:v>
                </c:pt>
                <c:pt idx="8">
                  <c:v>0.0471636</c:v>
                </c:pt>
                <c:pt idx="9">
                  <c:v>-0.0448117</c:v>
                </c:pt>
              </c:numCache>
            </c:numRef>
          </c:val>
        </c:ser>
        <c:axId val="42994472"/>
        <c:axId val="34765801"/>
      </c:barChart>
      <c:catAx>
        <c:axId val="4299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65801"/>
        <c:crosses val="autoZero"/>
        <c:auto val="1"/>
        <c:lblOffset val="100"/>
        <c:noMultiLvlLbl val="0"/>
      </c:catAx>
      <c:valAx>
        <c:axId val="34765801"/>
        <c:scaling>
          <c:orientation val="minMax"/>
          <c:max val="1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99447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J46" sqref="J46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57421875" style="0" bestFit="1" customWidth="1"/>
    <col min="11" max="11" width="10.8515625" style="0" bestFit="1" customWidth="1"/>
    <col min="12" max="12" width="8.140625" style="0" bestFit="1" customWidth="1"/>
  </cols>
  <sheetData>
    <row r="1" spans="1:10" ht="12.75">
      <c r="A1" t="s">
        <v>9</v>
      </c>
      <c r="B1" t="s">
        <v>10</v>
      </c>
      <c r="C1">
        <v>18</v>
      </c>
      <c r="D1">
        <v>2003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4116040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</row>
    <row r="4" spans="1:11" ht="12.75">
      <c r="A4">
        <v>4116067</v>
      </c>
      <c r="B4">
        <v>0</v>
      </c>
      <c r="C4">
        <v>-0.392</v>
      </c>
      <c r="D4" s="3">
        <v>0.3669938</v>
      </c>
      <c r="E4">
        <v>180</v>
      </c>
      <c r="F4">
        <v>-89.697</v>
      </c>
      <c r="G4" s="2">
        <v>0.0002271878</v>
      </c>
      <c r="H4" s="2">
        <v>2.727521E-05</v>
      </c>
      <c r="I4" s="2">
        <v>4.666812E-06</v>
      </c>
      <c r="J4">
        <f>tf*C4</f>
        <v>-0.24254923023852615</v>
      </c>
      <c r="K4" s="2">
        <f>D4-J4</f>
        <v>0.6095430302385261</v>
      </c>
    </row>
    <row r="5" spans="1:12" ht="12.75">
      <c r="A5">
        <v>4116071</v>
      </c>
      <c r="B5">
        <v>5</v>
      </c>
      <c r="C5">
        <v>8.825</v>
      </c>
      <c r="D5" s="3">
        <v>5.692128</v>
      </c>
      <c r="E5">
        <v>180</v>
      </c>
      <c r="F5">
        <v>-89.627</v>
      </c>
      <c r="G5" s="2">
        <v>0.0002281865</v>
      </c>
      <c r="H5" s="2">
        <v>0.0004667325</v>
      </c>
      <c r="I5" s="2">
        <v>9.32727E-06</v>
      </c>
      <c r="J5">
        <f aca="true" t="shared" si="0" ref="J5:J32">tf*C5</f>
        <v>5.460451420548451</v>
      </c>
      <c r="K5" s="2">
        <f aca="true" t="shared" si="1" ref="K5:K32">D5-J5</f>
        <v>0.23167657945154918</v>
      </c>
      <c r="L5" s="4">
        <f>D5/(0.001*C5)</f>
        <v>645.0003399433429</v>
      </c>
    </row>
    <row r="6" spans="1:12" ht="12.75">
      <c r="A6">
        <v>4116075</v>
      </c>
      <c r="B6">
        <v>10</v>
      </c>
      <c r="C6">
        <v>13.771</v>
      </c>
      <c r="D6" s="3">
        <v>8.664521</v>
      </c>
      <c r="E6">
        <v>180</v>
      </c>
      <c r="F6">
        <v>-89.627</v>
      </c>
      <c r="G6" s="2">
        <v>0.0002261459</v>
      </c>
      <c r="H6" s="2">
        <v>0.0007155641</v>
      </c>
      <c r="I6" s="2">
        <v>1.242249E-05</v>
      </c>
      <c r="J6">
        <f t="shared" si="0"/>
        <v>8.520779208200876</v>
      </c>
      <c r="K6" s="2">
        <f t="shared" si="1"/>
        <v>0.14374179179912439</v>
      </c>
      <c r="L6" s="4">
        <f aca="true" t="shared" si="2" ref="L6:L31">D6/(0.001*C6)</f>
        <v>629.1860431341224</v>
      </c>
    </row>
    <row r="7" spans="1:12" ht="12.75">
      <c r="A7">
        <v>4116079</v>
      </c>
      <c r="B7">
        <v>15</v>
      </c>
      <c r="C7">
        <v>18.709</v>
      </c>
      <c r="D7" s="3">
        <v>11.67048</v>
      </c>
      <c r="E7">
        <v>180</v>
      </c>
      <c r="F7">
        <v>-89.629</v>
      </c>
      <c r="G7" s="2">
        <v>0.0002267373</v>
      </c>
      <c r="H7" s="2">
        <v>0.000963963</v>
      </c>
      <c r="I7" s="2">
        <v>1.634237E-05</v>
      </c>
      <c r="J7">
        <f t="shared" si="0"/>
        <v>11.576157011562717</v>
      </c>
      <c r="K7" s="2">
        <f t="shared" si="1"/>
        <v>0.09432298843728226</v>
      </c>
      <c r="L7" s="4">
        <f t="shared" si="2"/>
        <v>623.7896199689989</v>
      </c>
    </row>
    <row r="8" spans="1:12" ht="12.75">
      <c r="A8">
        <v>4116083</v>
      </c>
      <c r="B8">
        <v>20</v>
      </c>
      <c r="C8">
        <v>23.987</v>
      </c>
      <c r="D8" s="3">
        <v>14.88362</v>
      </c>
      <c r="E8">
        <v>180</v>
      </c>
      <c r="F8">
        <v>-89.63</v>
      </c>
      <c r="G8" s="2">
        <v>0.0002261305</v>
      </c>
      <c r="H8" s="2">
        <v>0.001229961</v>
      </c>
      <c r="I8" s="2">
        <v>1.849251E-05</v>
      </c>
      <c r="J8">
        <f t="shared" si="0"/>
        <v>14.8419091472743</v>
      </c>
      <c r="K8" s="2">
        <f t="shared" si="1"/>
        <v>0.041710852725699965</v>
      </c>
      <c r="L8" s="4">
        <f t="shared" si="2"/>
        <v>620.4869304206446</v>
      </c>
    </row>
    <row r="9" spans="1:12" ht="12.75">
      <c r="A9">
        <v>4116087</v>
      </c>
      <c r="B9">
        <v>25</v>
      </c>
      <c r="C9">
        <v>28.846</v>
      </c>
      <c r="D9" s="3">
        <v>17.85203</v>
      </c>
      <c r="E9">
        <v>180</v>
      </c>
      <c r="F9">
        <v>-89.629</v>
      </c>
      <c r="G9" s="2">
        <v>0.0002276427</v>
      </c>
      <c r="H9" s="2">
        <v>0.00147244</v>
      </c>
      <c r="I9" s="2">
        <v>2.168464E-05</v>
      </c>
      <c r="J9">
        <f t="shared" si="0"/>
        <v>17.848405855766647</v>
      </c>
      <c r="K9" s="2">
        <f t="shared" si="1"/>
        <v>0.0036241442333526663</v>
      </c>
      <c r="L9" s="4">
        <f t="shared" si="2"/>
        <v>618.8736739929279</v>
      </c>
    </row>
    <row r="10" spans="1:12" ht="12.75">
      <c r="A10">
        <v>4116091</v>
      </c>
      <c r="B10">
        <v>30</v>
      </c>
      <c r="C10">
        <v>33.759</v>
      </c>
      <c r="D10" s="3">
        <v>20.86922</v>
      </c>
      <c r="E10">
        <v>180</v>
      </c>
      <c r="F10">
        <v>-89.626</v>
      </c>
      <c r="G10" s="2">
        <v>0.0002340664</v>
      </c>
      <c r="H10" s="2">
        <v>0.001717763</v>
      </c>
      <c r="I10" s="2">
        <v>4.934802E-05</v>
      </c>
      <c r="J10">
        <f t="shared" si="0"/>
        <v>20.88831495822042</v>
      </c>
      <c r="K10" s="2">
        <f t="shared" si="1"/>
        <v>-0.019094958220421177</v>
      </c>
      <c r="L10" s="4">
        <f t="shared" si="2"/>
        <v>618.1824106164281</v>
      </c>
    </row>
    <row r="11" spans="1:12" ht="12.75">
      <c r="A11">
        <v>4116095</v>
      </c>
      <c r="B11">
        <v>35</v>
      </c>
      <c r="C11">
        <v>38.735</v>
      </c>
      <c r="D11" s="3">
        <v>23.88225</v>
      </c>
      <c r="E11">
        <v>180</v>
      </c>
      <c r="F11">
        <v>-89.63</v>
      </c>
      <c r="G11" s="2">
        <v>0.0002223271</v>
      </c>
      <c r="H11" s="2">
        <v>0.001959501</v>
      </c>
      <c r="I11" s="2">
        <v>2.986745E-05</v>
      </c>
      <c r="J11">
        <f t="shared" si="0"/>
        <v>23.967205186962524</v>
      </c>
      <c r="K11" s="2">
        <f t="shared" si="1"/>
        <v>-0.08495518696252446</v>
      </c>
      <c r="L11" s="4">
        <f t="shared" si="2"/>
        <v>616.5547954046727</v>
      </c>
    </row>
    <row r="12" spans="1:12" ht="12.75">
      <c r="A12">
        <v>4116099</v>
      </c>
      <c r="B12">
        <v>40</v>
      </c>
      <c r="C12">
        <v>43.669</v>
      </c>
      <c r="D12" s="3">
        <v>26.88339</v>
      </c>
      <c r="E12">
        <v>180</v>
      </c>
      <c r="F12">
        <v>-89.631</v>
      </c>
      <c r="G12" s="2">
        <v>0.000221425</v>
      </c>
      <c r="H12" s="2">
        <v>0.002223247</v>
      </c>
      <c r="I12" s="2">
        <v>3.282122E-05</v>
      </c>
      <c r="J12">
        <f t="shared" si="0"/>
        <v>27.020107998179075</v>
      </c>
      <c r="K12" s="2">
        <f t="shared" si="1"/>
        <v>-0.13671799817907626</v>
      </c>
      <c r="L12" s="4">
        <f t="shared" si="2"/>
        <v>615.6172570931324</v>
      </c>
    </row>
    <row r="13" spans="1:12" ht="12.75">
      <c r="A13">
        <v>4116103</v>
      </c>
      <c r="B13">
        <v>45</v>
      </c>
      <c r="C13">
        <v>48.958</v>
      </c>
      <c r="D13" s="3">
        <v>30.05027</v>
      </c>
      <c r="E13">
        <v>180</v>
      </c>
      <c r="F13">
        <v>-89.632</v>
      </c>
      <c r="G13" s="2">
        <v>0.0002203176</v>
      </c>
      <c r="H13" s="2">
        <v>0.002489584</v>
      </c>
      <c r="I13" s="2">
        <v>8.781473E-06</v>
      </c>
      <c r="J13">
        <f t="shared" si="0"/>
        <v>30.29266636229021</v>
      </c>
      <c r="K13" s="2">
        <f t="shared" si="1"/>
        <v>-0.2423963622902079</v>
      </c>
      <c r="L13" s="4">
        <f t="shared" si="2"/>
        <v>613.7969279790841</v>
      </c>
    </row>
    <row r="14" spans="1:12" ht="12.75">
      <c r="A14">
        <v>4116107</v>
      </c>
      <c r="B14">
        <v>50</v>
      </c>
      <c r="C14">
        <v>53.788</v>
      </c>
      <c r="D14" s="3">
        <v>32.96275</v>
      </c>
      <c r="E14">
        <v>180</v>
      </c>
      <c r="F14">
        <v>-89.632</v>
      </c>
      <c r="G14" s="2">
        <v>0.0002176602</v>
      </c>
      <c r="H14" s="2">
        <v>0.00273342</v>
      </c>
      <c r="I14" s="2">
        <v>2.027449E-05</v>
      </c>
      <c r="J14">
        <f t="shared" si="0"/>
        <v>33.281219377729194</v>
      </c>
      <c r="K14" s="2">
        <f t="shared" si="1"/>
        <v>-0.31846937772919404</v>
      </c>
      <c r="L14" s="4">
        <f t="shared" si="2"/>
        <v>612.8272105302299</v>
      </c>
    </row>
    <row r="15" spans="1:12" ht="12.75">
      <c r="A15">
        <v>4116111</v>
      </c>
      <c r="B15">
        <v>55</v>
      </c>
      <c r="C15">
        <v>58.749</v>
      </c>
      <c r="D15" s="3">
        <v>35.92575</v>
      </c>
      <c r="E15">
        <v>180</v>
      </c>
      <c r="F15">
        <v>-89.633</v>
      </c>
      <c r="G15" s="2">
        <v>0.0002118811</v>
      </c>
      <c r="H15" s="2">
        <v>0.002976118</v>
      </c>
      <c r="I15" s="2">
        <v>2.480423E-05</v>
      </c>
      <c r="J15">
        <f t="shared" si="0"/>
        <v>36.35082838592646</v>
      </c>
      <c r="K15" s="2">
        <f t="shared" si="1"/>
        <v>-0.4250783859264615</v>
      </c>
      <c r="L15" s="4">
        <f t="shared" si="2"/>
        <v>611.512536383598</v>
      </c>
    </row>
    <row r="16" spans="1:12" ht="12.75">
      <c r="A16">
        <v>4116115</v>
      </c>
      <c r="B16">
        <v>60</v>
      </c>
      <c r="C16">
        <v>63.692</v>
      </c>
      <c r="D16" s="3">
        <v>38.842</v>
      </c>
      <c r="E16">
        <v>180</v>
      </c>
      <c r="F16">
        <v>-89.633</v>
      </c>
      <c r="G16" s="2">
        <v>0.0002073418</v>
      </c>
      <c r="H16" s="2">
        <v>0.003237318</v>
      </c>
      <c r="I16" s="2">
        <v>2.185892E-05</v>
      </c>
      <c r="J16">
        <f t="shared" si="0"/>
        <v>39.40929992946992</v>
      </c>
      <c r="K16" s="2">
        <f t="shared" si="1"/>
        <v>-0.5672999294699181</v>
      </c>
      <c r="L16" s="4">
        <f t="shared" si="2"/>
        <v>609.8411103435283</v>
      </c>
    </row>
    <row r="17" spans="1:12" ht="12.75">
      <c r="A17">
        <v>4116119</v>
      </c>
      <c r="B17">
        <v>65</v>
      </c>
      <c r="C17">
        <v>68.675</v>
      </c>
      <c r="D17" s="3">
        <v>41.75714</v>
      </c>
      <c r="E17">
        <v>180</v>
      </c>
      <c r="F17">
        <v>-89.634</v>
      </c>
      <c r="G17" s="2">
        <v>0.0002062603</v>
      </c>
      <c r="H17" s="2">
        <v>0.003458435</v>
      </c>
      <c r="I17" s="2">
        <v>2.188805E-05</v>
      </c>
      <c r="J17">
        <f t="shared" si="0"/>
        <v>42.49252139446628</v>
      </c>
      <c r="K17" s="2">
        <f t="shared" si="1"/>
        <v>-0.7353813944662804</v>
      </c>
      <c r="L17" s="4">
        <f t="shared" si="2"/>
        <v>608.0398980706225</v>
      </c>
    </row>
    <row r="18" spans="1:12" ht="12.75">
      <c r="A18">
        <v>4116123</v>
      </c>
      <c r="B18">
        <v>70</v>
      </c>
      <c r="C18">
        <v>71.249</v>
      </c>
      <c r="D18" s="3">
        <v>43.31063</v>
      </c>
      <c r="E18">
        <v>180</v>
      </c>
      <c r="F18">
        <v>-89.634</v>
      </c>
      <c r="G18" s="2">
        <v>0.0002063822</v>
      </c>
      <c r="H18" s="2">
        <v>0.00359427</v>
      </c>
      <c r="I18" s="2">
        <v>2.212247E-05</v>
      </c>
      <c r="J18">
        <f t="shared" si="0"/>
        <v>44.08517883996109</v>
      </c>
      <c r="K18" s="2">
        <f t="shared" si="1"/>
        <v>-0.7745488399610849</v>
      </c>
      <c r="L18" s="4">
        <f t="shared" si="2"/>
        <v>607.8770228354083</v>
      </c>
    </row>
    <row r="19" spans="1:12" ht="12.75">
      <c r="A19">
        <v>4116129</v>
      </c>
      <c r="B19">
        <v>65</v>
      </c>
      <c r="C19">
        <v>68.874</v>
      </c>
      <c r="D19" s="3">
        <v>42.09994</v>
      </c>
      <c r="E19">
        <v>180</v>
      </c>
      <c r="F19">
        <v>-89.634</v>
      </c>
      <c r="G19" s="2">
        <v>0.0002057628</v>
      </c>
      <c r="H19" s="2">
        <v>0.00347799</v>
      </c>
      <c r="I19" s="2">
        <v>1.924192E-05</v>
      </c>
      <c r="J19">
        <f t="shared" si="0"/>
        <v>42.61565225369451</v>
      </c>
      <c r="K19" s="2">
        <f t="shared" si="1"/>
        <v>-0.5157122536945167</v>
      </c>
      <c r="L19" s="4">
        <f t="shared" si="2"/>
        <v>611.2602723814502</v>
      </c>
    </row>
    <row r="20" spans="1:12" ht="12.75">
      <c r="A20">
        <v>4116133</v>
      </c>
      <c r="B20">
        <v>60</v>
      </c>
      <c r="C20">
        <v>63.904</v>
      </c>
      <c r="D20" s="3">
        <v>39.40783</v>
      </c>
      <c r="E20">
        <v>180</v>
      </c>
      <c r="F20">
        <v>-89.634</v>
      </c>
      <c r="G20" s="2">
        <v>0.0002090982</v>
      </c>
      <c r="H20" s="2">
        <v>0.003271033</v>
      </c>
      <c r="I20" s="2">
        <v>2.229054E-05</v>
      </c>
      <c r="J20">
        <f t="shared" si="0"/>
        <v>39.540474513170345</v>
      </c>
      <c r="K20" s="2">
        <f t="shared" si="1"/>
        <v>-0.13264451317034798</v>
      </c>
      <c r="L20" s="4">
        <f t="shared" si="2"/>
        <v>616.6723522784175</v>
      </c>
    </row>
    <row r="21" spans="1:12" ht="12.75">
      <c r="A21">
        <v>4116137</v>
      </c>
      <c r="B21">
        <v>55</v>
      </c>
      <c r="C21">
        <v>58.863</v>
      </c>
      <c r="D21" s="3">
        <v>36.4992</v>
      </c>
      <c r="E21">
        <v>180</v>
      </c>
      <c r="F21">
        <v>-89.634</v>
      </c>
      <c r="G21" s="2">
        <v>0.0002106609</v>
      </c>
      <c r="H21" s="2">
        <v>0.00301631</v>
      </c>
      <c r="I21" s="2">
        <v>1.991217E-05</v>
      </c>
      <c r="J21">
        <f t="shared" si="0"/>
        <v>36.42136566206725</v>
      </c>
      <c r="K21" s="2">
        <f t="shared" si="1"/>
        <v>0.07783433793274952</v>
      </c>
      <c r="L21" s="4">
        <f t="shared" si="2"/>
        <v>620.0703328066868</v>
      </c>
    </row>
    <row r="22" spans="1:12" ht="12.75">
      <c r="A22">
        <v>4116141</v>
      </c>
      <c r="B22">
        <v>50</v>
      </c>
      <c r="C22">
        <v>53.914</v>
      </c>
      <c r="D22" s="3">
        <v>33.58077</v>
      </c>
      <c r="E22">
        <v>180</v>
      </c>
      <c r="F22">
        <v>-89.634</v>
      </c>
      <c r="G22" s="2">
        <v>0.0002139212</v>
      </c>
      <c r="H22" s="2">
        <v>0.002774299</v>
      </c>
      <c r="I22" s="2">
        <v>1.850502E-05</v>
      </c>
      <c r="J22">
        <f t="shared" si="0"/>
        <v>33.35918163030586</v>
      </c>
      <c r="K22" s="2">
        <f t="shared" si="1"/>
        <v>0.22158836969413898</v>
      </c>
      <c r="L22" s="4">
        <f t="shared" si="2"/>
        <v>622.8580702600437</v>
      </c>
    </row>
    <row r="23" spans="1:12" ht="12.75">
      <c r="A23">
        <v>4116145</v>
      </c>
      <c r="B23">
        <v>45</v>
      </c>
      <c r="C23">
        <v>48.975</v>
      </c>
      <c r="D23" s="3">
        <v>30.61822</v>
      </c>
      <c r="E23">
        <v>180</v>
      </c>
      <c r="F23">
        <v>-89.634</v>
      </c>
      <c r="G23" s="2">
        <v>0.0002191833</v>
      </c>
      <c r="H23" s="2">
        <v>0.002521082</v>
      </c>
      <c r="I23" s="2">
        <v>1.609844E-05</v>
      </c>
      <c r="J23">
        <f t="shared" si="0"/>
        <v>30.3031850789077</v>
      </c>
      <c r="K23" s="2">
        <f t="shared" si="1"/>
        <v>0.3150349210923018</v>
      </c>
      <c r="L23" s="4">
        <f t="shared" si="2"/>
        <v>625.1806023481367</v>
      </c>
    </row>
    <row r="24" spans="1:12" ht="12.75">
      <c r="A24">
        <v>4116149</v>
      </c>
      <c r="B24">
        <v>40</v>
      </c>
      <c r="C24">
        <v>43.903</v>
      </c>
      <c r="D24" s="3">
        <v>27.56073</v>
      </c>
      <c r="E24">
        <v>180</v>
      </c>
      <c r="F24">
        <v>-89.633</v>
      </c>
      <c r="G24" s="2">
        <v>0.000221416</v>
      </c>
      <c r="H24" s="2">
        <v>0.002276913</v>
      </c>
      <c r="I24" s="2">
        <v>1.516456E-05</v>
      </c>
      <c r="J24">
        <f t="shared" si="0"/>
        <v>27.164895038678605</v>
      </c>
      <c r="K24" s="2">
        <f t="shared" si="1"/>
        <v>0.39583496132139473</v>
      </c>
      <c r="L24" s="4">
        <f t="shared" si="2"/>
        <v>627.7641619023757</v>
      </c>
    </row>
    <row r="25" spans="1:12" ht="12.75">
      <c r="A25">
        <v>4116153</v>
      </c>
      <c r="B25">
        <v>35</v>
      </c>
      <c r="C25">
        <v>38.949</v>
      </c>
      <c r="D25" s="3">
        <v>24.54956</v>
      </c>
      <c r="E25">
        <v>180</v>
      </c>
      <c r="F25">
        <v>-89.634</v>
      </c>
      <c r="G25" s="2">
        <v>0.0001991192</v>
      </c>
      <c r="H25" s="2">
        <v>0.002044519</v>
      </c>
      <c r="I25" s="2">
        <v>0.0001048986</v>
      </c>
      <c r="J25">
        <f t="shared" si="0"/>
        <v>24.099617266735596</v>
      </c>
      <c r="K25" s="2">
        <f t="shared" si="1"/>
        <v>0.4499427332644039</v>
      </c>
      <c r="L25" s="4">
        <f t="shared" si="2"/>
        <v>630.3001360753807</v>
      </c>
    </row>
    <row r="26" spans="1:12" ht="12.75">
      <c r="A26">
        <v>4116157</v>
      </c>
      <c r="B26">
        <v>30</v>
      </c>
      <c r="C26">
        <v>33.896</v>
      </c>
      <c r="D26" s="3">
        <v>21.45462</v>
      </c>
      <c r="E26">
        <v>180</v>
      </c>
      <c r="F26">
        <v>-89.64</v>
      </c>
      <c r="G26" s="2">
        <v>0.000225044</v>
      </c>
      <c r="H26" s="2">
        <v>0.001777677</v>
      </c>
      <c r="I26" s="2">
        <v>3.184488E-05</v>
      </c>
      <c r="J26">
        <f t="shared" si="0"/>
        <v>20.97308343919664</v>
      </c>
      <c r="K26" s="2">
        <f t="shared" si="1"/>
        <v>0.4815365608033595</v>
      </c>
      <c r="L26" s="4">
        <f t="shared" si="2"/>
        <v>632.9543308945007</v>
      </c>
    </row>
    <row r="27" spans="1:12" ht="12.75">
      <c r="A27">
        <v>4116161</v>
      </c>
      <c r="B27">
        <v>25</v>
      </c>
      <c r="C27">
        <v>28.943</v>
      </c>
      <c r="D27" s="3">
        <v>18.41778</v>
      </c>
      <c r="E27">
        <v>180</v>
      </c>
      <c r="F27">
        <v>-89.632</v>
      </c>
      <c r="G27" s="2">
        <v>0.0002327905</v>
      </c>
      <c r="H27" s="2">
        <v>0.001511959</v>
      </c>
      <c r="I27" s="2">
        <v>4.036796E-05</v>
      </c>
      <c r="J27">
        <f t="shared" si="0"/>
        <v>17.908424415289954</v>
      </c>
      <c r="K27" s="2">
        <f t="shared" si="1"/>
        <v>0.5093555847100468</v>
      </c>
      <c r="L27" s="4">
        <f t="shared" si="2"/>
        <v>636.346612306948</v>
      </c>
    </row>
    <row r="28" spans="1:12" ht="12.75">
      <c r="A28">
        <v>4116165</v>
      </c>
      <c r="B28">
        <v>20</v>
      </c>
      <c r="C28">
        <v>23.999</v>
      </c>
      <c r="D28" s="3">
        <v>15.37819</v>
      </c>
      <c r="E28">
        <v>180</v>
      </c>
      <c r="F28">
        <v>-89.635</v>
      </c>
      <c r="G28" s="2">
        <v>0.0002253092</v>
      </c>
      <c r="H28" s="2">
        <v>0.001269291</v>
      </c>
      <c r="I28" s="2">
        <v>1.801246E-05</v>
      </c>
      <c r="J28">
        <f t="shared" si="0"/>
        <v>14.849334123710175</v>
      </c>
      <c r="K28" s="2">
        <f t="shared" si="1"/>
        <v>0.5288558762898248</v>
      </c>
      <c r="L28" s="4">
        <f t="shared" si="2"/>
        <v>640.7846160256678</v>
      </c>
    </row>
    <row r="29" spans="1:12" ht="12.75">
      <c r="A29">
        <v>4116169</v>
      </c>
      <c r="B29">
        <v>15</v>
      </c>
      <c r="C29">
        <v>18.954</v>
      </c>
      <c r="D29" s="3">
        <v>12.27462</v>
      </c>
      <c r="E29">
        <v>180</v>
      </c>
      <c r="F29">
        <v>-89.634</v>
      </c>
      <c r="G29" s="2">
        <v>0.0002252165</v>
      </c>
      <c r="H29" s="2">
        <v>0.001018159</v>
      </c>
      <c r="I29" s="2">
        <v>1.50714E-05</v>
      </c>
      <c r="J29">
        <f t="shared" si="0"/>
        <v>11.727750280461798</v>
      </c>
      <c r="K29" s="2">
        <f t="shared" si="1"/>
        <v>0.5468697195382024</v>
      </c>
      <c r="L29" s="4">
        <f t="shared" si="2"/>
        <v>647.6005064893953</v>
      </c>
    </row>
    <row r="30" spans="1:12" ht="12.75">
      <c r="A30">
        <v>4116173</v>
      </c>
      <c r="B30">
        <v>10</v>
      </c>
      <c r="C30">
        <v>13.999</v>
      </c>
      <c r="D30" s="3">
        <v>9.224285</v>
      </c>
      <c r="E30">
        <v>180</v>
      </c>
      <c r="F30">
        <v>-89.635</v>
      </c>
      <c r="G30" s="2">
        <v>0.0002260364</v>
      </c>
      <c r="H30" s="2">
        <v>0.0007698958</v>
      </c>
      <c r="I30" s="2">
        <v>1.25682E-05</v>
      </c>
      <c r="J30">
        <f t="shared" si="0"/>
        <v>8.661853760482469</v>
      </c>
      <c r="K30" s="2">
        <f t="shared" si="1"/>
        <v>0.5624312395175313</v>
      </c>
      <c r="L30" s="4">
        <f t="shared" si="2"/>
        <v>658.9245660404314</v>
      </c>
    </row>
    <row r="31" spans="1:12" ht="12.75">
      <c r="A31">
        <v>4116177</v>
      </c>
      <c r="B31">
        <v>5</v>
      </c>
      <c r="C31">
        <v>8.952</v>
      </c>
      <c r="D31" s="3">
        <v>6.112701</v>
      </c>
      <c r="E31">
        <v>180</v>
      </c>
      <c r="F31">
        <v>-89.635</v>
      </c>
      <c r="G31" s="2">
        <v>0.0002286462</v>
      </c>
      <c r="H31" s="2">
        <v>0.0005056106</v>
      </c>
      <c r="I31" s="2">
        <v>7.868688E-06</v>
      </c>
      <c r="J31">
        <f t="shared" si="0"/>
        <v>5.539032421161444</v>
      </c>
      <c r="K31" s="2">
        <f t="shared" si="1"/>
        <v>0.5736685788385563</v>
      </c>
      <c r="L31" s="4">
        <f t="shared" si="2"/>
        <v>682.8307640750671</v>
      </c>
    </row>
    <row r="32" spans="1:11" ht="12.75">
      <c r="A32">
        <v>4116181</v>
      </c>
      <c r="B32">
        <v>0</v>
      </c>
      <c r="C32">
        <v>-0.367</v>
      </c>
      <c r="D32" s="3">
        <v>0.3721097</v>
      </c>
      <c r="E32">
        <v>180</v>
      </c>
      <c r="F32">
        <v>-89.671</v>
      </c>
      <c r="G32" s="2">
        <v>0.000228239</v>
      </c>
      <c r="H32" s="2">
        <v>3.326277E-05</v>
      </c>
      <c r="I32" s="2">
        <v>4.936263E-06</v>
      </c>
      <c r="J32">
        <f t="shared" si="0"/>
        <v>-0.22708052933045686</v>
      </c>
      <c r="K32" s="2">
        <f t="shared" si="1"/>
        <v>0.5991902293304568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A1">
      <selection activeCell="L47" sqref="L47"/>
    </sheetView>
  </sheetViews>
  <sheetFormatPr defaultColWidth="9.140625" defaultRowHeight="12.75"/>
  <cols>
    <col min="1" max="1" width="11.421875" style="0" bestFit="1" customWidth="1"/>
    <col min="2" max="4" width="9.00390625" style="0" bestFit="1" customWidth="1"/>
  </cols>
  <sheetData>
    <row r="1" spans="1:19" ht="12.75">
      <c r="A1" t="s">
        <v>31</v>
      </c>
      <c r="B1" t="s">
        <v>32</v>
      </c>
      <c r="C1" t="s">
        <v>33</v>
      </c>
      <c r="G1" t="s">
        <v>58</v>
      </c>
      <c r="H1">
        <v>43</v>
      </c>
      <c r="I1" s="5">
        <v>8</v>
      </c>
      <c r="J1" s="5">
        <v>27</v>
      </c>
      <c r="K1" s="5">
        <f>J1+1</f>
        <v>28</v>
      </c>
      <c r="L1" s="5">
        <f>K1+1</f>
        <v>29</v>
      </c>
      <c r="M1" s="5">
        <f>L1+1</f>
        <v>30</v>
      </c>
      <c r="N1" s="5">
        <v>32</v>
      </c>
      <c r="O1" s="5">
        <v>27</v>
      </c>
      <c r="P1" s="5">
        <f>O1+1</f>
        <v>28</v>
      </c>
      <c r="Q1" s="5">
        <f>P1+1</f>
        <v>29</v>
      </c>
      <c r="R1" s="5">
        <f>Q1+1</f>
        <v>30</v>
      </c>
      <c r="S1" s="5">
        <v>32</v>
      </c>
    </row>
    <row r="2" spans="1:2" ht="12.75">
      <c r="A2" t="s">
        <v>34</v>
      </c>
      <c r="B2">
        <v>4116185</v>
      </c>
    </row>
    <row r="3" spans="1:19" ht="12.75">
      <c r="A3" t="s">
        <v>35</v>
      </c>
      <c r="B3">
        <v>4116212</v>
      </c>
      <c r="G3" t="s">
        <v>59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1:19" ht="12.75">
      <c r="A4" t="s">
        <v>36</v>
      </c>
      <c r="B4">
        <v>1487666</v>
      </c>
      <c r="G4">
        <v>0</v>
      </c>
      <c r="I4" s="6">
        <f aca="true" ca="1" t="shared" si="0" ref="I4:I10">OFFSET($A$1,I$1+$H$1*$G4-1,1)</f>
        <v>-0.34</v>
      </c>
      <c r="J4" s="6">
        <f aca="true" ca="1" t="shared" si="1" ref="J4:N10">OFFSET($A$1,J$1+$H$1*$G4-1,2)*10000</f>
        <v>188.157</v>
      </c>
      <c r="K4" s="6">
        <f ca="1" t="shared" si="1"/>
        <v>-9.61433</v>
      </c>
      <c r="L4" s="6">
        <f ca="1" t="shared" si="1"/>
        <v>10.0475</v>
      </c>
      <c r="M4" s="6">
        <f ca="1" t="shared" si="1"/>
        <v>-2.62906</v>
      </c>
      <c r="N4" s="6">
        <f ca="1">OFFSET($A$1,N$1+$H$1*$G4-1,2)*10000</f>
        <v>1.2183199999999998</v>
      </c>
      <c r="O4" s="6">
        <f aca="true" ca="1" t="shared" si="2" ref="O4:S10">OFFSET($A$1,O$1+$H$1*$G4-1,3)*10000</f>
        <v>50.3711</v>
      </c>
      <c r="P4" s="6">
        <f ca="1" t="shared" si="2"/>
        <v>-1.67991</v>
      </c>
      <c r="Q4" s="6">
        <f ca="1" t="shared" si="2"/>
        <v>-2.28112</v>
      </c>
      <c r="R4" s="6">
        <f ca="1">OFFSET($A$1,R$1+$H$1*$G4-1,3)*10000</f>
        <v>0.847506</v>
      </c>
      <c r="S4" s="6">
        <f ca="1" t="shared" si="2"/>
        <v>-0.13161</v>
      </c>
    </row>
    <row r="5" spans="1:19" ht="12.75">
      <c r="A5" t="s">
        <v>37</v>
      </c>
      <c r="B5">
        <v>2</v>
      </c>
      <c r="G5">
        <v>1</v>
      </c>
      <c r="I5" s="6">
        <f ca="1" t="shared" si="0"/>
        <v>13.79</v>
      </c>
      <c r="J5" s="6">
        <f ca="1" t="shared" si="1"/>
        <v>-1.95751</v>
      </c>
      <c r="K5" s="6">
        <f ca="1" t="shared" si="1"/>
        <v>2.8443899999999998</v>
      </c>
      <c r="L5" s="6">
        <f ca="1" t="shared" si="1"/>
        <v>-0.57977</v>
      </c>
      <c r="M5" s="6">
        <f ca="1" t="shared" si="1"/>
        <v>0.59008</v>
      </c>
      <c r="N5" s="6">
        <f ca="1" t="shared" si="1"/>
        <v>0.602144</v>
      </c>
      <c r="O5" s="6">
        <f ca="1" t="shared" si="2"/>
        <v>0.722195</v>
      </c>
      <c r="P5" s="6">
        <f ca="1" t="shared" si="2"/>
        <v>-0.204427</v>
      </c>
      <c r="Q5" s="6">
        <f ca="1" t="shared" si="2"/>
        <v>0.400746</v>
      </c>
      <c r="R5" s="6">
        <f ca="1" t="shared" si="2"/>
        <v>0.0886269</v>
      </c>
      <c r="S5" s="6">
        <f ca="1" t="shared" si="2"/>
        <v>-0.0749865</v>
      </c>
    </row>
    <row r="6" spans="1:19" ht="12.75">
      <c r="A6" t="s">
        <v>38</v>
      </c>
      <c r="B6">
        <v>-0.0495</v>
      </c>
      <c r="G6">
        <v>2</v>
      </c>
      <c r="I6" s="6">
        <f ca="1" t="shared" si="0"/>
        <v>24.01</v>
      </c>
      <c r="J6" s="6">
        <f ca="1" t="shared" si="1"/>
        <v>-2.83624</v>
      </c>
      <c r="K6" s="6">
        <f ca="1" t="shared" si="1"/>
        <v>2.7384700000000004</v>
      </c>
      <c r="L6" s="6">
        <f ca="1" t="shared" si="1"/>
        <v>-0.554295</v>
      </c>
      <c r="M6" s="6">
        <f ca="1" t="shared" si="1"/>
        <v>0.756209</v>
      </c>
      <c r="N6" s="6">
        <f ca="1" t="shared" si="1"/>
        <v>0.58734</v>
      </c>
      <c r="O6" s="6">
        <f ca="1" t="shared" si="2"/>
        <v>-0.0303606</v>
      </c>
      <c r="P6" s="6">
        <f ca="1" t="shared" si="2"/>
        <v>-0.0957721</v>
      </c>
      <c r="Q6" s="6">
        <f ca="1" t="shared" si="2"/>
        <v>0.404624</v>
      </c>
      <c r="R6" s="6">
        <f ca="1" t="shared" si="2"/>
        <v>0.0616165</v>
      </c>
      <c r="S6" s="6">
        <f ca="1" t="shared" si="2"/>
        <v>-0.0691875</v>
      </c>
    </row>
    <row r="7" spans="1:19" ht="12.75">
      <c r="A7" t="s">
        <v>39</v>
      </c>
      <c r="B7">
        <v>0.03209</v>
      </c>
      <c r="G7">
        <v>3</v>
      </c>
      <c r="I7" s="6">
        <f ca="1" t="shared" si="0"/>
        <v>33.82</v>
      </c>
      <c r="J7" s="6">
        <f ca="1" t="shared" si="1"/>
        <v>-2.1854999999999998</v>
      </c>
      <c r="K7" s="6">
        <f ca="1" t="shared" si="1"/>
        <v>2.71747</v>
      </c>
      <c r="L7" s="6">
        <f ca="1" t="shared" si="1"/>
        <v>-0.478263</v>
      </c>
      <c r="M7" s="6">
        <f ca="1" t="shared" si="1"/>
        <v>0.791329</v>
      </c>
      <c r="N7" s="6">
        <f ca="1" t="shared" si="1"/>
        <v>0.578568</v>
      </c>
      <c r="O7" s="6">
        <f ca="1" t="shared" si="2"/>
        <v>0.0536364</v>
      </c>
      <c r="P7" s="6">
        <f ca="1" t="shared" si="2"/>
        <v>-0.033606500000000004</v>
      </c>
      <c r="Q7" s="6">
        <f ca="1" t="shared" si="2"/>
        <v>0.372952</v>
      </c>
      <c r="R7" s="6">
        <f ca="1" t="shared" si="2"/>
        <v>0.048613</v>
      </c>
      <c r="S7" s="6">
        <f ca="1" t="shared" si="2"/>
        <v>-0.0649747</v>
      </c>
    </row>
    <row r="8" spans="1:19" ht="12.75">
      <c r="A8" t="s">
        <v>40</v>
      </c>
      <c r="B8">
        <v>-0.34</v>
      </c>
      <c r="G8">
        <v>4</v>
      </c>
      <c r="I8" s="6">
        <f ca="1" t="shared" si="0"/>
        <v>71.95</v>
      </c>
      <c r="J8" s="6">
        <f ca="1" t="shared" si="1"/>
        <v>-1.70048</v>
      </c>
      <c r="K8" s="6">
        <f ca="1" t="shared" si="1"/>
        <v>2.9969900000000003</v>
      </c>
      <c r="L8" s="6">
        <f ca="1" t="shared" si="1"/>
        <v>-0.443035</v>
      </c>
      <c r="M8" s="6">
        <f ca="1" t="shared" si="1"/>
        <v>0.46127900000000005</v>
      </c>
      <c r="N8" s="6">
        <f ca="1" t="shared" si="1"/>
        <v>0.5596829999999999</v>
      </c>
      <c r="O8" s="6">
        <f ca="1" t="shared" si="2"/>
        <v>0.878173</v>
      </c>
      <c r="P8" s="6">
        <f ca="1" t="shared" si="2"/>
        <v>0.0245218</v>
      </c>
      <c r="Q8" s="6">
        <f ca="1" t="shared" si="2"/>
        <v>0.253467</v>
      </c>
      <c r="R8" s="6">
        <f ca="1" t="shared" si="2"/>
        <v>0.0471636</v>
      </c>
      <c r="S8" s="6">
        <f ca="1" t="shared" si="2"/>
        <v>-0.0448117</v>
      </c>
    </row>
    <row r="9" spans="1:19" ht="12.75">
      <c r="A9" t="s">
        <v>41</v>
      </c>
      <c r="B9">
        <v>-89.665</v>
      </c>
      <c r="G9">
        <v>5</v>
      </c>
      <c r="I9" s="6">
        <f ca="1" t="shared" si="0"/>
        <v>24.03</v>
      </c>
      <c r="J9" s="6">
        <f ca="1" t="shared" si="1"/>
        <v>4.6258300000000006</v>
      </c>
      <c r="K9" s="6">
        <f ca="1" t="shared" si="1"/>
        <v>2.34957</v>
      </c>
      <c r="L9" s="6">
        <f ca="1" t="shared" si="1"/>
        <v>-0.133645</v>
      </c>
      <c r="M9" s="6">
        <f ca="1" t="shared" si="1"/>
        <v>0.7203769999999999</v>
      </c>
      <c r="N9" s="6">
        <f ca="1" t="shared" si="1"/>
        <v>0.596161</v>
      </c>
      <c r="O9" s="6">
        <f ca="1" t="shared" si="2"/>
        <v>1.5724200000000002</v>
      </c>
      <c r="P9" s="6">
        <f ca="1" t="shared" si="2"/>
        <v>-0.0780225</v>
      </c>
      <c r="Q9" s="6">
        <f ca="1" t="shared" si="2"/>
        <v>0.31609000000000004</v>
      </c>
      <c r="R9" s="6">
        <f ca="1" t="shared" si="2"/>
        <v>0.0782454</v>
      </c>
      <c r="S9" s="6">
        <f ca="1" t="shared" si="2"/>
        <v>-0.068376</v>
      </c>
    </row>
    <row r="10" spans="1:19" ht="12.75">
      <c r="A10" t="s">
        <v>42</v>
      </c>
      <c r="B10" s="2">
        <v>0.378765</v>
      </c>
      <c r="G10">
        <v>6</v>
      </c>
      <c r="I10" s="6">
        <f ca="1" t="shared" si="0"/>
        <v>-0.35</v>
      </c>
      <c r="J10" s="6">
        <f ca="1" t="shared" si="1"/>
        <v>187.986</v>
      </c>
      <c r="K10" s="6">
        <f ca="1" t="shared" si="1"/>
        <v>-9.52774</v>
      </c>
      <c r="L10" s="6">
        <f ca="1" t="shared" si="1"/>
        <v>10.0431</v>
      </c>
      <c r="M10" s="6">
        <f ca="1" t="shared" si="1"/>
        <v>-2.71255</v>
      </c>
      <c r="N10" s="6">
        <f ca="1" t="shared" si="1"/>
        <v>1.20832</v>
      </c>
      <c r="O10" s="6">
        <f ca="1" t="shared" si="2"/>
        <v>49.8213</v>
      </c>
      <c r="P10" s="6">
        <f ca="1" t="shared" si="2"/>
        <v>-1.6555699999999998</v>
      </c>
      <c r="Q10" s="6">
        <f ca="1" t="shared" si="2"/>
        <v>-2.24923</v>
      </c>
      <c r="R10" s="6">
        <f ca="1" t="shared" si="2"/>
        <v>0.8478300000000001</v>
      </c>
      <c r="S10" s="6">
        <f ca="1" t="shared" si="2"/>
        <v>-0.127865</v>
      </c>
    </row>
    <row r="11" spans="1:2" ht="12.75">
      <c r="A11" t="s">
        <v>43</v>
      </c>
      <c r="B11" s="2">
        <v>0</v>
      </c>
    </row>
    <row r="12" spans="1:2" ht="12.75">
      <c r="A12" t="s">
        <v>44</v>
      </c>
      <c r="B12" s="2">
        <v>0</v>
      </c>
    </row>
    <row r="13" ht="12.75">
      <c r="A13" t="s">
        <v>9</v>
      </c>
    </row>
    <row r="14" ht="12.75">
      <c r="A14" t="s">
        <v>45</v>
      </c>
    </row>
    <row r="15" spans="1:2" ht="12.75">
      <c r="A15" t="s">
        <v>46</v>
      </c>
      <c r="B15">
        <v>1</v>
      </c>
    </row>
    <row r="16" spans="1:2" ht="12.75">
      <c r="A16" t="s">
        <v>47</v>
      </c>
      <c r="B16">
        <v>1</v>
      </c>
    </row>
    <row r="17" spans="1:2" ht="12.75">
      <c r="A17" t="s">
        <v>48</v>
      </c>
      <c r="B17">
        <v>1</v>
      </c>
    </row>
    <row r="18" spans="1:2" ht="12.75">
      <c r="A18" t="s">
        <v>49</v>
      </c>
      <c r="B18">
        <v>1</v>
      </c>
    </row>
    <row r="19" spans="1:2" ht="12.75">
      <c r="A19" t="s">
        <v>50</v>
      </c>
      <c r="B19">
        <v>0</v>
      </c>
    </row>
    <row r="20" spans="1:2" ht="12.75">
      <c r="A20" t="s">
        <v>51</v>
      </c>
      <c r="B20">
        <v>0</v>
      </c>
    </row>
    <row r="21" spans="1:2" ht="12.75">
      <c r="A21" t="s">
        <v>52</v>
      </c>
      <c r="B21">
        <v>0</v>
      </c>
    </row>
    <row r="22" spans="1:2" ht="12.75">
      <c r="A22" t="s">
        <v>53</v>
      </c>
      <c r="B22">
        <v>0</v>
      </c>
    </row>
    <row r="23" ht="12.75">
      <c r="A23" t="s">
        <v>54</v>
      </c>
    </row>
    <row r="24" spans="1:4" ht="12.75">
      <c r="A24" t="s">
        <v>54</v>
      </c>
      <c r="B24" t="s">
        <v>55</v>
      </c>
      <c r="C24" t="s">
        <v>56</v>
      </c>
      <c r="D24" t="s">
        <v>57</v>
      </c>
    </row>
    <row r="25" spans="2:4" ht="12.75">
      <c r="B25">
        <v>1</v>
      </c>
      <c r="C25" s="2">
        <v>0.000192194</v>
      </c>
      <c r="D25" s="2">
        <v>-0.000128367</v>
      </c>
    </row>
    <row r="26" spans="2:4" ht="12.75">
      <c r="B26">
        <v>2</v>
      </c>
      <c r="C26" s="2">
        <v>0.994991</v>
      </c>
      <c r="D26" s="2">
        <v>0.0004054</v>
      </c>
    </row>
    <row r="27" spans="2:4" ht="12.75">
      <c r="B27">
        <v>3</v>
      </c>
      <c r="C27" s="2">
        <v>0.0188157</v>
      </c>
      <c r="D27" s="2">
        <v>0.00503711</v>
      </c>
    </row>
    <row r="28" spans="2:4" ht="12.75">
      <c r="B28">
        <v>4</v>
      </c>
      <c r="C28" s="2">
        <v>-0.000961433</v>
      </c>
      <c r="D28" s="2">
        <v>-0.000167991</v>
      </c>
    </row>
    <row r="29" spans="2:4" ht="12.75">
      <c r="B29">
        <v>5</v>
      </c>
      <c r="C29" s="2">
        <v>0.00100475</v>
      </c>
      <c r="D29" s="2">
        <v>-0.000228112</v>
      </c>
    </row>
    <row r="30" spans="2:4" ht="12.75">
      <c r="B30">
        <v>6</v>
      </c>
      <c r="C30" s="2">
        <v>-0.000262906</v>
      </c>
      <c r="D30" s="2">
        <v>8.47506E-05</v>
      </c>
    </row>
    <row r="31" spans="2:4" ht="12.75">
      <c r="B31">
        <v>9</v>
      </c>
      <c r="C31" s="2">
        <v>-6.33602E-05</v>
      </c>
      <c r="D31" s="2">
        <v>4.5959E-05</v>
      </c>
    </row>
    <row r="32" spans="2:4" ht="12.75">
      <c r="B32">
        <v>10</v>
      </c>
      <c r="C32" s="2">
        <v>0.000121832</v>
      </c>
      <c r="D32" s="2">
        <v>-1.3161E-05</v>
      </c>
    </row>
    <row r="33" spans="2:4" ht="12.75">
      <c r="B33">
        <v>12</v>
      </c>
      <c r="C33" s="2">
        <v>-3.75204E-06</v>
      </c>
      <c r="D33" s="2">
        <v>9.02431E-06</v>
      </c>
    </row>
    <row r="34" spans="2:4" ht="12.75">
      <c r="B34">
        <v>15</v>
      </c>
      <c r="C34" s="2">
        <v>-2.08151E-06</v>
      </c>
      <c r="D34" s="2">
        <v>1.81089E-06</v>
      </c>
    </row>
    <row r="35" spans="2:4" ht="12.75">
      <c r="B35">
        <v>18</v>
      </c>
      <c r="C35" s="2">
        <v>-3.0943E-06</v>
      </c>
      <c r="D35" s="2">
        <v>8.76741E-07</v>
      </c>
    </row>
    <row r="36" spans="2:4" ht="12.75">
      <c r="B36">
        <v>20</v>
      </c>
      <c r="C36" s="2">
        <v>-1.85752E-08</v>
      </c>
      <c r="D36" s="2">
        <v>-7.29482E-07</v>
      </c>
    </row>
    <row r="37" spans="2:4" ht="12.75">
      <c r="B37">
        <v>21</v>
      </c>
      <c r="C37" s="2">
        <v>-9.10883E-08</v>
      </c>
      <c r="D37" s="2">
        <v>2.16953E-07</v>
      </c>
    </row>
    <row r="38" spans="2:4" ht="12.75">
      <c r="B38">
        <v>25</v>
      </c>
      <c r="C38" s="2">
        <v>-3.07545E-08</v>
      </c>
      <c r="D38" s="2">
        <v>-8.69115E-08</v>
      </c>
    </row>
    <row r="39" spans="2:4" ht="12.75">
      <c r="B39">
        <v>27</v>
      </c>
      <c r="C39" s="2">
        <v>3.02772E-08</v>
      </c>
      <c r="D39" s="2">
        <v>-6.88688E-08</v>
      </c>
    </row>
    <row r="40" spans="2:4" ht="12.75">
      <c r="B40">
        <v>28</v>
      </c>
      <c r="C40" s="2">
        <v>-6.9462E-09</v>
      </c>
      <c r="D40" s="2">
        <v>-1.50965E-08</v>
      </c>
    </row>
    <row r="41" spans="2:4" ht="12.75">
      <c r="B41">
        <v>30</v>
      </c>
      <c r="C41" s="2">
        <v>8.61359E-09</v>
      </c>
      <c r="D41" s="2">
        <v>-2.35836E-08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31</v>
      </c>
      <c r="B44" t="s">
        <v>32</v>
      </c>
      <c r="C44" t="s">
        <v>33</v>
      </c>
    </row>
    <row r="45" spans="1:2" ht="12.75">
      <c r="A45" t="s">
        <v>34</v>
      </c>
      <c r="B45">
        <v>4116185</v>
      </c>
    </row>
    <row r="46" spans="1:2" ht="12.75">
      <c r="A46" t="s">
        <v>35</v>
      </c>
      <c r="B46">
        <v>4116245</v>
      </c>
    </row>
    <row r="47" spans="1:2" ht="12.75">
      <c r="A47" t="s">
        <v>36</v>
      </c>
      <c r="B47">
        <v>1487666</v>
      </c>
    </row>
    <row r="48" spans="1:2" ht="12.75">
      <c r="A48" t="s">
        <v>37</v>
      </c>
      <c r="B48">
        <v>2</v>
      </c>
    </row>
    <row r="49" spans="1:2" ht="12.75">
      <c r="A49" t="s">
        <v>38</v>
      </c>
      <c r="B49">
        <v>0.00629</v>
      </c>
    </row>
    <row r="50" spans="1:2" ht="12.75">
      <c r="A50" t="s">
        <v>39</v>
      </c>
      <c r="B50">
        <v>0.01693</v>
      </c>
    </row>
    <row r="51" spans="1:2" ht="12.75">
      <c r="A51" t="s">
        <v>40</v>
      </c>
      <c r="B51">
        <v>13.79</v>
      </c>
    </row>
    <row r="52" spans="1:2" ht="12.75">
      <c r="A52" t="s">
        <v>41</v>
      </c>
      <c r="B52">
        <v>-89.6327</v>
      </c>
    </row>
    <row r="53" spans="1:2" ht="12.75">
      <c r="A53" t="s">
        <v>42</v>
      </c>
      <c r="B53" s="2">
        <v>8.66766</v>
      </c>
    </row>
    <row r="54" spans="1:2" ht="12.75">
      <c r="A54" t="s">
        <v>43</v>
      </c>
      <c r="B54" s="2">
        <v>0</v>
      </c>
    </row>
    <row r="55" spans="1:2" ht="12.75">
      <c r="A55" t="s">
        <v>44</v>
      </c>
      <c r="B55" s="2">
        <v>0</v>
      </c>
    </row>
    <row r="56" ht="12.75">
      <c r="A56" t="s">
        <v>9</v>
      </c>
    </row>
    <row r="57" ht="12.75">
      <c r="A57" t="s">
        <v>45</v>
      </c>
    </row>
    <row r="58" spans="1:2" ht="12.75">
      <c r="A58" t="s">
        <v>46</v>
      </c>
      <c r="B58">
        <v>1</v>
      </c>
    </row>
    <row r="59" spans="1:2" ht="12.75">
      <c r="A59" t="s">
        <v>47</v>
      </c>
      <c r="B59">
        <v>1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v>1</v>
      </c>
    </row>
    <row r="62" spans="1:2" ht="12.75">
      <c r="A62" t="s">
        <v>50</v>
      </c>
      <c r="B62">
        <v>0</v>
      </c>
    </row>
    <row r="63" spans="1:2" ht="12.75">
      <c r="A63" t="s">
        <v>51</v>
      </c>
      <c r="B63">
        <v>0</v>
      </c>
    </row>
    <row r="64" spans="1:2" ht="12.75">
      <c r="A64" t="s">
        <v>52</v>
      </c>
      <c r="B64">
        <v>0</v>
      </c>
    </row>
    <row r="65" spans="1:2" ht="12.75">
      <c r="A65" t="s">
        <v>53</v>
      </c>
      <c r="B65">
        <v>0</v>
      </c>
    </row>
    <row r="66" ht="12.75">
      <c r="A66" t="s">
        <v>54</v>
      </c>
    </row>
    <row r="67" spans="1:4" ht="12.75">
      <c r="A67" t="s">
        <v>54</v>
      </c>
      <c r="B67" t="s">
        <v>55</v>
      </c>
      <c r="C67" t="s">
        <v>56</v>
      </c>
      <c r="D67" t="s">
        <v>57</v>
      </c>
    </row>
    <row r="68" spans="2:4" ht="12.75">
      <c r="B68">
        <v>1</v>
      </c>
      <c r="C68" s="2">
        <v>1.14873E-06</v>
      </c>
      <c r="D68" s="2">
        <v>1.12738E-06</v>
      </c>
    </row>
    <row r="69" spans="2:4" ht="12.75">
      <c r="B69">
        <v>2</v>
      </c>
      <c r="C69" s="2">
        <v>1.00008</v>
      </c>
      <c r="D69" s="2">
        <v>-4.08278E-05</v>
      </c>
    </row>
    <row r="70" spans="2:4" ht="12.75">
      <c r="B70">
        <v>3</v>
      </c>
      <c r="C70" s="2">
        <v>-0.000195751</v>
      </c>
      <c r="D70" s="2">
        <v>7.22195E-05</v>
      </c>
    </row>
    <row r="71" spans="2:4" ht="12.75">
      <c r="B71">
        <v>4</v>
      </c>
      <c r="C71" s="2">
        <v>0.000284439</v>
      </c>
      <c r="D71" s="2">
        <v>-2.04427E-05</v>
      </c>
    </row>
    <row r="72" spans="2:4" ht="12.75">
      <c r="B72">
        <v>5</v>
      </c>
      <c r="C72" s="2">
        <v>-5.7977E-05</v>
      </c>
      <c r="D72" s="2">
        <v>4.00746E-05</v>
      </c>
    </row>
    <row r="73" spans="2:4" ht="12.75">
      <c r="B73">
        <v>6</v>
      </c>
      <c r="C73" s="2">
        <v>5.9008E-05</v>
      </c>
      <c r="D73" s="2">
        <v>8.86269E-06</v>
      </c>
    </row>
    <row r="74" spans="2:4" ht="12.75">
      <c r="B74">
        <v>9</v>
      </c>
      <c r="C74" s="2">
        <v>8.061E-06</v>
      </c>
      <c r="D74" s="2">
        <v>9.28813E-06</v>
      </c>
    </row>
    <row r="75" spans="2:4" ht="12.75">
      <c r="B75">
        <v>10</v>
      </c>
      <c r="C75" s="2">
        <v>6.02144E-05</v>
      </c>
      <c r="D75" s="2">
        <v>-7.49865E-06</v>
      </c>
    </row>
    <row r="76" spans="2:4" ht="12.75">
      <c r="B76">
        <v>12</v>
      </c>
      <c r="C76" s="2">
        <v>5.47853E-07</v>
      </c>
      <c r="D76" s="2">
        <v>4.52179E-06</v>
      </c>
    </row>
    <row r="77" spans="2:4" ht="12.75">
      <c r="B77">
        <v>15</v>
      </c>
      <c r="C77" s="2">
        <v>-5.79507E-07</v>
      </c>
      <c r="D77" s="2">
        <v>1.67315E-06</v>
      </c>
    </row>
    <row r="78" spans="2:4" ht="12.75">
      <c r="B78">
        <v>18</v>
      </c>
      <c r="C78" s="2">
        <v>-1.9037E-06</v>
      </c>
      <c r="D78" s="2">
        <v>4.51843E-07</v>
      </c>
    </row>
    <row r="79" spans="2:4" ht="12.75">
      <c r="B79">
        <v>20</v>
      </c>
      <c r="C79" s="2">
        <v>-2.61874E-08</v>
      </c>
      <c r="D79" s="2">
        <v>-3.16524E-07</v>
      </c>
    </row>
    <row r="80" spans="2:4" ht="12.75">
      <c r="B80">
        <v>21</v>
      </c>
      <c r="C80" s="2">
        <v>-1.25073E-07</v>
      </c>
      <c r="D80" s="2">
        <v>1.21223E-07</v>
      </c>
    </row>
    <row r="81" spans="2:4" ht="12.75">
      <c r="B81">
        <v>25</v>
      </c>
      <c r="C81" s="2">
        <v>1.14495E-08</v>
      </c>
      <c r="D81" s="2">
        <v>4.12976E-08</v>
      </c>
    </row>
    <row r="82" spans="2:4" ht="12.75">
      <c r="B82">
        <v>27</v>
      </c>
      <c r="C82" s="2">
        <v>-4.28092E-09</v>
      </c>
      <c r="D82" s="2">
        <v>-2.55808E-08</v>
      </c>
    </row>
    <row r="83" spans="2:4" ht="12.75">
      <c r="B83">
        <v>28</v>
      </c>
      <c r="C83" s="2">
        <v>-6.97558E-09</v>
      </c>
      <c r="D83" s="2">
        <v>1.13806E-08</v>
      </c>
    </row>
    <row r="84" spans="2:4" ht="12.75">
      <c r="B84">
        <v>30</v>
      </c>
      <c r="C84" s="2">
        <v>-1.70975E-10</v>
      </c>
      <c r="D84" s="2">
        <v>-5.03983E-09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31</v>
      </c>
      <c r="B87" t="s">
        <v>32</v>
      </c>
      <c r="C87" t="s">
        <v>33</v>
      </c>
    </row>
    <row r="88" spans="1:2" ht="12.75">
      <c r="A88" t="s">
        <v>34</v>
      </c>
      <c r="B88">
        <v>4116185</v>
      </c>
    </row>
    <row r="89" spans="1:2" ht="12.75">
      <c r="A89" t="s">
        <v>35</v>
      </c>
      <c r="B89">
        <v>4116278</v>
      </c>
    </row>
    <row r="90" spans="1:2" ht="12.75">
      <c r="A90" t="s">
        <v>36</v>
      </c>
      <c r="B90">
        <v>1487666</v>
      </c>
    </row>
    <row r="91" spans="1:2" ht="12.75">
      <c r="A91" t="s">
        <v>37</v>
      </c>
      <c r="B91">
        <v>2</v>
      </c>
    </row>
    <row r="92" spans="1:2" ht="12.75">
      <c r="A92" t="s">
        <v>38</v>
      </c>
      <c r="B92">
        <v>0.00636</v>
      </c>
    </row>
    <row r="93" spans="1:2" ht="12.75">
      <c r="A93" t="s">
        <v>39</v>
      </c>
      <c r="B93">
        <v>0.01676</v>
      </c>
    </row>
    <row r="94" spans="1:2" ht="12.75">
      <c r="A94" t="s">
        <v>40</v>
      </c>
      <c r="B94">
        <v>24.01</v>
      </c>
    </row>
    <row r="95" spans="1:2" ht="12.75">
      <c r="A95" t="s">
        <v>41</v>
      </c>
      <c r="B95">
        <v>-89.6328</v>
      </c>
    </row>
    <row r="96" spans="1:2" ht="12.75">
      <c r="A96" t="s">
        <v>42</v>
      </c>
      <c r="B96" s="2">
        <v>14.8841</v>
      </c>
    </row>
    <row r="97" spans="1:2" ht="12.75">
      <c r="A97" t="s">
        <v>43</v>
      </c>
      <c r="B97" s="2">
        <v>0</v>
      </c>
    </row>
    <row r="98" spans="1:2" ht="12.75">
      <c r="A98" t="s">
        <v>44</v>
      </c>
      <c r="B98" s="2">
        <v>0</v>
      </c>
    </row>
    <row r="99" ht="12.75">
      <c r="A99" t="s">
        <v>9</v>
      </c>
    </row>
    <row r="100" ht="12.75">
      <c r="A100" t="s">
        <v>45</v>
      </c>
    </row>
    <row r="101" spans="1:2" ht="12.75">
      <c r="A101" t="s">
        <v>46</v>
      </c>
      <c r="B101">
        <v>1</v>
      </c>
    </row>
    <row r="102" spans="1:2" ht="12.75">
      <c r="A102" t="s">
        <v>47</v>
      </c>
      <c r="B102">
        <v>1</v>
      </c>
    </row>
    <row r="103" spans="1:2" ht="12.75">
      <c r="A103" t="s">
        <v>48</v>
      </c>
      <c r="B103">
        <v>1</v>
      </c>
    </row>
    <row r="104" spans="1:2" ht="12.75">
      <c r="A104" t="s">
        <v>49</v>
      </c>
      <c r="B104">
        <v>1</v>
      </c>
    </row>
    <row r="105" spans="1:2" ht="12.75">
      <c r="A105" t="s">
        <v>50</v>
      </c>
      <c r="B105">
        <v>0</v>
      </c>
    </row>
    <row r="106" spans="1:2" ht="12.75">
      <c r="A106" t="s">
        <v>51</v>
      </c>
      <c r="B106">
        <v>0</v>
      </c>
    </row>
    <row r="107" spans="1:2" ht="12.75">
      <c r="A107" t="s">
        <v>52</v>
      </c>
      <c r="B107">
        <v>0</v>
      </c>
    </row>
    <row r="108" spans="1:2" ht="12.75">
      <c r="A108" t="s">
        <v>53</v>
      </c>
      <c r="B108">
        <v>0</v>
      </c>
    </row>
    <row r="109" ht="12.75">
      <c r="A109" t="s">
        <v>54</v>
      </c>
    </row>
    <row r="110" spans="1:4" ht="12.75">
      <c r="A110" t="s">
        <v>54</v>
      </c>
      <c r="B110" t="s">
        <v>55</v>
      </c>
      <c r="C110" t="s">
        <v>56</v>
      </c>
      <c r="D110" t="s">
        <v>57</v>
      </c>
    </row>
    <row r="111" spans="2:4" ht="12.75">
      <c r="B111">
        <v>1</v>
      </c>
      <c r="C111" s="2">
        <v>-1.47898E-06</v>
      </c>
      <c r="D111" s="2">
        <v>2.64028E-07</v>
      </c>
    </row>
    <row r="112" spans="2:4" ht="12.75">
      <c r="B112">
        <v>2</v>
      </c>
      <c r="C112" s="2">
        <v>0.999983</v>
      </c>
      <c r="D112" s="2">
        <v>7.7539E-05</v>
      </c>
    </row>
    <row r="113" spans="2:4" ht="12.75">
      <c r="B113">
        <v>3</v>
      </c>
      <c r="C113" s="2">
        <v>-0.000283624</v>
      </c>
      <c r="D113" s="2">
        <v>-3.03606E-06</v>
      </c>
    </row>
    <row r="114" spans="2:4" ht="12.75">
      <c r="B114">
        <v>4</v>
      </c>
      <c r="C114" s="2">
        <v>0.000273847</v>
      </c>
      <c r="D114" s="2">
        <v>-9.57721E-06</v>
      </c>
    </row>
    <row r="115" spans="2:4" ht="12.75">
      <c r="B115">
        <v>5</v>
      </c>
      <c r="C115" s="2">
        <v>-5.54295E-05</v>
      </c>
      <c r="D115" s="2">
        <v>4.04624E-05</v>
      </c>
    </row>
    <row r="116" spans="2:4" ht="12.75">
      <c r="B116">
        <v>6</v>
      </c>
      <c r="C116" s="2">
        <v>7.56209E-05</v>
      </c>
      <c r="D116" s="2">
        <v>6.16165E-06</v>
      </c>
    </row>
    <row r="117" spans="2:4" ht="12.75">
      <c r="B117">
        <v>9</v>
      </c>
      <c r="C117" s="2">
        <v>8.15009E-06</v>
      </c>
      <c r="D117" s="2">
        <v>7.79355E-06</v>
      </c>
    </row>
    <row r="118" spans="2:4" ht="12.75">
      <c r="B118">
        <v>10</v>
      </c>
      <c r="C118" s="2">
        <v>5.8734E-05</v>
      </c>
      <c r="D118" s="2">
        <v>-6.91875E-06</v>
      </c>
    </row>
    <row r="119" spans="2:4" ht="12.75">
      <c r="B119">
        <v>12</v>
      </c>
      <c r="C119" s="2">
        <v>8.03823E-07</v>
      </c>
      <c r="D119" s="2">
        <v>4.07435E-06</v>
      </c>
    </row>
    <row r="120" spans="2:4" ht="12.75">
      <c r="B120">
        <v>15</v>
      </c>
      <c r="C120" s="2">
        <v>-4.59345E-07</v>
      </c>
      <c r="D120" s="2">
        <v>1.54587E-06</v>
      </c>
    </row>
    <row r="121" spans="2:4" ht="12.75">
      <c r="B121">
        <v>18</v>
      </c>
      <c r="C121" s="2">
        <v>-1.83371E-06</v>
      </c>
      <c r="D121" s="2">
        <v>4.35741E-07</v>
      </c>
    </row>
    <row r="122" spans="2:4" ht="12.75">
      <c r="B122">
        <v>20</v>
      </c>
      <c r="C122" s="2">
        <v>-5.28695E-08</v>
      </c>
      <c r="D122" s="2">
        <v>-3.05852E-07</v>
      </c>
    </row>
    <row r="123" spans="2:4" ht="12.75">
      <c r="B123">
        <v>21</v>
      </c>
      <c r="C123" s="2">
        <v>-1.77571E-07</v>
      </c>
      <c r="D123" s="2">
        <v>1.12623E-07</v>
      </c>
    </row>
    <row r="124" spans="2:4" ht="12.75">
      <c r="B124">
        <v>25</v>
      </c>
      <c r="C124" s="2">
        <v>1.15878E-08</v>
      </c>
      <c r="D124" s="2">
        <v>4.14175E-08</v>
      </c>
    </row>
    <row r="125" spans="2:4" ht="12.75">
      <c r="B125">
        <v>27</v>
      </c>
      <c r="C125" s="2">
        <v>-1.96234E-08</v>
      </c>
      <c r="D125" s="2">
        <v>-7.23289E-09</v>
      </c>
    </row>
    <row r="126" spans="2:4" ht="12.75">
      <c r="B126">
        <v>28</v>
      </c>
      <c r="C126" s="2">
        <v>-5.14224E-09</v>
      </c>
      <c r="D126" s="2">
        <v>1.99481E-08</v>
      </c>
    </row>
    <row r="127" spans="2:4" ht="12.75">
      <c r="B127">
        <v>30</v>
      </c>
      <c r="C127" s="2">
        <v>-2.53144E-10</v>
      </c>
      <c r="D127" s="2">
        <v>-4.33632E-09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31</v>
      </c>
      <c r="B130" t="s">
        <v>32</v>
      </c>
      <c r="C130" t="s">
        <v>33</v>
      </c>
    </row>
    <row r="131" spans="1:2" ht="12.75">
      <c r="A131" t="s">
        <v>34</v>
      </c>
      <c r="B131">
        <v>4116185</v>
      </c>
    </row>
    <row r="132" spans="1:2" ht="12.75">
      <c r="A132" t="s">
        <v>35</v>
      </c>
      <c r="B132">
        <v>4116311</v>
      </c>
    </row>
    <row r="133" spans="1:2" ht="12.75">
      <c r="A133" t="s">
        <v>36</v>
      </c>
      <c r="B133">
        <v>1487666</v>
      </c>
    </row>
    <row r="134" spans="1:2" ht="12.75">
      <c r="A134" t="s">
        <v>37</v>
      </c>
      <c r="B134">
        <v>2</v>
      </c>
    </row>
    <row r="135" spans="1:2" ht="12.75">
      <c r="A135" t="s">
        <v>38</v>
      </c>
      <c r="B135">
        <v>0.0063</v>
      </c>
    </row>
    <row r="136" spans="1:2" ht="12.75">
      <c r="A136" t="s">
        <v>39</v>
      </c>
      <c r="B136">
        <v>0.01675</v>
      </c>
    </row>
    <row r="137" spans="1:2" ht="12.75">
      <c r="A137" t="s">
        <v>40</v>
      </c>
      <c r="B137">
        <v>33.82</v>
      </c>
    </row>
    <row r="138" spans="1:2" ht="12.75">
      <c r="A138" t="s">
        <v>41</v>
      </c>
      <c r="B138">
        <v>-89.6283</v>
      </c>
    </row>
    <row r="139" spans="1:2" ht="12.75">
      <c r="A139" t="s">
        <v>42</v>
      </c>
      <c r="B139" s="2">
        <v>20.8679</v>
      </c>
    </row>
    <row r="140" spans="1:2" ht="12.75">
      <c r="A140" t="s">
        <v>43</v>
      </c>
      <c r="B140" s="2">
        <v>0</v>
      </c>
    </row>
    <row r="141" spans="1:2" ht="12.75">
      <c r="A141" t="s">
        <v>44</v>
      </c>
      <c r="B141" s="2">
        <v>0</v>
      </c>
    </row>
    <row r="142" ht="12.75">
      <c r="A142" t="s">
        <v>9</v>
      </c>
    </row>
    <row r="143" ht="12.75">
      <c r="A143" t="s">
        <v>45</v>
      </c>
    </row>
    <row r="144" spans="1:2" ht="12.75">
      <c r="A144" t="s">
        <v>46</v>
      </c>
      <c r="B144">
        <v>1</v>
      </c>
    </row>
    <row r="145" spans="1:2" ht="12.75">
      <c r="A145" t="s">
        <v>47</v>
      </c>
      <c r="B145">
        <v>1</v>
      </c>
    </row>
    <row r="146" spans="1:2" ht="12.75">
      <c r="A146" t="s">
        <v>48</v>
      </c>
      <c r="B146">
        <v>1</v>
      </c>
    </row>
    <row r="147" spans="1:2" ht="12.75">
      <c r="A147" t="s">
        <v>49</v>
      </c>
      <c r="B147">
        <v>1</v>
      </c>
    </row>
    <row r="148" spans="1:2" ht="12.75">
      <c r="A148" t="s">
        <v>50</v>
      </c>
      <c r="B148">
        <v>0</v>
      </c>
    </row>
    <row r="149" spans="1:2" ht="12.75">
      <c r="A149" t="s">
        <v>51</v>
      </c>
      <c r="B149">
        <v>0</v>
      </c>
    </row>
    <row r="150" spans="1:2" ht="12.75">
      <c r="A150" t="s">
        <v>52</v>
      </c>
      <c r="B150">
        <v>0</v>
      </c>
    </row>
    <row r="151" spans="1:2" ht="12.75">
      <c r="A151" t="s">
        <v>53</v>
      </c>
      <c r="B151">
        <v>0</v>
      </c>
    </row>
    <row r="152" ht="12.75">
      <c r="A152" t="s">
        <v>54</v>
      </c>
    </row>
    <row r="153" spans="1:4" ht="12.75">
      <c r="A153" t="s">
        <v>54</v>
      </c>
      <c r="B153" t="s">
        <v>55</v>
      </c>
      <c r="C153" t="s">
        <v>56</v>
      </c>
      <c r="D153" t="s">
        <v>57</v>
      </c>
    </row>
    <row r="154" spans="2:4" ht="12.75">
      <c r="B154">
        <v>1</v>
      </c>
      <c r="C154" s="2">
        <v>2.8273E-06</v>
      </c>
      <c r="D154" s="2">
        <v>4.6646E-06</v>
      </c>
    </row>
    <row r="155" spans="2:4" ht="12.75">
      <c r="B155">
        <v>2</v>
      </c>
      <c r="C155" s="2">
        <v>1.0003</v>
      </c>
      <c r="D155" s="2">
        <v>-5.98022E-05</v>
      </c>
    </row>
    <row r="156" spans="2:4" ht="12.75">
      <c r="B156">
        <v>3</v>
      </c>
      <c r="C156" s="2">
        <v>-0.00021855</v>
      </c>
      <c r="D156" s="2">
        <v>5.36364E-06</v>
      </c>
    </row>
    <row r="157" spans="2:4" ht="12.75">
      <c r="B157">
        <v>4</v>
      </c>
      <c r="C157" s="2">
        <v>0.000271747</v>
      </c>
      <c r="D157" s="2">
        <v>-3.36065E-06</v>
      </c>
    </row>
    <row r="158" spans="2:4" ht="12.75">
      <c r="B158">
        <v>5</v>
      </c>
      <c r="C158" s="2">
        <v>-4.78263E-05</v>
      </c>
      <c r="D158" s="2">
        <v>3.72952E-05</v>
      </c>
    </row>
    <row r="159" spans="2:4" ht="12.75">
      <c r="B159">
        <v>6</v>
      </c>
      <c r="C159" s="2">
        <v>7.91329E-05</v>
      </c>
      <c r="D159" s="2">
        <v>4.8613E-06</v>
      </c>
    </row>
    <row r="160" spans="2:4" ht="12.75">
      <c r="B160">
        <v>9</v>
      </c>
      <c r="C160" s="2">
        <v>7.76788E-06</v>
      </c>
      <c r="D160" s="2">
        <v>7.09776E-06</v>
      </c>
    </row>
    <row r="161" spans="2:4" ht="12.75">
      <c r="B161">
        <v>10</v>
      </c>
      <c r="C161" s="2">
        <v>5.78568E-05</v>
      </c>
      <c r="D161" s="2">
        <v>-6.49747E-06</v>
      </c>
    </row>
    <row r="162" spans="2:4" ht="12.75">
      <c r="B162">
        <v>12</v>
      </c>
      <c r="C162" s="2">
        <v>8.23573E-07</v>
      </c>
      <c r="D162" s="2">
        <v>3.70905E-06</v>
      </c>
    </row>
    <row r="163" spans="2:4" ht="12.75">
      <c r="B163">
        <v>15</v>
      </c>
      <c r="C163" s="2">
        <v>-3.98582E-07</v>
      </c>
      <c r="D163" s="2">
        <v>1.43852E-06</v>
      </c>
    </row>
    <row r="164" spans="2:4" ht="12.75">
      <c r="B164">
        <v>18</v>
      </c>
      <c r="C164" s="2">
        <v>-1.78064E-06</v>
      </c>
      <c r="D164" s="2">
        <v>4.06784E-07</v>
      </c>
    </row>
    <row r="165" spans="2:4" ht="12.75">
      <c r="B165">
        <v>20</v>
      </c>
      <c r="C165" s="2">
        <v>-5.96887E-08</v>
      </c>
      <c r="D165" s="2">
        <v>-2.97592E-07</v>
      </c>
    </row>
    <row r="166" spans="2:4" ht="12.75">
      <c r="B166">
        <v>21</v>
      </c>
      <c r="C166" s="2">
        <v>-1.21331E-07</v>
      </c>
      <c r="D166" s="2">
        <v>1.28813E-07</v>
      </c>
    </row>
    <row r="167" spans="2:4" ht="12.75">
      <c r="B167">
        <v>25</v>
      </c>
      <c r="C167" s="2">
        <v>7.22612E-09</v>
      </c>
      <c r="D167" s="2">
        <v>3.70685E-08</v>
      </c>
    </row>
    <row r="168" spans="2:4" ht="12.75">
      <c r="B168">
        <v>27</v>
      </c>
      <c r="C168" s="2">
        <v>-1.02251E-08</v>
      </c>
      <c r="D168" s="2">
        <v>-1.95004E-08</v>
      </c>
    </row>
    <row r="169" spans="2:4" ht="12.75">
      <c r="B169">
        <v>28</v>
      </c>
      <c r="C169" s="2">
        <v>-4.52849E-09</v>
      </c>
      <c r="D169" s="2">
        <v>1.71214E-08</v>
      </c>
    </row>
    <row r="170" spans="2:4" ht="12.75">
      <c r="B170">
        <v>30</v>
      </c>
      <c r="C170" s="2">
        <v>-1.09251E-09</v>
      </c>
      <c r="D170" s="2">
        <v>-3.85109E-09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31</v>
      </c>
      <c r="B173" t="s">
        <v>32</v>
      </c>
      <c r="C173" t="s">
        <v>33</v>
      </c>
    </row>
    <row r="174" spans="1:2" ht="12.75">
      <c r="A174" t="s">
        <v>34</v>
      </c>
      <c r="B174">
        <v>4116185</v>
      </c>
    </row>
    <row r="175" spans="1:2" ht="12.75">
      <c r="A175" t="s">
        <v>35</v>
      </c>
      <c r="B175">
        <v>4116344</v>
      </c>
    </row>
    <row r="176" spans="1:2" ht="12.75">
      <c r="A176" t="s">
        <v>36</v>
      </c>
      <c r="B176">
        <v>1487666</v>
      </c>
    </row>
    <row r="177" spans="1:2" ht="12.75">
      <c r="A177" t="s">
        <v>37</v>
      </c>
      <c r="B177">
        <v>2</v>
      </c>
    </row>
    <row r="178" spans="1:2" ht="12.75">
      <c r="A178" t="s">
        <v>38</v>
      </c>
      <c r="B178">
        <v>0.00593</v>
      </c>
    </row>
    <row r="179" spans="1:2" ht="12.75">
      <c r="A179" t="s">
        <v>39</v>
      </c>
      <c r="B179">
        <v>0.01706</v>
      </c>
    </row>
    <row r="180" spans="1:2" ht="12.75">
      <c r="A180" t="s">
        <v>40</v>
      </c>
      <c r="B180">
        <v>71.95</v>
      </c>
    </row>
    <row r="181" spans="1:2" ht="12.75">
      <c r="A181" t="s">
        <v>41</v>
      </c>
      <c r="B181">
        <v>-89.6356</v>
      </c>
    </row>
    <row r="182" spans="1:2" ht="12.75">
      <c r="A182" t="s">
        <v>42</v>
      </c>
      <c r="B182" s="2">
        <v>43.6602</v>
      </c>
    </row>
    <row r="183" spans="1:2" ht="12.75">
      <c r="A183" t="s">
        <v>43</v>
      </c>
      <c r="B183" s="2">
        <v>0</v>
      </c>
    </row>
    <row r="184" spans="1:2" ht="12.75">
      <c r="A184" t="s">
        <v>44</v>
      </c>
      <c r="B184" s="2">
        <v>0</v>
      </c>
    </row>
    <row r="185" ht="12.75">
      <c r="A185" t="s">
        <v>9</v>
      </c>
    </row>
    <row r="186" ht="12.75">
      <c r="A186" t="s">
        <v>45</v>
      </c>
    </row>
    <row r="187" spans="1:2" ht="12.75">
      <c r="A187" t="s">
        <v>46</v>
      </c>
      <c r="B187">
        <v>1</v>
      </c>
    </row>
    <row r="188" spans="1:2" ht="12.75">
      <c r="A188" t="s">
        <v>47</v>
      </c>
      <c r="B188">
        <v>1</v>
      </c>
    </row>
    <row r="189" spans="1:2" ht="12.75">
      <c r="A189" t="s">
        <v>48</v>
      </c>
      <c r="B189">
        <v>1</v>
      </c>
    </row>
    <row r="190" spans="1:2" ht="12.75">
      <c r="A190" t="s">
        <v>49</v>
      </c>
      <c r="B190">
        <v>1</v>
      </c>
    </row>
    <row r="191" spans="1:2" ht="12.75">
      <c r="A191" t="s">
        <v>50</v>
      </c>
      <c r="B191">
        <v>0</v>
      </c>
    </row>
    <row r="192" spans="1:2" ht="12.75">
      <c r="A192" t="s">
        <v>51</v>
      </c>
      <c r="B192">
        <v>0</v>
      </c>
    </row>
    <row r="193" spans="1:2" ht="12.75">
      <c r="A193" t="s">
        <v>52</v>
      </c>
      <c r="B193">
        <v>0</v>
      </c>
    </row>
    <row r="194" spans="1:2" ht="12.75">
      <c r="A194" t="s">
        <v>53</v>
      </c>
      <c r="B194">
        <v>0</v>
      </c>
    </row>
    <row r="195" ht="12.75">
      <c r="A195" t="s">
        <v>54</v>
      </c>
    </row>
    <row r="196" spans="1:4" ht="12.75">
      <c r="A196" t="s">
        <v>54</v>
      </c>
      <c r="B196" t="s">
        <v>55</v>
      </c>
      <c r="C196" t="s">
        <v>56</v>
      </c>
      <c r="D196" t="s">
        <v>57</v>
      </c>
    </row>
    <row r="197" spans="2:4" ht="12.75">
      <c r="B197">
        <v>1</v>
      </c>
      <c r="C197" s="2">
        <v>-6.09628E-06</v>
      </c>
      <c r="D197" s="2">
        <v>-1.6717E-05</v>
      </c>
    </row>
    <row r="198" spans="2:4" ht="12.75">
      <c r="B198">
        <v>2</v>
      </c>
      <c r="C198" s="2">
        <v>0.999013</v>
      </c>
      <c r="D198" s="2">
        <v>1.24955E-05</v>
      </c>
    </row>
    <row r="199" spans="2:4" ht="12.75">
      <c r="B199">
        <v>3</v>
      </c>
      <c r="C199" s="2">
        <v>-0.000170048</v>
      </c>
      <c r="D199" s="2">
        <v>8.78173E-05</v>
      </c>
    </row>
    <row r="200" spans="2:4" ht="12.75">
      <c r="B200">
        <v>4</v>
      </c>
      <c r="C200" s="2">
        <v>0.000299699</v>
      </c>
      <c r="D200" s="2">
        <v>2.45218E-06</v>
      </c>
    </row>
    <row r="201" spans="2:4" ht="12.75">
      <c r="B201">
        <v>5</v>
      </c>
      <c r="C201" s="2">
        <v>-4.43035E-05</v>
      </c>
      <c r="D201" s="2">
        <v>2.53467E-05</v>
      </c>
    </row>
    <row r="202" spans="2:4" ht="12.75">
      <c r="B202">
        <v>6</v>
      </c>
      <c r="C202" s="2">
        <v>4.61279E-05</v>
      </c>
      <c r="D202" s="2">
        <v>4.71636E-06</v>
      </c>
    </row>
    <row r="203" spans="2:4" ht="12.75">
      <c r="B203">
        <v>9</v>
      </c>
      <c r="C203" s="2">
        <v>5.25441E-06</v>
      </c>
      <c r="D203" s="2">
        <v>5.20861E-06</v>
      </c>
    </row>
    <row r="204" spans="2:4" ht="12.75">
      <c r="B204">
        <v>10</v>
      </c>
      <c r="C204" s="2">
        <v>5.59683E-05</v>
      </c>
      <c r="D204" s="2">
        <v>-4.48117E-06</v>
      </c>
    </row>
    <row r="205" spans="2:4" ht="12.75">
      <c r="B205">
        <v>12</v>
      </c>
      <c r="C205" s="2">
        <v>7.0815E-07</v>
      </c>
      <c r="D205" s="2">
        <v>2.48847E-06</v>
      </c>
    </row>
    <row r="206" spans="2:4" ht="12.75">
      <c r="B206">
        <v>15</v>
      </c>
      <c r="C206" s="2">
        <v>-2.37097E-07</v>
      </c>
      <c r="D206" s="2">
        <v>1.0229E-06</v>
      </c>
    </row>
    <row r="207" spans="2:4" ht="12.75">
      <c r="B207">
        <v>18</v>
      </c>
      <c r="C207" s="2">
        <v>-1.64751E-06</v>
      </c>
      <c r="D207" s="2">
        <v>2.98649E-07</v>
      </c>
    </row>
    <row r="208" spans="2:4" ht="12.75">
      <c r="B208">
        <v>20</v>
      </c>
      <c r="C208" s="2">
        <v>-7.07128E-08</v>
      </c>
      <c r="D208" s="2">
        <v>-1.9953E-07</v>
      </c>
    </row>
    <row r="209" spans="2:4" ht="12.75">
      <c r="B209">
        <v>21</v>
      </c>
      <c r="C209" s="2">
        <v>-8.50887E-08</v>
      </c>
      <c r="D209" s="2">
        <v>9.40417E-08</v>
      </c>
    </row>
    <row r="210" spans="2:4" ht="12.75">
      <c r="B210">
        <v>25</v>
      </c>
      <c r="C210" s="2">
        <v>1.08904E-08</v>
      </c>
      <c r="D210" s="2">
        <v>2.15164E-08</v>
      </c>
    </row>
    <row r="211" spans="2:4" ht="12.75">
      <c r="B211">
        <v>27</v>
      </c>
      <c r="C211" s="2">
        <v>-1.52688E-08</v>
      </c>
      <c r="D211" s="2">
        <v>-7.10353E-09</v>
      </c>
    </row>
    <row r="212" spans="2:4" ht="12.75">
      <c r="B212">
        <v>28</v>
      </c>
      <c r="C212" s="2">
        <v>-3.5621E-09</v>
      </c>
      <c r="D212" s="2">
        <v>1.47086E-08</v>
      </c>
    </row>
    <row r="213" spans="2:4" ht="12.75">
      <c r="B213">
        <v>30</v>
      </c>
      <c r="C213" s="2">
        <v>-9.79334E-13</v>
      </c>
      <c r="D213" s="2">
        <v>-2.24447E-09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31</v>
      </c>
      <c r="B216" t="s">
        <v>32</v>
      </c>
      <c r="C216" t="s">
        <v>33</v>
      </c>
    </row>
    <row r="217" spans="1:2" ht="12.75">
      <c r="A217" t="s">
        <v>34</v>
      </c>
      <c r="B217">
        <v>4116185</v>
      </c>
    </row>
    <row r="218" spans="1:2" ht="12.75">
      <c r="A218" t="s">
        <v>35</v>
      </c>
      <c r="B218">
        <v>4116379</v>
      </c>
    </row>
    <row r="219" spans="1:2" ht="12.75">
      <c r="A219" t="s">
        <v>36</v>
      </c>
      <c r="B219">
        <v>1487666</v>
      </c>
    </row>
    <row r="220" spans="1:2" ht="12.75">
      <c r="A220" t="s">
        <v>37</v>
      </c>
      <c r="B220">
        <v>2</v>
      </c>
    </row>
    <row r="221" spans="1:2" ht="12.75">
      <c r="A221" t="s">
        <v>38</v>
      </c>
      <c r="B221">
        <v>0.00411</v>
      </c>
    </row>
    <row r="222" spans="1:2" ht="12.75">
      <c r="A222" t="s">
        <v>39</v>
      </c>
      <c r="B222">
        <v>0.01739</v>
      </c>
    </row>
    <row r="223" spans="1:2" ht="12.75">
      <c r="A223" t="s">
        <v>40</v>
      </c>
      <c r="B223">
        <v>24.03</v>
      </c>
    </row>
    <row r="224" spans="1:2" ht="12.75">
      <c r="A224" t="s">
        <v>41</v>
      </c>
      <c r="B224">
        <v>-89.6452</v>
      </c>
    </row>
    <row r="225" spans="1:2" ht="12.75">
      <c r="A225" t="s">
        <v>42</v>
      </c>
      <c r="B225" s="2">
        <v>15.3856</v>
      </c>
    </row>
    <row r="226" spans="1:2" ht="12.75">
      <c r="A226" t="s">
        <v>43</v>
      </c>
      <c r="B226" s="2">
        <v>0</v>
      </c>
    </row>
    <row r="227" spans="1:2" ht="12.75">
      <c r="A227" t="s">
        <v>44</v>
      </c>
      <c r="B227" s="2">
        <v>0</v>
      </c>
    </row>
    <row r="228" ht="12.75">
      <c r="A228" t="s">
        <v>9</v>
      </c>
    </row>
    <row r="229" ht="12.75">
      <c r="A229" t="s">
        <v>45</v>
      </c>
    </row>
    <row r="230" spans="1:2" ht="12.75">
      <c r="A230" t="s">
        <v>46</v>
      </c>
      <c r="B230">
        <v>1</v>
      </c>
    </row>
    <row r="231" spans="1:2" ht="12.75">
      <c r="A231" t="s">
        <v>47</v>
      </c>
      <c r="B231">
        <v>1</v>
      </c>
    </row>
    <row r="232" spans="1:2" ht="12.75">
      <c r="A232" t="s">
        <v>48</v>
      </c>
      <c r="B232">
        <v>1</v>
      </c>
    </row>
    <row r="233" spans="1:2" ht="12.75">
      <c r="A233" t="s">
        <v>49</v>
      </c>
      <c r="B233">
        <v>1</v>
      </c>
    </row>
    <row r="234" spans="1:2" ht="12.75">
      <c r="A234" t="s">
        <v>50</v>
      </c>
      <c r="B234">
        <v>0</v>
      </c>
    </row>
    <row r="235" spans="1:2" ht="12.75">
      <c r="A235" t="s">
        <v>51</v>
      </c>
      <c r="B235">
        <v>0</v>
      </c>
    </row>
    <row r="236" spans="1:2" ht="12.75">
      <c r="A236" t="s">
        <v>52</v>
      </c>
      <c r="B236">
        <v>0</v>
      </c>
    </row>
    <row r="237" spans="1:2" ht="12.75">
      <c r="A237" t="s">
        <v>53</v>
      </c>
      <c r="B237">
        <v>0</v>
      </c>
    </row>
    <row r="238" ht="12.75">
      <c r="A238" t="s">
        <v>54</v>
      </c>
    </row>
    <row r="239" spans="1:4" ht="12.75">
      <c r="A239" t="s">
        <v>54</v>
      </c>
      <c r="B239" t="s">
        <v>55</v>
      </c>
      <c r="C239" t="s">
        <v>56</v>
      </c>
      <c r="D239" t="s">
        <v>57</v>
      </c>
    </row>
    <row r="240" spans="2:4" ht="12.75">
      <c r="B240">
        <v>1</v>
      </c>
      <c r="C240" s="2">
        <v>-5.6114E-06</v>
      </c>
      <c r="D240" s="2">
        <v>-8.1582E-06</v>
      </c>
    </row>
    <row r="241" spans="2:4" ht="12.75">
      <c r="B241">
        <v>2</v>
      </c>
      <c r="C241" s="2">
        <v>0.999483</v>
      </c>
      <c r="D241" s="2">
        <v>0.000209159</v>
      </c>
    </row>
    <row r="242" spans="2:4" ht="12.75">
      <c r="B242">
        <v>3</v>
      </c>
      <c r="C242" s="2">
        <v>0.000462583</v>
      </c>
      <c r="D242" s="2">
        <v>0.000157242</v>
      </c>
    </row>
    <row r="243" spans="2:4" ht="12.75">
      <c r="B243">
        <v>4</v>
      </c>
      <c r="C243" s="2">
        <v>0.000234957</v>
      </c>
      <c r="D243" s="2">
        <v>-7.80225E-06</v>
      </c>
    </row>
    <row r="244" spans="2:4" ht="12.75">
      <c r="B244">
        <v>5</v>
      </c>
      <c r="C244" s="2">
        <v>-1.33645E-05</v>
      </c>
      <c r="D244" s="2">
        <v>3.1609E-05</v>
      </c>
    </row>
    <row r="245" spans="2:4" ht="12.75">
      <c r="B245">
        <v>6</v>
      </c>
      <c r="C245" s="2">
        <v>7.20377E-05</v>
      </c>
      <c r="D245" s="2">
        <v>7.82454E-06</v>
      </c>
    </row>
    <row r="246" spans="2:4" ht="12.75">
      <c r="B246">
        <v>9</v>
      </c>
      <c r="C246" s="2">
        <v>5.62633E-06</v>
      </c>
      <c r="D246" s="2">
        <v>9.23068E-06</v>
      </c>
    </row>
    <row r="247" spans="2:4" ht="12.75">
      <c r="B247">
        <v>10</v>
      </c>
      <c r="C247" s="2">
        <v>5.96161E-05</v>
      </c>
      <c r="D247" s="2">
        <v>-6.8376E-06</v>
      </c>
    </row>
    <row r="248" spans="2:4" ht="12.75">
      <c r="B248">
        <v>12</v>
      </c>
      <c r="C248" s="2">
        <v>7.47394E-07</v>
      </c>
      <c r="D248" s="2">
        <v>4.07604E-06</v>
      </c>
    </row>
    <row r="249" spans="2:4" ht="12.75">
      <c r="B249">
        <v>15</v>
      </c>
      <c r="C249" s="2">
        <v>-4.94137E-07</v>
      </c>
      <c r="D249" s="2">
        <v>1.54298E-06</v>
      </c>
    </row>
    <row r="250" spans="2:4" ht="12.75">
      <c r="B250">
        <v>18</v>
      </c>
      <c r="C250" s="2">
        <v>-1.82842E-06</v>
      </c>
      <c r="D250" s="2">
        <v>4.23201E-07</v>
      </c>
    </row>
    <row r="251" spans="2:4" ht="12.75">
      <c r="B251">
        <v>20</v>
      </c>
      <c r="C251" s="2">
        <v>-6.7521E-08</v>
      </c>
      <c r="D251" s="2">
        <v>-3.11217E-07</v>
      </c>
    </row>
    <row r="252" spans="2:4" ht="12.75">
      <c r="B252">
        <v>21</v>
      </c>
      <c r="C252" s="2">
        <v>-1.27877E-07</v>
      </c>
      <c r="D252" s="2">
        <v>1.2211E-07</v>
      </c>
    </row>
    <row r="253" spans="2:4" ht="12.75">
      <c r="B253">
        <v>25</v>
      </c>
      <c r="C253" s="2">
        <v>1.17554E-08</v>
      </c>
      <c r="D253" s="2">
        <v>4.08728E-08</v>
      </c>
    </row>
    <row r="254" spans="2:4" ht="12.75">
      <c r="B254">
        <v>27</v>
      </c>
      <c r="C254" s="2">
        <v>-1.57523E-08</v>
      </c>
      <c r="D254" s="2">
        <v>-1.16412E-08</v>
      </c>
    </row>
    <row r="255" spans="2:4" ht="12.75">
      <c r="B255">
        <v>28</v>
      </c>
      <c r="C255" s="2">
        <v>-1.96904E-09</v>
      </c>
      <c r="D255" s="2">
        <v>1.49628E-08</v>
      </c>
    </row>
    <row r="256" spans="2:4" ht="12.75">
      <c r="B256">
        <v>30</v>
      </c>
      <c r="C256" s="2">
        <v>1.46579E-11</v>
      </c>
      <c r="D256" s="2">
        <v>-4.15758E-09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31</v>
      </c>
      <c r="B259" t="s">
        <v>32</v>
      </c>
      <c r="C259" t="s">
        <v>33</v>
      </c>
    </row>
    <row r="260" spans="1:2" ht="12.75">
      <c r="A260" t="s">
        <v>34</v>
      </c>
      <c r="B260">
        <v>4116185</v>
      </c>
    </row>
    <row r="261" spans="1:2" ht="12.75">
      <c r="A261" t="s">
        <v>35</v>
      </c>
      <c r="B261">
        <v>4116412</v>
      </c>
    </row>
    <row r="262" spans="1:2" ht="12.75">
      <c r="A262" t="s">
        <v>36</v>
      </c>
      <c r="B262">
        <v>1487666</v>
      </c>
    </row>
    <row r="263" spans="1:2" ht="12.75">
      <c r="A263" t="s">
        <v>37</v>
      </c>
      <c r="B263">
        <v>2</v>
      </c>
    </row>
    <row r="264" spans="1:2" ht="12.75">
      <c r="A264" t="s">
        <v>38</v>
      </c>
      <c r="B264">
        <v>-0.04964</v>
      </c>
    </row>
    <row r="265" spans="1:2" ht="12.75">
      <c r="A265" t="s">
        <v>39</v>
      </c>
      <c r="B265">
        <v>0.03204</v>
      </c>
    </row>
    <row r="266" spans="1:2" ht="12.75">
      <c r="A266" t="s">
        <v>40</v>
      </c>
      <c r="B266">
        <v>-0.35</v>
      </c>
    </row>
    <row r="267" spans="1:2" ht="12.75">
      <c r="A267" t="s">
        <v>41</v>
      </c>
      <c r="B267">
        <v>-89.6802</v>
      </c>
    </row>
    <row r="268" spans="1:2" ht="12.75">
      <c r="A268" t="s">
        <v>42</v>
      </c>
      <c r="B268" s="2">
        <v>0.381735</v>
      </c>
    </row>
    <row r="269" spans="1:2" ht="12.75">
      <c r="A269" t="s">
        <v>43</v>
      </c>
      <c r="B269" s="2">
        <v>0</v>
      </c>
    </row>
    <row r="270" spans="1:2" ht="12.75">
      <c r="A270" t="s">
        <v>44</v>
      </c>
      <c r="B270" s="2">
        <v>0</v>
      </c>
    </row>
    <row r="271" ht="12.75">
      <c r="A271" t="s">
        <v>9</v>
      </c>
    </row>
    <row r="272" ht="12.75">
      <c r="A272" t="s">
        <v>45</v>
      </c>
    </row>
    <row r="273" spans="1:2" ht="12.75">
      <c r="A273" t="s">
        <v>46</v>
      </c>
      <c r="B273">
        <v>1</v>
      </c>
    </row>
    <row r="274" spans="1:2" ht="12.75">
      <c r="A274" t="s">
        <v>47</v>
      </c>
      <c r="B274">
        <v>1</v>
      </c>
    </row>
    <row r="275" spans="1:2" ht="12.75">
      <c r="A275" t="s">
        <v>48</v>
      </c>
      <c r="B275">
        <v>1</v>
      </c>
    </row>
    <row r="276" spans="1:2" ht="12.75">
      <c r="A276" t="s">
        <v>49</v>
      </c>
      <c r="B276">
        <v>1</v>
      </c>
    </row>
    <row r="277" spans="1:2" ht="12.75">
      <c r="A277" t="s">
        <v>50</v>
      </c>
      <c r="B277">
        <v>0</v>
      </c>
    </row>
    <row r="278" spans="1:2" ht="12.75">
      <c r="A278" t="s">
        <v>51</v>
      </c>
      <c r="B278">
        <v>0</v>
      </c>
    </row>
    <row r="279" spans="1:2" ht="12.75">
      <c r="A279" t="s">
        <v>52</v>
      </c>
      <c r="B279">
        <v>0</v>
      </c>
    </row>
    <row r="280" spans="1:2" ht="12.75">
      <c r="A280" t="s">
        <v>53</v>
      </c>
      <c r="B280">
        <v>0</v>
      </c>
    </row>
    <row r="281" ht="12.75">
      <c r="A281" t="s">
        <v>54</v>
      </c>
    </row>
    <row r="282" spans="1:4" ht="12.75">
      <c r="A282" t="s">
        <v>54</v>
      </c>
      <c r="B282" t="s">
        <v>55</v>
      </c>
      <c r="C282" t="s">
        <v>56</v>
      </c>
      <c r="D282" t="s">
        <v>57</v>
      </c>
    </row>
    <row r="283" spans="2:4" ht="12.75">
      <c r="B283">
        <v>1</v>
      </c>
      <c r="C283" s="2">
        <v>0.000461983</v>
      </c>
      <c r="D283" s="2">
        <v>-0.000298427</v>
      </c>
    </row>
    <row r="284" spans="2:4" ht="12.75">
      <c r="B284">
        <v>2</v>
      </c>
      <c r="C284" s="2">
        <v>0.989601</v>
      </c>
      <c r="D284" s="2">
        <v>0.000356152</v>
      </c>
    </row>
    <row r="285" spans="2:4" ht="12.75">
      <c r="B285">
        <v>3</v>
      </c>
      <c r="C285" s="2">
        <v>0.0187986</v>
      </c>
      <c r="D285" s="2">
        <v>0.00498213</v>
      </c>
    </row>
    <row r="286" spans="2:4" ht="12.75">
      <c r="B286">
        <v>4</v>
      </c>
      <c r="C286" s="2">
        <v>-0.000952774</v>
      </c>
      <c r="D286" s="2">
        <v>-0.000165557</v>
      </c>
    </row>
    <row r="287" spans="2:4" ht="12.75">
      <c r="B287">
        <v>5</v>
      </c>
      <c r="C287" s="2">
        <v>0.00100431</v>
      </c>
      <c r="D287" s="2">
        <v>-0.000224923</v>
      </c>
    </row>
    <row r="288" spans="2:4" ht="12.75">
      <c r="B288">
        <v>6</v>
      </c>
      <c r="C288" s="2">
        <v>-0.000271255</v>
      </c>
      <c r="D288" s="2">
        <v>8.4783E-05</v>
      </c>
    </row>
    <row r="289" spans="2:4" ht="12.75">
      <c r="B289">
        <v>9</v>
      </c>
      <c r="C289" s="2">
        <v>-6.34789E-05</v>
      </c>
      <c r="D289" s="2">
        <v>4.39355E-05</v>
      </c>
    </row>
    <row r="290" spans="2:4" ht="12.75">
      <c r="B290">
        <v>10</v>
      </c>
      <c r="C290" s="2">
        <v>0.000120832</v>
      </c>
      <c r="D290" s="2">
        <v>-1.27865E-05</v>
      </c>
    </row>
    <row r="291" spans="2:4" ht="12.75">
      <c r="B291">
        <v>12</v>
      </c>
      <c r="C291" s="2">
        <v>-2.82696E-06</v>
      </c>
      <c r="D291" s="2">
        <v>7.48336E-06</v>
      </c>
    </row>
    <row r="292" spans="2:4" ht="12.75">
      <c r="B292">
        <v>15</v>
      </c>
      <c r="C292" s="2">
        <v>-1.22277E-06</v>
      </c>
      <c r="D292" s="2">
        <v>1.86594E-06</v>
      </c>
    </row>
    <row r="293" spans="2:4" ht="12.75">
      <c r="B293">
        <v>18</v>
      </c>
      <c r="C293" s="2">
        <v>-3.40185E-06</v>
      </c>
      <c r="D293" s="2">
        <v>2.7843E-07</v>
      </c>
    </row>
    <row r="294" spans="2:4" ht="12.75">
      <c r="B294">
        <v>20</v>
      </c>
      <c r="C294" s="2">
        <v>8.74352E-07</v>
      </c>
      <c r="D294" s="2">
        <v>-1.22397E-06</v>
      </c>
    </row>
    <row r="295" spans="2:4" ht="12.75">
      <c r="B295">
        <v>21</v>
      </c>
      <c r="C295" s="2">
        <v>-3.89627E-07</v>
      </c>
      <c r="D295" s="2">
        <v>3.23642E-07</v>
      </c>
    </row>
    <row r="296" spans="2:4" ht="12.75">
      <c r="B296">
        <v>25</v>
      </c>
      <c r="C296" s="2">
        <v>5.96069E-08</v>
      </c>
      <c r="D296" s="2">
        <v>-1.08044E-08</v>
      </c>
    </row>
    <row r="297" spans="2:4" ht="12.75">
      <c r="B297">
        <v>27</v>
      </c>
      <c r="C297" s="2">
        <v>1.60649E-07</v>
      </c>
      <c r="D297" s="2">
        <v>2.98755E-08</v>
      </c>
    </row>
    <row r="298" spans="2:4" ht="12.75">
      <c r="B298">
        <v>28</v>
      </c>
      <c r="C298" s="2">
        <v>-1.08087E-07</v>
      </c>
      <c r="D298" s="2">
        <v>-1.61823E-07</v>
      </c>
    </row>
    <row r="299" spans="2:4" ht="12.75">
      <c r="B299">
        <v>30</v>
      </c>
      <c r="C299" s="2">
        <v>2.83457E-08</v>
      </c>
      <c r="D299" s="2">
        <v>-3.2039E-08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3.0286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2003-06-19T15:02:00Z</dcterms:created>
  <dcterms:modified xsi:type="dcterms:W3CDTF">2003-06-19T16:33:39Z</dcterms:modified>
  <cp:category/>
  <cp:version/>
  <cp:contentType/>
  <cp:contentStatus/>
</cp:coreProperties>
</file>