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95" activeTab="0"/>
  </bookViews>
  <sheets>
    <sheet name="2006PG" sheetId="1" r:id="rId1"/>
  </sheets>
  <definedNames>
    <definedName name="ALASKA">'2006PG'!$A$26:$D$36</definedName>
    <definedName name="CONTINENTAL">'2006PG'!$A$8:$D$18</definedName>
    <definedName name="HAWAII">'2006PG'!$A$44:$D$54</definedName>
    <definedName name="_xlnm.Print_Area" localSheetId="0">'2006PG'!$A$1:$D$58</definedName>
    <definedName name="_xlnm.Print_Area">'2006PG'!$A$8:$H$60</definedName>
    <definedName name="Print_Area_MI" localSheetId="0">'2006PG'!$A$8:$H$60</definedName>
    <definedName name="PRINT_AREA_MI">'2006PG'!$A$8:$H$60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<sst xmlns="http://schemas.openxmlformats.org/spreadsheetml/2006/main" count="39" uniqueCount="18">
  <si>
    <t>Size of family</t>
  </si>
  <si>
    <t>100 Percent</t>
  </si>
  <si>
    <t>110 Percent</t>
  </si>
  <si>
    <t>150 Percent</t>
  </si>
  <si>
    <t>unit</t>
  </si>
  <si>
    <t>of Poverty</t>
  </si>
  <si>
    <t>^</t>
  </si>
  <si>
    <t>Alaska</t>
  </si>
  <si>
    <t>Hawaii</t>
  </si>
  <si>
    <t xml:space="preserve"> </t>
  </si>
  <si>
    <t>ATTACHMENT B</t>
  </si>
  <si>
    <t>100 Percent, 110 Percent and 150 Percent</t>
  </si>
  <si>
    <t>For All States (Except Alaska and Hawaii) and for the District of Columbia</t>
  </si>
  <si>
    <t>of the 2007 HHS Poverty Guidelines</t>
  </si>
  <si>
    <t>DEA/PE/02-15-07</t>
  </si>
  <si>
    <t>For family units with more than 8 members, add $3,828 for each additional family member at 110 percent of poverty and $5,220 at 150 percent of poverty.</t>
  </si>
  <si>
    <t>For family units with more than 8 members, add $4,785 for each additional family member at 110 percent of poverty and $6,525 at 150 percent of poverty.</t>
  </si>
  <si>
    <t>For family units with more than 8 members, add $4,400 for each additional family member at 110 percent of poverty and $6,000 at 150 percent of poverty.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</si>
</sst>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&quot;$&quot;#,##0.0_);\(&quot;$&quot;#,##0.0\)"/>
  </numFmts>
  <fonts count="9">
    <font>
      <sz val="10"/>
      <name val="Courier"/>
      <family val="0"/>
    </font>
    <font>
      <sz val="12"/>
      <name val="Arial"/>
      <family val="0"/>
    </font>
    <font>
      <sz val="8"/>
      <name val="Courier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5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 horizontal="center"/>
    </xf>
    <xf numFmtId="37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D62"/>
  <sheetViews>
    <sheetView showGridLines="0" tabSelected="1" workbookViewId="0" topLeftCell="A1">
      <selection activeCell="G6" sqref="G6"/>
    </sheetView>
  </sheetViews>
  <sheetFormatPr defaultColWidth="9.625" defaultRowHeight="12.75"/>
  <cols>
    <col min="1" max="1" width="17.625" style="2" customWidth="1"/>
    <col min="2" max="2" width="15.00390625" style="2" customWidth="1"/>
    <col min="3" max="4" width="13.625" style="2" customWidth="1"/>
    <col min="5" max="16384" width="9.625" style="2" customWidth="1"/>
  </cols>
  <sheetData>
    <row r="1" spans="1:4" ht="18">
      <c r="A1" s="11" t="s">
        <v>10</v>
      </c>
      <c r="B1" s="11"/>
      <c r="C1" s="11"/>
      <c r="D1" s="11"/>
    </row>
    <row r="3" spans="1:4" ht="15.75">
      <c r="A3" s="12" t="s">
        <v>11</v>
      </c>
      <c r="B3" s="12"/>
      <c r="C3" s="12"/>
      <c r="D3" s="12"/>
    </row>
    <row r="4" spans="1:4" ht="15.75">
      <c r="A4" s="12" t="s">
        <v>13</v>
      </c>
      <c r="B4" s="12"/>
      <c r="C4" s="12"/>
      <c r="D4" s="12"/>
    </row>
    <row r="5" spans="1:4" ht="12.75">
      <c r="A5" s="6"/>
      <c r="B5" s="6"/>
      <c r="C5" s="6"/>
      <c r="D5" s="6"/>
    </row>
    <row r="6" spans="1:4" ht="12.75">
      <c r="A6" s="13" t="s">
        <v>12</v>
      </c>
      <c r="B6" s="13"/>
      <c r="C6" s="13"/>
      <c r="D6" s="13"/>
    </row>
    <row r="8" spans="1:4" ht="12.75">
      <c r="A8" s="3" t="s">
        <v>0</v>
      </c>
      <c r="B8" s="4" t="s">
        <v>1</v>
      </c>
      <c r="C8" s="4" t="s">
        <v>2</v>
      </c>
      <c r="D8" s="4" t="s">
        <v>3</v>
      </c>
    </row>
    <row r="9" spans="1:4" ht="12.75">
      <c r="A9" s="3" t="s">
        <v>4</v>
      </c>
      <c r="B9" s="4" t="s">
        <v>5</v>
      </c>
      <c r="C9" s="4" t="s">
        <v>5</v>
      </c>
      <c r="D9" s="4" t="s">
        <v>5</v>
      </c>
    </row>
    <row r="10" ht="12.75" customHeight="1"/>
    <row r="11" spans="1:4" ht="12.75">
      <c r="A11" s="8">
        <v>1</v>
      </c>
      <c r="B11" s="5">
        <f>B12-B19</f>
        <v>10210</v>
      </c>
      <c r="C11" s="5">
        <f aca="true" t="shared" si="0" ref="C11:C18">(B11)*1.1</f>
        <v>11231</v>
      </c>
      <c r="D11" s="5">
        <f aca="true" t="shared" si="1" ref="D11:D18">($B11)*1.5</f>
        <v>15315</v>
      </c>
    </row>
    <row r="12" spans="1:4" ht="12.75">
      <c r="A12" s="8">
        <v>2</v>
      </c>
      <c r="B12" s="7">
        <f>B13-B19</f>
        <v>13690</v>
      </c>
      <c r="C12" s="7">
        <f t="shared" si="0"/>
        <v>15059.000000000002</v>
      </c>
      <c r="D12" s="7">
        <f t="shared" si="1"/>
        <v>20535</v>
      </c>
    </row>
    <row r="13" spans="1:4" ht="12.75">
      <c r="A13" s="8">
        <v>3</v>
      </c>
      <c r="B13" s="7">
        <f>B14-B19</f>
        <v>17170</v>
      </c>
      <c r="C13" s="7">
        <f t="shared" si="0"/>
        <v>18887</v>
      </c>
      <c r="D13" s="7">
        <f t="shared" si="1"/>
        <v>25755</v>
      </c>
    </row>
    <row r="14" spans="1:4" ht="12.75">
      <c r="A14" s="8">
        <v>4</v>
      </c>
      <c r="B14" s="7">
        <v>20650</v>
      </c>
      <c r="C14" s="7">
        <f t="shared" si="0"/>
        <v>22715.000000000004</v>
      </c>
      <c r="D14" s="7">
        <f t="shared" si="1"/>
        <v>30975</v>
      </c>
    </row>
    <row r="15" spans="1:4" ht="12.75">
      <c r="A15" s="8">
        <v>5</v>
      </c>
      <c r="B15" s="7">
        <f>B14+B19</f>
        <v>24130</v>
      </c>
      <c r="C15" s="7">
        <f t="shared" si="0"/>
        <v>26543.000000000004</v>
      </c>
      <c r="D15" s="7">
        <f t="shared" si="1"/>
        <v>36195</v>
      </c>
    </row>
    <row r="16" spans="1:4" ht="12.75">
      <c r="A16" s="8">
        <v>6</v>
      </c>
      <c r="B16" s="7">
        <f>B15+B19</f>
        <v>27610</v>
      </c>
      <c r="C16" s="7">
        <f t="shared" si="0"/>
        <v>30371.000000000004</v>
      </c>
      <c r="D16" s="7">
        <f t="shared" si="1"/>
        <v>41415</v>
      </c>
    </row>
    <row r="17" spans="1:4" ht="12.75">
      <c r="A17" s="8">
        <v>7</v>
      </c>
      <c r="B17" s="7">
        <f>B16+B19</f>
        <v>31090</v>
      </c>
      <c r="C17" s="7">
        <f t="shared" si="0"/>
        <v>34199</v>
      </c>
      <c r="D17" s="7">
        <f t="shared" si="1"/>
        <v>46635</v>
      </c>
    </row>
    <row r="18" spans="1:4" ht="12.75">
      <c r="A18" s="8">
        <v>8</v>
      </c>
      <c r="B18" s="7">
        <f>B17+B19</f>
        <v>34570</v>
      </c>
      <c r="C18" s="7">
        <f t="shared" si="0"/>
        <v>38027</v>
      </c>
      <c r="D18" s="7">
        <f t="shared" si="1"/>
        <v>51855</v>
      </c>
    </row>
    <row r="19" spans="1:4" ht="12.75" hidden="1">
      <c r="A19" s="3" t="s">
        <v>6</v>
      </c>
      <c r="B19" s="5">
        <v>3480</v>
      </c>
      <c r="C19" s="5">
        <f>($B$19*1.1)</f>
        <v>3828.0000000000005</v>
      </c>
      <c r="D19" s="5">
        <f>($B$19*1.5)</f>
        <v>5220</v>
      </c>
    </row>
    <row r="20" spans="1:4" ht="12.75">
      <c r="A20" s="3"/>
      <c r="B20" s="5"/>
      <c r="C20" s="5"/>
      <c r="D20" s="5"/>
    </row>
    <row r="21" spans="1:4" ht="12.75">
      <c r="A21" s="9" t="s">
        <v>15</v>
      </c>
      <c r="B21" s="9"/>
      <c r="C21" s="9"/>
      <c r="D21" s="9"/>
    </row>
    <row r="22" spans="1:4" ht="12.75">
      <c r="A22" s="9"/>
      <c r="B22" s="9"/>
      <c r="C22" s="9"/>
      <c r="D22" s="9"/>
    </row>
    <row r="24" spans="1:4" ht="12.75">
      <c r="A24" s="10" t="s">
        <v>7</v>
      </c>
      <c r="B24" s="10"/>
      <c r="C24" s="10"/>
      <c r="D24" s="10"/>
    </row>
    <row r="26" spans="1:4" ht="12.75">
      <c r="A26" s="3" t="s">
        <v>0</v>
      </c>
      <c r="B26" s="4" t="s">
        <v>1</v>
      </c>
      <c r="C26" s="4" t="s">
        <v>2</v>
      </c>
      <c r="D26" s="4" t="s">
        <v>3</v>
      </c>
    </row>
    <row r="27" spans="1:4" ht="12.75">
      <c r="A27" s="3" t="s">
        <v>4</v>
      </c>
      <c r="B27" s="4" t="s">
        <v>5</v>
      </c>
      <c r="C27" s="4" t="s">
        <v>5</v>
      </c>
      <c r="D27" s="4" t="s">
        <v>5</v>
      </c>
    </row>
    <row r="29" spans="1:4" ht="12.75">
      <c r="A29" s="8">
        <v>1</v>
      </c>
      <c r="B29" s="5">
        <f>B30-B37</f>
        <v>12770</v>
      </c>
      <c r="C29" s="5">
        <f aca="true" t="shared" si="2" ref="C29:C36">(B29)*1.1</f>
        <v>14047.000000000002</v>
      </c>
      <c r="D29" s="5">
        <f aca="true" t="shared" si="3" ref="D29:D36">($B29)*1.5</f>
        <v>19155</v>
      </c>
    </row>
    <row r="30" spans="1:4" ht="12.75">
      <c r="A30" s="8">
        <v>2</v>
      </c>
      <c r="B30" s="7">
        <f>B31-B37</f>
        <v>17120</v>
      </c>
      <c r="C30" s="7">
        <f t="shared" si="2"/>
        <v>18832</v>
      </c>
      <c r="D30" s="7">
        <f t="shared" si="3"/>
        <v>25680</v>
      </c>
    </row>
    <row r="31" spans="1:4" ht="12.75">
      <c r="A31" s="8">
        <v>3</v>
      </c>
      <c r="B31" s="7">
        <f>B32-B37</f>
        <v>21470</v>
      </c>
      <c r="C31" s="7">
        <f t="shared" si="2"/>
        <v>23617.000000000004</v>
      </c>
      <c r="D31" s="7">
        <f t="shared" si="3"/>
        <v>32205</v>
      </c>
    </row>
    <row r="32" spans="1:4" ht="12.75">
      <c r="A32" s="8">
        <v>4</v>
      </c>
      <c r="B32" s="7">
        <v>25820</v>
      </c>
      <c r="C32" s="7">
        <f t="shared" si="2"/>
        <v>28402.000000000004</v>
      </c>
      <c r="D32" s="7">
        <f t="shared" si="3"/>
        <v>38730</v>
      </c>
    </row>
    <row r="33" spans="1:4" ht="12.75">
      <c r="A33" s="8">
        <v>5</v>
      </c>
      <c r="B33" s="7">
        <f>B32+B37</f>
        <v>30170</v>
      </c>
      <c r="C33" s="7">
        <f t="shared" si="2"/>
        <v>33187</v>
      </c>
      <c r="D33" s="7">
        <f t="shared" si="3"/>
        <v>45255</v>
      </c>
    </row>
    <row r="34" spans="1:4" ht="12.75">
      <c r="A34" s="8">
        <v>6</v>
      </c>
      <c r="B34" s="7">
        <f>B33+B37</f>
        <v>34520</v>
      </c>
      <c r="C34" s="7">
        <f t="shared" si="2"/>
        <v>37972</v>
      </c>
      <c r="D34" s="7">
        <f t="shared" si="3"/>
        <v>51780</v>
      </c>
    </row>
    <row r="35" spans="1:4" ht="12.75">
      <c r="A35" s="8">
        <v>7</v>
      </c>
      <c r="B35" s="7">
        <f>B34+B37</f>
        <v>38870</v>
      </c>
      <c r="C35" s="7">
        <f t="shared" si="2"/>
        <v>42757</v>
      </c>
      <c r="D35" s="7">
        <f t="shared" si="3"/>
        <v>58305</v>
      </c>
    </row>
    <row r="36" spans="1:4" ht="12.75">
      <c r="A36" s="8">
        <v>8</v>
      </c>
      <c r="B36" s="7">
        <f>B35+B37</f>
        <v>43220</v>
      </c>
      <c r="C36" s="7">
        <f t="shared" si="2"/>
        <v>47542.00000000001</v>
      </c>
      <c r="D36" s="7">
        <f t="shared" si="3"/>
        <v>64830</v>
      </c>
    </row>
    <row r="37" spans="1:4" ht="12.75" hidden="1">
      <c r="A37" s="3" t="s">
        <v>6</v>
      </c>
      <c r="B37" s="5">
        <v>4350</v>
      </c>
      <c r="C37" s="5">
        <f>($B$37*1.1)</f>
        <v>4785</v>
      </c>
      <c r="D37" s="5">
        <f>($B$37*1.5)</f>
        <v>6525</v>
      </c>
    </row>
    <row r="38" spans="1:4" ht="12.75">
      <c r="A38" s="3"/>
      <c r="B38" s="5"/>
      <c r="C38" s="5"/>
      <c r="D38" s="5"/>
    </row>
    <row r="39" spans="1:4" ht="12.75">
      <c r="A39" s="9" t="s">
        <v>16</v>
      </c>
      <c r="B39" s="9"/>
      <c r="C39" s="9"/>
      <c r="D39" s="9"/>
    </row>
    <row r="40" spans="1:4" ht="12.75">
      <c r="A40" s="9"/>
      <c r="B40" s="9"/>
      <c r="C40" s="9"/>
      <c r="D40" s="9"/>
    </row>
    <row r="42" spans="1:4" ht="12.75">
      <c r="A42" s="10" t="s">
        <v>8</v>
      </c>
      <c r="B42" s="10"/>
      <c r="C42" s="10"/>
      <c r="D42" s="10"/>
    </row>
    <row r="44" spans="1:4" ht="12.75">
      <c r="A44" s="3" t="s">
        <v>0</v>
      </c>
      <c r="B44" s="4" t="s">
        <v>1</v>
      </c>
      <c r="C44" s="4" t="s">
        <v>2</v>
      </c>
      <c r="D44" s="4" t="s">
        <v>3</v>
      </c>
    </row>
    <row r="45" spans="1:4" ht="12.75">
      <c r="A45" s="3" t="s">
        <v>4</v>
      </c>
      <c r="B45" s="4" t="s">
        <v>5</v>
      </c>
      <c r="C45" s="4" t="s">
        <v>5</v>
      </c>
      <c r="D45" s="4" t="s">
        <v>5</v>
      </c>
    </row>
    <row r="47" spans="1:4" ht="12.75">
      <c r="A47" s="8">
        <v>1</v>
      </c>
      <c r="B47" s="5">
        <f>B48-B55</f>
        <v>11750</v>
      </c>
      <c r="C47" s="5">
        <f aca="true" t="shared" si="4" ref="C47:C54">(B47)*1.1</f>
        <v>12925.000000000002</v>
      </c>
      <c r="D47" s="5">
        <f aca="true" t="shared" si="5" ref="D47:D54">($B47)*1.5</f>
        <v>17625</v>
      </c>
    </row>
    <row r="48" spans="1:4" ht="12.75">
      <c r="A48" s="8">
        <v>2</v>
      </c>
      <c r="B48" s="7">
        <f>B49-B55</f>
        <v>15750</v>
      </c>
      <c r="C48" s="7">
        <f t="shared" si="4"/>
        <v>17325</v>
      </c>
      <c r="D48" s="7">
        <f t="shared" si="5"/>
        <v>23625</v>
      </c>
    </row>
    <row r="49" spans="1:4" ht="12.75">
      <c r="A49" s="8">
        <v>3</v>
      </c>
      <c r="B49" s="7">
        <f>B50-B55</f>
        <v>19750</v>
      </c>
      <c r="C49" s="7">
        <f t="shared" si="4"/>
        <v>21725</v>
      </c>
      <c r="D49" s="7">
        <f t="shared" si="5"/>
        <v>29625</v>
      </c>
    </row>
    <row r="50" spans="1:4" ht="12.75">
      <c r="A50" s="8">
        <v>4</v>
      </c>
      <c r="B50" s="7">
        <v>23750</v>
      </c>
      <c r="C50" s="7">
        <f t="shared" si="4"/>
        <v>26125.000000000004</v>
      </c>
      <c r="D50" s="7">
        <f t="shared" si="5"/>
        <v>35625</v>
      </c>
    </row>
    <row r="51" spans="1:4" ht="12.75">
      <c r="A51" s="8">
        <v>5</v>
      </c>
      <c r="B51" s="7">
        <f>B50+B55</f>
        <v>27750</v>
      </c>
      <c r="C51" s="7">
        <f t="shared" si="4"/>
        <v>30525.000000000004</v>
      </c>
      <c r="D51" s="7">
        <f t="shared" si="5"/>
        <v>41625</v>
      </c>
    </row>
    <row r="52" spans="1:4" ht="12.75">
      <c r="A52" s="8">
        <v>6</v>
      </c>
      <c r="B52" s="7">
        <f>B51+B55</f>
        <v>31750</v>
      </c>
      <c r="C52" s="7">
        <f t="shared" si="4"/>
        <v>34925</v>
      </c>
      <c r="D52" s="7">
        <f t="shared" si="5"/>
        <v>47625</v>
      </c>
    </row>
    <row r="53" spans="1:4" ht="12.75">
      <c r="A53" s="8">
        <v>7</v>
      </c>
      <c r="B53" s="7">
        <f>B52+B55</f>
        <v>35750</v>
      </c>
      <c r="C53" s="7">
        <f t="shared" si="4"/>
        <v>39325</v>
      </c>
      <c r="D53" s="7">
        <f t="shared" si="5"/>
        <v>53625</v>
      </c>
    </row>
    <row r="54" spans="1:4" ht="13.5" customHeight="1">
      <c r="A54" s="8">
        <v>8</v>
      </c>
      <c r="B54" s="7">
        <f>B53+B55</f>
        <v>39750</v>
      </c>
      <c r="C54" s="7">
        <f t="shared" si="4"/>
        <v>43725</v>
      </c>
      <c r="D54" s="7">
        <f t="shared" si="5"/>
        <v>59625</v>
      </c>
    </row>
    <row r="55" spans="1:4" ht="12.75" hidden="1">
      <c r="A55" s="3" t="s">
        <v>6</v>
      </c>
      <c r="B55" s="5">
        <v>4000</v>
      </c>
      <c r="C55" s="5">
        <f>($B$55*1.1)</f>
        <v>4400</v>
      </c>
      <c r="D55" s="5">
        <f>($B$55*1.5)</f>
        <v>6000</v>
      </c>
    </row>
    <row r="57" spans="1:4" ht="12.75">
      <c r="A57" s="9" t="s">
        <v>17</v>
      </c>
      <c r="B57" s="9"/>
      <c r="C57" s="9"/>
      <c r="D57" s="9"/>
    </row>
    <row r="58" spans="1:4" ht="12.75">
      <c r="A58" s="9"/>
      <c r="B58" s="9"/>
      <c r="C58" s="9"/>
      <c r="D58" s="9"/>
    </row>
    <row r="59" spans="2:3" ht="12.75">
      <c r="B59" s="1" t="s">
        <v>9</v>
      </c>
      <c r="C59" s="1" t="s">
        <v>9</v>
      </c>
    </row>
    <row r="62" ht="12.75">
      <c r="A62" s="1" t="s">
        <v>14</v>
      </c>
    </row>
  </sheetData>
  <sheetProtection formatCells="0" formatColumns="0" formatRows="0" insertColumns="0" insertRows="0" insertHyperlinks="0" deleteColumns="0" deleteRows="0"/>
  <mergeCells count="9">
    <mergeCell ref="A1:D1"/>
    <mergeCell ref="A3:D3"/>
    <mergeCell ref="A4:D4"/>
    <mergeCell ref="A6:D6"/>
    <mergeCell ref="A21:D22"/>
    <mergeCell ref="A39:D40"/>
    <mergeCell ref="A57:D58"/>
    <mergeCell ref="A24:D24"/>
    <mergeCell ref="A42:D42"/>
  </mergeCells>
  <printOptions/>
  <pageMargins left="2" right="0.75" top="0.5" bottom="0.5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ACF</dc:creator>
  <cp:keywords/>
  <dc:description/>
  <cp:lastModifiedBy>USER</cp:lastModifiedBy>
  <cp:lastPrinted>2007-02-15T18:50:25Z</cp:lastPrinted>
  <dcterms:created xsi:type="dcterms:W3CDTF">2002-02-22T15:56:34Z</dcterms:created>
  <dcterms:modified xsi:type="dcterms:W3CDTF">2007-03-05T17:39:46Z</dcterms:modified>
  <cp:category/>
  <cp:version/>
  <cp:contentType/>
  <cp:contentStatus/>
</cp:coreProperties>
</file>