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88" windowHeight="8532" activeTab="0"/>
  </bookViews>
  <sheets>
    <sheet name="1-46b" sheetId="1" r:id="rId1"/>
    <sheet name="Metric" sheetId="2" r:id="rId2"/>
    <sheet name="1-46M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<sst xmlns="http://schemas.openxmlformats.org/spreadsheetml/2006/main" count="80" uniqueCount="50">
  <si>
    <t>Coastwise</t>
  </si>
  <si>
    <t>Lakewise</t>
  </si>
  <si>
    <t>Internal</t>
  </si>
  <si>
    <t>Intraport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</si>
  <si>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</si>
  <si>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</si>
  <si>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</si>
  <si>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</si>
  <si>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</si>
  <si>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</si>
  <si>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</si>
  <si>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</si>
  <si>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</si>
  <si>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</si>
  <si>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</si>
  <si>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</si>
  <si>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</si>
  <si>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</si>
  <si>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Domestic water transportation</t>
  </si>
  <si>
    <t>Truck</t>
  </si>
  <si>
    <t xml:space="preserve">Air </t>
  </si>
  <si>
    <t>Railroad</t>
  </si>
  <si>
    <t>Pipeline</t>
  </si>
  <si>
    <t>Oil and oil products</t>
  </si>
  <si>
    <t>Natural Gas</t>
  </si>
  <si>
    <t>TOTAL U.S. tonne-kilometers of freight (millions)</t>
  </si>
  <si>
    <t>U.S. Department of Transportation, Bureau of Transportation Statistics, special tabulation.</t>
  </si>
  <si>
    <t>NOTES</t>
  </si>
  <si>
    <t>Numbers may not add to totals due to rounding.</t>
  </si>
  <si>
    <t>1.459972 tonne-kilometers = 1 ton mile.</t>
  </si>
  <si>
    <t>SOURCE</t>
  </si>
  <si>
    <t xml:space="preserve">BTS is developing more comprehensive and reliable estimates of tonne-kilometers for the air, truck, rail, water, and pipeline modes than are presented in table 1-46a.  These improved estimates are not comparable to data in table 1-46a.  Improved estimates for 1960-1989, which will allow more comprehensive and reliable data for the entire period from 1960 to present, are still under development and will be reported when they are completed.  </t>
  </si>
  <si>
    <t>Table 1-46bM:  U.S. Tonne-Kilometers of Freight (BTS Special Tabulation) (Millions)</t>
  </si>
  <si>
    <t>Table 1-46b:  U.S. Ton-Miles of Freight (BTS Special Tabulation) (Millions)</t>
  </si>
  <si>
    <t>TOTAL U.S. ton-miles of freight (millions)</t>
  </si>
  <si>
    <t xml:space="preserve">BTS is developing more comprehensive and reliable estimates of ton-miles for the air, truck, rail, water, and pipeline modes than are presented in table 1-46a.  These improved estimates are not comparable to data in table 1-46a.  Improved estimates for 1960-1989, which will allow more comprehensive and reliable data for the entire period from 1960 to present, are still under development and will be reported when they are completed.  </t>
  </si>
  <si>
    <t>Metric Conversion Factors</t>
  </si>
  <si>
    <t>Conversion</t>
  </si>
  <si>
    <t>Conversion Factor</t>
  </si>
  <si>
    <r>
      <t xml:space="preserve">Mile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Kilometer</t>
    </r>
  </si>
  <si>
    <r>
      <t xml:space="preserve">Ton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Tonne (metric tonne)</t>
    </r>
  </si>
  <si>
    <r>
      <t xml:space="preserve">Mile-ton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Km-tonne</t>
    </r>
  </si>
  <si>
    <r>
      <t>Quadrillion BTU</t>
    </r>
    <r>
      <rPr>
        <i/>
        <sz val="10"/>
        <rFont val="Arial"/>
        <family val="2"/>
      </rPr>
      <t xml:space="preserve"> to</t>
    </r>
    <r>
      <rPr>
        <sz val="10"/>
        <rFont val="Arial"/>
        <family val="0"/>
      </rPr>
      <t xml:space="preserve"> Pentajoules</t>
    </r>
  </si>
  <si>
    <r>
      <t xml:space="preserve">Trillion BTU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Petajoules</t>
    </r>
  </si>
  <si>
    <r>
      <t xml:space="preserve">Gallon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Liter</t>
    </r>
  </si>
  <si>
    <r>
      <t xml:space="preserve">Mile per gallon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Km per liter</t>
    </r>
  </si>
  <si>
    <r>
      <t xml:space="preserve">BTU per passenger mile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Kilojoule per passenger Km</t>
    </r>
  </si>
  <si>
    <r>
      <t xml:space="preserve">BTU per freight ton-mile </t>
    </r>
    <r>
      <rPr>
        <i/>
        <sz val="10"/>
        <rFont val="Arial"/>
        <family val="2"/>
      </rPr>
      <t>to</t>
    </r>
    <r>
      <rPr>
        <sz val="10"/>
        <rFont val="Arial"/>
        <family val="0"/>
      </rPr>
      <t xml:space="preserve"> Kilojoule per freight tonne-Km</t>
    </r>
  </si>
  <si>
    <t>2004</t>
  </si>
  <si>
    <r>
      <t>KEY:</t>
    </r>
    <r>
      <rPr>
        <sz val="10"/>
        <rFont val="Arial"/>
        <family val="0"/>
      </rPr>
      <t xml:space="preserve"> R= revised.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</si>
</sst>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P)&quot;\ #,##0;&quot;(P) -&quot;#,##0;&quot;(P) &quot;\ 0"/>
    <numFmt numFmtId="167" formatCode="0.000"/>
    <numFmt numFmtId="168" formatCode="0.0"/>
    <numFmt numFmtId="169" formatCode="&quot;(R)&quot;\ #,##0;&quot;(R) -&quot;#,##0;&quot;(R) &quot;\ 0"/>
    <numFmt numFmtId="170" formatCode="0.00000"/>
    <numFmt numFmtId="171" formatCode="0.0000"/>
    <numFmt numFmtId="172" formatCode="&quot;(R) &quot;#,##0;&quot;(R) &quot;\-#,##0;&quot;(R) &quot;0"/>
  </numFmts>
  <fonts count="19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sz val="8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7" fillId="0" borderId="1">
      <alignment horizontal="left"/>
      <protection/>
    </xf>
    <xf numFmtId="0" fontId="7" fillId="0" borderId="1" applyFill="0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5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10" fillId="0" borderId="0">
      <alignment horizontal="right"/>
      <protection/>
    </xf>
    <xf numFmtId="49" fontId="10" fillId="0" borderId="0">
      <alignment horizontal="center"/>
      <protection/>
    </xf>
    <xf numFmtId="0" fontId="6" fillId="0" borderId="0">
      <alignment horizontal="right"/>
      <protection/>
    </xf>
    <xf numFmtId="0" fontId="10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1" fillId="0" borderId="0">
      <alignment horizontal="left" vertical="top"/>
      <protection/>
    </xf>
    <xf numFmtId="0" fontId="7" fillId="0" borderId="0">
      <alignment horizontal="left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0" fillId="0" borderId="1">
      <alignment horizontal="left"/>
      <protection/>
    </xf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3" fillId="0" borderId="3" xfId="30" applyFont="1" applyFill="1" applyBorder="1" applyAlignment="1">
      <alignment horizontal="center"/>
      <protection/>
    </xf>
    <xf numFmtId="49" fontId="13" fillId="0" borderId="3" xfId="30" applyNumberFormat="1" applyFont="1" applyFill="1" applyBorder="1" applyAlignment="1">
      <alignment horizontal="center"/>
      <protection/>
    </xf>
    <xf numFmtId="49" fontId="13" fillId="0" borderId="3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0" fontId="13" fillId="0" borderId="6" xfId="30" applyFont="1" applyFill="1" applyBorder="1" applyAlignment="1">
      <alignment horizontal="left" vertical="top"/>
      <protection/>
    </xf>
    <xf numFmtId="0" fontId="13" fillId="0" borderId="0" xfId="30" applyFont="1" applyFill="1" applyBorder="1" applyAlignment="1">
      <alignment horizontal="left" vertical="top"/>
      <protection/>
    </xf>
    <xf numFmtId="0" fontId="13" fillId="0" borderId="0" xfId="30" applyFont="1" applyFill="1" applyBorder="1" applyAlignment="1">
      <alignment horizontal="left"/>
      <protection/>
    </xf>
    <xf numFmtId="0" fontId="15" fillId="0" borderId="0" xfId="39" applyFont="1" applyFill="1" applyAlignment="1">
      <alignment horizontal="left"/>
      <protection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0" borderId="0" xfId="30" applyFont="1" applyFill="1" applyBorder="1" applyAlignment="1">
      <alignment horizontal="left" indent="1"/>
      <protection/>
    </xf>
    <xf numFmtId="0" fontId="14" fillId="0" borderId="7" xfId="30" applyFont="1" applyFill="1" applyBorder="1" applyAlignment="1">
      <alignment horizontal="left" vertical="top" indent="1"/>
      <protection/>
    </xf>
    <xf numFmtId="3" fontId="13" fillId="0" borderId="0" xfId="21" applyNumberFormat="1" applyFont="1" applyFill="1" applyBorder="1" applyAlignment="1">
      <alignment horizontal="right"/>
      <protection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14" fillId="0" borderId="0" xfId="21" applyNumberFormat="1" applyFont="1" applyFill="1" applyBorder="1" applyAlignment="1">
      <alignment horizontal="right"/>
      <protection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7" fillId="4" borderId="8" xfId="0" applyFont="1" applyFill="1" applyBorder="1" applyAlignment="1">
      <alignment/>
    </xf>
    <xf numFmtId="0" fontId="17" fillId="4" borderId="8" xfId="0" applyFont="1" applyFill="1" applyBorder="1" applyAlignment="1">
      <alignment horizontal="center"/>
    </xf>
    <xf numFmtId="0" fontId="0" fillId="0" borderId="8" xfId="0" applyBorder="1" applyAlignment="1">
      <alignment/>
    </xf>
    <xf numFmtId="172" fontId="13" fillId="5" borderId="0" xfId="0" applyNumberFormat="1" applyFont="1" applyFill="1" applyAlignment="1">
      <alignment/>
    </xf>
    <xf numFmtId="3" fontId="13" fillId="5" borderId="0" xfId="0" applyNumberFormat="1" applyFont="1" applyFill="1" applyAlignment="1">
      <alignment/>
    </xf>
    <xf numFmtId="172" fontId="14" fillId="5" borderId="7" xfId="0" applyNumberFormat="1" applyFont="1" applyFill="1" applyBorder="1" applyAlignment="1">
      <alignment/>
    </xf>
    <xf numFmtId="3" fontId="14" fillId="5" borderId="0" xfId="0" applyNumberFormat="1" applyFont="1" applyFill="1" applyAlignment="1">
      <alignment/>
    </xf>
    <xf numFmtId="3" fontId="14" fillId="5" borderId="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2" fillId="0" borderId="7" xfId="50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0" fillId="0" borderId="7" xfId="0" applyBorder="1" applyAlignment="1">
      <alignment wrapText="1"/>
    </xf>
    <xf numFmtId="0" fontId="16" fillId="0" borderId="0" xfId="39" applyFont="1" applyFill="1" applyAlignment="1">
      <alignment horizontal="left" wrapText="1"/>
      <protection/>
    </xf>
    <xf numFmtId="172" fontId="13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172" fontId="13" fillId="0" borderId="0" xfId="21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/>
    </xf>
    <xf numFmtId="172" fontId="13" fillId="0" borderId="0" xfId="0" applyNumberFormat="1" applyFont="1" applyFill="1" applyBorder="1" applyAlignment="1">
      <alignment horizontal="right"/>
    </xf>
    <xf numFmtId="172" fontId="14" fillId="0" borderId="7" xfId="21" applyNumberFormat="1" applyFont="1" applyFill="1" applyBorder="1" applyAlignment="1">
      <alignment horizontal="right"/>
      <protection/>
    </xf>
    <xf numFmtId="172" fontId="14" fillId="0" borderId="7" xfId="0" applyNumberFormat="1" applyFont="1" applyFill="1" applyBorder="1" applyAlignment="1">
      <alignment horizontal="right"/>
    </xf>
    <xf numFmtId="3" fontId="0" fillId="0" borderId="7" xfId="0" applyNumberForma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</cellXfs>
  <cellStyles count="43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Side_Regular" xfId="30"/>
    <cellStyle name="Hed Top" xfId="31"/>
    <cellStyle name="Hed Top - SECTION" xfId="32"/>
    <cellStyle name="Hed Top_3-new4" xfId="33"/>
    <cellStyle name="Percent" xfId="34"/>
    <cellStyle name="Reference" xfId="35"/>
    <cellStyle name="Row heading" xfId="36"/>
    <cellStyle name="Source Hed" xfId="37"/>
    <cellStyle name="Source Letter" xfId="38"/>
    <cellStyle name="Source Superscript" xfId="39"/>
    <cellStyle name="Source Text" xfId="40"/>
    <cellStyle name="State" xfId="41"/>
    <cellStyle name="Superscript" xfId="42"/>
    <cellStyle name="Table Data" xfId="43"/>
    <cellStyle name="Table Head Top" xfId="44"/>
    <cellStyle name="Table Hed Side" xfId="45"/>
    <cellStyle name="Table Title" xfId="46"/>
    <cellStyle name="Title Text" xfId="47"/>
    <cellStyle name="Title Text 1" xfId="48"/>
    <cellStyle name="Title Text 2" xfId="49"/>
    <cellStyle name="Title-1" xfId="50"/>
    <cellStyle name="Title-2" xfId="51"/>
    <cellStyle name="Title-3" xfId="52"/>
    <cellStyle name="Wrap" xfId="53"/>
    <cellStyle name="Wrap Bold" xfId="54"/>
    <cellStyle name="Wrap Title" xfId="55"/>
    <cellStyle name="Wrap_NTS99-~11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38.00390625" style="31" customWidth="1"/>
    <col min="2" max="15" width="11.7109375" style="31" bestFit="1" customWidth="1"/>
    <col min="16" max="16" width="12.140625" style="31" bestFit="1" customWidth="1"/>
    <col min="17" max="16384" width="8.8515625" style="31" customWidth="1"/>
  </cols>
  <sheetData>
    <row r="1" spans="1:15" ht="18.75" customHeight="1" thickBot="1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ht="13.5">
      <c r="A2" s="2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4" t="s">
        <v>12</v>
      </c>
      <c r="K2" s="4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48</v>
      </c>
    </row>
    <row r="3" spans="1:16" ht="13.5">
      <c r="A3" s="6" t="s">
        <v>34</v>
      </c>
      <c r="B3" s="37">
        <v>3621942.51313216</v>
      </c>
      <c r="C3" s="37">
        <v>3636104.16918655</v>
      </c>
      <c r="D3" s="37">
        <v>3746397.64906779</v>
      </c>
      <c r="E3" s="37">
        <v>3767375.76544371</v>
      </c>
      <c r="F3" s="37">
        <v>3944967.91406958</v>
      </c>
      <c r="G3" s="37">
        <v>4104235.23991999</v>
      </c>
      <c r="H3" s="37">
        <v>4174095.88306081</v>
      </c>
      <c r="I3" s="37">
        <v>4179411.48995359</v>
      </c>
      <c r="J3" s="37">
        <v>4228559.38274517</v>
      </c>
      <c r="K3" s="37">
        <v>4300630.74100977</v>
      </c>
      <c r="L3" s="37">
        <v>4328641.5948277</v>
      </c>
      <c r="M3" s="37">
        <v>4357471.85787185</v>
      </c>
      <c r="N3" s="37">
        <v>4409000</v>
      </c>
      <c r="O3" s="37">
        <v>4414797.19545255</v>
      </c>
      <c r="P3" s="38">
        <v>4574711.267095846</v>
      </c>
    </row>
    <row r="4" spans="1:16" ht="13.5">
      <c r="A4" s="7" t="s">
        <v>20</v>
      </c>
      <c r="B4" s="16">
        <v>10420</v>
      </c>
      <c r="C4" s="16">
        <v>9960</v>
      </c>
      <c r="D4" s="16">
        <v>10990</v>
      </c>
      <c r="E4" s="16">
        <v>11540</v>
      </c>
      <c r="F4" s="16">
        <v>12030</v>
      </c>
      <c r="G4" s="16">
        <v>12720</v>
      </c>
      <c r="H4" s="16">
        <v>13760</v>
      </c>
      <c r="I4" s="16">
        <v>13900</v>
      </c>
      <c r="J4" s="16">
        <v>14140</v>
      </c>
      <c r="K4" s="16">
        <v>14500</v>
      </c>
      <c r="L4" s="16">
        <v>15810</v>
      </c>
      <c r="M4" s="16">
        <v>13288</v>
      </c>
      <c r="N4" s="16">
        <v>13837</v>
      </c>
      <c r="O4" s="16">
        <v>15096</v>
      </c>
      <c r="P4" s="38">
        <v>16451</v>
      </c>
    </row>
    <row r="5" spans="1:16" ht="13.5">
      <c r="A5" s="7" t="s">
        <v>19</v>
      </c>
      <c r="B5" s="39">
        <v>848779.114672598</v>
      </c>
      <c r="C5" s="39">
        <v>867937.905290439</v>
      </c>
      <c r="D5" s="39">
        <v>890230.821001777</v>
      </c>
      <c r="E5" s="39">
        <v>927979.616572342</v>
      </c>
      <c r="F5" s="39">
        <v>987922.660953153</v>
      </c>
      <c r="G5" s="39">
        <v>1034040.73131043</v>
      </c>
      <c r="H5" s="39">
        <v>1061951.85644863</v>
      </c>
      <c r="I5" s="39">
        <v>1110554.01113926</v>
      </c>
      <c r="J5" s="39">
        <v>1139776.82566845</v>
      </c>
      <c r="K5" s="39">
        <v>1176388.04990878</v>
      </c>
      <c r="L5" s="39">
        <v>1192824.79484356</v>
      </c>
      <c r="M5" s="39">
        <v>1213208.21582201</v>
      </c>
      <c r="N5" s="39">
        <v>1245541.93970326</v>
      </c>
      <c r="O5" s="39">
        <v>1264773.27951308</v>
      </c>
      <c r="P5" s="38">
        <v>1314616.315583325</v>
      </c>
    </row>
    <row r="6" spans="1:16" ht="13.5">
      <c r="A6" s="7" t="s">
        <v>21</v>
      </c>
      <c r="B6" s="16">
        <v>1064407.5896003032</v>
      </c>
      <c r="C6" s="16">
        <v>1041928.8134537234</v>
      </c>
      <c r="D6" s="16">
        <v>1098379.454427749</v>
      </c>
      <c r="E6" s="16">
        <v>1135016.482214999</v>
      </c>
      <c r="F6" s="16">
        <v>1221072.7831372288</v>
      </c>
      <c r="G6" s="16">
        <v>1317009.557466487</v>
      </c>
      <c r="H6" s="16">
        <v>1377094.9128617758</v>
      </c>
      <c r="I6" s="16">
        <v>1391089.210154214</v>
      </c>
      <c r="J6" s="16">
        <v>1448352.4622460844</v>
      </c>
      <c r="K6" s="16">
        <v>1503664.9945615588</v>
      </c>
      <c r="L6" s="16">
        <v>1546318.9881611145</v>
      </c>
      <c r="M6" s="16">
        <v>1599331.818668842</v>
      </c>
      <c r="N6" s="16">
        <v>1605532.0602967439</v>
      </c>
      <c r="O6" s="16">
        <v>1603564</v>
      </c>
      <c r="P6" s="38">
        <v>1684461</v>
      </c>
    </row>
    <row r="7" spans="1:16" ht="13.5">
      <c r="A7" s="8" t="s">
        <v>18</v>
      </c>
      <c r="B7" s="17">
        <v>833544</v>
      </c>
      <c r="C7" s="17">
        <v>848399</v>
      </c>
      <c r="D7" s="17">
        <v>856683</v>
      </c>
      <c r="E7" s="17">
        <v>789657</v>
      </c>
      <c r="F7" s="17">
        <v>814917</v>
      </c>
      <c r="G7" s="17">
        <v>807728</v>
      </c>
      <c r="H7" s="17">
        <v>764687</v>
      </c>
      <c r="I7" s="17">
        <v>707410</v>
      </c>
      <c r="J7" s="17">
        <v>672795</v>
      </c>
      <c r="K7" s="17">
        <v>655861</v>
      </c>
      <c r="L7" s="17">
        <v>645799</v>
      </c>
      <c r="M7" s="17">
        <v>621687</v>
      </c>
      <c r="N7" s="17">
        <v>612080</v>
      </c>
      <c r="O7" s="18">
        <v>606146</v>
      </c>
      <c r="P7" s="38">
        <v>621170</v>
      </c>
    </row>
    <row r="8" spans="1:16" ht="13.5">
      <c r="A8" s="14" t="s">
        <v>0</v>
      </c>
      <c r="B8" s="19">
        <v>479134</v>
      </c>
      <c r="C8" s="19">
        <v>502133</v>
      </c>
      <c r="D8" s="19">
        <v>502311</v>
      </c>
      <c r="E8" s="19">
        <v>448404</v>
      </c>
      <c r="F8" s="19">
        <v>457600</v>
      </c>
      <c r="G8" s="19">
        <v>440345</v>
      </c>
      <c r="H8" s="19">
        <v>408086</v>
      </c>
      <c r="I8" s="19">
        <v>349843</v>
      </c>
      <c r="J8" s="19">
        <v>314864</v>
      </c>
      <c r="K8" s="19">
        <v>292730</v>
      </c>
      <c r="L8" s="20">
        <v>283872</v>
      </c>
      <c r="M8" s="20">
        <v>274559</v>
      </c>
      <c r="N8" s="20">
        <v>263688</v>
      </c>
      <c r="O8" s="20">
        <v>278919</v>
      </c>
      <c r="P8" s="40">
        <v>279857</v>
      </c>
    </row>
    <row r="9" spans="1:16" ht="13.5">
      <c r="A9" s="14" t="s">
        <v>1</v>
      </c>
      <c r="B9" s="19">
        <v>60930</v>
      </c>
      <c r="C9" s="19">
        <v>55339</v>
      </c>
      <c r="D9" s="19">
        <v>55784</v>
      </c>
      <c r="E9" s="19">
        <v>56438</v>
      </c>
      <c r="F9" s="19">
        <v>58263</v>
      </c>
      <c r="G9" s="19">
        <v>59704</v>
      </c>
      <c r="H9" s="19">
        <v>58335</v>
      </c>
      <c r="I9" s="19">
        <v>62166</v>
      </c>
      <c r="J9" s="19">
        <v>61654</v>
      </c>
      <c r="K9" s="19">
        <v>57045</v>
      </c>
      <c r="L9" s="20">
        <v>57879</v>
      </c>
      <c r="M9" s="20">
        <v>50854</v>
      </c>
      <c r="N9" s="20">
        <v>53653</v>
      </c>
      <c r="O9" s="20">
        <v>47539</v>
      </c>
      <c r="P9" s="40">
        <v>55733</v>
      </c>
    </row>
    <row r="10" spans="1:16" ht="13.5">
      <c r="A10" s="14" t="s">
        <v>2</v>
      </c>
      <c r="B10" s="19">
        <v>292393</v>
      </c>
      <c r="C10" s="19">
        <v>289959</v>
      </c>
      <c r="D10" s="19">
        <v>297638</v>
      </c>
      <c r="E10" s="19">
        <v>283894</v>
      </c>
      <c r="F10" s="19">
        <v>297762</v>
      </c>
      <c r="G10" s="19">
        <v>306329</v>
      </c>
      <c r="H10" s="19">
        <v>296791</v>
      </c>
      <c r="I10" s="19">
        <v>294023</v>
      </c>
      <c r="J10" s="19">
        <v>294896</v>
      </c>
      <c r="K10" s="19">
        <v>304724</v>
      </c>
      <c r="L10" s="20">
        <v>302558</v>
      </c>
      <c r="M10" s="20">
        <v>294861</v>
      </c>
      <c r="N10" s="20">
        <v>293410</v>
      </c>
      <c r="O10" s="20">
        <v>278352</v>
      </c>
      <c r="P10" s="40">
        <v>284096</v>
      </c>
    </row>
    <row r="11" spans="1:16" ht="13.5">
      <c r="A11" s="14" t="s">
        <v>3</v>
      </c>
      <c r="B11" s="19">
        <v>1087</v>
      </c>
      <c r="C11" s="19">
        <v>968</v>
      </c>
      <c r="D11" s="19">
        <v>950</v>
      </c>
      <c r="E11" s="19">
        <v>921</v>
      </c>
      <c r="F11" s="19">
        <v>1292</v>
      </c>
      <c r="G11" s="19">
        <v>1350</v>
      </c>
      <c r="H11" s="19">
        <v>1475</v>
      </c>
      <c r="I11" s="19">
        <v>1378</v>
      </c>
      <c r="J11" s="19">
        <v>1381</v>
      </c>
      <c r="K11" s="19">
        <v>1362</v>
      </c>
      <c r="L11" s="21">
        <v>1490</v>
      </c>
      <c r="M11" s="21">
        <v>1413</v>
      </c>
      <c r="N11" s="21">
        <v>1329</v>
      </c>
      <c r="O11" s="21">
        <v>1336</v>
      </c>
      <c r="P11" s="40">
        <v>1484</v>
      </c>
    </row>
    <row r="12" spans="1:16" ht="13.5">
      <c r="A12" s="8" t="s">
        <v>22</v>
      </c>
      <c r="B12" s="39">
        <v>864791.80885926</v>
      </c>
      <c r="C12" s="39">
        <v>867878.450442382</v>
      </c>
      <c r="D12" s="39">
        <v>890114.373638267</v>
      </c>
      <c r="E12" s="39">
        <v>903182.666656364</v>
      </c>
      <c r="F12" s="39">
        <v>909025.4699792</v>
      </c>
      <c r="G12" s="39">
        <v>932736.951143079</v>
      </c>
      <c r="H12" s="39">
        <v>956602.113750412</v>
      </c>
      <c r="I12" s="39">
        <v>956458.268660116</v>
      </c>
      <c r="J12" s="39">
        <v>953495.094830638</v>
      </c>
      <c r="K12" s="39">
        <v>950216.69653943</v>
      </c>
      <c r="L12" s="39">
        <v>927888.811823023</v>
      </c>
      <c r="M12" s="39">
        <v>909956.823380997</v>
      </c>
      <c r="N12" s="39">
        <v>932009</v>
      </c>
      <c r="O12" s="41">
        <v>925217.915939474</v>
      </c>
      <c r="P12" s="38">
        <v>938012.951512521</v>
      </c>
    </row>
    <row r="13" spans="1:16" ht="13.5">
      <c r="A13" s="14" t="s">
        <v>23</v>
      </c>
      <c r="B13" s="19">
        <v>584100</v>
      </c>
      <c r="C13" s="19">
        <v>578500</v>
      </c>
      <c r="D13" s="19">
        <v>588800</v>
      </c>
      <c r="E13" s="19">
        <v>592900</v>
      </c>
      <c r="F13" s="19">
        <v>591400</v>
      </c>
      <c r="G13" s="19">
        <v>601100</v>
      </c>
      <c r="H13" s="19">
        <v>619200</v>
      </c>
      <c r="I13" s="19">
        <v>616500</v>
      </c>
      <c r="J13" s="19">
        <v>619800</v>
      </c>
      <c r="K13" s="19">
        <v>618000</v>
      </c>
      <c r="L13" s="21">
        <v>577000</v>
      </c>
      <c r="M13" s="21">
        <v>576000</v>
      </c>
      <c r="N13" s="21">
        <v>586000</v>
      </c>
      <c r="O13" s="21">
        <v>590000</v>
      </c>
      <c r="P13" s="40">
        <v>599600</v>
      </c>
    </row>
    <row r="14" spans="1:16" ht="14.25" thickBot="1">
      <c r="A14" s="15" t="s">
        <v>24</v>
      </c>
      <c r="B14" s="42">
        <v>280691.80885926</v>
      </c>
      <c r="C14" s="42">
        <v>289378.450442382</v>
      </c>
      <c r="D14" s="42">
        <v>301314.373638267</v>
      </c>
      <c r="E14" s="42">
        <v>310282.666656364</v>
      </c>
      <c r="F14" s="42">
        <v>317625.4699792</v>
      </c>
      <c r="G14" s="42">
        <v>331636.951143079</v>
      </c>
      <c r="H14" s="42">
        <v>337402.113750412</v>
      </c>
      <c r="I14" s="42">
        <v>339958.268660116</v>
      </c>
      <c r="J14" s="42">
        <v>333695.094830638</v>
      </c>
      <c r="K14" s="42">
        <v>332216.69653943</v>
      </c>
      <c r="L14" s="43">
        <v>350888.811823023</v>
      </c>
      <c r="M14" s="43">
        <v>333956.823380997</v>
      </c>
      <c r="N14" s="43">
        <v>346009</v>
      </c>
      <c r="O14" s="43">
        <v>335217.915939474</v>
      </c>
      <c r="P14" s="44">
        <v>338412.95151252113</v>
      </c>
    </row>
    <row r="15" ht="12.75">
      <c r="A15" s="45" t="s">
        <v>49</v>
      </c>
    </row>
    <row r="17" spans="1:10" ht="12.75">
      <c r="A17" s="9" t="s">
        <v>27</v>
      </c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37.5" customHeight="1">
      <c r="A18" s="36" t="s">
        <v>35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47" t="s">
        <v>28</v>
      </c>
      <c r="B19" s="47"/>
      <c r="C19" s="47"/>
      <c r="D19" s="47"/>
      <c r="E19" s="47"/>
      <c r="F19" s="46"/>
      <c r="G19" s="46"/>
      <c r="H19" s="46"/>
      <c r="I19" s="46"/>
      <c r="J19" s="46"/>
    </row>
    <row r="20" spans="1:10" ht="12.75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12.75">
      <c r="A21" s="9" t="s">
        <v>30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12.75">
      <c r="A22" s="47" t="s">
        <v>26</v>
      </c>
      <c r="B22" s="47"/>
      <c r="C22" s="47"/>
      <c r="D22" s="47"/>
      <c r="E22" s="47"/>
      <c r="F22" s="46"/>
      <c r="G22" s="46"/>
      <c r="H22" s="46"/>
      <c r="I22" s="46"/>
      <c r="J22" s="46"/>
    </row>
  </sheetData>
  <mergeCells count="4">
    <mergeCell ref="A22:E22"/>
    <mergeCell ref="A1:O1"/>
    <mergeCell ref="A18:J18"/>
    <mergeCell ref="A19:E19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31" sqref="A31"/>
    </sheetView>
  </sheetViews>
  <sheetFormatPr defaultColWidth="9.140625" defaultRowHeight="12.75"/>
  <cols>
    <col min="1" max="1" width="49.57421875" style="0" customWidth="1"/>
    <col min="2" max="2" width="15.140625" style="0" customWidth="1"/>
  </cols>
  <sheetData>
    <row r="1" ht="15">
      <c r="A1" s="22" t="s">
        <v>36</v>
      </c>
    </row>
    <row r="2" spans="1:2" ht="12.75">
      <c r="A2" s="23" t="s">
        <v>37</v>
      </c>
      <c r="B2" s="24" t="s">
        <v>38</v>
      </c>
    </row>
    <row r="3" spans="1:2" ht="12.75">
      <c r="A3" s="25" t="s">
        <v>39</v>
      </c>
      <c r="B3" s="25">
        <v>1.609344</v>
      </c>
    </row>
    <row r="4" spans="1:2" ht="12.75">
      <c r="A4" s="25" t="s">
        <v>40</v>
      </c>
      <c r="B4" s="25">
        <v>0.9071847</v>
      </c>
    </row>
    <row r="5" spans="1:2" ht="12.75">
      <c r="A5" s="25" t="s">
        <v>41</v>
      </c>
      <c r="B5" s="25">
        <v>1.459972</v>
      </c>
    </row>
    <row r="6" spans="1:2" ht="12.75">
      <c r="A6" s="25" t="s">
        <v>42</v>
      </c>
      <c r="B6" s="25">
        <v>1055.06</v>
      </c>
    </row>
    <row r="7" spans="1:2" ht="12.75">
      <c r="A7" s="25" t="s">
        <v>43</v>
      </c>
      <c r="B7" s="25">
        <v>1.055056</v>
      </c>
    </row>
    <row r="8" spans="1:2" ht="12.75">
      <c r="A8" s="25" t="s">
        <v>44</v>
      </c>
      <c r="B8" s="25">
        <v>3.785412</v>
      </c>
    </row>
    <row r="9" spans="1:2" ht="12.75">
      <c r="A9" s="25" t="s">
        <v>45</v>
      </c>
      <c r="B9" s="25">
        <v>0.4251437</v>
      </c>
    </row>
    <row r="10" spans="1:2" ht="12.75">
      <c r="A10" s="25" t="s">
        <v>46</v>
      </c>
      <c r="B10" s="25">
        <v>0.6555814</v>
      </c>
    </row>
    <row r="11" spans="1:2" ht="12.75">
      <c r="A11" s="25" t="s">
        <v>47</v>
      </c>
      <c r="B11" s="25">
        <v>0.72265483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 topLeftCell="A4">
      <selection activeCell="B5" sqref="B5"/>
    </sheetView>
  </sheetViews>
  <sheetFormatPr defaultColWidth="9.140625" defaultRowHeight="12.75"/>
  <cols>
    <col min="1" max="1" width="42.57421875" style="0" customWidth="1"/>
    <col min="2" max="16" width="12.7109375" style="0" customWidth="1"/>
  </cols>
  <sheetData>
    <row r="1" spans="1:18" ht="17.25" customHeight="1" thickBot="1">
      <c r="A1" s="33" t="s">
        <v>32</v>
      </c>
      <c r="B1" s="34"/>
      <c r="C1" s="34"/>
      <c r="D1" s="34"/>
      <c r="E1" s="34"/>
      <c r="F1" s="34"/>
      <c r="G1" s="34"/>
      <c r="H1" s="34"/>
      <c r="I1" s="34"/>
      <c r="J1" s="35"/>
      <c r="K1" s="35"/>
      <c r="L1" s="35"/>
      <c r="M1" s="35"/>
      <c r="N1" s="35"/>
      <c r="O1" s="35"/>
      <c r="P1" s="1"/>
      <c r="Q1" s="1"/>
      <c r="R1" s="1"/>
    </row>
    <row r="2" spans="1:16" ht="13.5">
      <c r="A2" s="2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4" t="s">
        <v>12</v>
      </c>
      <c r="K2" s="4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48</v>
      </c>
    </row>
    <row r="3" spans="1:16" ht="13.5">
      <c r="A3" s="6" t="s">
        <v>25</v>
      </c>
      <c r="B3" s="26">
        <f>'1-46b'!B3*Metric!$B$5</f>
        <v>5287934.654782586</v>
      </c>
      <c r="C3" s="26">
        <f>'1-46b'!C3*Metric!$B$5</f>
        <v>5308610.276095626</v>
      </c>
      <c r="D3" s="26">
        <f>'1-46b'!D3*Metric!$B$5</f>
        <v>5469635.6685048</v>
      </c>
      <c r="E3" s="26">
        <f>'1-46b'!E3*Metric!$B$5</f>
        <v>5500263.131026384</v>
      </c>
      <c r="F3" s="26">
        <f>'1-46b'!F3*Metric!$B$5</f>
        <v>5759542.6954399925</v>
      </c>
      <c r="G3" s="26">
        <f>'1-46b'!G3*Metric!$B$5</f>
        <v>5992068.531696468</v>
      </c>
      <c r="H3" s="26">
        <f>'1-46b'!H3*Metric!$B$5</f>
        <v>6094063.114584058</v>
      </c>
      <c r="I3" s="26">
        <f>'1-46b'!I3*Metric!$B$5</f>
        <v>6101823.751810523</v>
      </c>
      <c r="J3" s="26">
        <f>'1-46b'!J3*Metric!$B$5</f>
        <v>6173578.299145232</v>
      </c>
      <c r="K3" s="26">
        <f>'1-46b'!K3*Metric!$B$5</f>
        <v>6278800.464213516</v>
      </c>
      <c r="L3" s="26">
        <f>'1-46b'!L3*Metric!$B$5</f>
        <v>6319695.526483787</v>
      </c>
      <c r="M3" s="26">
        <f>'1-46b'!M3*Metric!$B$5</f>
        <v>6361786.903280881</v>
      </c>
      <c r="N3" s="26">
        <f>'1-46b'!N3*Metric!$B$5</f>
        <v>6437016.548</v>
      </c>
      <c r="O3" s="26">
        <f>'1-46b'!O3*Metric!$B$5</f>
        <v>6445480.291039251</v>
      </c>
      <c r="P3" s="27">
        <f>'1-46b'!P3*Metric!$B$5</f>
        <v>6678950.358044457</v>
      </c>
    </row>
    <row r="4" spans="1:16" ht="13.5">
      <c r="A4" s="7" t="s">
        <v>20</v>
      </c>
      <c r="B4" s="11">
        <f>'1-46b'!B4*Metric!$B$5</f>
        <v>15212.90824</v>
      </c>
      <c r="C4" s="11">
        <f>'1-46b'!C4*Metric!$B$5</f>
        <v>14541.32112</v>
      </c>
      <c r="D4" s="11">
        <f>'1-46b'!D4*Metric!$B$5</f>
        <v>16045.09228</v>
      </c>
      <c r="E4" s="11">
        <f>'1-46b'!E4*Metric!$B$5</f>
        <v>16848.07688</v>
      </c>
      <c r="F4" s="11">
        <f>'1-46b'!F4*Metric!$B$5</f>
        <v>17563.46316</v>
      </c>
      <c r="G4" s="11">
        <f>'1-46b'!G4*Metric!$B$5</f>
        <v>18570.84384</v>
      </c>
      <c r="H4" s="11">
        <f>'1-46b'!H4*Metric!$B$5</f>
        <v>20089.21472</v>
      </c>
      <c r="I4" s="11">
        <f>'1-46b'!I4*Metric!$B$5</f>
        <v>20293.610800000002</v>
      </c>
      <c r="J4" s="11">
        <f>'1-46b'!J4*Metric!$B$5</f>
        <v>20644.004080000002</v>
      </c>
      <c r="K4" s="11">
        <f>'1-46b'!K4*Metric!$B$5</f>
        <v>21169.594</v>
      </c>
      <c r="L4" s="11">
        <f>'1-46b'!L4*Metric!$B$5</f>
        <v>23082.157320000002</v>
      </c>
      <c r="M4" s="11">
        <f>'1-46b'!M4*Metric!$B$5</f>
        <v>19400.107936</v>
      </c>
      <c r="N4" s="11">
        <f>'1-46b'!N4*Metric!$B$5</f>
        <v>20201.632564</v>
      </c>
      <c r="O4" s="11">
        <f>'1-46b'!O4*Metric!$B$5</f>
        <v>22039.737312</v>
      </c>
      <c r="P4" s="27">
        <f>'1-46b'!P4*Metric!$B$5</f>
        <v>24017.999372000002</v>
      </c>
    </row>
    <row r="5" spans="1:16" ht="13.5">
      <c r="A5" s="7" t="s">
        <v>19</v>
      </c>
      <c r="B5" s="26">
        <f>'1-46b'!B5*Metric!$B$5</f>
        <v>1239193.7416067822</v>
      </c>
      <c r="C5" s="26">
        <f>'1-46b'!C5*Metric!$B$5</f>
        <v>1267165.0394626928</v>
      </c>
      <c r="D5" s="26">
        <f>'1-46b'!D5*Metric!$B$5</f>
        <v>1299712.0721996063</v>
      </c>
      <c r="E5" s="26">
        <f>'1-46b'!E5*Metric!$B$5</f>
        <v>1354824.2567663554</v>
      </c>
      <c r="F5" s="26">
        <f>'1-46b'!F5*Metric!$B$5</f>
        <v>1442339.4231570968</v>
      </c>
      <c r="G5" s="26">
        <f>'1-46b'!G5*Metric!$B$5</f>
        <v>1509670.5145727512</v>
      </c>
      <c r="H5" s="26">
        <f>'1-46b'!H5*Metric!$B$5</f>
        <v>1550419.9757630194</v>
      </c>
      <c r="I5" s="26">
        <f>'1-46b'!I5*Metric!$B$5</f>
        <v>1621377.7607510076</v>
      </c>
      <c r="J5" s="26">
        <f>'1-46b'!J5*Metric!$B$5</f>
        <v>1664042.2517248183</v>
      </c>
      <c r="K5" s="26">
        <f>'1-46b'!K5*Metric!$B$5</f>
        <v>1717493.6140014215</v>
      </c>
      <c r="L5" s="26">
        <f>'1-46b'!L5*Metric!$B$5</f>
        <v>1741490.801377342</v>
      </c>
      <c r="M5" s="26">
        <f>'1-46b'!M5*Metric!$B$5</f>
        <v>1771250.0252700918</v>
      </c>
      <c r="N5" s="26">
        <f>'1-46b'!N5*Metric!$B$5</f>
        <v>1818456.356792448</v>
      </c>
      <c r="O5" s="26">
        <f>'1-46b'!O5*Metric!$B$5</f>
        <v>1846533.5744372704</v>
      </c>
      <c r="P5" s="27">
        <f>'1-46b'!P5*Metric!$B$5</f>
        <v>1919303.0114948181</v>
      </c>
    </row>
    <row r="6" spans="1:16" ht="13.5">
      <c r="A6" s="7" t="s">
        <v>21</v>
      </c>
      <c r="B6" s="11">
        <f>'1-46b'!B6*Metric!$B$5</f>
        <v>1554005.277403934</v>
      </c>
      <c r="C6" s="11">
        <f>'1-46b'!C6*Metric!$B$5</f>
        <v>1521186.8936356595</v>
      </c>
      <c r="D6" s="11">
        <f>'1-46b'!D6*Metric!$B$5</f>
        <v>1603603.2488397895</v>
      </c>
      <c r="E6" s="11">
        <f>'1-46b'!E6*Metric!$B$5</f>
        <v>1657092.2835723965</v>
      </c>
      <c r="F6" s="11">
        <f>'1-46b'!F6*Metric!$B$5</f>
        <v>1782732.0733424262</v>
      </c>
      <c r="G6" s="11">
        <f>'1-46b'!G6*Metric!$B$5</f>
        <v>1922797.077633462</v>
      </c>
      <c r="H6" s="11">
        <f>'1-46b'!H6*Metric!$B$5</f>
        <v>2010520.0141206325</v>
      </c>
      <c r="I6" s="11">
        <f>'1-46b'!I6*Metric!$B$5</f>
        <v>2030951.296327268</v>
      </c>
      <c r="J6" s="11">
        <f>'1-46b'!J6*Metric!$B$5</f>
        <v>2114554.04101034</v>
      </c>
      <c r="K6" s="11">
        <f>'1-46b'!K6*Metric!$B$5</f>
        <v>2195308.7894400284</v>
      </c>
      <c r="L6" s="11">
        <f>'1-46b'!L6*Metric!$B$5</f>
        <v>2257582.4257835587</v>
      </c>
      <c r="M6" s="11">
        <f>'1-46b'!M6*Metric!$B$5</f>
        <v>2334979.673965587</v>
      </c>
      <c r="N6" s="11">
        <f>'1-46b'!N6*Metric!$B$5</f>
        <v>2344031.853135558</v>
      </c>
      <c r="O6" s="11">
        <f>'1-46b'!O6*Metric!$B$5</f>
        <v>2341158.540208</v>
      </c>
      <c r="P6" s="27">
        <f>'1-46b'!P6*Metric!$B$5</f>
        <v>2459265.8950920003</v>
      </c>
    </row>
    <row r="7" spans="1:16" ht="13.5">
      <c r="A7" s="8" t="s">
        <v>18</v>
      </c>
      <c r="B7" s="11">
        <f>'1-46b'!B7*Metric!$B$5</f>
        <v>1216950.900768</v>
      </c>
      <c r="C7" s="11">
        <f>'1-46b'!C7*Metric!$B$5</f>
        <v>1238638.784828</v>
      </c>
      <c r="D7" s="11">
        <f>'1-46b'!D7*Metric!$B$5</f>
        <v>1250733.192876</v>
      </c>
      <c r="E7" s="11">
        <f>'1-46b'!E7*Metric!$B$5</f>
        <v>1152877.109604</v>
      </c>
      <c r="F7" s="11">
        <f>'1-46b'!F7*Metric!$B$5</f>
        <v>1189756.002324</v>
      </c>
      <c r="G7" s="11">
        <f>'1-46b'!G7*Metric!$B$5</f>
        <v>1179260.263616</v>
      </c>
      <c r="H7" s="11">
        <f>'1-46b'!H7*Metric!$B$5</f>
        <v>1116421.608764</v>
      </c>
      <c r="I7" s="11">
        <f>'1-46b'!I7*Metric!$B$5</f>
        <v>1032798.79252</v>
      </c>
      <c r="J7" s="11">
        <f>'1-46b'!J7*Metric!$B$5</f>
        <v>982261.8617400001</v>
      </c>
      <c r="K7" s="11">
        <f>'1-46b'!K7*Metric!$B$5</f>
        <v>957538.695892</v>
      </c>
      <c r="L7" s="11">
        <f>'1-46b'!L7*Metric!$B$5</f>
        <v>942848.4576280001</v>
      </c>
      <c r="M7" s="11">
        <f>'1-46b'!M7*Metric!$B$5</f>
        <v>907645.6127640001</v>
      </c>
      <c r="N7" s="11">
        <f>'1-46b'!N7*Metric!$B$5</f>
        <v>893619.66176</v>
      </c>
      <c r="O7" s="11">
        <f>'1-46b'!O7*Metric!$B$5</f>
        <v>884956.187912</v>
      </c>
      <c r="P7" s="27">
        <f>'1-46b'!P7*Metric!$B$5</f>
        <v>906890.80724</v>
      </c>
    </row>
    <row r="8" spans="1:16" s="10" customFormat="1" ht="13.5">
      <c r="A8" s="14" t="s">
        <v>0</v>
      </c>
      <c r="B8" s="12">
        <f>'1-46b'!B8*Metric!$B$5</f>
        <v>699522.2242480001</v>
      </c>
      <c r="C8" s="12">
        <f>'1-46b'!C8*Metric!$B$5</f>
        <v>733100.120276</v>
      </c>
      <c r="D8" s="12">
        <f>'1-46b'!D8*Metric!$B$5</f>
        <v>733359.995292</v>
      </c>
      <c r="E8" s="12">
        <f>'1-46b'!E8*Metric!$B$5</f>
        <v>654657.284688</v>
      </c>
      <c r="F8" s="12">
        <f>'1-46b'!F8*Metric!$B$5</f>
        <v>668083.1872</v>
      </c>
      <c r="G8" s="12">
        <f>'1-46b'!G8*Metric!$B$5</f>
        <v>642891.37034</v>
      </c>
      <c r="H8" s="12">
        <f>'1-46b'!H8*Metric!$B$5</f>
        <v>595794.133592</v>
      </c>
      <c r="I8" s="12">
        <f>'1-46b'!I8*Metric!$B$5</f>
        <v>510760.98439600004</v>
      </c>
      <c r="J8" s="12">
        <f>'1-46b'!J8*Metric!$B$5</f>
        <v>459692.623808</v>
      </c>
      <c r="K8" s="12">
        <f>'1-46b'!K8*Metric!$B$5</f>
        <v>427377.60356</v>
      </c>
      <c r="L8" s="12">
        <f>'1-46b'!L8*Metric!$B$5</f>
        <v>414445.171584</v>
      </c>
      <c r="M8" s="12">
        <f>'1-46b'!M8*Metric!$B$5</f>
        <v>400848.452348</v>
      </c>
      <c r="N8" s="12">
        <f>'1-46b'!N8*Metric!$B$5</f>
        <v>384977.09673600004</v>
      </c>
      <c r="O8" s="12">
        <f>'1-46b'!O8*Metric!$B$5</f>
        <v>407213.930268</v>
      </c>
      <c r="P8" s="29">
        <f>'1-46b'!P8*Metric!$B$5</f>
        <v>408583.384004</v>
      </c>
    </row>
    <row r="9" spans="1:16" s="10" customFormat="1" ht="13.5">
      <c r="A9" s="14" t="s">
        <v>1</v>
      </c>
      <c r="B9" s="12">
        <f>'1-46b'!B9*Metric!$B$5</f>
        <v>88956.09396</v>
      </c>
      <c r="C9" s="12">
        <f>'1-46b'!C9*Metric!$B$5</f>
        <v>80793.390508</v>
      </c>
      <c r="D9" s="12">
        <f>'1-46b'!D9*Metric!$B$5</f>
        <v>81443.078048</v>
      </c>
      <c r="E9" s="12">
        <f>'1-46b'!E9*Metric!$B$5</f>
        <v>82397.899736</v>
      </c>
      <c r="F9" s="12">
        <f>'1-46b'!F9*Metric!$B$5</f>
        <v>85062.34863600001</v>
      </c>
      <c r="G9" s="12">
        <f>'1-46b'!G9*Metric!$B$5</f>
        <v>87166.168288</v>
      </c>
      <c r="H9" s="12">
        <f>'1-46b'!H9*Metric!$B$5</f>
        <v>85167.46662</v>
      </c>
      <c r="I9" s="12">
        <f>'1-46b'!I9*Metric!$B$5</f>
        <v>90760.61935200001</v>
      </c>
      <c r="J9" s="12">
        <f>'1-46b'!J9*Metric!$B$5</f>
        <v>90013.113688</v>
      </c>
      <c r="K9" s="12">
        <f>'1-46b'!K9*Metric!$B$5</f>
        <v>83284.10274</v>
      </c>
      <c r="L9" s="12">
        <f>'1-46b'!L9*Metric!$B$5</f>
        <v>84501.719388</v>
      </c>
      <c r="M9" s="12">
        <f>'1-46b'!M9*Metric!$B$5</f>
        <v>74245.416088</v>
      </c>
      <c r="N9" s="12">
        <f>'1-46b'!N9*Metric!$B$5</f>
        <v>78331.877716</v>
      </c>
      <c r="O9" s="12">
        <f>'1-46b'!O9*Metric!$B$5</f>
        <v>69405.60890800001</v>
      </c>
      <c r="P9" s="29">
        <f>'1-46b'!P9*Metric!$B$5</f>
        <v>81368.619476</v>
      </c>
    </row>
    <row r="10" spans="1:16" s="10" customFormat="1" ht="13.5">
      <c r="A10" s="14" t="s">
        <v>2</v>
      </c>
      <c r="B10" s="12">
        <f>'1-46b'!B10*Metric!$B$5</f>
        <v>426885.592996</v>
      </c>
      <c r="C10" s="12">
        <f>'1-46b'!C10*Metric!$B$5</f>
        <v>423332.021148</v>
      </c>
      <c r="D10" s="12">
        <f>'1-46b'!D10*Metric!$B$5</f>
        <v>434543.146136</v>
      </c>
      <c r="E10" s="12">
        <f>'1-46b'!E10*Metric!$B$5</f>
        <v>414477.290968</v>
      </c>
      <c r="F10" s="12">
        <f>'1-46b'!F10*Metric!$B$5</f>
        <v>434724.182664</v>
      </c>
      <c r="G10" s="12">
        <f>'1-46b'!G10*Metric!$B$5</f>
        <v>447231.762788</v>
      </c>
      <c r="H10" s="12">
        <f>'1-46b'!H10*Metric!$B$5</f>
        <v>433306.549852</v>
      </c>
      <c r="I10" s="12">
        <f>'1-46b'!I10*Metric!$B$5</f>
        <v>429265.34735600004</v>
      </c>
      <c r="J10" s="12">
        <f>'1-46b'!J10*Metric!$B$5</f>
        <v>430539.902912</v>
      </c>
      <c r="K10" s="12">
        <f>'1-46b'!K10*Metric!$B$5</f>
        <v>444888.507728</v>
      </c>
      <c r="L10" s="12">
        <f>'1-46b'!L10*Metric!$B$5</f>
        <v>441726.208376</v>
      </c>
      <c r="M10" s="12">
        <f>'1-46b'!M10*Metric!$B$5</f>
        <v>430488.803892</v>
      </c>
      <c r="N10" s="12">
        <f>'1-46b'!N10*Metric!$B$5</f>
        <v>428370.38452</v>
      </c>
      <c r="O10" s="12">
        <f>'1-46b'!O10*Metric!$B$5</f>
        <v>406386.12614400004</v>
      </c>
      <c r="P10" s="29">
        <f>'1-46b'!P10*Metric!$B$5</f>
        <v>414772.205312</v>
      </c>
    </row>
    <row r="11" spans="1:16" s="10" customFormat="1" ht="13.5">
      <c r="A11" s="14" t="s">
        <v>3</v>
      </c>
      <c r="B11" s="12">
        <f>'1-46b'!B11*Metric!$B$5</f>
        <v>1586.989564</v>
      </c>
      <c r="C11" s="12">
        <f>'1-46b'!C11*Metric!$B$5</f>
        <v>1413.252896</v>
      </c>
      <c r="D11" s="12">
        <f>'1-46b'!D11*Metric!$B$5</f>
        <v>1386.9734</v>
      </c>
      <c r="E11" s="12">
        <f>'1-46b'!E11*Metric!$B$5</f>
        <v>1344.634212</v>
      </c>
      <c r="F11" s="12">
        <f>'1-46b'!F11*Metric!$B$5</f>
        <v>1886.283824</v>
      </c>
      <c r="G11" s="12">
        <f>'1-46b'!G11*Metric!$B$5</f>
        <v>1970.9622000000002</v>
      </c>
      <c r="H11" s="12">
        <f>'1-46b'!H11*Metric!$B$5</f>
        <v>2153.4587</v>
      </c>
      <c r="I11" s="12">
        <f>'1-46b'!I11*Metric!$B$5</f>
        <v>2011.841416</v>
      </c>
      <c r="J11" s="12">
        <f>'1-46b'!J11*Metric!$B$5</f>
        <v>2016.221332</v>
      </c>
      <c r="K11" s="12">
        <f>'1-46b'!K11*Metric!$B$5</f>
        <v>1988.481864</v>
      </c>
      <c r="L11" s="12">
        <f>'1-46b'!L11*Metric!$B$5</f>
        <v>2175.35828</v>
      </c>
      <c r="M11" s="12">
        <f>'1-46b'!M11*Metric!$B$5</f>
        <v>2062.940436</v>
      </c>
      <c r="N11" s="12">
        <f>'1-46b'!N11*Metric!$B$5</f>
        <v>1940.302788</v>
      </c>
      <c r="O11" s="12">
        <f>'1-46b'!O11*Metric!$B$5</f>
        <v>1950.522592</v>
      </c>
      <c r="P11" s="29">
        <f>'1-46b'!P11*Metric!$B$5</f>
        <v>2166.598448</v>
      </c>
    </row>
    <row r="12" spans="1:16" ht="13.5">
      <c r="A12" s="8" t="s">
        <v>22</v>
      </c>
      <c r="B12" s="26">
        <f>'1-46b'!B12*Metric!$B$5</f>
        <v>1262571.8267638716</v>
      </c>
      <c r="C12" s="26">
        <f>'1-46b'!C12*Metric!$B$5</f>
        <v>1267078.2370492653</v>
      </c>
      <c r="D12" s="26">
        <f>'1-46b'!D12*Metric!$B$5</f>
        <v>1299542.062309408</v>
      </c>
      <c r="E12" s="26">
        <f>'1-46b'!E12*Metric!$B$5</f>
        <v>1318621.4042036252</v>
      </c>
      <c r="F12" s="26">
        <f>'1-46b'!F12*Metric!$B$5</f>
        <v>1327151.7334564726</v>
      </c>
      <c r="G12" s="26">
        <f>'1-46b'!G12*Metric!$B$5</f>
        <v>1361769.8320342633</v>
      </c>
      <c r="H12" s="26">
        <f>'1-46b'!H12*Metric!$B$5</f>
        <v>1396612.3012164165</v>
      </c>
      <c r="I12" s="26">
        <f>'1-46b'!I12*Metric!$B$5</f>
        <v>1396402.2914122469</v>
      </c>
      <c r="J12" s="26">
        <f>'1-46b'!J12*Metric!$B$5</f>
        <v>1392076.1405900763</v>
      </c>
      <c r="K12" s="26">
        <f>'1-46b'!K12*Metric!$B$5</f>
        <v>1387289.7708800647</v>
      </c>
      <c r="L12" s="26">
        <f>'1-46b'!L12*Metric!$B$5</f>
        <v>1354691.6843748826</v>
      </c>
      <c r="M12" s="26">
        <f>'1-46b'!M12*Metric!$B$5</f>
        <v>1328511.483345201</v>
      </c>
      <c r="N12" s="26">
        <f>'1-46b'!N12*Metric!$B$5</f>
        <v>1360707.043748</v>
      </c>
      <c r="O12" s="26">
        <f>'1-46b'!O12*Metric!$B$5</f>
        <v>1350792.2511699859</v>
      </c>
      <c r="P12" s="27">
        <f>'1-46b'!P12*Metric!$B$5</f>
        <v>1369472.6448456384</v>
      </c>
    </row>
    <row r="13" spans="1:16" s="10" customFormat="1" ht="13.5">
      <c r="A13" s="14" t="s">
        <v>23</v>
      </c>
      <c r="B13" s="12">
        <f>'1-46b'!B13*Metric!$B$5</f>
        <v>852769.6452</v>
      </c>
      <c r="C13" s="12">
        <f>'1-46b'!C13*Metric!$B$5</f>
        <v>844593.802</v>
      </c>
      <c r="D13" s="12">
        <f>'1-46b'!D13*Metric!$B$5</f>
        <v>859631.5136000001</v>
      </c>
      <c r="E13" s="12">
        <f>'1-46b'!E13*Metric!$B$5</f>
        <v>865617.3988000001</v>
      </c>
      <c r="F13" s="12">
        <f>'1-46b'!F13*Metric!$B$5</f>
        <v>863427.4408</v>
      </c>
      <c r="G13" s="12">
        <f>'1-46b'!G13*Metric!$B$5</f>
        <v>877589.1692</v>
      </c>
      <c r="H13" s="12">
        <f>'1-46b'!H13*Metric!$B$5</f>
        <v>904014.6624</v>
      </c>
      <c r="I13" s="12">
        <f>'1-46b'!I13*Metric!$B$5</f>
        <v>900072.738</v>
      </c>
      <c r="J13" s="12">
        <f>'1-46b'!J13*Metric!$B$5</f>
        <v>904890.6456</v>
      </c>
      <c r="K13" s="12">
        <f>'1-46b'!K13*Metric!$B$5</f>
        <v>902262.696</v>
      </c>
      <c r="L13" s="12">
        <f>'1-46b'!L13*Metric!$B$5</f>
        <v>842403.844</v>
      </c>
      <c r="M13" s="12">
        <f>'1-46b'!M13*Metric!$B$5</f>
        <v>840943.872</v>
      </c>
      <c r="N13" s="12">
        <f>'1-46b'!N13*Metric!$B$5</f>
        <v>855543.5920000001</v>
      </c>
      <c r="O13" s="12">
        <f>'1-46b'!O13*Metric!$B$5</f>
        <v>861383.48</v>
      </c>
      <c r="P13" s="29">
        <f>'1-46b'!P13*Metric!$B$5</f>
        <v>875399.2112</v>
      </c>
    </row>
    <row r="14" spans="1:16" s="10" customFormat="1" ht="14.25" thickBot="1">
      <c r="A14" s="15" t="s">
        <v>24</v>
      </c>
      <c r="B14" s="28">
        <f>'1-46b'!B14*Metric!$B$5</f>
        <v>409802.18156387156</v>
      </c>
      <c r="C14" s="28">
        <f>'1-46b'!C14*Metric!$B$5</f>
        <v>422484.4350492654</v>
      </c>
      <c r="D14" s="28">
        <f>'1-46b'!D14*Metric!$B$5</f>
        <v>439910.548709408</v>
      </c>
      <c r="E14" s="28">
        <f>'1-46b'!E14*Metric!$B$5</f>
        <v>453004.0054036251</v>
      </c>
      <c r="F14" s="28">
        <f>'1-46b'!F14*Metric!$B$5</f>
        <v>463724.2926564726</v>
      </c>
      <c r="G14" s="28">
        <f>'1-46b'!G14*Metric!$B$5</f>
        <v>484180.6628342633</v>
      </c>
      <c r="H14" s="28">
        <f>'1-46b'!H14*Metric!$B$5</f>
        <v>492597.63881641655</v>
      </c>
      <c r="I14" s="28">
        <f>'1-46b'!I14*Metric!$B$5</f>
        <v>496329.5534122469</v>
      </c>
      <c r="J14" s="28">
        <f>'1-46b'!J14*Metric!$B$5</f>
        <v>487185.4949900762</v>
      </c>
      <c r="K14" s="28">
        <f>'1-46b'!K14*Metric!$B$5</f>
        <v>485027.0748800647</v>
      </c>
      <c r="L14" s="28">
        <f>'1-46b'!L14*Metric!$B$5</f>
        <v>512287.84037488257</v>
      </c>
      <c r="M14" s="28">
        <f>'1-46b'!M14*Metric!$B$5</f>
        <v>487567.611345201</v>
      </c>
      <c r="N14" s="28">
        <f>'1-46b'!N14*Metric!$B$5</f>
        <v>505163.451748</v>
      </c>
      <c r="O14" s="28">
        <f>'1-46b'!O14*Metric!$B$5</f>
        <v>489408.77116998576</v>
      </c>
      <c r="P14" s="30">
        <f>'1-46b'!P14*Metric!$B$5</f>
        <v>494073.4336456385</v>
      </c>
    </row>
    <row r="15" ht="12.75">
      <c r="P15" s="31"/>
    </row>
    <row r="16" spans="1:10" ht="12.75">
      <c r="A16" s="9" t="s">
        <v>27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37.5" customHeight="1">
      <c r="A17" s="36" t="s">
        <v>31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2" t="s">
        <v>28</v>
      </c>
      <c r="B18" s="32"/>
      <c r="C18" s="32"/>
      <c r="D18" s="32"/>
      <c r="E18" s="32"/>
      <c r="F18" s="13"/>
      <c r="G18" s="13"/>
      <c r="H18" s="13"/>
      <c r="I18" s="13"/>
      <c r="J18" s="13"/>
    </row>
    <row r="19" spans="1:10" ht="12.75">
      <c r="A19" s="32" t="s">
        <v>29</v>
      </c>
      <c r="B19" s="32"/>
      <c r="C19" s="32"/>
      <c r="D19" s="32"/>
      <c r="E19" s="32"/>
      <c r="F19" s="13"/>
      <c r="G19" s="13"/>
      <c r="H19" s="13"/>
      <c r="I19" s="13"/>
      <c r="J19" s="13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2.75">
      <c r="A21" s="9" t="s">
        <v>30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32" t="s">
        <v>26</v>
      </c>
      <c r="B22" s="32"/>
      <c r="C22" s="32"/>
      <c r="D22" s="32"/>
      <c r="E22" s="32"/>
      <c r="F22" s="13"/>
      <c r="G22" s="13"/>
      <c r="H22" s="13"/>
      <c r="I22" s="13"/>
      <c r="J22" s="13"/>
    </row>
  </sheetData>
  <mergeCells count="5">
    <mergeCell ref="A1:O1"/>
    <mergeCell ref="A22:E22"/>
    <mergeCell ref="A18:E18"/>
    <mergeCell ref="A19:E19"/>
    <mergeCell ref="A17:J17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long.nguyen</cp:lastModifiedBy>
  <cp:lastPrinted>2006-12-01T18:43:56Z</cp:lastPrinted>
  <dcterms:created xsi:type="dcterms:W3CDTF">2005-02-22T19:34:43Z</dcterms:created>
  <dcterms:modified xsi:type="dcterms:W3CDTF">2006-12-27T16:20:00Z</dcterms:modified>
  <cp:category/>
  <cp:version/>
  <cp:contentType/>
  <cp:contentStatus/>
</cp:coreProperties>
</file>