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24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'Data'!$B$1:$M$43</definedName>
  </definedNames>
  <calcPr fullCalcOnLoad="1"/>
</workbook>
</file>

<file path=xl/sharedStrings.xml><?xml version="1.0" encoding="utf-8"?>
<sst xmlns="http://schemas.openxmlformats.org/spreadsheetml/2006/main" count="98" uniqueCount="87">
  <si>
    <t/>
  </si>
  <si>
    <t>[Area figures represent area on indicated date including in some cases</t>
  </si>
  <si>
    <t>past censuses have not been adjusted and are not</t>
  </si>
  <si>
    <t>strictly comparable with the total area data for comparable dates</t>
  </si>
  <si>
    <t>because the land areas were derived from different base data,</t>
  </si>
  <si>
    <t>and these values are known to have changed with the construction of</t>
  </si>
  <si>
    <t>reservoirs, draining of lakes, etc. Density figures are</t>
  </si>
  <si>
    <t>based on land area measurements as reported in earlier censuses]</t>
  </si>
  <si>
    <t xml:space="preserve"> </t>
  </si>
  <si>
    <t xml:space="preserve">    Number</t>
  </si>
  <si>
    <t>Total</t>
  </si>
  <si>
    <t xml:space="preserve">     Land</t>
  </si>
  <si>
    <t>Water \1</t>
  </si>
  <si>
    <t xml:space="preserve">    Percent</t>
  </si>
  <si>
    <t>(X)</t>
  </si>
  <si>
    <t>1830 (June 1)</t>
  </si>
  <si>
    <t>1840 (June 1)</t>
  </si>
  <si>
    <t>1850 (June 1)</t>
  </si>
  <si>
    <t>1860 (June 1)</t>
  </si>
  <si>
    <t>1870 (June 1)</t>
  </si>
  <si>
    <t>\2</t>
  </si>
  <si>
    <t>1880 (June 1)</t>
  </si>
  <si>
    <t>1890 (June 1)</t>
  </si>
  <si>
    <t>1900 (June 1)</t>
  </si>
  <si>
    <t>\3</t>
  </si>
  <si>
    <t>\4</t>
  </si>
  <si>
    <t>\5</t>
  </si>
  <si>
    <t>\6</t>
  </si>
  <si>
    <t>X Not applicable.</t>
  </si>
  <si>
    <t>\1 Data for 1790 to 1980 cover inland water only.</t>
  </si>
  <si>
    <t>\2 Revised to include adjustments for underenumeration in southern</t>
  </si>
  <si>
    <t>publications. Numbers by age, race, Hispanic origin, and sex have not</t>
  </si>
  <si>
    <t>been corrected.</t>
  </si>
  <si>
    <t>resolution corrections processed through December 1997,</t>
  </si>
  <si>
    <t>and does not include adjustments for census coverage errors.</t>
  </si>
  <si>
    <t>Census 2000 population as documented in the Count Question Resolution program.</t>
  </si>
  <si>
    <t>Source: U.S. Census Bureau,</t>
  </si>
  <si>
    <t>http://www.census.gov/population/www/</t>
  </si>
  <si>
    <t>states; unrevised number is 38,558,371 (10.9 per square mile).</t>
  </si>
  <si>
    <t>SYMBOL</t>
  </si>
  <si>
    <t>FOOTNOTES</t>
  </si>
  <si>
    <t>\6 Reflects modifications to the</t>
  </si>
  <si>
    <t>\3 Total population count has been revised since the 1980 census</t>
  </si>
  <si>
    <t>\5 Data reflect corrections made after publication of the results.</t>
  </si>
  <si>
    <t>\4 The April 1, 1990, census count includes count question</t>
  </si>
  <si>
    <t>Series PHC-3-1, United States Summary;</t>
  </si>
  <si>
    <t>Data for 1990 comprise Great Lakes, inland, and coastal water.</t>
  </si>
  <si>
    <t>Data for 2000 comprise Great Lakes, inland, territorial, and coastal water.</t>
  </si>
  <si>
    <t>&lt;http://www.census.gov/prod/cen2000/notes/errata.pdf&gt;;</t>
  </si>
  <si>
    <t>considerable areas not then organized or settled, and not covered by the census.</t>
  </si>
  <si>
    <t>Area data for 1990: unpublished data from TIGER ®; and</t>
  </si>
  <si>
    <t>Per square mile of land area</t>
  </si>
  <si>
    <t>Increase over preceding census</t>
  </si>
  <si>
    <t>Resident population</t>
  </si>
  <si>
    <t>Area (square miles)</t>
  </si>
  <si>
    <t>1790 (August 2)</t>
  </si>
  <si>
    <t>1800 (August 4)</t>
  </si>
  <si>
    <t>1810 (August 6)</t>
  </si>
  <si>
    <t>1820 (August 7)</t>
  </si>
  <si>
    <t>1910 (April 15)</t>
  </si>
  <si>
    <t>1920 (January 1)</t>
  </si>
  <si>
    <t>1930 (April 1)</t>
  </si>
  <si>
    <t>1940 (April 1)</t>
  </si>
  <si>
    <t>1950 (April 1)</t>
  </si>
  <si>
    <t>1960 (April 1)</t>
  </si>
  <si>
    <t>1970 (April 1)</t>
  </si>
  <si>
    <t>1980 (April 1)</t>
  </si>
  <si>
    <t>1990 (April 1)</t>
  </si>
  <si>
    <t>2000 (April 1)</t>
  </si>
  <si>
    <r>
      <t>Table 1.</t>
    </r>
    <r>
      <rPr>
        <b/>
        <sz val="12"/>
        <rFont val="Courier New"/>
        <family val="3"/>
      </rPr>
      <t xml:space="preserve"> Population and Area</t>
    </r>
  </si>
  <si>
    <t>Census data</t>
  </si>
  <si>
    <r>
      <t>Notes and Errata, 2000</t>
    </r>
    <r>
      <rPr>
        <sz val="12"/>
        <rFont val="Courier New"/>
        <family val="0"/>
      </rPr>
      <t xml:space="preserve"> SF/01-ER ;</t>
    </r>
  </si>
  <si>
    <r>
      <t>Areas of the United States: 1940</t>
    </r>
    <r>
      <rPr>
        <sz val="12"/>
        <rFont val="Courier New"/>
        <family val="0"/>
      </rPr>
      <t>;</t>
    </r>
  </si>
  <si>
    <r>
      <t xml:space="preserve">2000 Census of Population and Housing, </t>
    </r>
    <r>
      <rPr>
        <i/>
        <sz val="12"/>
        <rFont val="Courier New"/>
        <family val="3"/>
      </rPr>
      <t>Population and Housing Counts,</t>
    </r>
  </si>
  <si>
    <t xml:space="preserve">Area data include Alaska beginning in 1870 and Hawaii beginning in 1900.  </t>
  </si>
  <si>
    <t xml:space="preserve">Total area figures for 1790 to 1970 have been recalculated on the basis of </t>
  </si>
  <si>
    <t xml:space="preserve">the remeasurement of states and counties for the 1980 census, but not on </t>
  </si>
  <si>
    <t>the basis of the 1990 census. The land and water area figures for</t>
  </si>
  <si>
    <t>Davis, Warren; personal correspondence; U.S. Census Bureau; 23 June 2006.</t>
  </si>
  <si>
    <t>Table 1. Population and Area: 1790 to 2000</t>
  </si>
  <si>
    <t>Back to data</t>
  </si>
  <si>
    <t>HEADNOTE</t>
  </si>
  <si>
    <t>2000 Census of Population and Housing, Population and Housing Counts,</t>
  </si>
  <si>
    <t>Notes and Errata, 2000 SF/01-ER ;</t>
  </si>
  <si>
    <t>Areas of the United States: 1940;</t>
  </si>
  <si>
    <t>For more information: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</si>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</sst>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5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cen2000/notes/errat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19" style="0" customWidth="1"/>
    <col min="2" max="2" width="6.69921875" style="0" customWidth="1"/>
    <col min="3" max="3" width="12.09765625" style="0" customWidth="1"/>
    <col min="4" max="4" width="6.69921875" style="0" customWidth="1"/>
    <col min="5" max="5" width="10.296875" style="0" customWidth="1"/>
    <col min="6" max="6" width="12.69921875" style="0" customWidth="1"/>
    <col min="7" max="7" width="10.19921875" style="0" customWidth="1"/>
    <col min="8" max="8" width="9.69921875" style="0" customWidth="1"/>
    <col min="9" max="9" width="9.59765625" style="0" customWidth="1"/>
    <col min="10" max="10" width="6.69921875" style="0" customWidth="1"/>
    <col min="11" max="11" width="12.69921875" style="0" customWidth="1"/>
    <col min="12" max="12" width="9.69921875" style="0" customWidth="1"/>
    <col min="13" max="13" width="8.19921875" style="0" customWidth="1"/>
    <col min="14" max="16384" width="9.69921875" style="0" customWidth="1"/>
  </cols>
  <sheetData>
    <row r="1" ht="16.5">
      <c r="A1" s="25" t="s">
        <v>69</v>
      </c>
    </row>
    <row r="3" ht="15.75">
      <c r="A3" s="27" t="s">
        <v>86</v>
      </c>
    </row>
    <row r="4" ht="15.75">
      <c r="A4" s="8"/>
    </row>
    <row r="5" spans="1:13" ht="15.75">
      <c r="A5" s="10"/>
      <c r="B5" s="10"/>
      <c r="C5" s="10"/>
      <c r="D5" s="10"/>
      <c r="E5" s="10"/>
      <c r="F5" s="10"/>
      <c r="G5" s="10"/>
      <c r="H5" s="13"/>
      <c r="I5" s="10"/>
      <c r="J5" s="10"/>
      <c r="K5" s="10"/>
      <c r="L5" s="10"/>
      <c r="M5" s="10"/>
    </row>
    <row r="6" spans="1:13" ht="15.75">
      <c r="A6" s="1" t="s">
        <v>8</v>
      </c>
      <c r="B6" s="35" t="s">
        <v>53</v>
      </c>
      <c r="C6" s="36"/>
      <c r="D6" s="36"/>
      <c r="E6" s="36"/>
      <c r="F6" s="36"/>
      <c r="G6" s="37"/>
      <c r="H6" s="38" t="s">
        <v>54</v>
      </c>
      <c r="I6" s="36"/>
      <c r="J6" s="36"/>
      <c r="K6" s="36"/>
      <c r="L6" s="36"/>
      <c r="M6" s="36"/>
    </row>
    <row r="7" spans="1:8" ht="15.75">
      <c r="A7" s="1" t="s">
        <v>0</v>
      </c>
      <c r="H7" s="15"/>
    </row>
    <row r="8" spans="1:8" ht="15.75">
      <c r="A8" s="3" t="s">
        <v>70</v>
      </c>
      <c r="E8" s="28" t="s">
        <v>51</v>
      </c>
      <c r="F8" s="31" t="s">
        <v>52</v>
      </c>
      <c r="G8" s="32"/>
      <c r="H8" s="15"/>
    </row>
    <row r="9" spans="1:13" ht="15.75">
      <c r="A9" s="1" t="s">
        <v>0</v>
      </c>
      <c r="E9" s="29"/>
      <c r="F9" s="33"/>
      <c r="G9" s="34"/>
      <c r="H9" s="15"/>
      <c r="I9" s="22" t="s">
        <v>10</v>
      </c>
      <c r="J9" s="24"/>
      <c r="K9" s="21" t="s">
        <v>11</v>
      </c>
      <c r="L9" s="24"/>
      <c r="M9" s="5" t="s">
        <v>12</v>
      </c>
    </row>
    <row r="10" spans="5:8" ht="15.75">
      <c r="E10" s="29"/>
      <c r="F10" s="2"/>
      <c r="G10" s="2"/>
      <c r="H10" s="15"/>
    </row>
    <row r="11" spans="1:13" ht="15.75">
      <c r="A11" s="12" t="s">
        <v>8</v>
      </c>
      <c r="B11" s="11"/>
      <c r="C11" s="23" t="s">
        <v>9</v>
      </c>
      <c r="D11" s="11"/>
      <c r="E11" s="30"/>
      <c r="F11" s="23" t="s">
        <v>9</v>
      </c>
      <c r="G11" s="23" t="s">
        <v>13</v>
      </c>
      <c r="H11" s="14"/>
      <c r="I11" s="11"/>
      <c r="J11" s="11"/>
      <c r="K11" s="11"/>
      <c r="L11" s="11"/>
      <c r="M11" s="11"/>
    </row>
    <row r="12" spans="1:13" ht="15.75">
      <c r="A12" s="1" t="s">
        <v>55</v>
      </c>
      <c r="C12" s="7">
        <v>3929214</v>
      </c>
      <c r="E12" s="6">
        <v>4.5</v>
      </c>
      <c r="F12" s="4" t="s">
        <v>14</v>
      </c>
      <c r="G12" s="4" t="s">
        <v>14</v>
      </c>
      <c r="H12" s="15"/>
      <c r="I12" s="7">
        <v>891364</v>
      </c>
      <c r="K12" s="7">
        <v>864746</v>
      </c>
      <c r="M12" s="7">
        <v>24065</v>
      </c>
    </row>
    <row r="13" spans="1:13" ht="15.75">
      <c r="A13" s="1" t="s">
        <v>56</v>
      </c>
      <c r="C13" s="7">
        <v>5308483</v>
      </c>
      <c r="E13" s="6">
        <v>6.1</v>
      </c>
      <c r="F13" s="7">
        <v>1379269</v>
      </c>
      <c r="G13" s="6">
        <v>35.1</v>
      </c>
      <c r="H13" s="15"/>
      <c r="I13" s="7">
        <v>891364</v>
      </c>
      <c r="K13" s="7">
        <v>864746</v>
      </c>
      <c r="M13" s="7">
        <v>24065</v>
      </c>
    </row>
    <row r="14" spans="1:13" ht="15.75">
      <c r="A14" s="1" t="s">
        <v>57</v>
      </c>
      <c r="C14" s="7">
        <v>7239881</v>
      </c>
      <c r="E14" s="6">
        <v>4.3</v>
      </c>
      <c r="F14" s="7">
        <v>1931398</v>
      </c>
      <c r="G14" s="6">
        <v>36.4</v>
      </c>
      <c r="H14" s="15"/>
      <c r="I14" s="7">
        <v>1722685</v>
      </c>
      <c r="K14" s="7">
        <v>1681828</v>
      </c>
      <c r="M14" s="7">
        <v>34175</v>
      </c>
    </row>
    <row r="15" spans="1:13" ht="15.75">
      <c r="A15" s="1" t="s">
        <v>58</v>
      </c>
      <c r="C15" s="7">
        <v>9638453</v>
      </c>
      <c r="E15" s="6">
        <v>5.5</v>
      </c>
      <c r="F15" s="7">
        <v>2398572</v>
      </c>
      <c r="G15" s="6">
        <v>33.1</v>
      </c>
      <c r="H15" s="15"/>
      <c r="I15" s="7">
        <v>1792552</v>
      </c>
      <c r="K15" s="7">
        <v>1749462</v>
      </c>
      <c r="M15" s="7">
        <v>38544</v>
      </c>
    </row>
    <row r="16" spans="1:13" ht="15.75">
      <c r="A16" s="1" t="s">
        <v>15</v>
      </c>
      <c r="C16" s="7">
        <v>12866020</v>
      </c>
      <c r="E16" s="6">
        <v>7.4</v>
      </c>
      <c r="F16" s="7">
        <v>3227567</v>
      </c>
      <c r="G16" s="6">
        <v>33.5</v>
      </c>
      <c r="H16" s="15"/>
      <c r="I16" s="7">
        <v>1792552</v>
      </c>
      <c r="K16" s="7">
        <v>1749462</v>
      </c>
      <c r="M16" s="7">
        <v>38544</v>
      </c>
    </row>
    <row r="17" spans="1:13" ht="15.75">
      <c r="A17" s="1" t="s">
        <v>16</v>
      </c>
      <c r="C17" s="7">
        <v>17069453</v>
      </c>
      <c r="E17" s="6">
        <v>9.8</v>
      </c>
      <c r="F17" s="7">
        <v>4203433</v>
      </c>
      <c r="G17" s="6">
        <v>32.7</v>
      </c>
      <c r="H17" s="15"/>
      <c r="I17" s="7">
        <v>1792552</v>
      </c>
      <c r="K17" s="7">
        <v>1749462</v>
      </c>
      <c r="M17" s="7">
        <v>38544</v>
      </c>
    </row>
    <row r="18" spans="1:13" ht="15.75">
      <c r="A18" s="1" t="s">
        <v>17</v>
      </c>
      <c r="C18" s="7">
        <v>23191876</v>
      </c>
      <c r="E18" s="6">
        <v>7.9</v>
      </c>
      <c r="F18" s="7">
        <v>6122423</v>
      </c>
      <c r="G18" s="6">
        <v>35.9</v>
      </c>
      <c r="H18" s="15"/>
      <c r="I18" s="7">
        <v>2991655</v>
      </c>
      <c r="K18" s="7">
        <v>2940042</v>
      </c>
      <c r="M18" s="7">
        <v>52705</v>
      </c>
    </row>
    <row r="19" spans="1:13" ht="15.75">
      <c r="A19" s="1" t="s">
        <v>18</v>
      </c>
      <c r="C19" s="7">
        <v>31443321</v>
      </c>
      <c r="E19" s="6">
        <v>10.6</v>
      </c>
      <c r="F19" s="7">
        <v>8251445</v>
      </c>
      <c r="G19" s="6">
        <v>35.6</v>
      </c>
      <c r="H19" s="15"/>
      <c r="I19" s="7">
        <v>3021295</v>
      </c>
      <c r="K19" s="7">
        <v>2969640</v>
      </c>
      <c r="M19" s="7">
        <v>52747</v>
      </c>
    </row>
    <row r="20" spans="1:13" ht="15.75">
      <c r="A20" s="1" t="s">
        <v>19</v>
      </c>
      <c r="B20" s="5" t="s">
        <v>20</v>
      </c>
      <c r="C20" s="7">
        <v>39818449</v>
      </c>
      <c r="D20" s="5" t="s">
        <v>20</v>
      </c>
      <c r="E20" s="6">
        <f>11.2</f>
        <v>11.2</v>
      </c>
      <c r="F20" s="7">
        <v>8375128</v>
      </c>
      <c r="G20" s="6">
        <v>26.6</v>
      </c>
      <c r="H20" s="15"/>
      <c r="I20" s="7">
        <v>3612299</v>
      </c>
      <c r="K20" s="7">
        <v>3540705</v>
      </c>
      <c r="M20" s="19">
        <v>68082</v>
      </c>
    </row>
    <row r="21" spans="1:13" ht="15.75">
      <c r="A21" s="1" t="s">
        <v>21</v>
      </c>
      <c r="C21" s="7">
        <v>50189209</v>
      </c>
      <c r="E21" s="6">
        <f>14.2</f>
        <v>14.2</v>
      </c>
      <c r="F21" s="7">
        <v>10370760</v>
      </c>
      <c r="G21" s="6">
        <v>26</v>
      </c>
      <c r="H21" s="15"/>
      <c r="I21" s="7">
        <v>3612299</v>
      </c>
      <c r="K21" s="7">
        <v>3540705</v>
      </c>
      <c r="M21" s="19">
        <v>68082</v>
      </c>
    </row>
    <row r="22" spans="1:13" ht="15.75">
      <c r="A22" s="1" t="s">
        <v>22</v>
      </c>
      <c r="C22" s="7">
        <v>62979766</v>
      </c>
      <c r="E22" s="6">
        <f>17.8</f>
        <v>17.8</v>
      </c>
      <c r="F22" s="7">
        <v>12790557</v>
      </c>
      <c r="G22" s="6">
        <v>25.5</v>
      </c>
      <c r="H22" s="15"/>
      <c r="I22" s="7">
        <v>3612299</v>
      </c>
      <c r="K22" s="7">
        <v>3540705</v>
      </c>
      <c r="M22" s="19">
        <v>68082</v>
      </c>
    </row>
    <row r="23" spans="1:13" ht="15.75">
      <c r="A23" s="1" t="s">
        <v>23</v>
      </c>
      <c r="C23" s="7">
        <v>76212168</v>
      </c>
      <c r="E23" s="6">
        <f>21.5</f>
        <v>21.5</v>
      </c>
      <c r="F23" s="7">
        <v>13232402</v>
      </c>
      <c r="G23" s="6">
        <v>21</v>
      </c>
      <c r="H23" s="15"/>
      <c r="I23" s="7">
        <v>3618770</v>
      </c>
      <c r="K23" s="7">
        <v>3547314</v>
      </c>
      <c r="M23" s="19">
        <v>67901</v>
      </c>
    </row>
    <row r="24" spans="1:13" ht="15.75">
      <c r="A24" s="1" t="s">
        <v>59</v>
      </c>
      <c r="C24" s="7">
        <v>92228496</v>
      </c>
      <c r="E24" s="6">
        <f>26</f>
        <v>26</v>
      </c>
      <c r="F24" s="7">
        <v>16016328</v>
      </c>
      <c r="G24" s="6">
        <v>21</v>
      </c>
      <c r="H24" s="15"/>
      <c r="I24" s="7">
        <v>3618770</v>
      </c>
      <c r="K24" s="7">
        <v>3547045</v>
      </c>
      <c r="M24" s="19">
        <v>68170</v>
      </c>
    </row>
    <row r="25" spans="1:13" ht="15.75">
      <c r="A25" s="1" t="s">
        <v>60</v>
      </c>
      <c r="C25" s="7">
        <v>106021537</v>
      </c>
      <c r="E25" s="6">
        <f>29.9</f>
        <v>29.9</v>
      </c>
      <c r="F25" s="7">
        <v>13793041</v>
      </c>
      <c r="G25" s="6">
        <v>15</v>
      </c>
      <c r="H25" s="15"/>
      <c r="I25" s="7">
        <v>3618770</v>
      </c>
      <c r="K25" s="7">
        <v>3546931</v>
      </c>
      <c r="M25" s="19">
        <v>68284</v>
      </c>
    </row>
    <row r="26" spans="1:13" ht="15.75">
      <c r="A26" s="1" t="s">
        <v>61</v>
      </c>
      <c r="C26" s="7">
        <v>123202624</v>
      </c>
      <c r="E26" s="6">
        <f>34.7</f>
        <v>34.7</v>
      </c>
      <c r="F26" s="7">
        <v>17181087</v>
      </c>
      <c r="G26" s="6">
        <v>16.2</v>
      </c>
      <c r="H26" s="15"/>
      <c r="I26" s="7">
        <v>3618770</v>
      </c>
      <c r="K26" s="7">
        <v>3554608</v>
      </c>
      <c r="M26" s="19">
        <v>60607</v>
      </c>
    </row>
    <row r="27" spans="1:13" ht="15.75">
      <c r="A27" s="1" t="s">
        <v>62</v>
      </c>
      <c r="C27" s="7">
        <v>132164569</v>
      </c>
      <c r="E27" s="6">
        <f>37.2</f>
        <v>37.2</v>
      </c>
      <c r="F27" s="7">
        <v>8961945</v>
      </c>
      <c r="G27" s="6">
        <v>7.3</v>
      </c>
      <c r="H27" s="15"/>
      <c r="I27" s="7">
        <v>3618770</v>
      </c>
      <c r="K27" s="7">
        <v>3554608</v>
      </c>
      <c r="M27" s="19">
        <v>60607</v>
      </c>
    </row>
    <row r="28" spans="1:13" ht="15.75">
      <c r="A28" s="1" t="s">
        <v>63</v>
      </c>
      <c r="C28" s="7">
        <v>151325798</v>
      </c>
      <c r="E28" s="6">
        <v>42.6</v>
      </c>
      <c r="F28" s="7">
        <v>19161229</v>
      </c>
      <c r="G28" s="6">
        <v>14.5</v>
      </c>
      <c r="H28" s="15"/>
      <c r="I28" s="7">
        <v>3618770</v>
      </c>
      <c r="K28" s="7">
        <v>3552206</v>
      </c>
      <c r="M28" s="7">
        <v>63005</v>
      </c>
    </row>
    <row r="29" spans="1:13" ht="15.75">
      <c r="A29" s="1" t="s">
        <v>64</v>
      </c>
      <c r="C29" s="7">
        <v>179323175</v>
      </c>
      <c r="E29" s="6">
        <v>50.6</v>
      </c>
      <c r="F29" s="7">
        <v>27997377</v>
      </c>
      <c r="G29" s="6">
        <v>18.5</v>
      </c>
      <c r="H29" s="15"/>
      <c r="I29" s="7">
        <v>3618770</v>
      </c>
      <c r="K29" s="7">
        <v>3540911</v>
      </c>
      <c r="M29" s="7">
        <v>74212</v>
      </c>
    </row>
    <row r="30" spans="1:13" ht="15.75">
      <c r="A30" s="1" t="s">
        <v>65</v>
      </c>
      <c r="C30" s="7">
        <v>203302031</v>
      </c>
      <c r="D30" s="5"/>
      <c r="E30" s="6">
        <v>57.5</v>
      </c>
      <c r="F30" s="7">
        <v>23978856</v>
      </c>
      <c r="G30" s="6">
        <v>13.4</v>
      </c>
      <c r="H30" s="15"/>
      <c r="I30" s="7">
        <v>3618770</v>
      </c>
      <c r="J30" s="5"/>
      <c r="K30" s="7">
        <v>3536855</v>
      </c>
      <c r="L30" s="5"/>
      <c r="M30" s="7">
        <v>78444</v>
      </c>
    </row>
    <row r="31" spans="1:13" ht="15.75">
      <c r="A31" s="1" t="s">
        <v>66</v>
      </c>
      <c r="B31" s="5" t="s">
        <v>24</v>
      </c>
      <c r="C31" s="7">
        <v>226542199</v>
      </c>
      <c r="E31" s="6">
        <v>64</v>
      </c>
      <c r="F31" s="7">
        <v>23240168</v>
      </c>
      <c r="G31" s="6">
        <v>11.4</v>
      </c>
      <c r="H31" s="15"/>
      <c r="I31" s="7">
        <v>3618770</v>
      </c>
      <c r="K31" s="7">
        <v>3539289</v>
      </c>
      <c r="M31" s="7">
        <v>79481</v>
      </c>
    </row>
    <row r="32" spans="1:13" ht="15.75">
      <c r="A32" s="1" t="s">
        <v>67</v>
      </c>
      <c r="B32" s="5" t="s">
        <v>25</v>
      </c>
      <c r="C32" s="7">
        <v>248718302</v>
      </c>
      <c r="E32" s="6">
        <f>(C32/K32)</f>
        <v>70.33335671007765</v>
      </c>
      <c r="F32" s="7">
        <v>22176103</v>
      </c>
      <c r="G32" s="6">
        <f>(F32/C31*100)</f>
        <v>9.788950181418517</v>
      </c>
      <c r="H32" s="18" t="s">
        <v>26</v>
      </c>
      <c r="I32" s="7">
        <v>3717796</v>
      </c>
      <c r="J32" s="5"/>
      <c r="K32" s="7">
        <v>3536278</v>
      </c>
      <c r="L32" s="5" t="s">
        <v>26</v>
      </c>
      <c r="M32" s="7">
        <v>181518</v>
      </c>
    </row>
    <row r="33" spans="1:13" ht="15.75">
      <c r="A33" s="1" t="s">
        <v>68</v>
      </c>
      <c r="B33" s="5" t="s">
        <v>27</v>
      </c>
      <c r="C33" s="7">
        <v>281424603</v>
      </c>
      <c r="E33" s="6">
        <f>(C33/K33)</f>
        <v>79.55604253568296</v>
      </c>
      <c r="F33" s="7">
        <f>C33-C32</f>
        <v>32706301</v>
      </c>
      <c r="G33" s="6">
        <f>(F33/C32*100)</f>
        <v>13.149937393831197</v>
      </c>
      <c r="H33" s="16"/>
      <c r="I33" s="7">
        <v>3794083.06</v>
      </c>
      <c r="J33" s="7"/>
      <c r="K33" s="7">
        <v>3537438.44</v>
      </c>
      <c r="L33" s="7"/>
      <c r="M33" s="7">
        <v>256644.62</v>
      </c>
    </row>
    <row r="34" spans="1:13" ht="15.75">
      <c r="A34" s="9"/>
      <c r="B34" s="9"/>
      <c r="C34" s="9"/>
      <c r="D34" s="9"/>
      <c r="E34" s="9"/>
      <c r="F34" s="9"/>
      <c r="G34" s="9"/>
      <c r="H34" s="17"/>
      <c r="I34" s="9"/>
      <c r="J34" s="9"/>
      <c r="K34" s="9"/>
      <c r="L34" s="9"/>
      <c r="M34" s="9"/>
    </row>
    <row r="35" ht="15.75">
      <c r="A35" s="1"/>
    </row>
    <row r="36" ht="15.75">
      <c r="A36" s="1" t="s">
        <v>36</v>
      </c>
    </row>
    <row r="37" ht="16.5">
      <c r="A37" s="1" t="s">
        <v>73</v>
      </c>
    </row>
    <row r="38" ht="15.75">
      <c r="A38" s="1" t="s">
        <v>45</v>
      </c>
    </row>
    <row r="39" ht="16.5">
      <c r="A39" s="26" t="s">
        <v>71</v>
      </c>
    </row>
    <row r="40" ht="15.75">
      <c r="A40" s="20" t="s">
        <v>48</v>
      </c>
    </row>
    <row r="41" ht="16.5">
      <c r="A41" s="26" t="s">
        <v>72</v>
      </c>
    </row>
    <row r="42" ht="15.75">
      <c r="A42" s="1" t="s">
        <v>50</v>
      </c>
    </row>
    <row r="43" ht="15.75">
      <c r="A43" t="s">
        <v>78</v>
      </c>
    </row>
  </sheetData>
  <mergeCells count="4">
    <mergeCell ref="E8:E11"/>
    <mergeCell ref="F8:G9"/>
    <mergeCell ref="B6:G6"/>
    <mergeCell ref="H6:M6"/>
  </mergeCells>
  <hyperlinks>
    <hyperlink ref="A40" r:id="rId1" display="http://www.census.gov/prod/cen2000/notes/errata.pdf"/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48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">
        <v>79</v>
      </c>
    </row>
    <row r="3" ht="15.75">
      <c r="A3" s="27" t="s">
        <v>80</v>
      </c>
    </row>
    <row r="5" ht="15.75">
      <c r="A5" t="s">
        <v>81</v>
      </c>
    </row>
    <row r="6" ht="15.75">
      <c r="A6" t="s">
        <v>1</v>
      </c>
    </row>
    <row r="7" ht="15.75">
      <c r="A7" t="s">
        <v>49</v>
      </c>
    </row>
    <row r="8" ht="15.75">
      <c r="A8" t="s">
        <v>74</v>
      </c>
    </row>
    <row r="9" ht="15.75">
      <c r="A9" t="s">
        <v>75</v>
      </c>
    </row>
    <row r="10" ht="15.75">
      <c r="A10" t="s">
        <v>76</v>
      </c>
    </row>
    <row r="11" ht="15.75">
      <c r="A11" t="s">
        <v>77</v>
      </c>
    </row>
    <row r="12" ht="15.75">
      <c r="A12" t="s">
        <v>2</v>
      </c>
    </row>
    <row r="13" ht="15.75">
      <c r="A13" t="s">
        <v>3</v>
      </c>
    </row>
    <row r="14" ht="15.75">
      <c r="A14" t="s">
        <v>4</v>
      </c>
    </row>
    <row r="15" ht="15.75">
      <c r="A15" t="s">
        <v>5</v>
      </c>
    </row>
    <row r="16" ht="15.75">
      <c r="A16" t="s">
        <v>6</v>
      </c>
    </row>
    <row r="17" ht="15.75">
      <c r="A17" t="s">
        <v>7</v>
      </c>
    </row>
    <row r="19" ht="15.75">
      <c r="A19" t="s">
        <v>39</v>
      </c>
    </row>
    <row r="20" ht="15.75">
      <c r="A20" t="s">
        <v>28</v>
      </c>
    </row>
    <row r="22" ht="15.75">
      <c r="A22" t="s">
        <v>40</v>
      </c>
    </row>
    <row r="23" ht="15.75">
      <c r="A23" t="s">
        <v>29</v>
      </c>
    </row>
    <row r="24" ht="15.75">
      <c r="A24" t="s">
        <v>46</v>
      </c>
    </row>
    <row r="25" ht="15.75">
      <c r="A25" t="s">
        <v>47</v>
      </c>
    </row>
    <row r="26" ht="15.75">
      <c r="A26" t="s">
        <v>30</v>
      </c>
    </row>
    <row r="27" ht="15.75">
      <c r="A27" t="s">
        <v>38</v>
      </c>
    </row>
    <row r="28" ht="15.75">
      <c r="A28" t="s">
        <v>42</v>
      </c>
    </row>
    <row r="29" ht="15.75">
      <c r="A29" t="s">
        <v>31</v>
      </c>
    </row>
    <row r="30" ht="15.75">
      <c r="A30" t="s">
        <v>32</v>
      </c>
    </row>
    <row r="31" ht="15.75">
      <c r="A31" t="s">
        <v>44</v>
      </c>
    </row>
    <row r="32" ht="15.75">
      <c r="A32" t="s">
        <v>33</v>
      </c>
    </row>
    <row r="33" ht="15.75">
      <c r="A33" t="s">
        <v>34</v>
      </c>
    </row>
    <row r="34" ht="15.75">
      <c r="A34" t="s">
        <v>43</v>
      </c>
    </row>
    <row r="35" ht="15.75">
      <c r="A35" t="s">
        <v>41</v>
      </c>
    </row>
    <row r="36" ht="15.75">
      <c r="A36" t="s">
        <v>35</v>
      </c>
    </row>
    <row r="38" ht="15.75">
      <c r="A38" t="s">
        <v>36</v>
      </c>
    </row>
    <row r="39" ht="15.75">
      <c r="A39" t="s">
        <v>82</v>
      </c>
    </row>
    <row r="40" ht="15.75">
      <c r="A40" t="s">
        <v>45</v>
      </c>
    </row>
    <row r="41" ht="15.75">
      <c r="A41" t="s">
        <v>83</v>
      </c>
    </row>
    <row r="42" ht="15.75">
      <c r="A42" t="s">
        <v>48</v>
      </c>
    </row>
    <row r="43" ht="15.75">
      <c r="A43" t="s">
        <v>84</v>
      </c>
    </row>
    <row r="44" ht="15.75">
      <c r="A44" t="s">
        <v>50</v>
      </c>
    </row>
    <row r="45" ht="15.75">
      <c r="A45" t="s">
        <v>78</v>
      </c>
    </row>
    <row r="48" ht="15.75">
      <c r="A48" t="s">
        <v>85</v>
      </c>
    </row>
    <row r="49" ht="15.75">
      <c r="A49" t="s">
        <v>37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and Area</dc:title>
  <dc:subject/>
  <dc:creator>US Census Bureau</dc:creator>
  <cp:keywords/>
  <dc:description/>
  <cp:lastModifiedBy>yax00001</cp:lastModifiedBy>
  <cp:lastPrinted>2008-06-25T15:59:14Z</cp:lastPrinted>
  <dcterms:created xsi:type="dcterms:W3CDTF">2004-06-15T20:12:29Z</dcterms:created>
  <dcterms:modified xsi:type="dcterms:W3CDTF">2008-12-16T18:59:29Z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