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00" windowWidth="9960" windowHeight="7425" tabRatio="606" activeTab="0"/>
  </bookViews>
  <sheets>
    <sheet name="TABLE 44" sheetId="1" r:id="rId1"/>
  </sheets>
  <definedNames>
    <definedName name="_xlnm.Print_Area" localSheetId="0">'TABLE 44'!$A$1:$E$38</definedName>
  </definedNames>
  <calcPr fullCalcOnLoad="1"/>
</workbook>
</file>

<file path=xl/sharedStrings.xml><?xml version="1.0" encoding="utf-8"?>
<sst xmlns="http://schemas.openxmlformats.org/spreadsheetml/2006/main" count="15" uniqueCount="15">
  <si>
    <t>FISCAL</t>
  </si>
  <si>
    <t>YEAR</t>
  </si>
  <si>
    <t>Forecast</t>
  </si>
  <si>
    <t xml:space="preserve"> </t>
  </si>
  <si>
    <t>2003E</t>
  </si>
  <si>
    <t>(In Thousands)</t>
  </si>
  <si>
    <t>GENERAL</t>
  </si>
  <si>
    <t>AVIATION</t>
  </si>
  <si>
    <t>MILITARY</t>
  </si>
  <si>
    <t>TOTAL</t>
  </si>
  <si>
    <t>Historical*</t>
  </si>
  <si>
    <t>* Source:  FAA Air Traffic Activity.</t>
  </si>
  <si>
    <t>TABLE 44</t>
  </si>
  <si>
    <t>LOCAL  AIRCRAFT  OPERATIONS</t>
  </si>
  <si>
    <t>AT  AIRPORTS  WITH  CONTRACT  TRAFFIC CONTROL SERVICE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</si>
</sst>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00"/>
    <numFmt numFmtId="168" formatCode="0_);\(0\)"/>
    <numFmt numFmtId="169" formatCode="#,##0.0_);\(#,##0.0\)"/>
    <numFmt numFmtId="170" formatCode="#,##0.0000"/>
    <numFmt numFmtId="171" formatCode="0.0000"/>
    <numFmt numFmtId="172" formatCode="0.00000"/>
    <numFmt numFmtId="173" formatCode="0.00_);\(0.00\)"/>
    <numFmt numFmtId="174" formatCode="0.0_);\(0.0\)"/>
    <numFmt numFmtId="175" formatCode="0.0%"/>
    <numFmt numFmtId="176" formatCode="0.000%"/>
    <numFmt numFmtId="177" formatCode="_(* #,##0.0_);_(* \(#,##0.0\);_(* &quot;-&quot;??_);_(@_)"/>
    <numFmt numFmtId="178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3" xfId="0" applyFont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5" xfId="0" applyBorder="1" applyAlignment="1">
      <alignment/>
    </xf>
    <xf numFmtId="0" fontId="0" fillId="0" borderId="0" xfId="0" applyAlignment="1" quotePrefix="1">
      <alignment horizontal="left"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Fill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164" fontId="9" fillId="0" borderId="1" xfId="0" applyNumberFormat="1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1" fillId="0" borderId="9" xfId="0" applyFon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9" fillId="0" borderId="9" xfId="0" applyNumberFormat="1" applyFont="1" applyBorder="1" applyAlignment="1">
      <alignment horizontal="centerContinuous"/>
    </xf>
    <xf numFmtId="164" fontId="0" fillId="0" borderId="3" xfId="0" applyNumberFormat="1" applyBorder="1" applyAlignment="1" applyProtection="1">
      <alignment horizontal="centerContinuous"/>
      <protection locked="0"/>
    </xf>
    <xf numFmtId="164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Continuous"/>
      <protection locked="0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11" fillId="0" borderId="0" xfId="0" applyNumberFormat="1" applyFont="1" applyBorder="1" applyAlignment="1">
      <alignment horizontal="centerContinuous"/>
    </xf>
    <xf numFmtId="164" fontId="9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5" zoomScaleNormal="75" zoomScaleSheetLayoutView="75" workbookViewId="0" topLeftCell="A1">
      <selection activeCell="B1" sqref="B1"/>
    </sheetView>
  </sheetViews>
  <sheetFormatPr defaultColWidth="9.140625" defaultRowHeight="12.75"/>
  <cols>
    <col min="1" max="1" width="12.7109375" style="0" customWidth="1"/>
    <col min="2" max="4" width="27.7109375" style="0" customWidth="1"/>
    <col min="5" max="5" width="18.7109375" style="0" customWidth="1"/>
    <col min="6" max="7" width="14.7109375" style="0" customWidth="1"/>
  </cols>
  <sheetData>
    <row r="1" spans="1:9" ht="18">
      <c r="A1" s="17" t="s">
        <v>12</v>
      </c>
      <c r="B1" s="4"/>
      <c r="C1" s="4"/>
      <c r="D1" s="4"/>
      <c r="E1" s="7"/>
      <c r="F1" s="9"/>
      <c r="G1" s="9"/>
      <c r="H1" s="7"/>
      <c r="I1" s="7"/>
    </row>
    <row r="2" spans="1:9" ht="12.75">
      <c r="A2" s="4"/>
      <c r="B2" s="4"/>
      <c r="C2" s="4"/>
      <c r="D2" s="4"/>
      <c r="E2" s="8"/>
      <c r="F2" s="8"/>
      <c r="G2" s="8"/>
      <c r="H2" s="9"/>
      <c r="I2" s="9"/>
    </row>
    <row r="3" spans="1:9" ht="20.25">
      <c r="A3" s="18" t="s">
        <v>13</v>
      </c>
      <c r="B3" s="4"/>
      <c r="C3" s="4"/>
      <c r="D3" s="4"/>
      <c r="E3" s="10"/>
      <c r="F3" s="9"/>
      <c r="G3" s="9"/>
      <c r="H3" s="10"/>
      <c r="I3" s="10"/>
    </row>
    <row r="4" spans="1:9" ht="12.75">
      <c r="A4" s="4"/>
      <c r="B4" s="4"/>
      <c r="C4" s="4"/>
      <c r="D4" s="4"/>
      <c r="E4" s="9"/>
      <c r="F4" s="9"/>
      <c r="G4" s="9"/>
      <c r="H4" s="9"/>
      <c r="I4" s="9"/>
    </row>
    <row r="5" spans="1:9" ht="20.25">
      <c r="A5" s="18" t="s">
        <v>14</v>
      </c>
      <c r="B5" s="4"/>
      <c r="C5" s="4"/>
      <c r="D5" s="4"/>
      <c r="E5" s="10"/>
      <c r="F5" s="9"/>
      <c r="G5" s="9"/>
      <c r="H5" s="10"/>
      <c r="I5" s="10"/>
    </row>
    <row r="6" spans="1:9" ht="15.75">
      <c r="A6" s="19" t="s">
        <v>5</v>
      </c>
      <c r="B6" s="4"/>
      <c r="C6" s="4"/>
      <c r="D6" s="4"/>
      <c r="E6" s="31"/>
      <c r="F6" s="9"/>
      <c r="G6" s="9"/>
      <c r="H6" s="9"/>
      <c r="I6" s="9"/>
    </row>
    <row r="7" spans="1:9" ht="12.75">
      <c r="A7" s="20"/>
      <c r="B7" s="4"/>
      <c r="C7" s="4"/>
      <c r="D7" s="4"/>
      <c r="E7" s="8"/>
      <c r="F7" s="8"/>
      <c r="G7" s="8"/>
      <c r="H7" s="9"/>
      <c r="I7" s="9"/>
    </row>
    <row r="8" spans="1:9" ht="12.75">
      <c r="A8" s="2"/>
      <c r="B8" s="2"/>
      <c r="C8" s="2"/>
      <c r="D8" s="2"/>
      <c r="E8" s="9"/>
      <c r="F8" s="9"/>
      <c r="G8" s="9"/>
      <c r="H8" s="8"/>
      <c r="I8" s="8"/>
    </row>
    <row r="9" spans="1:9" ht="12.75">
      <c r="A9" s="29" t="s">
        <v>0</v>
      </c>
      <c r="B9" s="36" t="s">
        <v>6</v>
      </c>
      <c r="C9" s="29"/>
      <c r="D9" s="37"/>
      <c r="E9" s="9"/>
      <c r="F9" s="11"/>
      <c r="G9" s="11"/>
      <c r="H9" s="9"/>
      <c r="I9" s="9"/>
    </row>
    <row r="10" spans="1:9" ht="12.75">
      <c r="A10" s="38" t="s">
        <v>1</v>
      </c>
      <c r="B10" s="21" t="s">
        <v>7</v>
      </c>
      <c r="C10" s="6" t="s">
        <v>8</v>
      </c>
      <c r="D10" s="39" t="s">
        <v>9</v>
      </c>
      <c r="E10" s="11"/>
      <c r="F10" s="8"/>
      <c r="G10" s="11"/>
      <c r="H10" s="8"/>
      <c r="I10" s="8"/>
    </row>
    <row r="11" spans="1:9" ht="12.75">
      <c r="A11" s="22" t="s">
        <v>10</v>
      </c>
      <c r="B11" s="40"/>
      <c r="C11" s="41"/>
      <c r="D11" s="42"/>
      <c r="E11" s="9"/>
      <c r="F11" s="12"/>
      <c r="G11" s="28"/>
      <c r="H11" s="12"/>
      <c r="I11" s="9"/>
    </row>
    <row r="12" spans="1:9" ht="12.75">
      <c r="A12" s="23">
        <v>1998</v>
      </c>
      <c r="B12" s="43">
        <v>4877.3</v>
      </c>
      <c r="C12" s="44">
        <v>450.5</v>
      </c>
      <c r="D12" s="54">
        <f aca="true" t="shared" si="0" ref="D12:D17">SUM(B12:C12)</f>
        <v>5327.8</v>
      </c>
      <c r="E12" s="32"/>
      <c r="F12" s="28"/>
      <c r="G12" s="28"/>
      <c r="H12" s="14"/>
      <c r="I12" s="13"/>
    </row>
    <row r="13" spans="1:9" ht="12.75">
      <c r="A13" s="24">
        <v>1999</v>
      </c>
      <c r="B13" s="43">
        <v>5292.3</v>
      </c>
      <c r="C13" s="44">
        <v>445.836</v>
      </c>
      <c r="D13" s="45">
        <f t="shared" si="0"/>
        <v>5738.136</v>
      </c>
      <c r="E13" s="33"/>
      <c r="F13" s="28"/>
      <c r="G13" s="28"/>
      <c r="H13" s="14"/>
      <c r="I13" s="13"/>
    </row>
    <row r="14" spans="1:9" ht="12.75">
      <c r="A14" s="24">
        <f>+A13+1</f>
        <v>2000</v>
      </c>
      <c r="B14" s="43">
        <v>6317.7</v>
      </c>
      <c r="C14" s="44">
        <v>507.1</v>
      </c>
      <c r="D14" s="45">
        <f t="shared" si="0"/>
        <v>6824.8</v>
      </c>
      <c r="E14" s="33"/>
      <c r="F14" s="8"/>
      <c r="G14" s="8"/>
      <c r="H14" s="14"/>
      <c r="I14" s="13"/>
    </row>
    <row r="15" spans="1:9" ht="12.75">
      <c r="A15" s="24">
        <f>+A14+1</f>
        <v>2001</v>
      </c>
      <c r="B15" s="43">
        <v>6359.2</v>
      </c>
      <c r="C15" s="44">
        <v>529.5</v>
      </c>
      <c r="D15" s="45">
        <f t="shared" si="0"/>
        <v>6888.7</v>
      </c>
      <c r="E15" s="33"/>
      <c r="F15" s="8"/>
      <c r="G15" s="8"/>
      <c r="H15" s="14"/>
      <c r="I15" s="13"/>
    </row>
    <row r="16" spans="1:9" ht="12.75">
      <c r="A16" s="24">
        <f>+A15+1</f>
        <v>2002</v>
      </c>
      <c r="B16" s="46">
        <v>6634.1</v>
      </c>
      <c r="C16" s="44">
        <v>599.4</v>
      </c>
      <c r="D16" s="45">
        <f t="shared" si="0"/>
        <v>7233.5</v>
      </c>
      <c r="E16" s="33"/>
      <c r="F16" s="8"/>
      <c r="G16" s="8"/>
      <c r="H16" s="14"/>
      <c r="I16" s="13"/>
    </row>
    <row r="17" spans="1:9" ht="12.75">
      <c r="A17" s="24" t="s">
        <v>4</v>
      </c>
      <c r="B17" s="47">
        <v>6271.2</v>
      </c>
      <c r="C17" s="48">
        <v>615.6</v>
      </c>
      <c r="D17" s="44">
        <f t="shared" si="0"/>
        <v>6886.8</v>
      </c>
      <c r="E17" s="33"/>
      <c r="F17" s="8"/>
      <c r="G17" s="11"/>
      <c r="H17" s="14"/>
      <c r="I17" s="13"/>
    </row>
    <row r="18" spans="1:9" ht="12.75">
      <c r="A18" s="25"/>
      <c r="B18" s="46"/>
      <c r="C18" s="49"/>
      <c r="D18" s="45"/>
      <c r="E18" s="33"/>
      <c r="F18" s="8"/>
      <c r="G18" s="8"/>
      <c r="H18" s="14"/>
      <c r="I18" s="13"/>
    </row>
    <row r="19" spans="1:9" ht="12.75">
      <c r="A19" s="26" t="s">
        <v>2</v>
      </c>
      <c r="B19" s="46"/>
      <c r="C19" s="50"/>
      <c r="D19" s="45"/>
      <c r="E19" s="33"/>
      <c r="F19" s="12"/>
      <c r="G19" s="28"/>
      <c r="H19" s="14"/>
      <c r="I19" s="13"/>
    </row>
    <row r="20" spans="1:9" ht="12.75">
      <c r="A20" s="24">
        <f>+A16+2</f>
        <v>2004</v>
      </c>
      <c r="B20" s="44">
        <v>6755.6478720000005</v>
      </c>
      <c r="C20" s="48">
        <v>615.3</v>
      </c>
      <c r="D20" s="45">
        <f>SUM(B20:C20)</f>
        <v>7370.947872000001</v>
      </c>
      <c r="E20" s="33"/>
      <c r="F20" s="8"/>
      <c r="G20" s="8"/>
      <c r="H20" s="14"/>
      <c r="I20" s="13"/>
    </row>
    <row r="21" spans="1:9" ht="12.75">
      <c r="A21" s="24">
        <f>+A20+1</f>
        <v>2005</v>
      </c>
      <c r="B21" s="44">
        <v>7426.490442113281</v>
      </c>
      <c r="C21" s="48">
        <v>615.3</v>
      </c>
      <c r="D21" s="45">
        <f>SUM(B21:C21)</f>
        <v>8041.790442113281</v>
      </c>
      <c r="E21" s="33"/>
      <c r="F21" s="8"/>
      <c r="G21" s="8"/>
      <c r="H21" s="14"/>
      <c r="I21" s="13"/>
    </row>
    <row r="22" spans="1:9" ht="12.75">
      <c r="A22" s="24">
        <f>+A21+1</f>
        <v>2006</v>
      </c>
      <c r="B22" s="44">
        <v>7522.960552956332</v>
      </c>
      <c r="C22" s="48">
        <v>615.3</v>
      </c>
      <c r="D22" s="45">
        <f>SUM(B22:C22)</f>
        <v>8138.2605529563325</v>
      </c>
      <c r="E22" s="33"/>
      <c r="F22" s="8"/>
      <c r="G22" s="8"/>
      <c r="H22" s="14"/>
      <c r="I22" s="13"/>
    </row>
    <row r="23" spans="1:9" ht="12.75">
      <c r="A23" s="24"/>
      <c r="B23" s="44"/>
      <c r="C23" s="44"/>
      <c r="D23" s="45"/>
      <c r="E23" s="33"/>
      <c r="F23" s="8"/>
      <c r="G23" s="8"/>
      <c r="H23" s="14"/>
      <c r="I23" s="13"/>
    </row>
    <row r="24" spans="1:9" ht="12.75">
      <c r="A24" s="24">
        <f>+A22+1</f>
        <v>2007</v>
      </c>
      <c r="B24" s="44">
        <v>7620.759040144764</v>
      </c>
      <c r="C24" s="48">
        <v>615.3</v>
      </c>
      <c r="D24" s="45">
        <f>SUM(B24:C24)</f>
        <v>8236.059040144764</v>
      </c>
      <c r="E24" s="33"/>
      <c r="F24" s="8"/>
      <c r="G24" s="8"/>
      <c r="H24" s="14"/>
      <c r="I24" s="13"/>
    </row>
    <row r="25" spans="1:9" ht="12.75">
      <c r="A25" s="24">
        <f>+A24+1</f>
        <v>2008</v>
      </c>
      <c r="B25" s="44">
        <v>7719.828907666645</v>
      </c>
      <c r="C25" s="48">
        <v>615.3</v>
      </c>
      <c r="D25" s="45">
        <f>SUM(B25:C25)</f>
        <v>8335.128907666645</v>
      </c>
      <c r="E25" s="33"/>
      <c r="F25" s="8"/>
      <c r="G25" s="8"/>
      <c r="H25" s="14"/>
      <c r="I25" s="13"/>
    </row>
    <row r="26" spans="1:9" ht="12.75">
      <c r="A26" s="24">
        <f>+A25+1</f>
        <v>2009</v>
      </c>
      <c r="B26" s="44">
        <v>7812.466854558645</v>
      </c>
      <c r="C26" s="48">
        <v>615.3</v>
      </c>
      <c r="D26" s="45">
        <f>SUM(B26:C26)</f>
        <v>8427.766854558644</v>
      </c>
      <c r="E26" s="33"/>
      <c r="F26" s="8"/>
      <c r="G26" s="8"/>
      <c r="H26" s="14"/>
      <c r="I26" s="13"/>
    </row>
    <row r="27" spans="1:9" ht="12.75">
      <c r="A27" s="24"/>
      <c r="B27" s="44"/>
      <c r="C27" s="44"/>
      <c r="D27" s="45"/>
      <c r="E27" s="33"/>
      <c r="F27" s="8"/>
      <c r="G27" s="8"/>
      <c r="H27" s="14"/>
      <c r="I27" s="13"/>
    </row>
    <row r="28" spans="1:9" ht="12.75">
      <c r="A28" s="24">
        <f>+A26+1</f>
        <v>2010</v>
      </c>
      <c r="B28" s="44">
        <v>7906.294581481895</v>
      </c>
      <c r="C28" s="48">
        <v>615.3</v>
      </c>
      <c r="D28" s="45">
        <f>SUM(B28:C28)</f>
        <v>8521.594581481895</v>
      </c>
      <c r="E28" s="33"/>
      <c r="F28" s="8"/>
      <c r="G28" s="8"/>
      <c r="H28" s="14"/>
      <c r="I28" s="13"/>
    </row>
    <row r="29" spans="1:9" ht="12.75">
      <c r="A29" s="24">
        <f>+A28+1</f>
        <v>2011</v>
      </c>
      <c r="B29" s="44">
        <v>8001.091053513863</v>
      </c>
      <c r="C29" s="48">
        <v>615.3</v>
      </c>
      <c r="D29" s="45">
        <f>SUM(B29:C29)</f>
        <v>8616.391053513862</v>
      </c>
      <c r="E29" s="33"/>
      <c r="F29" s="8"/>
      <c r="G29" s="8"/>
      <c r="H29" s="14"/>
      <c r="I29" s="13"/>
    </row>
    <row r="30" spans="1:9" ht="12.75">
      <c r="A30" s="24">
        <f>+A29+1</f>
        <v>2012</v>
      </c>
      <c r="B30" s="44">
        <v>8097.184157066565</v>
      </c>
      <c r="C30" s="48">
        <v>615.3</v>
      </c>
      <c r="D30" s="45">
        <f>SUM(B30:C30)</f>
        <v>8712.484157066565</v>
      </c>
      <c r="E30" s="33"/>
      <c r="F30" s="8"/>
      <c r="G30" s="8"/>
      <c r="H30" s="14"/>
      <c r="I30" s="13"/>
    </row>
    <row r="31" spans="1:9" ht="12.75">
      <c r="A31" s="24"/>
      <c r="B31" s="44"/>
      <c r="C31" s="44"/>
      <c r="D31" s="45"/>
      <c r="E31" s="33"/>
      <c r="F31" s="8"/>
      <c r="G31" s="8"/>
      <c r="H31" s="14"/>
      <c r="I31" s="13"/>
    </row>
    <row r="32" spans="1:9" ht="12.75">
      <c r="A32" s="24">
        <f>+A30+1</f>
        <v>2013</v>
      </c>
      <c r="B32" s="44">
        <v>8194.350366951363</v>
      </c>
      <c r="C32" s="48">
        <v>615.3</v>
      </c>
      <c r="D32" s="45">
        <f>SUM(B32:C32)</f>
        <v>8809.650366951362</v>
      </c>
      <c r="E32" s="33"/>
      <c r="F32" s="8"/>
      <c r="G32" s="8"/>
      <c r="H32" s="14"/>
      <c r="I32" s="13"/>
    </row>
    <row r="33" spans="1:9" ht="12.75">
      <c r="A33" s="24">
        <f>+A32+1</f>
        <v>2014</v>
      </c>
      <c r="B33" s="44">
        <v>8292.600627851109</v>
      </c>
      <c r="C33" s="48">
        <v>615.3</v>
      </c>
      <c r="D33" s="34">
        <f>SUM(B33:C33)</f>
        <v>8907.900627851108</v>
      </c>
      <c r="E33" s="33"/>
      <c r="F33" s="8"/>
      <c r="G33" s="8"/>
      <c r="H33" s="14"/>
      <c r="I33" s="13"/>
    </row>
    <row r="34" spans="1:9" ht="12.75">
      <c r="A34" s="27">
        <f>+A33+1</f>
        <v>2015</v>
      </c>
      <c r="B34" s="51">
        <v>8425.282237896727</v>
      </c>
      <c r="C34" s="52">
        <v>615.3</v>
      </c>
      <c r="D34" s="35">
        <f>SUM(B34:C34)</f>
        <v>9040.582237896726</v>
      </c>
      <c r="E34" s="33"/>
      <c r="F34" s="8"/>
      <c r="G34" s="8"/>
      <c r="H34" s="14"/>
      <c r="I34" s="13"/>
    </row>
    <row r="35" spans="1:9" ht="12.75">
      <c r="A35" s="3"/>
      <c r="B35" s="5"/>
      <c r="C35" s="5"/>
      <c r="D35" s="53"/>
      <c r="E35" s="16"/>
      <c r="F35" s="15"/>
      <c r="G35" s="11"/>
      <c r="H35" s="9"/>
      <c r="I35" s="9"/>
    </row>
    <row r="36" spans="1:9" ht="12.75">
      <c r="A36" s="30" t="s">
        <v>11</v>
      </c>
      <c r="E36" s="9"/>
      <c r="F36" s="9"/>
      <c r="G36" s="9"/>
      <c r="H36" s="9"/>
      <c r="I36" s="9"/>
    </row>
    <row r="37" spans="1:9" ht="12.75">
      <c r="A37" s="9"/>
      <c r="B37" s="15"/>
      <c r="C37" s="15"/>
      <c r="D37" s="15"/>
      <c r="E37" s="15"/>
      <c r="F37" s="15"/>
      <c r="G37" s="15"/>
      <c r="H37" s="15"/>
      <c r="I37" s="9"/>
    </row>
    <row r="38" spans="1:8" ht="12.75">
      <c r="A38" t="s">
        <v>3</v>
      </c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</sheetData>
  <printOptions horizontalCentered="1"/>
  <pageMargins left="0.99" right="0.75" top="0.7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Roger D Schaufele</cp:lastModifiedBy>
  <cp:lastPrinted>2004-02-24T15:20:31Z</cp:lastPrinted>
  <dcterms:created xsi:type="dcterms:W3CDTF">1999-10-13T16:02:13Z</dcterms:created>
  <dcterms:modified xsi:type="dcterms:W3CDTF">2004-02-25T14:22:50Z</dcterms:modified>
  <cp:category/>
  <cp:version/>
  <cp:contentType/>
  <cp:contentStatus/>
</cp:coreProperties>
</file>