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960" windowWidth="10155" windowHeight="5280" tabRatio="601" activeTab="0"/>
  </bookViews>
  <sheets>
    <sheet name="Component Consolidate Acct Sum " sheetId="1" r:id="rId1"/>
    <sheet name="Component Summary Worksheets" sheetId="2" r:id="rId2"/>
  </sheets>
  <definedNames>
    <definedName name="\D">'Component Summary Worksheets'!#REF!</definedName>
    <definedName name="_xlnm.Print_Area" localSheetId="0">'Component Consolidate Acct Sum '!$A$1:$O$47</definedName>
    <definedName name="_xlnm.Print_Area" localSheetId="1">'Component Summary Worksheets'!$A$1:$AE$27</definedName>
  </definedNames>
  <calcPr fullCalcOnLoad="1"/>
</workbook>
</file>

<file path=xl/sharedStrings.xml><?xml version="1.0" encoding="utf-8"?>
<sst xmlns="http://schemas.openxmlformats.org/spreadsheetml/2006/main" count="92" uniqueCount="47">
  <si>
    <t>2005 Current Services</t>
  </si>
  <si>
    <t>2005 Request</t>
  </si>
  <si>
    <t/>
  </si>
  <si>
    <t xml:space="preserve"> </t>
  </si>
  <si>
    <t>(Dollars in thousands)</t>
  </si>
  <si>
    <t>1.</t>
  </si>
  <si>
    <t>2.</t>
  </si>
  <si>
    <t>Amount</t>
  </si>
  <si>
    <t>Comparison by activity and program</t>
  </si>
  <si>
    <t>FTE</t>
  </si>
  <si>
    <t>Perm</t>
  </si>
  <si>
    <t>Pos.</t>
  </si>
  <si>
    <t>Program Improvements/Offsets</t>
  </si>
  <si>
    <t>SALARIES AND EXPENSES</t>
  </si>
  <si>
    <t>Total..............................................................................</t>
  </si>
  <si>
    <t>(Dollars in Thousands)</t>
  </si>
  <si>
    <t xml:space="preserve">   TOTAL</t>
  </si>
  <si>
    <t>2003 Obligations .............................................................................................................................................</t>
  </si>
  <si>
    <t xml:space="preserve">     Change 2005 from 2004...................................................................................................................................................</t>
  </si>
  <si>
    <t xml:space="preserve">     2004 Rescission -- Reduction applied to DOJ (0.465%).............................................................................…</t>
  </si>
  <si>
    <t xml:space="preserve">     2004 Rescission -- Government-wide reduction (0.59%)............................................................................…</t>
  </si>
  <si>
    <t>Annual, Definite……………….....................</t>
  </si>
  <si>
    <t>Permanent Indefinite…......................................</t>
  </si>
  <si>
    <t>Note:</t>
  </si>
  <si>
    <t>ASSET FORFEITURE FUND</t>
  </si>
  <si>
    <t>APPROPRIATED, DEFINITE AUTHORITY</t>
  </si>
  <si>
    <t>PERMANENT, INDEFINITE AUTHORITY</t>
  </si>
  <si>
    <t xml:space="preserve">Note:  </t>
  </si>
  <si>
    <t>2005 Total Request................................................................................................................................................................</t>
  </si>
  <si>
    <t>ASSETS FORFEITURE FUND</t>
  </si>
  <si>
    <t>2004 Appropriation Enacted (without Rescission) ...........................................................</t>
  </si>
  <si>
    <t>2004 Appropriation Enacted (with Rescission) ...........................................................</t>
  </si>
  <si>
    <t>2004 Appropriation Enacted                    (w/ Rescission)</t>
  </si>
  <si>
    <t>The Treasury Forfeiture Fund and the Assets Forfeiture Fund are being proposed for consolidation in 2005.   Proposed legislation to effect the consolidation will</t>
  </si>
  <si>
    <t>follow.  Amounts above do not reflect the Treasury Forfeiture Fund obligation estimate of $251,000,000.</t>
  </si>
  <si>
    <t>The Assets Forfeiture Fund and the Treasury Forfeiture Fund are proposed for consolidation in 2005.  Amounts above do not reflect the Treasury</t>
  </si>
  <si>
    <t>Forfeiture Fund estimates.</t>
  </si>
  <si>
    <t>Personnel costs for the Asset Forfeiture Management Staff personnel (16 positions, 15 FTE) are funded through the Working Capital Fund (WCF).  Beginning in</t>
  </si>
  <si>
    <t>FY 2001, approximately $10 million isincluded for salaries of USMS administrative personnel responsible for the Fund's property custodial functions.</t>
  </si>
  <si>
    <t xml:space="preserve">     Rescission of Prior Year Unobligated Balances............................................................................…</t>
  </si>
  <si>
    <t>2005 Current Services................................................................................................................................................................</t>
  </si>
  <si>
    <t>Adjustments to Base</t>
  </si>
  <si>
    <t>Increases:</t>
  </si>
  <si>
    <t>Adjustment to Base Resources Increase………………………………</t>
  </si>
  <si>
    <t xml:space="preserve">     Subtotal, Increases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</si>
  <si>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Net, Adjustments to Base………………………………………….</t>
  </si>
  <si>
    <t>Program Offsets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</si>
</sst>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1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sz val="14"/>
      <name val="Arial"/>
      <family val="0"/>
    </font>
    <font>
      <i/>
      <sz val="14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u val="single"/>
      <sz val="14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3" fontId="0" fillId="0" borderId="0" xfId="0" applyAlignment="1">
      <alignment/>
    </xf>
    <xf numFmtId="3" fontId="6" fillId="0" borderId="0" xfId="0" applyAlignment="1">
      <alignment/>
    </xf>
    <xf numFmtId="3" fontId="4" fillId="0" borderId="0" xfId="0" applyAlignment="1">
      <alignment/>
    </xf>
    <xf numFmtId="3" fontId="4" fillId="0" borderId="0" xfId="0" applyAlignment="1">
      <alignment horizontal="centerContinuous"/>
    </xf>
    <xf numFmtId="3" fontId="6" fillId="0" borderId="0" xfId="0" applyAlignment="1">
      <alignment horizontal="centerContinuous"/>
    </xf>
    <xf numFmtId="3" fontId="5" fillId="0" borderId="0" xfId="0" applyAlignment="1">
      <alignment horizontal="centerContinuous"/>
    </xf>
    <xf numFmtId="5" fontId="4" fillId="0" borderId="0" xfId="0" applyAlignment="1">
      <alignment/>
    </xf>
    <xf numFmtId="3" fontId="7" fillId="0" borderId="0" xfId="0" applyAlignment="1">
      <alignment horizontal="centerContinuous"/>
    </xf>
    <xf numFmtId="3" fontId="4" fillId="0" borderId="0" xfId="0" applyFont="1" applyAlignment="1">
      <alignment horizontal="centerContinuous"/>
    </xf>
    <xf numFmtId="3" fontId="8" fillId="0" borderId="0" xfId="0" applyFont="1" applyAlignment="1">
      <alignment horizontal="centerContinuous"/>
    </xf>
    <xf numFmtId="3" fontId="9" fillId="0" borderId="0" xfId="0" applyFont="1" applyAlignment="1">
      <alignment horizontal="centerContinuous"/>
    </xf>
    <xf numFmtId="3" fontId="6" fillId="0" borderId="0" xfId="0" applyFont="1" applyAlignment="1">
      <alignment horizontal="centerContinuous"/>
    </xf>
    <xf numFmtId="3" fontId="0" fillId="0" borderId="0" xfId="0" applyBorder="1" applyAlignment="1">
      <alignment/>
    </xf>
    <xf numFmtId="3" fontId="0" fillId="0" borderId="0" xfId="0" applyAlignment="1">
      <alignment/>
    </xf>
    <xf numFmtId="3" fontId="0" fillId="0" borderId="0" xfId="0" applyNumberFormat="1" applyAlignment="1">
      <alignment/>
    </xf>
    <xf numFmtId="3" fontId="4" fillId="0" borderId="0" xfId="0" applyAlignment="1">
      <alignment/>
    </xf>
    <xf numFmtId="3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1" fillId="0" borderId="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5" fontId="11" fillId="0" borderId="7" xfId="0" applyFont="1" applyBorder="1" applyAlignment="1">
      <alignment/>
    </xf>
    <xf numFmtId="3" fontId="11" fillId="0" borderId="7" xfId="0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1" xfId="0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0" xfId="0" applyFont="1" applyAlignment="1">
      <alignment horizontal="centerContinuous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3" fontId="6" fillId="0" borderId="0" xfId="0" applyFont="1" applyAlignment="1">
      <alignment/>
    </xf>
    <xf numFmtId="3" fontId="7" fillId="0" borderId="0" xfId="0" applyFont="1" applyAlignment="1">
      <alignment horizontal="centerContinuous"/>
    </xf>
    <xf numFmtId="3" fontId="6" fillId="0" borderId="10" xfId="0" applyFont="1" applyAlignment="1">
      <alignment horizontal="centerContinuous" wrapText="1"/>
    </xf>
    <xf numFmtId="3" fontId="6" fillId="0" borderId="10" xfId="0" applyFont="1" applyAlignment="1">
      <alignment horizontal="centerContinuous"/>
    </xf>
    <xf numFmtId="3" fontId="6" fillId="0" borderId="0" xfId="0" applyFont="1" applyAlignment="1">
      <alignment horizontal="center"/>
    </xf>
    <xf numFmtId="3" fontId="13" fillId="0" borderId="0" xfId="0" applyFont="1" applyAlignment="1">
      <alignment/>
    </xf>
    <xf numFmtId="3" fontId="13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5" fontId="6" fillId="0" borderId="0" xfId="0" applyFont="1" applyAlignment="1">
      <alignment/>
    </xf>
    <xf numFmtId="3" fontId="6" fillId="0" borderId="10" xfId="0" applyFont="1" applyAlignment="1">
      <alignment/>
    </xf>
    <xf numFmtId="3" fontId="6" fillId="0" borderId="0" xfId="0" applyFont="1" applyBorder="1" applyAlignment="1">
      <alignment/>
    </xf>
    <xf numFmtId="3" fontId="6" fillId="0" borderId="0" xfId="0" applyFont="1" applyBorder="1" applyAlignment="1">
      <alignment/>
    </xf>
    <xf numFmtId="3" fontId="6" fillId="0" borderId="0" xfId="0" applyFont="1" applyBorder="1" applyAlignment="1">
      <alignment/>
    </xf>
    <xf numFmtId="3" fontId="6" fillId="0" borderId="0" xfId="0" applyFont="1" applyBorder="1" applyAlignment="1">
      <alignment/>
    </xf>
    <xf numFmtId="3" fontId="6" fillId="0" borderId="11" xfId="0" applyFont="1" applyBorder="1" applyAlignment="1">
      <alignment horizontal="centerContinuous" wrapText="1"/>
    </xf>
    <xf numFmtId="3" fontId="4" fillId="0" borderId="0" xfId="0" applyFont="1" applyAlignment="1">
      <alignment/>
    </xf>
    <xf numFmtId="5" fontId="4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Font="1" applyAlignment="1">
      <alignment/>
    </xf>
    <xf numFmtId="3" fontId="11" fillId="0" borderId="0" xfId="0" applyFont="1" applyBorder="1" applyAlignment="1">
      <alignment/>
    </xf>
    <xf numFmtId="0" fontId="11" fillId="0" borderId="3" xfId="0" applyFont="1" applyBorder="1" applyAlignment="1">
      <alignment/>
    </xf>
    <xf numFmtId="3" fontId="11" fillId="0" borderId="3" xfId="0" applyFont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11" fillId="0" borderId="0" xfId="0" applyFont="1" applyAlignment="1">
      <alignment/>
    </xf>
    <xf numFmtId="3" fontId="0" fillId="0" borderId="0" xfId="0" applyAlignment="1">
      <alignment/>
    </xf>
    <xf numFmtId="3" fontId="6" fillId="0" borderId="0" xfId="0" applyFont="1" applyBorder="1" applyAlignment="1">
      <alignment/>
    </xf>
    <xf numFmtId="3" fontId="0" fillId="0" borderId="0" xfId="0" applyBorder="1" applyAlignment="1">
      <alignment/>
    </xf>
    <xf numFmtId="3" fontId="0" fillId="0" borderId="0" xfId="0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9"/>
  <sheetViews>
    <sheetView tabSelected="1" zoomScale="50" zoomScaleNormal="50" workbookViewId="0" topLeftCell="A1">
      <selection activeCell="A4" sqref="A4"/>
    </sheetView>
  </sheetViews>
  <sheetFormatPr defaultColWidth="9.140625" defaultRowHeight="12.75"/>
  <cols>
    <col min="1" max="1" width="10.8515625" style="13" customWidth="1"/>
    <col min="2" max="2" width="6.7109375" style="13" customWidth="1"/>
    <col min="3" max="3" width="7.7109375" style="13" customWidth="1"/>
    <col min="4" max="4" width="15.00390625" style="13" customWidth="1"/>
    <col min="5" max="5" width="55.140625" style="13" customWidth="1"/>
    <col min="6" max="6" width="1.421875" style="13" customWidth="1"/>
    <col min="7" max="7" width="12.57421875" style="14" customWidth="1"/>
    <col min="8" max="8" width="11.8515625" style="14" customWidth="1"/>
    <col min="9" max="9" width="21.421875" style="13" customWidth="1"/>
    <col min="10" max="10" width="12.57421875" style="14" customWidth="1"/>
    <col min="11" max="11" width="11.00390625" style="14" customWidth="1"/>
    <col min="12" max="12" width="23.8515625" style="13" customWidth="1"/>
    <col min="13" max="13" width="12.8515625" style="14" customWidth="1"/>
    <col min="14" max="14" width="11.7109375" style="14" customWidth="1"/>
    <col min="15" max="15" width="23.00390625" style="13" customWidth="1"/>
    <col min="16" max="16" width="1.7109375" style="13" customWidth="1"/>
    <col min="17" max="19" width="2.7109375" style="13" customWidth="1"/>
    <col min="20" max="20" width="2.7109375" style="13" hidden="1" customWidth="1"/>
    <col min="21" max="22" width="2.7109375" style="13" customWidth="1"/>
    <col min="23" max="23" width="9.7109375" style="13" customWidth="1"/>
    <col min="24" max="24" width="2.7109375" style="13" customWidth="1"/>
    <col min="25" max="25" width="9.7109375" style="13" hidden="1" customWidth="1"/>
    <col min="26" max="26" width="9.140625" style="13" customWidth="1"/>
    <col min="27" max="29" width="2.7109375" style="13" customWidth="1"/>
    <col min="30" max="30" width="8.421875" style="13" hidden="1" customWidth="1"/>
    <col min="31" max="31" width="12.7109375" style="13" customWidth="1"/>
    <col min="32" max="34" width="2.7109375" style="13" customWidth="1"/>
    <col min="35" max="35" width="8.421875" style="13" hidden="1" customWidth="1"/>
    <col min="36" max="36" width="12.7109375" style="13" customWidth="1"/>
    <col min="37" max="39" width="2.7109375" style="13" customWidth="1"/>
    <col min="40" max="40" width="2.7109375" style="13" hidden="1" customWidth="1"/>
    <col min="41" max="44" width="2.7109375" style="13" customWidth="1"/>
    <col min="45" max="45" width="8.421875" style="13" hidden="1" customWidth="1"/>
    <col min="46" max="46" width="12.7109375" style="13" customWidth="1"/>
    <col min="47" max="49" width="2.7109375" style="13" customWidth="1"/>
    <col min="50" max="50" width="8.421875" style="13" hidden="1" customWidth="1"/>
    <col min="51" max="51" width="12.7109375" style="13" customWidth="1"/>
    <col min="52" max="54" width="2.7109375" style="13" customWidth="1"/>
    <col min="55" max="55" width="9.140625" style="13" customWidth="1"/>
    <col min="56" max="56" width="15.7109375" style="13" customWidth="1"/>
    <col min="57" max="59" width="2.7109375" style="13" customWidth="1"/>
    <col min="60" max="60" width="9.140625" style="13" customWidth="1"/>
    <col min="61" max="61" width="15.7109375" style="13" customWidth="1"/>
    <col min="62" max="62" width="2.7109375" style="13" customWidth="1"/>
    <col min="63" max="63" width="9.7109375" style="13" customWidth="1"/>
    <col min="64" max="64" width="2.7109375" style="13" customWidth="1"/>
    <col min="65" max="65" width="9.140625" style="13" customWidth="1"/>
    <col min="66" max="66" width="12.7109375" style="13" customWidth="1"/>
    <col min="67" max="72" width="2.7109375" style="13" customWidth="1"/>
    <col min="73" max="73" width="9.140625" style="13" customWidth="1"/>
    <col min="74" max="74" width="9.7109375" style="13" customWidth="1"/>
    <col min="75" max="75" width="2.7109375" style="13" customWidth="1"/>
    <col min="76" max="76" width="9.7109375" style="13" customWidth="1"/>
    <col min="77" max="77" width="2.7109375" style="13" customWidth="1"/>
    <col min="78" max="78" width="9.7109375" style="13" customWidth="1"/>
    <col min="79" max="79" width="2.7109375" style="13" customWidth="1"/>
    <col min="80" max="80" width="12.7109375" style="13" customWidth="1"/>
    <col min="81" max="16384" width="9.140625" style="13" customWidth="1"/>
  </cols>
  <sheetData>
    <row r="1" spans="1:15" ht="23.25">
      <c r="A1" s="18"/>
      <c r="B1" s="18"/>
      <c r="C1" s="18"/>
      <c r="D1" s="18"/>
      <c r="E1" s="18"/>
      <c r="F1" s="18"/>
      <c r="G1" s="19"/>
      <c r="H1" s="19"/>
      <c r="I1" s="18"/>
      <c r="J1" s="19"/>
      <c r="K1" s="19"/>
      <c r="L1" s="18"/>
      <c r="M1" s="19"/>
      <c r="N1" s="19"/>
      <c r="O1" s="18"/>
    </row>
    <row r="2" spans="1:15" ht="23.25">
      <c r="A2" s="20" t="s">
        <v>29</v>
      </c>
      <c r="B2" s="21"/>
      <c r="C2" s="21"/>
      <c r="D2" s="20"/>
      <c r="E2" s="21"/>
      <c r="F2" s="21"/>
      <c r="G2" s="22"/>
      <c r="H2" s="22"/>
      <c r="I2" s="21"/>
      <c r="J2" s="22"/>
      <c r="K2" s="22"/>
      <c r="L2" s="21"/>
      <c r="M2" s="22"/>
      <c r="N2" s="22"/>
      <c r="O2" s="21"/>
    </row>
    <row r="3" spans="1:15" ht="23.25">
      <c r="A3" s="21" t="s">
        <v>15</v>
      </c>
      <c r="B3" s="21"/>
      <c r="C3" s="21"/>
      <c r="D3" s="21"/>
      <c r="E3" s="21"/>
      <c r="F3" s="21"/>
      <c r="G3" s="22"/>
      <c r="H3" s="22"/>
      <c r="I3" s="21"/>
      <c r="J3" s="22"/>
      <c r="K3" s="22"/>
      <c r="L3" s="21"/>
      <c r="M3" s="22"/>
      <c r="N3" s="22"/>
      <c r="O3" s="21"/>
    </row>
    <row r="4" spans="1:15" ht="23.25">
      <c r="A4" s="18"/>
      <c r="B4" s="18"/>
      <c r="C4" s="18"/>
      <c r="D4" s="18"/>
      <c r="E4" s="18"/>
      <c r="F4" s="18"/>
      <c r="G4" s="19"/>
      <c r="H4" s="19"/>
      <c r="I4" s="23"/>
      <c r="J4" s="19"/>
      <c r="K4" s="19"/>
      <c r="L4" s="18"/>
      <c r="M4" s="19"/>
      <c r="N4" s="19"/>
      <c r="O4" s="18"/>
    </row>
    <row r="5" spans="1:16" ht="24.75" customHeight="1">
      <c r="A5" s="18"/>
      <c r="B5" s="18" t="s">
        <v>3</v>
      </c>
      <c r="C5" s="18"/>
      <c r="D5" s="18"/>
      <c r="E5" s="18"/>
      <c r="F5" s="33"/>
      <c r="G5" s="71" t="s">
        <v>25</v>
      </c>
      <c r="H5" s="72"/>
      <c r="I5" s="73"/>
      <c r="J5" s="71" t="s">
        <v>26</v>
      </c>
      <c r="K5" s="72"/>
      <c r="L5" s="73"/>
      <c r="M5" s="77" t="s">
        <v>16</v>
      </c>
      <c r="N5" s="77"/>
      <c r="O5" s="78"/>
      <c r="P5" s="13" t="s">
        <v>3</v>
      </c>
    </row>
    <row r="6" spans="1:16" ht="45.75" customHeight="1">
      <c r="A6" s="18"/>
      <c r="B6" s="18"/>
      <c r="C6" s="18" t="s">
        <v>3</v>
      </c>
      <c r="D6" s="18"/>
      <c r="E6" s="18"/>
      <c r="F6" s="33"/>
      <c r="G6" s="74"/>
      <c r="H6" s="75"/>
      <c r="I6" s="76"/>
      <c r="J6" s="74"/>
      <c r="K6" s="75"/>
      <c r="L6" s="76"/>
      <c r="M6" s="79"/>
      <c r="N6" s="79"/>
      <c r="O6" s="80"/>
      <c r="P6" s="13" t="s">
        <v>3</v>
      </c>
    </row>
    <row r="7" spans="1:15" ht="23.25">
      <c r="A7" s="18"/>
      <c r="B7" s="18"/>
      <c r="C7" s="18"/>
      <c r="D7" s="18"/>
      <c r="E7" s="18"/>
      <c r="F7" s="33"/>
      <c r="G7" s="25" t="s">
        <v>11</v>
      </c>
      <c r="H7" s="26" t="s">
        <v>9</v>
      </c>
      <c r="I7" s="24" t="s">
        <v>7</v>
      </c>
      <c r="J7" s="41" t="s">
        <v>11</v>
      </c>
      <c r="K7" s="42" t="s">
        <v>9</v>
      </c>
      <c r="L7" s="27" t="s">
        <v>7</v>
      </c>
      <c r="M7" s="41" t="s">
        <v>11</v>
      </c>
      <c r="N7" s="42" t="s">
        <v>9</v>
      </c>
      <c r="O7" s="27" t="s">
        <v>7</v>
      </c>
    </row>
    <row r="8" spans="1:15" ht="23.25">
      <c r="A8" s="18"/>
      <c r="B8" s="18"/>
      <c r="C8" s="18"/>
      <c r="D8" s="18"/>
      <c r="E8" s="18"/>
      <c r="F8" s="33"/>
      <c r="G8" s="28"/>
      <c r="H8" s="29"/>
      <c r="I8" s="30"/>
      <c r="J8" s="29"/>
      <c r="K8" s="29"/>
      <c r="L8" s="31"/>
      <c r="M8" s="29"/>
      <c r="N8" s="29"/>
      <c r="O8" s="31"/>
    </row>
    <row r="9" spans="1:15" ht="23.25">
      <c r="A9" s="18" t="s">
        <v>17</v>
      </c>
      <c r="B9" s="18"/>
      <c r="C9" s="18"/>
      <c r="D9" s="18"/>
      <c r="E9" s="18"/>
      <c r="F9" s="33" t="s">
        <v>3</v>
      </c>
      <c r="G9" s="28">
        <v>0</v>
      </c>
      <c r="H9" s="29">
        <v>0</v>
      </c>
      <c r="I9" s="32">
        <f>18482-18</f>
        <v>18464</v>
      </c>
      <c r="J9" s="29">
        <v>0</v>
      </c>
      <c r="K9" s="29">
        <v>0</v>
      </c>
      <c r="L9" s="32">
        <v>461340</v>
      </c>
      <c r="M9" s="29">
        <f>G9+J9</f>
        <v>0</v>
      </c>
      <c r="N9" s="29">
        <f>H9+K9</f>
        <v>0</v>
      </c>
      <c r="O9" s="32">
        <f>I9+L9</f>
        <v>479804</v>
      </c>
    </row>
    <row r="10" spans="1:16" ht="23.25">
      <c r="A10" s="18"/>
      <c r="B10" s="18"/>
      <c r="C10" s="18"/>
      <c r="D10" s="18"/>
      <c r="E10" s="18"/>
      <c r="F10" s="33"/>
      <c r="G10" s="28"/>
      <c r="H10" s="29"/>
      <c r="I10" s="31"/>
      <c r="J10" s="29"/>
      <c r="K10" s="29"/>
      <c r="L10" s="31"/>
      <c r="M10" s="29"/>
      <c r="N10" s="29"/>
      <c r="O10" s="31"/>
      <c r="P10" s="12"/>
    </row>
    <row r="11" spans="1:15" ht="23.25">
      <c r="A11" s="18"/>
      <c r="B11" s="18"/>
      <c r="C11" s="18"/>
      <c r="D11" s="18"/>
      <c r="E11" s="18"/>
      <c r="F11" s="33"/>
      <c r="G11" s="28"/>
      <c r="H11" s="29"/>
      <c r="I11" s="33"/>
      <c r="J11" s="29"/>
      <c r="K11" s="29"/>
      <c r="L11" s="33"/>
      <c r="M11" s="29"/>
      <c r="N11" s="29"/>
      <c r="O11" s="32"/>
    </row>
    <row r="12" spans="1:15" ht="23.25">
      <c r="A12" s="18" t="s">
        <v>30</v>
      </c>
      <c r="B12" s="18"/>
      <c r="C12" s="18"/>
      <c r="D12" s="18"/>
      <c r="E12" s="18"/>
      <c r="F12" s="33" t="s">
        <v>3</v>
      </c>
      <c r="G12" s="28">
        <v>0</v>
      </c>
      <c r="H12" s="29">
        <v>0</v>
      </c>
      <c r="I12" s="34">
        <v>21759</v>
      </c>
      <c r="J12" s="29">
        <v>0</v>
      </c>
      <c r="K12" s="29">
        <v>0</v>
      </c>
      <c r="L12" s="34">
        <v>489115</v>
      </c>
      <c r="M12" s="29">
        <f aca="true" t="shared" si="0" ref="M12:O14">G12+J12</f>
        <v>0</v>
      </c>
      <c r="N12" s="29">
        <f t="shared" si="0"/>
        <v>0</v>
      </c>
      <c r="O12" s="34">
        <f t="shared" si="0"/>
        <v>510874</v>
      </c>
    </row>
    <row r="13" spans="1:15" ht="23.25">
      <c r="A13" s="18" t="s">
        <v>19</v>
      </c>
      <c r="B13" s="18"/>
      <c r="C13" s="18"/>
      <c r="D13" s="18"/>
      <c r="E13" s="18"/>
      <c r="F13" s="33" t="s">
        <v>3</v>
      </c>
      <c r="G13" s="28">
        <v>0</v>
      </c>
      <c r="H13" s="29">
        <v>0</v>
      </c>
      <c r="I13" s="33">
        <v>-101</v>
      </c>
      <c r="J13" s="29">
        <v>0</v>
      </c>
      <c r="K13" s="29">
        <v>0</v>
      </c>
      <c r="L13" s="31">
        <v>0</v>
      </c>
      <c r="M13" s="29">
        <f t="shared" si="0"/>
        <v>0</v>
      </c>
      <c r="N13" s="29">
        <f t="shared" si="0"/>
        <v>0</v>
      </c>
      <c r="O13" s="33">
        <f t="shared" si="0"/>
        <v>-101</v>
      </c>
    </row>
    <row r="14" spans="1:15" ht="23.25">
      <c r="A14" s="18" t="s">
        <v>20</v>
      </c>
      <c r="B14" s="18"/>
      <c r="C14" s="18"/>
      <c r="D14" s="18"/>
      <c r="E14" s="18"/>
      <c r="F14" s="33" t="s">
        <v>3</v>
      </c>
      <c r="G14" s="28">
        <v>0</v>
      </c>
      <c r="H14" s="29">
        <v>0</v>
      </c>
      <c r="I14" s="33">
        <v>-128</v>
      </c>
      <c r="J14" s="29">
        <v>0</v>
      </c>
      <c r="K14" s="29">
        <v>0</v>
      </c>
      <c r="L14" s="31">
        <v>0</v>
      </c>
      <c r="M14" s="29">
        <f t="shared" si="0"/>
        <v>0</v>
      </c>
      <c r="N14" s="29">
        <f t="shared" si="0"/>
        <v>0</v>
      </c>
      <c r="O14" s="33">
        <f t="shared" si="0"/>
        <v>-128</v>
      </c>
    </row>
    <row r="15" spans="1:15" ht="23.25">
      <c r="A15" s="18" t="s">
        <v>39</v>
      </c>
      <c r="B15" s="18"/>
      <c r="C15" s="18"/>
      <c r="D15" s="18"/>
      <c r="E15" s="18"/>
      <c r="F15" s="33" t="s">
        <v>3</v>
      </c>
      <c r="G15" s="28">
        <v>0</v>
      </c>
      <c r="H15" s="29">
        <v>0</v>
      </c>
      <c r="I15" s="34">
        <v>0</v>
      </c>
      <c r="J15" s="29">
        <v>0</v>
      </c>
      <c r="K15" s="29">
        <v>0</v>
      </c>
      <c r="L15" s="34">
        <v>-61608</v>
      </c>
      <c r="M15" s="29">
        <f>G15+J15</f>
        <v>0</v>
      </c>
      <c r="N15" s="29">
        <f>H15+K15</f>
        <v>0</v>
      </c>
      <c r="O15" s="34">
        <f>I15+L15</f>
        <v>-61608</v>
      </c>
    </row>
    <row r="16" spans="1:15" ht="23.25">
      <c r="A16" s="18" t="s">
        <v>31</v>
      </c>
      <c r="B16" s="18"/>
      <c r="C16" s="18"/>
      <c r="D16" s="18"/>
      <c r="E16" s="18"/>
      <c r="F16" s="33" t="s">
        <v>3</v>
      </c>
      <c r="G16" s="28">
        <f>SUM(G12:G15)</f>
        <v>0</v>
      </c>
      <c r="H16" s="29">
        <f>SUM(H12:H15)</f>
        <v>0</v>
      </c>
      <c r="I16" s="34">
        <f>SUM(I12:I15)</f>
        <v>21530</v>
      </c>
      <c r="J16" s="29">
        <f>SUM(J12:J15)</f>
        <v>0</v>
      </c>
      <c r="K16" s="29">
        <f>SUM(K12:K15)</f>
        <v>0</v>
      </c>
      <c r="L16" s="34">
        <f>SUM(L12:L15)</f>
        <v>427507</v>
      </c>
      <c r="M16" s="29">
        <f>SUM(M12:M15)</f>
        <v>0</v>
      </c>
      <c r="N16" s="29">
        <f>SUM(N12:N15)</f>
        <v>0</v>
      </c>
      <c r="O16" s="34">
        <f>SUM(O12:O15)</f>
        <v>449037</v>
      </c>
    </row>
    <row r="17" spans="1:15" ht="23.25">
      <c r="A17" s="18"/>
      <c r="B17" s="18"/>
      <c r="C17" s="18"/>
      <c r="D17" s="18"/>
      <c r="E17" s="18"/>
      <c r="F17" s="33"/>
      <c r="G17" s="28"/>
      <c r="H17" s="29"/>
      <c r="I17" s="31"/>
      <c r="J17" s="29"/>
      <c r="K17" s="29"/>
      <c r="L17" s="31"/>
      <c r="M17" s="29"/>
      <c r="N17" s="29"/>
      <c r="O17" s="31"/>
    </row>
    <row r="18" spans="1:15" ht="23.25">
      <c r="A18" s="18" t="s">
        <v>28</v>
      </c>
      <c r="B18" s="18"/>
      <c r="C18" s="18"/>
      <c r="D18" s="18"/>
      <c r="E18" s="18"/>
      <c r="F18" s="33" t="s">
        <v>3</v>
      </c>
      <c r="G18" s="28">
        <v>0</v>
      </c>
      <c r="H18" s="19">
        <v>0</v>
      </c>
      <c r="I18" s="34">
        <v>21759</v>
      </c>
      <c r="J18" s="19">
        <v>0</v>
      </c>
      <c r="K18" s="19">
        <v>0</v>
      </c>
      <c r="L18" s="34">
        <v>499849</v>
      </c>
      <c r="M18" s="19">
        <f>G18+J18</f>
        <v>0</v>
      </c>
      <c r="N18" s="19">
        <f>H18+K18</f>
        <v>0</v>
      </c>
      <c r="O18" s="34">
        <f>I18+L18</f>
        <v>521608</v>
      </c>
    </row>
    <row r="19" spans="1:15" ht="23.25">
      <c r="A19" s="18"/>
      <c r="B19" s="18"/>
      <c r="C19" s="18"/>
      <c r="D19" s="18"/>
      <c r="E19" s="18"/>
      <c r="F19" s="33"/>
      <c r="G19" s="28"/>
      <c r="H19" s="29"/>
      <c r="I19" s="31"/>
      <c r="J19" s="29"/>
      <c r="K19" s="29"/>
      <c r="L19" s="31"/>
      <c r="M19" s="29"/>
      <c r="N19" s="29"/>
      <c r="O19" s="31"/>
    </row>
    <row r="20" spans="1:15" ht="23.25">
      <c r="A20" s="63" t="s">
        <v>18</v>
      </c>
      <c r="B20" s="64"/>
      <c r="C20" s="64"/>
      <c r="D20" s="64"/>
      <c r="E20" s="64"/>
      <c r="F20" s="37" t="s">
        <v>3</v>
      </c>
      <c r="G20" s="35">
        <f>+G18-G16</f>
        <v>0</v>
      </c>
      <c r="H20" s="36">
        <f aca="true" t="shared" si="1" ref="H20:O20">+H18-H16</f>
        <v>0</v>
      </c>
      <c r="I20" s="39">
        <f t="shared" si="1"/>
        <v>229</v>
      </c>
      <c r="J20" s="36">
        <f t="shared" si="1"/>
        <v>0</v>
      </c>
      <c r="K20" s="36">
        <f t="shared" si="1"/>
        <v>0</v>
      </c>
      <c r="L20" s="39">
        <f t="shared" si="1"/>
        <v>72342</v>
      </c>
      <c r="M20" s="36">
        <f t="shared" si="1"/>
        <v>0</v>
      </c>
      <c r="N20" s="36">
        <f t="shared" si="1"/>
        <v>0</v>
      </c>
      <c r="O20" s="39">
        <f t="shared" si="1"/>
        <v>72571</v>
      </c>
    </row>
    <row r="21" spans="1:15" ht="23.25">
      <c r="A21" s="18"/>
      <c r="B21" s="18"/>
      <c r="C21" s="18"/>
      <c r="D21" s="18"/>
      <c r="E21" s="18"/>
      <c r="F21" s="33"/>
      <c r="G21" s="28"/>
      <c r="H21" s="29"/>
      <c r="I21" s="31"/>
      <c r="J21" s="29"/>
      <c r="K21" s="29"/>
      <c r="L21" s="31"/>
      <c r="M21" s="29"/>
      <c r="N21" s="29"/>
      <c r="O21" s="31"/>
    </row>
    <row r="22" spans="1:15" ht="23.25">
      <c r="A22" s="60" t="s">
        <v>41</v>
      </c>
      <c r="B22" s="18"/>
      <c r="C22" s="18"/>
      <c r="D22" s="18"/>
      <c r="E22" s="18"/>
      <c r="F22" s="33"/>
      <c r="G22" s="28"/>
      <c r="H22" s="29"/>
      <c r="I22" s="31"/>
      <c r="J22" s="29"/>
      <c r="K22" s="29"/>
      <c r="L22" s="31"/>
      <c r="M22" s="29"/>
      <c r="N22" s="29"/>
      <c r="O22" s="31"/>
    </row>
    <row r="23" spans="1:15" ht="23.25">
      <c r="A23" s="61" t="s">
        <v>3</v>
      </c>
      <c r="B23" s="18"/>
      <c r="C23" s="18"/>
      <c r="D23" s="18"/>
      <c r="E23" s="18"/>
      <c r="F23" s="33"/>
      <c r="G23" s="28"/>
      <c r="H23" s="29"/>
      <c r="I23" s="31"/>
      <c r="J23" s="29"/>
      <c r="K23" s="29"/>
      <c r="L23" s="31"/>
      <c r="M23" s="29"/>
      <c r="N23" s="29"/>
      <c r="O23" s="31"/>
    </row>
    <row r="24" spans="1:15" ht="23.25">
      <c r="A24" s="61" t="s">
        <v>42</v>
      </c>
      <c r="B24" s="18"/>
      <c r="C24" s="18"/>
      <c r="D24" s="18"/>
      <c r="E24" s="18"/>
      <c r="F24" s="33"/>
      <c r="G24" s="28"/>
      <c r="H24" s="29"/>
      <c r="I24" s="31"/>
      <c r="J24" s="29"/>
      <c r="K24" s="29"/>
      <c r="L24" s="31"/>
      <c r="M24" s="29"/>
      <c r="N24" s="29"/>
      <c r="O24" s="31"/>
    </row>
    <row r="25" spans="1:53" ht="23.25">
      <c r="A25" s="18" t="s">
        <v>43</v>
      </c>
      <c r="B25" s="18"/>
      <c r="C25" s="18"/>
      <c r="D25" s="18"/>
      <c r="E25" s="18"/>
      <c r="F25" s="33" t="s">
        <v>3</v>
      </c>
      <c r="G25" s="28">
        <v>0</v>
      </c>
      <c r="H25" s="29">
        <v>0</v>
      </c>
      <c r="I25" s="34">
        <v>229</v>
      </c>
      <c r="J25" s="29">
        <v>0</v>
      </c>
      <c r="K25" s="29">
        <v>0</v>
      </c>
      <c r="L25" s="34">
        <v>72366</v>
      </c>
      <c r="M25" s="29">
        <f>G25+J25</f>
        <v>0</v>
      </c>
      <c r="N25" s="29">
        <f>H25+K25</f>
        <v>0</v>
      </c>
      <c r="O25" s="33">
        <f>I25+L25</f>
        <v>72595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</row>
    <row r="26" spans="1:15" ht="23.25">
      <c r="A26" s="18"/>
      <c r="B26" s="18"/>
      <c r="C26" s="18"/>
      <c r="D26" s="18"/>
      <c r="E26" s="18"/>
      <c r="F26" s="33"/>
      <c r="G26" s="28"/>
      <c r="H26" s="29"/>
      <c r="I26" s="34"/>
      <c r="J26" s="29"/>
      <c r="K26" s="29"/>
      <c r="L26" s="31"/>
      <c r="M26" s="29"/>
      <c r="N26" s="29"/>
      <c r="O26" s="31"/>
    </row>
    <row r="27" spans="1:15" ht="23.25">
      <c r="A27" s="61" t="s">
        <v>44</v>
      </c>
      <c r="B27" s="18"/>
      <c r="C27" s="18"/>
      <c r="D27" s="18"/>
      <c r="E27" s="18"/>
      <c r="F27" s="33" t="s">
        <v>3</v>
      </c>
      <c r="G27" s="28">
        <f>+G25</f>
        <v>0</v>
      </c>
      <c r="H27" s="29">
        <f aca="true" t="shared" si="2" ref="H27:O27">+H25</f>
        <v>0</v>
      </c>
      <c r="I27" s="34">
        <f t="shared" si="2"/>
        <v>229</v>
      </c>
      <c r="J27" s="29">
        <f t="shared" si="2"/>
        <v>0</v>
      </c>
      <c r="K27" s="29">
        <f t="shared" si="2"/>
        <v>0</v>
      </c>
      <c r="L27" s="34">
        <f t="shared" si="2"/>
        <v>72366</v>
      </c>
      <c r="M27" s="29">
        <f t="shared" si="2"/>
        <v>0</v>
      </c>
      <c r="N27" s="29">
        <f t="shared" si="2"/>
        <v>0</v>
      </c>
      <c r="O27" s="34">
        <f t="shared" si="2"/>
        <v>72595</v>
      </c>
    </row>
    <row r="28" spans="1:15" ht="23.25">
      <c r="A28" s="61"/>
      <c r="B28" s="18"/>
      <c r="C28" s="18"/>
      <c r="D28" s="18"/>
      <c r="E28" s="18"/>
      <c r="F28" s="33"/>
      <c r="G28" s="28"/>
      <c r="H28" s="29"/>
      <c r="I28" s="34"/>
      <c r="J28" s="29"/>
      <c r="K28" s="29"/>
      <c r="L28" s="34"/>
      <c r="M28" s="29"/>
      <c r="N28" s="29"/>
      <c r="O28" s="34"/>
    </row>
    <row r="29" spans="1:15" ht="23.25">
      <c r="A29" s="61" t="s">
        <v>45</v>
      </c>
      <c r="B29" s="18"/>
      <c r="C29" s="18"/>
      <c r="D29" s="18"/>
      <c r="E29" s="18"/>
      <c r="F29" s="33" t="s">
        <v>3</v>
      </c>
      <c r="G29" s="65">
        <f>+G27</f>
        <v>0</v>
      </c>
      <c r="H29" s="66">
        <f aca="true" t="shared" si="3" ref="H29:O29">+H27</f>
        <v>0</v>
      </c>
      <c r="I29" s="67">
        <f t="shared" si="3"/>
        <v>229</v>
      </c>
      <c r="J29" s="66">
        <f t="shared" si="3"/>
        <v>0</v>
      </c>
      <c r="K29" s="66">
        <f t="shared" si="3"/>
        <v>0</v>
      </c>
      <c r="L29" s="67">
        <f t="shared" si="3"/>
        <v>72366</v>
      </c>
      <c r="M29" s="66">
        <f t="shared" si="3"/>
        <v>0</v>
      </c>
      <c r="N29" s="66">
        <f t="shared" si="3"/>
        <v>0</v>
      </c>
      <c r="O29" s="67">
        <f t="shared" si="3"/>
        <v>72595</v>
      </c>
    </row>
    <row r="30" spans="1:15" ht="23.25">
      <c r="A30" s="18" t="s">
        <v>40</v>
      </c>
      <c r="B30" s="18"/>
      <c r="C30" s="18"/>
      <c r="D30" s="18"/>
      <c r="E30" s="18"/>
      <c r="F30" s="33" t="s">
        <v>2</v>
      </c>
      <c r="G30" s="28">
        <f>+G29+G16</f>
        <v>0</v>
      </c>
      <c r="H30" s="29">
        <f aca="true" t="shared" si="4" ref="H30:O30">+H29+H16</f>
        <v>0</v>
      </c>
      <c r="I30" s="34">
        <f t="shared" si="4"/>
        <v>21759</v>
      </c>
      <c r="J30" s="29">
        <f t="shared" si="4"/>
        <v>0</v>
      </c>
      <c r="K30" s="29">
        <f t="shared" si="4"/>
        <v>0</v>
      </c>
      <c r="L30" s="34">
        <f t="shared" si="4"/>
        <v>499873</v>
      </c>
      <c r="M30" s="29">
        <f t="shared" si="4"/>
        <v>0</v>
      </c>
      <c r="N30" s="29">
        <f t="shared" si="4"/>
        <v>0</v>
      </c>
      <c r="O30" s="34">
        <f t="shared" si="4"/>
        <v>521632</v>
      </c>
    </row>
    <row r="31" spans="1:15" ht="23.25">
      <c r="A31" s="18"/>
      <c r="B31" s="18"/>
      <c r="C31" s="18"/>
      <c r="D31" s="18"/>
      <c r="E31" s="18"/>
      <c r="F31" s="33"/>
      <c r="G31" s="28"/>
      <c r="H31" s="29"/>
      <c r="I31" s="31"/>
      <c r="J31" s="29"/>
      <c r="K31" s="29"/>
      <c r="L31" s="31"/>
      <c r="M31" s="29"/>
      <c r="N31" s="29"/>
      <c r="O31" s="31"/>
    </row>
    <row r="32" spans="1:15" ht="23.25">
      <c r="A32" s="18" t="s">
        <v>46</v>
      </c>
      <c r="B32" s="18"/>
      <c r="C32" s="18"/>
      <c r="D32" s="18"/>
      <c r="E32" s="18"/>
      <c r="F32" s="33"/>
      <c r="G32" s="35">
        <v>0</v>
      </c>
      <c r="H32" s="36">
        <v>0</v>
      </c>
      <c r="I32" s="38">
        <v>0</v>
      </c>
      <c r="J32" s="36">
        <v>0</v>
      </c>
      <c r="K32" s="36">
        <v>0</v>
      </c>
      <c r="L32" s="38">
        <v>-24</v>
      </c>
      <c r="M32" s="35">
        <f>G32+J32</f>
        <v>0</v>
      </c>
      <c r="N32" s="36">
        <f>H32+K32</f>
        <v>0</v>
      </c>
      <c r="O32" s="37">
        <f>I32+L32</f>
        <v>-24</v>
      </c>
    </row>
    <row r="33" spans="1:15" ht="23.25">
      <c r="A33" s="18"/>
      <c r="B33" s="18"/>
      <c r="C33" s="18"/>
      <c r="D33" s="18"/>
      <c r="E33" s="18"/>
      <c r="F33" s="33"/>
      <c r="G33" s="35"/>
      <c r="H33" s="36"/>
      <c r="I33" s="63"/>
      <c r="J33" s="35"/>
      <c r="K33" s="36"/>
      <c r="L33" s="38"/>
      <c r="M33" s="36"/>
      <c r="N33" s="36"/>
      <c r="O33" s="38"/>
    </row>
    <row r="34" spans="1:15" ht="23.25">
      <c r="A34" s="18" t="s">
        <v>28</v>
      </c>
      <c r="B34" s="18"/>
      <c r="C34" s="18"/>
      <c r="D34" s="18"/>
      <c r="E34" s="18"/>
      <c r="F34" s="33" t="s">
        <v>3</v>
      </c>
      <c r="G34" s="65">
        <f>+G30+G32</f>
        <v>0</v>
      </c>
      <c r="H34" s="66">
        <f aca="true" t="shared" si="5" ref="H34:O34">+H30+H32</f>
        <v>0</v>
      </c>
      <c r="I34" s="66">
        <f t="shared" si="5"/>
        <v>21759</v>
      </c>
      <c r="J34" s="65">
        <f t="shared" si="5"/>
        <v>0</v>
      </c>
      <c r="K34" s="66">
        <f t="shared" si="5"/>
        <v>0</v>
      </c>
      <c r="L34" s="66">
        <f t="shared" si="5"/>
        <v>499849</v>
      </c>
      <c r="M34" s="65">
        <f t="shared" si="5"/>
        <v>0</v>
      </c>
      <c r="N34" s="66">
        <f t="shared" si="5"/>
        <v>0</v>
      </c>
      <c r="O34" s="67">
        <f t="shared" si="5"/>
        <v>521608</v>
      </c>
    </row>
    <row r="35" spans="1:15" ht="23.25">
      <c r="A35" s="68" t="s">
        <v>18</v>
      </c>
      <c r="B35" s="18"/>
      <c r="C35" s="18"/>
      <c r="D35" s="18"/>
      <c r="E35" s="18"/>
      <c r="F35" s="33" t="s">
        <v>3</v>
      </c>
      <c r="G35" s="65">
        <f>+G34-G16</f>
        <v>0</v>
      </c>
      <c r="H35" s="66">
        <f aca="true" t="shared" si="6" ref="H35:O35">+H34-H16</f>
        <v>0</v>
      </c>
      <c r="I35" s="66">
        <f t="shared" si="6"/>
        <v>229</v>
      </c>
      <c r="J35" s="65">
        <f t="shared" si="6"/>
        <v>0</v>
      </c>
      <c r="K35" s="66">
        <f t="shared" si="6"/>
        <v>0</v>
      </c>
      <c r="L35" s="67">
        <f t="shared" si="6"/>
        <v>72342</v>
      </c>
      <c r="M35" s="66">
        <f t="shared" si="6"/>
        <v>0</v>
      </c>
      <c r="N35" s="66">
        <f t="shared" si="6"/>
        <v>0</v>
      </c>
      <c r="O35" s="67">
        <f t="shared" si="6"/>
        <v>72571</v>
      </c>
    </row>
    <row r="36" spans="1:15" ht="23.25">
      <c r="A36" s="62"/>
      <c r="B36" s="18"/>
      <c r="C36" s="18"/>
      <c r="D36" s="18"/>
      <c r="E36" s="18"/>
      <c r="F36" s="18"/>
      <c r="G36" s="69"/>
      <c r="H36" s="69"/>
      <c r="I36" s="70"/>
      <c r="J36" s="69"/>
      <c r="K36" s="69"/>
      <c r="L36" s="70"/>
      <c r="M36" s="69"/>
      <c r="N36" s="69"/>
      <c r="O36" s="70"/>
    </row>
    <row r="37" spans="1:15" ht="23.25">
      <c r="A37" s="18"/>
      <c r="B37" s="18"/>
      <c r="C37" s="18"/>
      <c r="D37" s="18"/>
      <c r="E37" s="18"/>
      <c r="F37" s="18"/>
      <c r="G37" s="19"/>
      <c r="H37" s="19"/>
      <c r="I37" s="23"/>
      <c r="J37" s="19"/>
      <c r="K37" s="19"/>
      <c r="L37" s="23"/>
      <c r="M37" s="19"/>
      <c r="N37" s="19"/>
      <c r="O37" s="23"/>
    </row>
    <row r="38" spans="1:15" ht="23.25">
      <c r="A38" s="18" t="s">
        <v>27</v>
      </c>
      <c r="B38" s="81" t="s">
        <v>35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5" ht="23.25">
      <c r="A39" s="18"/>
      <c r="B39" s="18" t="s">
        <v>36</v>
      </c>
      <c r="C39" s="18"/>
      <c r="D39" s="18"/>
      <c r="E39" s="18"/>
      <c r="F39" s="18"/>
      <c r="G39" s="19"/>
      <c r="H39" s="19"/>
      <c r="I39" s="23"/>
      <c r="J39" s="19"/>
      <c r="K39" s="19"/>
      <c r="L39" s="23"/>
      <c r="M39" s="19"/>
      <c r="N39" s="19"/>
      <c r="O39" s="23"/>
    </row>
    <row r="40" spans="1:15" ht="23.25">
      <c r="A40" s="18"/>
      <c r="B40" s="18"/>
      <c r="C40" s="18"/>
      <c r="D40" s="18"/>
      <c r="E40" s="18"/>
      <c r="F40" s="18"/>
      <c r="G40" s="19"/>
      <c r="H40" s="19"/>
      <c r="I40" s="23"/>
      <c r="J40" s="19"/>
      <c r="K40" s="19"/>
      <c r="L40" s="23"/>
      <c r="M40" s="19"/>
      <c r="N40" s="19"/>
      <c r="O40" s="23"/>
    </row>
    <row r="41" spans="1:15" ht="23.25">
      <c r="A41" s="18"/>
      <c r="B41" s="18"/>
      <c r="C41" s="18"/>
      <c r="D41" s="18"/>
      <c r="E41" s="18"/>
      <c r="F41" s="18"/>
      <c r="G41" s="19"/>
      <c r="H41" s="19"/>
      <c r="I41" s="23"/>
      <c r="J41" s="19"/>
      <c r="K41" s="19"/>
      <c r="L41" s="23"/>
      <c r="M41" s="19"/>
      <c r="N41" s="19"/>
      <c r="O41" s="23"/>
    </row>
    <row r="42" spans="1:15" ht="23.25">
      <c r="A42" s="18"/>
      <c r="B42" s="18"/>
      <c r="C42" s="18"/>
      <c r="D42" s="18"/>
      <c r="E42" s="18"/>
      <c r="F42" s="18"/>
      <c r="G42" s="19"/>
      <c r="H42" s="19"/>
      <c r="I42" s="23"/>
      <c r="J42" s="19"/>
      <c r="K42" s="19"/>
      <c r="L42" s="23"/>
      <c r="M42" s="19"/>
      <c r="N42" s="19"/>
      <c r="O42" s="23"/>
    </row>
    <row r="43" spans="1:15" ht="23.25">
      <c r="A43" s="18"/>
      <c r="B43" s="18"/>
      <c r="C43" s="18"/>
      <c r="D43" s="18"/>
      <c r="E43" s="18"/>
      <c r="F43" s="18"/>
      <c r="G43" s="19"/>
      <c r="H43" s="19"/>
      <c r="I43" s="18"/>
      <c r="J43" s="19"/>
      <c r="K43" s="19"/>
      <c r="L43" s="18"/>
      <c r="M43" s="19"/>
      <c r="N43" s="19"/>
      <c r="O43" s="18"/>
    </row>
    <row r="44" spans="1:15" ht="23.25">
      <c r="A44" s="18"/>
      <c r="B44" s="18"/>
      <c r="C44" s="18"/>
      <c r="D44" s="18"/>
      <c r="E44" s="18"/>
      <c r="F44" s="18"/>
      <c r="G44" s="19"/>
      <c r="H44" s="19"/>
      <c r="I44" s="18"/>
      <c r="J44" s="19"/>
      <c r="K44" s="19"/>
      <c r="L44" s="18"/>
      <c r="M44" s="19"/>
      <c r="N44" s="19"/>
      <c r="O44" s="18"/>
    </row>
    <row r="45" spans="1:15" ht="23.25">
      <c r="A45" s="18"/>
      <c r="B45" s="18"/>
      <c r="C45" s="18"/>
      <c r="D45" s="18"/>
      <c r="E45" s="18"/>
      <c r="F45" s="18"/>
      <c r="G45" s="19"/>
      <c r="H45" s="19"/>
      <c r="I45" s="18"/>
      <c r="J45" s="19"/>
      <c r="K45" s="19"/>
      <c r="L45" s="18"/>
      <c r="M45" s="19"/>
      <c r="N45" s="19"/>
      <c r="O45" s="18"/>
    </row>
    <row r="46" spans="1:15" ht="23.25">
      <c r="A46" s="18"/>
      <c r="B46" s="18"/>
      <c r="C46" s="18"/>
      <c r="D46" s="18"/>
      <c r="E46" s="18"/>
      <c r="F46" s="18"/>
      <c r="G46" s="19"/>
      <c r="H46" s="19"/>
      <c r="I46" s="18"/>
      <c r="J46" s="19"/>
      <c r="K46" s="19"/>
      <c r="L46" s="18"/>
      <c r="M46" s="19"/>
      <c r="N46" s="19"/>
      <c r="O46" s="18"/>
    </row>
    <row r="47" spans="1:254" ht="23.25">
      <c r="A47" s="40"/>
      <c r="B47" s="40"/>
      <c r="C47" s="40"/>
      <c r="D47" s="40"/>
      <c r="E47" s="40"/>
      <c r="F47" s="40"/>
      <c r="G47" s="22"/>
      <c r="H47" s="22"/>
      <c r="I47" s="40"/>
      <c r="J47" s="22"/>
      <c r="K47" s="22"/>
      <c r="L47" s="40"/>
      <c r="M47" s="22"/>
      <c r="N47" s="22"/>
      <c r="O47" s="40"/>
      <c r="P47" s="15"/>
      <c r="Q47" s="15"/>
      <c r="R47" s="15"/>
      <c r="S47" s="15"/>
      <c r="U47" s="15"/>
      <c r="V47" s="15"/>
      <c r="W47" s="15"/>
      <c r="X47" s="15"/>
      <c r="Z47" s="15"/>
      <c r="AA47" s="15"/>
      <c r="AB47" s="15"/>
      <c r="AC47" s="15"/>
      <c r="AE47" s="15"/>
      <c r="AF47" s="15"/>
      <c r="AG47" s="15"/>
      <c r="AH47" s="15"/>
      <c r="AJ47" s="15"/>
      <c r="AK47" s="15"/>
      <c r="AL47" s="15"/>
      <c r="AM47" s="15"/>
      <c r="AO47" s="15"/>
      <c r="AP47" s="15"/>
      <c r="AQ47" s="15"/>
      <c r="AR47" s="15"/>
      <c r="AT47" s="15"/>
      <c r="AU47" s="15"/>
      <c r="AV47" s="15"/>
      <c r="AW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</row>
    <row r="48" spans="1:15" ht="20.25">
      <c r="A48" s="16"/>
      <c r="B48" s="16"/>
      <c r="C48" s="16"/>
      <c r="D48" s="16"/>
      <c r="E48" s="16"/>
      <c r="F48" s="16"/>
      <c r="G48" s="17"/>
      <c r="H48" s="17"/>
      <c r="I48" s="16"/>
      <c r="J48" s="17"/>
      <c r="K48" s="17"/>
      <c r="L48" s="16"/>
      <c r="M48" s="17"/>
      <c r="N48" s="17"/>
      <c r="O48" s="16"/>
    </row>
    <row r="49" spans="1:15" ht="20.25">
      <c r="A49" s="16"/>
      <c r="B49" s="16"/>
      <c r="C49" s="16"/>
      <c r="D49" s="16"/>
      <c r="E49" s="16"/>
      <c r="F49" s="16"/>
      <c r="G49" s="17"/>
      <c r="H49" s="17"/>
      <c r="I49" s="16"/>
      <c r="J49" s="17"/>
      <c r="K49" s="17"/>
      <c r="L49" s="16"/>
      <c r="M49" s="17"/>
      <c r="N49" s="17"/>
      <c r="O49" s="16"/>
    </row>
  </sheetData>
  <mergeCells count="4">
    <mergeCell ref="G5:I6"/>
    <mergeCell ref="J5:L6"/>
    <mergeCell ref="M5:O6"/>
    <mergeCell ref="B38:O38"/>
  </mergeCells>
  <printOptions horizontalCentered="1"/>
  <pageMargins left="0.75" right="0.75" top="1.34" bottom="1" header="0.5" footer="0.5"/>
  <pageSetup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2"/>
  <sheetViews>
    <sheetView zoomScale="50" zoomScaleNormal="50" workbookViewId="0" topLeftCell="A1">
      <selection activeCell="A4" sqref="A4"/>
    </sheetView>
  </sheetViews>
  <sheetFormatPr defaultColWidth="9.140625" defaultRowHeight="12.75"/>
  <cols>
    <col min="1" max="1" width="3.7109375" style="2" customWidth="1"/>
    <col min="2" max="2" width="5.57421875" style="2" customWidth="1"/>
    <col min="3" max="3" width="8.7109375" style="2" customWidth="1"/>
    <col min="4" max="4" width="8.421875" style="2" customWidth="1"/>
    <col min="5" max="5" width="7.7109375" style="2" customWidth="1"/>
    <col min="6" max="6" width="12.7109375" style="2" customWidth="1"/>
    <col min="7" max="7" width="1.7109375" style="2" customWidth="1"/>
    <col min="8" max="8" width="10.140625" style="2" customWidth="1"/>
    <col min="9" max="9" width="1.7109375" style="2" customWidth="1"/>
    <col min="10" max="10" width="8.57421875" style="2" customWidth="1"/>
    <col min="11" max="11" width="2.28125" style="2" customWidth="1"/>
    <col min="12" max="12" width="14.00390625" style="2" customWidth="1"/>
    <col min="13" max="13" width="1.7109375" style="2" customWidth="1"/>
    <col min="14" max="14" width="11.00390625" style="2" customWidth="1"/>
    <col min="15" max="15" width="1.7109375" style="2" customWidth="1"/>
    <col min="16" max="16" width="8.28125" style="2" customWidth="1"/>
    <col min="17" max="17" width="1.7109375" style="2" customWidth="1"/>
    <col min="18" max="18" width="13.8515625" style="2" customWidth="1"/>
    <col min="19" max="19" width="1.7109375" style="2" customWidth="1"/>
    <col min="20" max="20" width="10.28125" style="2" customWidth="1"/>
    <col min="21" max="21" width="1.7109375" style="2" customWidth="1"/>
    <col min="22" max="22" width="8.8515625" style="2" customWidth="1"/>
    <col min="23" max="23" width="1.7109375" style="2" customWidth="1"/>
    <col min="24" max="24" width="13.00390625" style="2" customWidth="1"/>
    <col min="25" max="25" width="1.28515625" style="2" customWidth="1"/>
    <col min="26" max="26" width="10.8515625" style="2" customWidth="1"/>
    <col min="27" max="27" width="1.7109375" style="2" customWidth="1"/>
    <col min="28" max="28" width="9.28125" style="2" customWidth="1"/>
    <col min="29" max="29" width="1.8515625" style="2" customWidth="1"/>
    <col min="30" max="30" width="12.140625" style="2" customWidth="1"/>
    <col min="31" max="31" width="3.421875" style="2" customWidth="1"/>
    <col min="32" max="16384" width="8.421875" style="2" customWidth="1"/>
  </cols>
  <sheetData>
    <row r="1" spans="1:32" ht="18">
      <c r="A1" s="9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43"/>
      <c r="AF1" s="43"/>
    </row>
    <row r="2" spans="1:32" ht="18.75">
      <c r="A2" s="10" t="s">
        <v>13</v>
      </c>
      <c r="B2" s="11"/>
      <c r="C2" s="44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43"/>
      <c r="AF2" s="43"/>
    </row>
    <row r="3" spans="1:32" ht="18">
      <c r="A3" s="11" t="s">
        <v>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43"/>
      <c r="AF3" s="43"/>
    </row>
    <row r="4" spans="1:32" ht="18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2" ht="18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</row>
    <row r="6" spans="1:32" ht="18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55"/>
      <c r="AF6" s="43"/>
    </row>
    <row r="7" spans="1:32" ht="36">
      <c r="A7" s="43"/>
      <c r="B7" s="43"/>
      <c r="C7" s="43"/>
      <c r="D7" s="43"/>
      <c r="E7" s="43"/>
      <c r="F7" s="43"/>
      <c r="G7" s="43"/>
      <c r="H7" s="45" t="s">
        <v>32</v>
      </c>
      <c r="I7" s="46"/>
      <c r="J7" s="46"/>
      <c r="K7" s="46"/>
      <c r="L7" s="46"/>
      <c r="M7" s="43"/>
      <c r="N7" s="46" t="s">
        <v>0</v>
      </c>
      <c r="O7" s="46"/>
      <c r="P7" s="46"/>
      <c r="Q7" s="46"/>
      <c r="R7" s="46"/>
      <c r="S7" s="43"/>
      <c r="T7" s="46" t="s">
        <v>1</v>
      </c>
      <c r="U7" s="46"/>
      <c r="V7" s="46"/>
      <c r="W7" s="46"/>
      <c r="X7" s="46"/>
      <c r="Y7" s="43"/>
      <c r="Z7" s="45" t="s">
        <v>12</v>
      </c>
      <c r="AA7" s="45"/>
      <c r="AB7" s="45"/>
      <c r="AC7" s="45"/>
      <c r="AD7" s="57"/>
      <c r="AE7" s="56"/>
      <c r="AF7" s="54"/>
    </row>
    <row r="8" spans="1:32" ht="18">
      <c r="A8" s="43"/>
      <c r="B8" s="43"/>
      <c r="C8" s="43"/>
      <c r="D8" s="43"/>
      <c r="E8" s="43"/>
      <c r="F8" s="43"/>
      <c r="G8" s="43"/>
      <c r="H8" s="47" t="s">
        <v>10</v>
      </c>
      <c r="I8" s="43"/>
      <c r="J8" s="43"/>
      <c r="K8" s="43"/>
      <c r="L8" s="43"/>
      <c r="M8" s="43"/>
      <c r="N8" s="47" t="s">
        <v>10</v>
      </c>
      <c r="O8" s="43"/>
      <c r="P8" s="43"/>
      <c r="Q8" s="43"/>
      <c r="R8" s="43"/>
      <c r="S8" s="43"/>
      <c r="T8" s="47" t="s">
        <v>10</v>
      </c>
      <c r="U8" s="43"/>
      <c r="V8" s="43"/>
      <c r="W8" s="43"/>
      <c r="X8" s="43"/>
      <c r="Y8" s="43"/>
      <c r="Z8" s="47" t="s">
        <v>10</v>
      </c>
      <c r="AA8" s="43"/>
      <c r="AB8" s="43"/>
      <c r="AC8" s="43"/>
      <c r="AD8" s="43"/>
      <c r="AE8" s="53"/>
      <c r="AF8" s="43"/>
    </row>
    <row r="9" spans="1:32" ht="18">
      <c r="A9" s="48" t="s">
        <v>8</v>
      </c>
      <c r="B9" s="43"/>
      <c r="C9" s="43"/>
      <c r="D9" s="43"/>
      <c r="E9" s="43"/>
      <c r="F9" s="43"/>
      <c r="G9" s="43"/>
      <c r="H9" s="49" t="s">
        <v>11</v>
      </c>
      <c r="I9" s="43"/>
      <c r="J9" s="49" t="s">
        <v>9</v>
      </c>
      <c r="K9" s="43"/>
      <c r="L9" s="49" t="s">
        <v>7</v>
      </c>
      <c r="M9" s="43"/>
      <c r="N9" s="49" t="s">
        <v>11</v>
      </c>
      <c r="O9" s="43"/>
      <c r="P9" s="49" t="s">
        <v>9</v>
      </c>
      <c r="Q9" s="43"/>
      <c r="R9" s="49" t="s">
        <v>7</v>
      </c>
      <c r="S9" s="43"/>
      <c r="T9" s="49" t="s">
        <v>11</v>
      </c>
      <c r="U9" s="43"/>
      <c r="V9" s="49" t="s">
        <v>9</v>
      </c>
      <c r="W9" s="43"/>
      <c r="X9" s="49" t="s">
        <v>7</v>
      </c>
      <c r="Y9" s="43"/>
      <c r="Z9" s="49" t="s">
        <v>11</v>
      </c>
      <c r="AA9" s="43"/>
      <c r="AB9" s="49" t="s">
        <v>9</v>
      </c>
      <c r="AC9" s="43"/>
      <c r="AD9" s="49" t="s">
        <v>7</v>
      </c>
      <c r="AE9" s="43"/>
      <c r="AF9" s="43"/>
    </row>
    <row r="10" spans="1:32" ht="18">
      <c r="A10" s="48"/>
      <c r="B10" s="43"/>
      <c r="C10" s="43"/>
      <c r="D10" s="43"/>
      <c r="E10" s="43"/>
      <c r="F10" s="43"/>
      <c r="G10" s="43"/>
      <c r="H10" s="48"/>
      <c r="I10" s="43"/>
      <c r="J10" s="48"/>
      <c r="K10" s="43"/>
      <c r="L10" s="48"/>
      <c r="M10" s="43"/>
      <c r="N10" s="48"/>
      <c r="O10" s="43"/>
      <c r="P10" s="48"/>
      <c r="Q10" s="43"/>
      <c r="R10" s="48"/>
      <c r="S10" s="43"/>
      <c r="T10" s="48"/>
      <c r="U10" s="43"/>
      <c r="V10" s="48"/>
      <c r="W10" s="43"/>
      <c r="X10" s="48"/>
      <c r="Y10" s="43"/>
      <c r="Z10" s="48"/>
      <c r="AA10" s="43"/>
      <c r="AB10" s="48"/>
      <c r="AC10" s="43"/>
      <c r="AD10" s="48"/>
      <c r="AE10" s="43"/>
      <c r="AF10" s="43"/>
    </row>
    <row r="11" spans="1:32" ht="18">
      <c r="A11" s="43" t="s">
        <v>5</v>
      </c>
      <c r="B11" s="43" t="s">
        <v>22</v>
      </c>
      <c r="C11" s="43"/>
      <c r="D11" s="43"/>
      <c r="E11" s="43"/>
      <c r="F11" s="43"/>
      <c r="G11" s="43" t="s">
        <v>3</v>
      </c>
      <c r="H11" s="43">
        <v>0</v>
      </c>
      <c r="I11" s="43" t="s">
        <v>3</v>
      </c>
      <c r="J11" s="43">
        <v>0</v>
      </c>
      <c r="K11" s="43"/>
      <c r="L11" s="50">
        <v>427507</v>
      </c>
      <c r="M11" s="43"/>
      <c r="N11" s="43">
        <v>0</v>
      </c>
      <c r="O11" s="43"/>
      <c r="P11" s="43">
        <v>0</v>
      </c>
      <c r="Q11" s="43"/>
      <c r="R11" s="51">
        <v>499873</v>
      </c>
      <c r="S11" s="43"/>
      <c r="T11" s="43">
        <v>0</v>
      </c>
      <c r="U11" s="43"/>
      <c r="V11" s="43">
        <v>0</v>
      </c>
      <c r="W11" s="43"/>
      <c r="X11" s="50">
        <v>499849</v>
      </c>
      <c r="Y11" s="43"/>
      <c r="Z11" s="43">
        <f>T11-N11</f>
        <v>0</v>
      </c>
      <c r="AA11" s="43"/>
      <c r="AB11" s="43">
        <f>V11-P11</f>
        <v>0</v>
      </c>
      <c r="AC11" s="43"/>
      <c r="AD11" s="50">
        <f>X11-R11</f>
        <v>-24</v>
      </c>
      <c r="AE11" s="43"/>
      <c r="AF11" s="43"/>
    </row>
    <row r="12" spans="1:32" ht="18">
      <c r="A12" s="48"/>
      <c r="B12" s="43"/>
      <c r="C12" s="43"/>
      <c r="D12" s="43"/>
      <c r="E12" s="43"/>
      <c r="F12" s="43"/>
      <c r="G12" s="43"/>
      <c r="H12" s="48"/>
      <c r="I12" s="43"/>
      <c r="J12" s="48"/>
      <c r="K12" s="43"/>
      <c r="L12" s="48"/>
      <c r="M12" s="43"/>
      <c r="N12" s="48"/>
      <c r="O12" s="43"/>
      <c r="P12" s="48"/>
      <c r="Q12" s="43"/>
      <c r="R12" s="48"/>
      <c r="S12" s="43"/>
      <c r="T12" s="48"/>
      <c r="U12" s="43"/>
      <c r="V12" s="48"/>
      <c r="W12" s="43"/>
      <c r="X12" s="48"/>
      <c r="Y12" s="43"/>
      <c r="Z12" s="48"/>
      <c r="AA12" s="43"/>
      <c r="AB12" s="48"/>
      <c r="AC12" s="43"/>
      <c r="AD12" s="48"/>
      <c r="AE12" s="43"/>
      <c r="AF12" s="43"/>
    </row>
    <row r="13" spans="1:32" ht="18">
      <c r="A13" s="43" t="s">
        <v>6</v>
      </c>
      <c r="B13" s="43" t="s">
        <v>21</v>
      </c>
      <c r="C13" s="43"/>
      <c r="D13" s="43"/>
      <c r="E13" s="43"/>
      <c r="F13" s="43"/>
      <c r="G13" s="43" t="s">
        <v>3</v>
      </c>
      <c r="H13" s="52">
        <v>0</v>
      </c>
      <c r="I13" s="43" t="s">
        <v>3</v>
      </c>
      <c r="J13" s="52">
        <v>0</v>
      </c>
      <c r="K13" s="43"/>
      <c r="L13" s="52">
        <v>21530</v>
      </c>
      <c r="M13" s="43"/>
      <c r="N13" s="52">
        <v>0</v>
      </c>
      <c r="O13" s="43"/>
      <c r="P13" s="52">
        <v>0</v>
      </c>
      <c r="Q13" s="43"/>
      <c r="R13" s="52">
        <v>21759</v>
      </c>
      <c r="S13" s="43"/>
      <c r="T13" s="52">
        <v>0</v>
      </c>
      <c r="U13" s="43"/>
      <c r="V13" s="52">
        <v>0</v>
      </c>
      <c r="W13" s="43"/>
      <c r="X13" s="52">
        <v>21759</v>
      </c>
      <c r="Y13" s="43"/>
      <c r="Z13" s="52">
        <f>T13-N13</f>
        <v>0</v>
      </c>
      <c r="AA13" s="43"/>
      <c r="AB13" s="52">
        <f>V13-P13</f>
        <v>0</v>
      </c>
      <c r="AC13" s="43"/>
      <c r="AD13" s="52">
        <f>X13-R13</f>
        <v>0</v>
      </c>
      <c r="AE13" s="43"/>
      <c r="AF13" s="43"/>
    </row>
    <row r="14" spans="1:32" ht="18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51"/>
      <c r="AE14" s="43"/>
      <c r="AF14" s="43"/>
    </row>
    <row r="15" spans="1:32" ht="18">
      <c r="A15" s="43"/>
      <c r="B15" s="43" t="s">
        <v>14</v>
      </c>
      <c r="C15" s="43"/>
      <c r="D15" s="43"/>
      <c r="E15" s="43"/>
      <c r="F15" s="43"/>
      <c r="G15" s="43" t="s">
        <v>3</v>
      </c>
      <c r="H15" s="43">
        <f>SUM(H11:H13)</f>
        <v>0</v>
      </c>
      <c r="I15" s="43"/>
      <c r="J15" s="43">
        <f>SUM(J11:J13)</f>
        <v>0</v>
      </c>
      <c r="K15" s="43"/>
      <c r="L15" s="43">
        <f>SUM(L11:L13)</f>
        <v>449037</v>
      </c>
      <c r="M15" s="51"/>
      <c r="N15" s="43">
        <f>SUM(N11:N13)</f>
        <v>0</v>
      </c>
      <c r="O15" s="51"/>
      <c r="P15" s="43">
        <f>SUM(P11:P13)</f>
        <v>0</v>
      </c>
      <c r="Q15" s="51"/>
      <c r="R15" s="43">
        <f>SUM(R11:R13)</f>
        <v>521632</v>
      </c>
      <c r="S15" s="51"/>
      <c r="T15" s="43">
        <f>SUM(T11:T13)</f>
        <v>0</v>
      </c>
      <c r="U15" s="51"/>
      <c r="V15" s="43">
        <f>SUM(V11:V13)</f>
        <v>0</v>
      </c>
      <c r="W15" s="51"/>
      <c r="X15" s="43">
        <f>SUM(X11:X13)</f>
        <v>521608</v>
      </c>
      <c r="Y15" s="51"/>
      <c r="Z15" s="43">
        <f>SUM(Z11:Z13)</f>
        <v>0</v>
      </c>
      <c r="AA15" s="43"/>
      <c r="AB15" s="43">
        <f>SUM(AB11:AB13)</f>
        <v>0</v>
      </c>
      <c r="AC15" s="51"/>
      <c r="AD15" s="43">
        <f>SUM(AD11:AD13)</f>
        <v>-24</v>
      </c>
      <c r="AE15" s="43"/>
      <c r="AF15" s="43"/>
    </row>
    <row r="16" spans="1:32" ht="18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51"/>
      <c r="N16" s="43"/>
      <c r="O16" s="51"/>
      <c r="P16" s="43"/>
      <c r="Q16" s="51"/>
      <c r="R16" s="43"/>
      <c r="S16" s="51"/>
      <c r="T16" s="43"/>
      <c r="U16" s="51"/>
      <c r="V16" s="43"/>
      <c r="W16" s="51"/>
      <c r="X16" s="43"/>
      <c r="Y16" s="51"/>
      <c r="Z16" s="43"/>
      <c r="AA16" s="43"/>
      <c r="AB16" s="43"/>
      <c r="AC16" s="51"/>
      <c r="AD16" s="43"/>
      <c r="AE16" s="43"/>
      <c r="AF16" s="43"/>
    </row>
    <row r="17" spans="1:32" ht="18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51"/>
      <c r="N17" s="43"/>
      <c r="O17" s="51"/>
      <c r="P17" s="43"/>
      <c r="Q17" s="51"/>
      <c r="R17" s="43"/>
      <c r="S17" s="51"/>
      <c r="T17" s="43"/>
      <c r="U17" s="51"/>
      <c r="V17" s="43"/>
      <c r="W17" s="51"/>
      <c r="X17" s="43"/>
      <c r="Y17" s="51"/>
      <c r="Z17" s="43"/>
      <c r="AA17" s="43"/>
      <c r="AB17" s="43"/>
      <c r="AC17" s="51"/>
      <c r="AD17" s="43"/>
      <c r="AE17" s="43"/>
      <c r="AF17" s="43"/>
    </row>
    <row r="18" spans="1:32" ht="18">
      <c r="A18" s="43" t="s">
        <v>23</v>
      </c>
      <c r="B18" s="43"/>
      <c r="C18" s="83" t="s">
        <v>37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5"/>
      <c r="AE18" s="43"/>
      <c r="AF18" s="43"/>
    </row>
    <row r="19" spans="1:32" ht="18">
      <c r="A19" s="43"/>
      <c r="B19" s="43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51"/>
      <c r="N19" s="43"/>
      <c r="O19" s="51"/>
      <c r="P19" s="43"/>
      <c r="Q19" s="51"/>
      <c r="R19" s="43"/>
      <c r="S19" s="51"/>
      <c r="T19" s="43"/>
      <c r="U19" s="51"/>
      <c r="V19" s="43"/>
      <c r="W19" s="51"/>
      <c r="X19" s="43"/>
      <c r="Y19" s="51"/>
      <c r="Z19" s="43"/>
      <c r="AA19" s="43"/>
      <c r="AB19" s="43"/>
      <c r="AC19" s="51"/>
      <c r="AD19" s="43"/>
      <c r="AE19" s="43"/>
      <c r="AF19" s="43"/>
    </row>
    <row r="20" spans="1:32" ht="18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51"/>
      <c r="N20" s="43"/>
      <c r="O20" s="51"/>
      <c r="P20" s="43"/>
      <c r="Q20" s="51"/>
      <c r="R20" s="43"/>
      <c r="S20" s="51"/>
      <c r="T20" s="43"/>
      <c r="U20" s="51"/>
      <c r="V20" s="43"/>
      <c r="W20" s="51"/>
      <c r="X20" s="43"/>
      <c r="Y20" s="51"/>
      <c r="Z20" s="43"/>
      <c r="AA20" s="43"/>
      <c r="AB20" s="43"/>
      <c r="AC20" s="51"/>
      <c r="AD20" s="43"/>
      <c r="AE20" s="43"/>
      <c r="AF20" s="43"/>
    </row>
    <row r="21" spans="3:29" ht="18" customHeight="1">
      <c r="C21" s="43" t="s">
        <v>33</v>
      </c>
      <c r="D21" s="43"/>
      <c r="E21" s="43"/>
      <c r="F21" s="43"/>
      <c r="G21" s="43"/>
      <c r="H21" s="43"/>
      <c r="I21" s="43"/>
      <c r="J21" s="43"/>
      <c r="K21" s="43"/>
      <c r="L21" s="43"/>
      <c r="M21" s="51"/>
      <c r="N21" s="43"/>
      <c r="O21" s="51"/>
      <c r="P21" s="43"/>
      <c r="Q21" s="51"/>
      <c r="R21" s="43"/>
      <c r="S21" s="59"/>
      <c r="T21" s="58"/>
      <c r="U21" s="59"/>
      <c r="V21" s="58"/>
      <c r="W21" s="6"/>
      <c r="Y21" s="6"/>
      <c r="AC21" s="6"/>
    </row>
    <row r="22" spans="3:29" ht="18" customHeight="1">
      <c r="C22" s="43" t="s">
        <v>34</v>
      </c>
      <c r="D22" s="43"/>
      <c r="E22" s="43"/>
      <c r="F22" s="43"/>
      <c r="G22" s="43"/>
      <c r="H22" s="43"/>
      <c r="I22" s="43"/>
      <c r="J22" s="43"/>
      <c r="K22" s="43"/>
      <c r="L22" s="43"/>
      <c r="M22" s="51"/>
      <c r="N22" s="43"/>
      <c r="O22" s="51"/>
      <c r="P22" s="43"/>
      <c r="Q22" s="51"/>
      <c r="R22" s="43"/>
      <c r="S22" s="6"/>
      <c r="U22" s="6"/>
      <c r="W22" s="6"/>
      <c r="Y22" s="6"/>
      <c r="AC22" s="6"/>
    </row>
    <row r="23" spans="3:18" ht="18"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3:18" ht="18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6" spans="1:30" ht="15">
      <c r="A26" s="8"/>
      <c r="B26" s="3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8.75">
      <c r="A27" s="4"/>
      <c r="B27" s="4"/>
      <c r="C27" s="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</sheetData>
  <mergeCells count="1">
    <mergeCell ref="C18:AD18"/>
  </mergeCells>
  <printOptions/>
  <pageMargins left="0.75" right="0.75" top="1" bottom="1" header="0.5" footer="0.5"/>
  <pageSetup horizontalDpi="600" verticalDpi="600" orientation="landscape" scale="55" r:id="rId1"/>
  <rowBreaks count="1" manualBreakCount="1">
    <brk id="2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wmcneil</cp:lastModifiedBy>
  <cp:lastPrinted>2004-03-16T13:14:43Z</cp:lastPrinted>
  <dcterms:created xsi:type="dcterms:W3CDTF">2003-12-29T19:39:16Z</dcterms:created>
  <dcterms:modified xsi:type="dcterms:W3CDTF">2004-05-13T13:38:23Z</dcterms:modified>
  <cp:category/>
  <cp:version/>
  <cp:contentType/>
  <cp:contentStatus/>
</cp:coreProperties>
</file>