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9120" activeTab="0"/>
  </bookViews>
  <sheets>
    <sheet name="52003 performanc Incentive" sheetId="1" r:id="rId1"/>
  </sheets>
  <definedNames>
    <definedName name="_xlnm.Print_Area" localSheetId="0">'52003 performanc Incentive'!$A$1:$M$72</definedName>
  </definedNames>
  <calcPr calcMode="manual" fullCalcOnLoad="1" iterate="1" iterateCount="1" iterateDelta="0"/>
</workbook>
</file>

<file path=xl/sharedStrings.xml><?xml version="1.0" encoding="utf-8"?>
<sst xmlns="http://schemas.openxmlformats.org/spreadsheetml/2006/main" count="91" uniqueCount="89">
  <si>
    <t>Section 5307</t>
  </si>
  <si>
    <t>Section 5310</t>
  </si>
  <si>
    <t>Section 5311</t>
  </si>
  <si>
    <t>Urbanized Area</t>
  </si>
  <si>
    <t>Non-urbanized Area</t>
  </si>
  <si>
    <t>with Disabilities</t>
  </si>
  <si>
    <t>Elderly &amp; Persons</t>
  </si>
  <si>
    <t>State</t>
  </si>
  <si>
    <t xml:space="preserve">Fixed Guideway </t>
  </si>
  <si>
    <t>Modernization</t>
  </si>
  <si>
    <t xml:space="preserve">  Selected FTA Programs</t>
  </si>
  <si>
    <t>State Total</t>
  </si>
  <si>
    <t>Metropolitan</t>
  </si>
  <si>
    <t>Planning</t>
  </si>
  <si>
    <t>Section 5303</t>
  </si>
  <si>
    <t>Section 5313</t>
  </si>
  <si>
    <t>FEDERAL TRANSIT ADMINISTRATION</t>
  </si>
  <si>
    <t>Reverse Commute</t>
  </si>
  <si>
    <t xml:space="preserve">New Freedom </t>
  </si>
  <si>
    <t xml:space="preserve">Initiative   </t>
  </si>
  <si>
    <t xml:space="preserve">Job Access/    </t>
  </si>
  <si>
    <t xml:space="preserve">RTAP    </t>
  </si>
  <si>
    <t>State Planning</t>
  </si>
  <si>
    <t>SAFE, ACCOUNTABLE, FLEXIBLE AND EFFICIENT TRANSPORTATION EQUITY ACT OF 2003</t>
  </si>
  <si>
    <t>Total Allocated………………………...</t>
  </si>
  <si>
    <t>Indiana………………………………………</t>
  </si>
  <si>
    <t>Kentucky……………………………………</t>
  </si>
  <si>
    <t>Minnesota………………………………….</t>
  </si>
  <si>
    <t>West Virginia………………………………</t>
  </si>
  <si>
    <t>Wyoming…………………………………...</t>
  </si>
  <si>
    <t>Alabama……………………………………..</t>
  </si>
  <si>
    <t>Alaska……………………………………….</t>
  </si>
  <si>
    <t>America Samoa…………………………….</t>
  </si>
  <si>
    <t>Arizona……………………………………….</t>
  </si>
  <si>
    <t>Arkansas…………………………………….</t>
  </si>
  <si>
    <t>California………………………………..…..</t>
  </si>
  <si>
    <t>Colorado…………………………………….</t>
  </si>
  <si>
    <t>Connecticut……………………………..…..</t>
  </si>
  <si>
    <t>Delaware…………………………………….</t>
  </si>
  <si>
    <t>District of Columbia……………………….</t>
  </si>
  <si>
    <t>Florida……………………………………….</t>
  </si>
  <si>
    <t>Georgia………………………………………</t>
  </si>
  <si>
    <t>Guam…………………………………………</t>
  </si>
  <si>
    <t>Hawaii……………………………………….</t>
  </si>
  <si>
    <t>Idaho………………………………………….</t>
  </si>
  <si>
    <t>Illinois………………………………………..</t>
  </si>
  <si>
    <t>Iowa………………………………………….</t>
  </si>
  <si>
    <t>Kansas……………………………………….</t>
  </si>
  <si>
    <t>Louisiana…………………………………….</t>
  </si>
  <si>
    <t>Maine…………………………………………</t>
  </si>
  <si>
    <t>Maryland…………………………………….</t>
  </si>
  <si>
    <t>Massachusetts…………………………….</t>
  </si>
  <si>
    <t>Michigan…………………………………….</t>
  </si>
  <si>
    <t>Mississippi………………………………….</t>
  </si>
  <si>
    <t>Missouri…………………………………….</t>
  </si>
  <si>
    <t>Montana……………………………………..</t>
  </si>
  <si>
    <t>N. Mariana Islands………………………….</t>
  </si>
  <si>
    <t>Nebraska…………………………………….</t>
  </si>
  <si>
    <t>Nevada……………………………………….</t>
  </si>
  <si>
    <t>New Hampshire…………………………….</t>
  </si>
  <si>
    <t>New Jersey………………………………….</t>
  </si>
  <si>
    <t>New Mexico…………………………………</t>
  </si>
  <si>
    <t>New York…………………………………….</t>
  </si>
  <si>
    <t>North Carolina……………………………………</t>
  </si>
  <si>
    <t>North Dakota……………………………….</t>
  </si>
  <si>
    <t>Ohio…………………………………………..</t>
  </si>
  <si>
    <t>Oklahoma……………………………………</t>
  </si>
  <si>
    <t>Oregon……………………………………….</t>
  </si>
  <si>
    <t>Pennsylvania……………………………….</t>
  </si>
  <si>
    <t>Puerto Rico………………………………….</t>
  </si>
  <si>
    <t>Rhode Island………………………………..</t>
  </si>
  <si>
    <t>South Carolina………………………………</t>
  </si>
  <si>
    <t>South Dakota……………………………….</t>
  </si>
  <si>
    <t>Tennessee………………………………….</t>
  </si>
  <si>
    <t>Texas…………………………………………</t>
  </si>
  <si>
    <t>Utah………………………………………….</t>
  </si>
  <si>
    <t>Vermont……………………………………..</t>
  </si>
  <si>
    <t>Virgin Islands………………………………..</t>
  </si>
  <si>
    <t>Virginia……………………………………….</t>
  </si>
  <si>
    <t>Washington…………………………………</t>
  </si>
  <si>
    <t>Wisconsin…………………………………..</t>
  </si>
  <si>
    <t>ESTIMATED FISCAL YEAR 2004 - 2009 APPORTIONMENTS/ALLOCATIONS BY STATE FOR SELECTED FTA PROGRAMS  1/</t>
  </si>
  <si>
    <t>2/</t>
  </si>
  <si>
    <t>3/</t>
  </si>
  <si>
    <t>1/  Does not include $9.5 billion for Major Capital Investment Grants.</t>
  </si>
  <si>
    <t>2/4/</t>
  </si>
  <si>
    <t>2/ For illustrative purposes these columns show an allocation of the Performance Incentive Program, including $1.3 billion in urban areas and $133 million in nonurban areas, according to the existing formula.  Actual distribution of these funds will depend upon whether an agency or State chooses to participate in the program, and upon their success in achieving ridership increases.</t>
  </si>
  <si>
    <t>4/  Includes $56.4 million, over six years, for the Indian Reservation Rural Transit Program.</t>
  </si>
  <si>
    <t>3/  Includes $28.8 million, over six years, for the Alaska Railroad.</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</si>
</sst>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00"/>
    <numFmt numFmtId="166" formatCode="&quot;$&quot;#,##0.00"/>
    <numFmt numFmtId="167" formatCode="0.0000000000"/>
    <numFmt numFmtId="168" formatCode="0.0000000000%"/>
    <numFmt numFmtId="169" formatCode="_(* #,##0_);_(* \(#,##0\);_(* &quot;-&quot;??_);_(@_)"/>
    <numFmt numFmtId="170" formatCode="_(* #,##0.0_);_(* \(#,##0.0\);_(* &quot;-&quot;??_);_(@_)"/>
    <numFmt numFmtId="171" formatCode="0.0%"/>
    <numFmt numFmtId="172" formatCode="&quot;$&quot;#,##0;[Red]&quot;$&quot;#,##0"/>
    <numFmt numFmtId="173" formatCode="#,##0.0"/>
    <numFmt numFmtId="174" formatCode="&quot;$&quot;#,##0.0"/>
  </numFmts>
  <fonts count="12">
    <font>
      <sz val="10"/>
      <name val="Arial"/>
      <family val="0"/>
    </font>
    <font>
      <b/>
      <u val="single"/>
      <sz val="10"/>
      <name val="Arial"/>
      <family val="2"/>
    </font>
    <font>
      <b/>
      <sz val="8"/>
      <name val="Arial"/>
      <family val="2"/>
    </font>
    <font>
      <b/>
      <sz val="10"/>
      <name val="Arial"/>
      <family val="2"/>
    </font>
    <font>
      <b/>
      <sz val="9"/>
      <name val="Arial"/>
      <family val="2"/>
    </font>
    <font>
      <sz val="9"/>
      <name val="Arial"/>
      <family val="2"/>
    </font>
    <font>
      <b/>
      <u val="single"/>
      <sz val="9"/>
      <name val="Arial"/>
      <family val="2"/>
    </font>
    <font>
      <u val="single"/>
      <sz val="10"/>
      <color indexed="12"/>
      <name val="Arial"/>
      <family val="0"/>
    </font>
    <font>
      <u val="single"/>
      <sz val="10"/>
      <color indexed="36"/>
      <name val="Arial"/>
      <family val="0"/>
    </font>
    <font>
      <b/>
      <sz val="9"/>
      <color indexed="8"/>
      <name val="Arial"/>
      <family val="2"/>
    </font>
    <font>
      <b/>
      <sz val="14"/>
      <name val="Arial"/>
      <family val="2"/>
    </font>
    <font>
      <b/>
      <sz val="11"/>
      <name val="Arial"/>
      <family val="2"/>
    </font>
  </fonts>
  <fills count="2">
    <fill>
      <patternFill/>
    </fill>
    <fill>
      <patternFill patternType="gray125"/>
    </fill>
  </fills>
  <borders count="2">
    <border>
      <left/>
      <right/>
      <top/>
      <bottom/>
      <diagonal/>
    </border>
    <border>
      <left>
        <color indexed="63"/>
      </left>
      <right>
        <color indexed="63"/>
      </right>
      <top>
        <color indexed="63"/>
      </top>
      <bottom style="thin"/>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45">
    <xf numFmtId="164" fontId="0" fillId="0" borderId="0" xfId="0" applyAlignment="1">
      <alignment/>
    </xf>
    <xf numFmtId="164" fontId="1" fillId="0" borderId="0" xfId="0" applyFont="1" applyAlignment="1">
      <alignment/>
    </xf>
    <xf numFmtId="164" fontId="2" fillId="0" borderId="0" xfId="0" applyFont="1" applyAlignment="1">
      <alignment horizontal="center"/>
    </xf>
    <xf numFmtId="164" fontId="4" fillId="0" borderId="0" xfId="0" applyFont="1" applyAlignment="1" applyProtection="1">
      <alignment/>
      <protection/>
    </xf>
    <xf numFmtId="164" fontId="4" fillId="0" borderId="0" xfId="0" applyFont="1" applyAlignment="1">
      <alignment/>
    </xf>
    <xf numFmtId="3" fontId="4" fillId="0" borderId="0" xfId="0" applyNumberFormat="1" applyFont="1" applyAlignment="1">
      <alignment/>
    </xf>
    <xf numFmtId="164" fontId="4" fillId="0" borderId="0" xfId="0" applyFont="1" applyAlignment="1" applyProtection="1">
      <alignment horizontal="center"/>
      <protection/>
    </xf>
    <xf numFmtId="3" fontId="4" fillId="0" borderId="0" xfId="0" applyNumberFormat="1" applyFont="1" applyAlignment="1" applyProtection="1">
      <alignment/>
      <protection/>
    </xf>
    <xf numFmtId="3" fontId="4" fillId="0" borderId="0" xfId="0" applyNumberFormat="1" applyFont="1" applyAlignment="1" applyProtection="1">
      <alignment horizontal="right"/>
      <protection/>
    </xf>
    <xf numFmtId="3" fontId="4" fillId="0" borderId="0" xfId="0" applyNumberFormat="1" applyFont="1" applyAlignment="1" applyProtection="1" quotePrefix="1">
      <alignment horizontal="right" vertical="top"/>
      <protection/>
    </xf>
    <xf numFmtId="3" fontId="4" fillId="0" borderId="1" xfId="0" applyNumberFormat="1" applyFont="1" applyBorder="1" applyAlignment="1">
      <alignment/>
    </xf>
    <xf numFmtId="164" fontId="4" fillId="0" borderId="1" xfId="0" applyFont="1" applyBorder="1" applyAlignment="1">
      <alignment horizontal="right"/>
    </xf>
    <xf numFmtId="164" fontId="5" fillId="0" borderId="0" xfId="0" applyFont="1" applyAlignment="1">
      <alignment/>
    </xf>
    <xf numFmtId="164" fontId="4" fillId="0" borderId="0" xfId="0" applyFont="1" applyFill="1" applyAlignment="1">
      <alignment horizontal="right"/>
    </xf>
    <xf numFmtId="164" fontId="6" fillId="0" borderId="0" xfId="0" applyFont="1" applyAlignment="1">
      <alignment/>
    </xf>
    <xf numFmtId="164" fontId="4" fillId="0" borderId="0" xfId="0" applyFont="1" applyBorder="1" applyAlignment="1">
      <alignment horizontal="center"/>
    </xf>
    <xf numFmtId="164" fontId="4" fillId="0" borderId="1" xfId="0" applyFont="1" applyFill="1" applyBorder="1" applyAlignment="1">
      <alignment horizontal="center"/>
    </xf>
    <xf numFmtId="164" fontId="4" fillId="0" borderId="1" xfId="0" applyFont="1" applyFill="1" applyBorder="1" applyAlignment="1">
      <alignment horizontal="right"/>
    </xf>
    <xf numFmtId="3" fontId="4" fillId="0" borderId="1" xfId="0" applyNumberFormat="1" applyFont="1" applyBorder="1" applyAlignment="1" applyProtection="1">
      <alignment/>
      <protection/>
    </xf>
    <xf numFmtId="3" fontId="2" fillId="0" borderId="0" xfId="0" applyNumberFormat="1" applyFont="1" applyAlignment="1" applyProtection="1">
      <alignment horizontal="center"/>
      <protection/>
    </xf>
    <xf numFmtId="164" fontId="5" fillId="0" borderId="0" xfId="0" applyFont="1" applyFill="1" applyAlignment="1">
      <alignment/>
    </xf>
    <xf numFmtId="164" fontId="4" fillId="0" borderId="0" xfId="0" applyFont="1" applyFill="1" applyAlignment="1">
      <alignment horizontal="center"/>
    </xf>
    <xf numFmtId="164" fontId="4" fillId="0" borderId="0" xfId="0" applyFont="1" applyFill="1" applyBorder="1" applyAlignment="1">
      <alignment horizontal="right"/>
    </xf>
    <xf numFmtId="164" fontId="4" fillId="0" borderId="0" xfId="0" applyFont="1" applyFill="1" applyBorder="1" applyAlignment="1">
      <alignment horizontal="center"/>
    </xf>
    <xf numFmtId="3" fontId="2" fillId="0" borderId="1" xfId="0" applyNumberFormat="1" applyFont="1" applyBorder="1" applyAlignment="1" applyProtection="1">
      <alignment horizontal="center"/>
      <protection/>
    </xf>
    <xf numFmtId="164" fontId="2" fillId="0" borderId="0" xfId="0" applyFont="1" applyFill="1" applyAlignment="1">
      <alignment/>
    </xf>
    <xf numFmtId="164" fontId="3" fillId="0" borderId="0" xfId="0" applyFont="1" applyBorder="1" applyAlignment="1">
      <alignment horizontal="center" vertical="center"/>
    </xf>
    <xf numFmtId="164" fontId="0" fillId="0" borderId="0" xfId="0" applyAlignment="1">
      <alignment vertical="center"/>
    </xf>
    <xf numFmtId="164" fontId="0" fillId="0" borderId="0" xfId="0" applyBorder="1" applyAlignment="1">
      <alignment vertical="center"/>
    </xf>
    <xf numFmtId="164" fontId="4" fillId="0" borderId="0" xfId="0" applyNumberFormat="1" applyFont="1" applyAlignment="1" applyProtection="1">
      <alignment/>
      <protection/>
    </xf>
    <xf numFmtId="164" fontId="4" fillId="0" borderId="0" xfId="0" applyNumberFormat="1" applyFont="1" applyAlignment="1">
      <alignment/>
    </xf>
    <xf numFmtId="3" fontId="9" fillId="0" borderId="0" xfId="0" applyNumberFormat="1" applyFont="1" applyFill="1" applyAlignment="1">
      <alignment horizontal="right"/>
    </xf>
    <xf numFmtId="164" fontId="4" fillId="0" borderId="0" xfId="0" applyNumberFormat="1" applyFont="1" applyAlignment="1" applyProtection="1">
      <alignment horizontal="right"/>
      <protection/>
    </xf>
    <xf numFmtId="3" fontId="9" fillId="0" borderId="1" xfId="0" applyNumberFormat="1" applyFont="1" applyFill="1" applyBorder="1" applyAlignment="1">
      <alignment horizontal="right"/>
    </xf>
    <xf numFmtId="15" fontId="4" fillId="0" borderId="0" xfId="0" applyNumberFormat="1" applyFont="1" applyFill="1" applyAlignment="1">
      <alignment horizontal="center"/>
    </xf>
    <xf numFmtId="3" fontId="2" fillId="0" borderId="1" xfId="0" applyNumberFormat="1" applyFont="1" applyFill="1" applyBorder="1" applyAlignment="1" applyProtection="1">
      <alignment horizontal="center"/>
      <protection/>
    </xf>
    <xf numFmtId="164" fontId="9" fillId="0" borderId="0" xfId="0" applyNumberFormat="1" applyFont="1" applyFill="1" applyAlignment="1">
      <alignment horizontal="right"/>
    </xf>
    <xf numFmtId="164" fontId="4" fillId="0" borderId="0" xfId="0" applyFont="1" applyFill="1" applyAlignment="1">
      <alignment/>
    </xf>
    <xf numFmtId="164" fontId="4" fillId="0" borderId="0" xfId="0" applyFont="1" applyAlignment="1" applyProtection="1">
      <alignment horizontal="left" indent="2"/>
      <protection/>
    </xf>
    <xf numFmtId="164" fontId="10" fillId="0" borderId="0" xfId="0" applyFont="1" applyBorder="1" applyAlignment="1">
      <alignment horizontal="center" vertical="center"/>
    </xf>
    <xf numFmtId="164" fontId="11" fillId="0" borderId="0" xfId="0" applyFont="1" applyBorder="1" applyAlignment="1">
      <alignment horizontal="center" vertical="center"/>
    </xf>
    <xf numFmtId="164" fontId="3" fillId="0" borderId="0" xfId="0" applyFont="1" applyBorder="1" applyAlignment="1">
      <alignment horizontal="center" vertical="center"/>
    </xf>
    <xf numFmtId="164" fontId="2" fillId="0" borderId="0" xfId="0" applyFont="1" applyFill="1" applyAlignment="1">
      <alignment vertical="top" wrapText="1"/>
    </xf>
    <xf numFmtId="164" fontId="0" fillId="0" borderId="0" xfId="0" applyAlignment="1">
      <alignment vertical="top" wrapText="1"/>
    </xf>
    <xf numFmtId="164" fontId="0" fillId="0" borderId="0" xfId="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72"/>
  <sheetViews>
    <sheetView tabSelected="1" zoomScaleSheetLayoutView="85" workbookViewId="0" topLeftCell="A1">
      <selection activeCell="A1" sqref="A1:M1"/>
    </sheetView>
  </sheetViews>
  <sheetFormatPr defaultColWidth="9.140625" defaultRowHeight="12.75"/>
  <cols>
    <col min="1" max="1" width="20.140625" style="0" customWidth="1"/>
    <col min="2" max="2" width="14.57421875" style="0" bestFit="1" customWidth="1"/>
    <col min="3" max="3" width="2.28125" style="0" bestFit="1" customWidth="1"/>
    <col min="4" max="4" width="14.28125" style="0" bestFit="1" customWidth="1"/>
    <col min="5" max="5" width="17.421875" style="0" bestFit="1" customWidth="1"/>
    <col min="6" max="6" width="3.7109375" style="0" customWidth="1"/>
    <col min="7" max="7" width="11.7109375" style="0" bestFit="1" customWidth="1"/>
    <col min="8" max="8" width="15.7109375" style="0" bestFit="1" customWidth="1"/>
    <col min="9" max="9" width="16.28125" style="0" bestFit="1" customWidth="1"/>
    <col min="10" max="12" width="12.7109375" style="0" bestFit="1" customWidth="1"/>
    <col min="13" max="13" width="21.421875" style="0" bestFit="1" customWidth="1"/>
    <col min="14" max="15" width="14.421875" style="0" bestFit="1" customWidth="1"/>
  </cols>
  <sheetData>
    <row r="1" spans="1:13" s="27" customFormat="1" ht="18">
      <c r="A1" s="39" t="s">
        <v>16</v>
      </c>
      <c r="B1" s="39"/>
      <c r="C1" s="39"/>
      <c r="D1" s="39"/>
      <c r="E1" s="39"/>
      <c r="F1" s="39"/>
      <c r="G1" s="39"/>
      <c r="H1" s="39"/>
      <c r="I1" s="39"/>
      <c r="J1" s="39"/>
      <c r="K1" s="39"/>
      <c r="L1" s="39"/>
      <c r="M1" s="39"/>
    </row>
    <row r="2" spans="1:13" s="27" customFormat="1" ht="15">
      <c r="A2" s="40" t="s">
        <v>23</v>
      </c>
      <c r="B2" s="40"/>
      <c r="C2" s="40"/>
      <c r="D2" s="40"/>
      <c r="E2" s="40"/>
      <c r="F2" s="40"/>
      <c r="G2" s="40"/>
      <c r="H2" s="40"/>
      <c r="I2" s="40"/>
      <c r="J2" s="40"/>
      <c r="K2" s="40"/>
      <c r="L2" s="40"/>
      <c r="M2" s="40"/>
    </row>
    <row r="3" spans="1:13" s="28" customFormat="1" ht="12.75">
      <c r="A3" s="41" t="s">
        <v>81</v>
      </c>
      <c r="B3" s="41"/>
      <c r="C3" s="41"/>
      <c r="D3" s="41"/>
      <c r="E3" s="41"/>
      <c r="F3" s="41"/>
      <c r="G3" s="41"/>
      <c r="H3" s="41"/>
      <c r="I3" s="41"/>
      <c r="J3" s="41"/>
      <c r="K3" s="41"/>
      <c r="L3" s="41"/>
      <c r="M3" s="41"/>
    </row>
    <row r="4" spans="1:13" s="28" customFormat="1" ht="12.75">
      <c r="A4" s="26"/>
      <c r="B4" s="26"/>
      <c r="C4" s="26"/>
      <c r="D4" s="26"/>
      <c r="E4" s="26"/>
      <c r="F4" s="26"/>
      <c r="G4" s="26"/>
      <c r="H4" s="26"/>
      <c r="I4" s="26"/>
      <c r="J4" s="26"/>
      <c r="K4" s="26"/>
      <c r="L4" s="26"/>
      <c r="M4" s="26"/>
    </row>
    <row r="5" spans="1:13" s="12" customFormat="1" ht="12">
      <c r="A5" s="34"/>
      <c r="B5" s="37"/>
      <c r="C5" s="20"/>
      <c r="D5" s="13" t="s">
        <v>0</v>
      </c>
      <c r="E5" s="20"/>
      <c r="F5" s="20"/>
      <c r="G5" s="21"/>
      <c r="H5" s="13" t="s">
        <v>1</v>
      </c>
      <c r="I5" s="13"/>
      <c r="J5" s="13"/>
      <c r="K5" s="21" t="s">
        <v>12</v>
      </c>
      <c r="L5" s="21"/>
      <c r="M5" s="4"/>
    </row>
    <row r="6" spans="1:13" s="12" customFormat="1" ht="12">
      <c r="A6" s="14"/>
      <c r="B6" s="22" t="s">
        <v>0</v>
      </c>
      <c r="C6" s="22"/>
      <c r="D6" s="13" t="s">
        <v>8</v>
      </c>
      <c r="E6" s="13" t="s">
        <v>2</v>
      </c>
      <c r="F6" s="13"/>
      <c r="G6" s="22" t="s">
        <v>21</v>
      </c>
      <c r="H6" s="13" t="s">
        <v>6</v>
      </c>
      <c r="I6" s="22" t="s">
        <v>20</v>
      </c>
      <c r="J6" s="22" t="s">
        <v>18</v>
      </c>
      <c r="K6" s="23" t="s">
        <v>13</v>
      </c>
      <c r="L6" s="23" t="s">
        <v>22</v>
      </c>
      <c r="M6" s="15" t="s">
        <v>11</v>
      </c>
    </row>
    <row r="7" spans="1:13" s="12" customFormat="1" ht="12">
      <c r="A7" s="16" t="s">
        <v>7</v>
      </c>
      <c r="B7" s="17" t="s">
        <v>3</v>
      </c>
      <c r="C7" s="24" t="s">
        <v>82</v>
      </c>
      <c r="D7" s="17" t="s">
        <v>9</v>
      </c>
      <c r="E7" s="17" t="s">
        <v>4</v>
      </c>
      <c r="F7" s="35" t="s">
        <v>85</v>
      </c>
      <c r="G7" s="17" t="s">
        <v>2</v>
      </c>
      <c r="H7" s="17" t="s">
        <v>5</v>
      </c>
      <c r="I7" s="17" t="s">
        <v>17</v>
      </c>
      <c r="J7" s="17" t="s">
        <v>19</v>
      </c>
      <c r="K7" s="16" t="s">
        <v>14</v>
      </c>
      <c r="L7" s="16" t="s">
        <v>15</v>
      </c>
      <c r="M7" s="11" t="s">
        <v>10</v>
      </c>
    </row>
    <row r="8" spans="1:13" ht="12.75">
      <c r="A8" s="1"/>
      <c r="B8" s="1"/>
      <c r="C8" s="1"/>
      <c r="D8" s="14"/>
      <c r="E8" s="1"/>
      <c r="F8" s="1"/>
      <c r="G8" s="1"/>
      <c r="H8" s="1"/>
      <c r="I8" s="1"/>
      <c r="J8" s="1"/>
      <c r="K8" s="1"/>
      <c r="L8" s="1"/>
      <c r="M8" s="2"/>
    </row>
    <row r="9" spans="1:13" ht="12.75">
      <c r="A9" s="3" t="s">
        <v>30</v>
      </c>
      <c r="B9" s="36">
        <v>94230072</v>
      </c>
      <c r="C9" s="29"/>
      <c r="D9" s="36">
        <v>0</v>
      </c>
      <c r="E9" s="36">
        <v>60592440.97120815</v>
      </c>
      <c r="F9" s="36"/>
      <c r="G9" s="36">
        <v>1042280</v>
      </c>
      <c r="H9" s="36">
        <v>9501371</v>
      </c>
      <c r="I9" s="36">
        <v>18158917</v>
      </c>
      <c r="J9" s="36">
        <v>16879097</v>
      </c>
      <c r="K9" s="36">
        <v>5146550.298548976</v>
      </c>
      <c r="L9" s="36">
        <v>1343877</v>
      </c>
      <c r="M9" s="30">
        <f aca="true" t="shared" si="0" ref="M9:M40">SUM(B9:L9)</f>
        <v>206894605.26975712</v>
      </c>
    </row>
    <row r="10" spans="1:13" ht="12.75">
      <c r="A10" s="3" t="s">
        <v>31</v>
      </c>
      <c r="B10" s="31">
        <f>23392832+28808703</f>
        <v>52201535</v>
      </c>
      <c r="C10" s="19" t="s">
        <v>83</v>
      </c>
      <c r="D10" s="31">
        <v>16183620</v>
      </c>
      <c r="E10" s="31">
        <v>10598310.69866967</v>
      </c>
      <c r="F10" s="31"/>
      <c r="G10" s="31">
        <v>201210</v>
      </c>
      <c r="H10" s="31">
        <v>866551</v>
      </c>
      <c r="I10" s="31">
        <v>4250806</v>
      </c>
      <c r="J10" s="31">
        <v>4341000</v>
      </c>
      <c r="K10" s="31">
        <v>2719589.376</v>
      </c>
      <c r="L10" s="31">
        <v>710144</v>
      </c>
      <c r="M10" s="5">
        <f t="shared" si="0"/>
        <v>92072766.07466967</v>
      </c>
    </row>
    <row r="11" spans="1:13" ht="12.75">
      <c r="A11" s="3" t="s">
        <v>32</v>
      </c>
      <c r="B11" s="31">
        <v>0</v>
      </c>
      <c r="C11" s="9"/>
      <c r="D11" s="31">
        <v>0</v>
      </c>
      <c r="E11" s="31">
        <v>1373663</v>
      </c>
      <c r="F11" s="31"/>
      <c r="G11" s="31">
        <v>32343</v>
      </c>
      <c r="H11" s="31">
        <v>114881</v>
      </c>
      <c r="I11" s="31">
        <v>2254475</v>
      </c>
      <c r="J11" s="31">
        <v>1646620</v>
      </c>
      <c r="K11" s="31">
        <v>0</v>
      </c>
      <c r="L11" s="31">
        <v>0</v>
      </c>
      <c r="M11" s="5">
        <f t="shared" si="0"/>
        <v>5421982</v>
      </c>
    </row>
    <row r="12" spans="1:13" ht="12.75">
      <c r="A12" s="3" t="s">
        <v>33</v>
      </c>
      <c r="B12" s="31">
        <v>282844163</v>
      </c>
      <c r="C12" s="7"/>
      <c r="D12" s="31">
        <v>17564250</v>
      </c>
      <c r="E12" s="31">
        <v>35115606.06485824</v>
      </c>
      <c r="F12" s="31"/>
      <c r="G12" s="31">
        <v>541754</v>
      </c>
      <c r="H12" s="31">
        <v>9951063</v>
      </c>
      <c r="I12" s="31">
        <v>18171338</v>
      </c>
      <c r="J12" s="31">
        <v>16101453</v>
      </c>
      <c r="K12" s="31">
        <v>13597249.61720923</v>
      </c>
      <c r="L12" s="31">
        <v>2705578</v>
      </c>
      <c r="M12" s="5">
        <f t="shared" si="0"/>
        <v>396592454.6820675</v>
      </c>
    </row>
    <row r="13" spans="1:13" ht="12.75">
      <c r="A13" s="3" t="s">
        <v>34</v>
      </c>
      <c r="B13" s="31">
        <v>50879254</v>
      </c>
      <c r="C13" s="7"/>
      <c r="D13" s="31">
        <v>0</v>
      </c>
      <c r="E13" s="31">
        <v>43865842.25685576</v>
      </c>
      <c r="F13" s="31"/>
      <c r="G13" s="31">
        <v>771922</v>
      </c>
      <c r="H13" s="31">
        <v>5944510</v>
      </c>
      <c r="I13" s="31">
        <v>11941585</v>
      </c>
      <c r="J13" s="31">
        <v>11274786</v>
      </c>
      <c r="K13" s="31">
        <v>2719589.376</v>
      </c>
      <c r="L13" s="31">
        <v>710144</v>
      </c>
      <c r="M13" s="5">
        <f t="shared" si="0"/>
        <v>128107632.63285576</v>
      </c>
    </row>
    <row r="14" spans="1:13" ht="12.75">
      <c r="A14" s="3" t="s">
        <v>35</v>
      </c>
      <c r="B14" s="31">
        <v>3650633791</v>
      </c>
      <c r="C14" s="7"/>
      <c r="D14" s="31">
        <v>961439029</v>
      </c>
      <c r="E14" s="31">
        <v>99921055.23853554</v>
      </c>
      <c r="F14" s="31"/>
      <c r="G14" s="31">
        <v>1567253</v>
      </c>
      <c r="H14" s="31">
        <v>60347307</v>
      </c>
      <c r="I14" s="31">
        <v>105191866</v>
      </c>
      <c r="J14" s="31">
        <v>95215424</v>
      </c>
      <c r="K14" s="31">
        <v>106959798.12461446</v>
      </c>
      <c r="L14" s="31">
        <v>20782272</v>
      </c>
      <c r="M14" s="5">
        <f t="shared" si="0"/>
        <v>5102057795.363151</v>
      </c>
    </row>
    <row r="15" spans="1:13" ht="12.75">
      <c r="A15" s="3" t="s">
        <v>36</v>
      </c>
      <c r="B15" s="31">
        <v>283622467</v>
      </c>
      <c r="C15" s="7"/>
      <c r="D15" s="31">
        <v>19979884</v>
      </c>
      <c r="E15" s="31">
        <v>27097363.10897101</v>
      </c>
      <c r="F15" s="31"/>
      <c r="G15" s="31">
        <v>489424</v>
      </c>
      <c r="H15" s="31">
        <v>6781473</v>
      </c>
      <c r="I15" s="31">
        <v>11445948</v>
      </c>
      <c r="J15" s="31">
        <v>12746113</v>
      </c>
      <c r="K15" s="31">
        <v>10189426.710422635</v>
      </c>
      <c r="L15" s="31">
        <v>2224306</v>
      </c>
      <c r="M15" s="5">
        <f t="shared" si="0"/>
        <v>374576404.81939363</v>
      </c>
    </row>
    <row r="16" spans="1:13" ht="12.75">
      <c r="A16" s="3" t="s">
        <v>37</v>
      </c>
      <c r="B16" s="31">
        <v>267134472</v>
      </c>
      <c r="C16" s="7"/>
      <c r="D16" s="31">
        <v>249662503</v>
      </c>
      <c r="E16" s="31">
        <v>13575443.887849994</v>
      </c>
      <c r="F16" s="31"/>
      <c r="G16" s="31">
        <v>282253</v>
      </c>
      <c r="H16" s="31">
        <v>6579752</v>
      </c>
      <c r="I16" s="31">
        <v>8635250</v>
      </c>
      <c r="J16" s="31">
        <v>10852083</v>
      </c>
      <c r="K16" s="31">
        <v>7552370.854146145</v>
      </c>
      <c r="L16" s="31">
        <v>1971983</v>
      </c>
      <c r="M16" s="5">
        <f t="shared" si="0"/>
        <v>566246110.7419962</v>
      </c>
    </row>
    <row r="17" spans="1:13" ht="12.75">
      <c r="A17" s="3" t="s">
        <v>38</v>
      </c>
      <c r="B17" s="31">
        <v>39982964</v>
      </c>
      <c r="C17" s="7"/>
      <c r="D17" s="31">
        <v>0</v>
      </c>
      <c r="E17" s="31">
        <v>6117759.93398883</v>
      </c>
      <c r="F17" s="31"/>
      <c r="G17" s="31">
        <v>163500</v>
      </c>
      <c r="H17" s="31">
        <v>1591298</v>
      </c>
      <c r="I17" s="31">
        <v>4517874</v>
      </c>
      <c r="J17" s="31">
        <v>4905531</v>
      </c>
      <c r="K17" s="31">
        <v>2719589.376</v>
      </c>
      <c r="L17" s="31">
        <v>710144</v>
      </c>
      <c r="M17" s="5">
        <f t="shared" si="0"/>
        <v>60708660.309988834</v>
      </c>
    </row>
    <row r="18" spans="1:13" ht="12.75">
      <c r="A18" s="3" t="s">
        <v>39</v>
      </c>
      <c r="B18" s="31">
        <v>427283952</v>
      </c>
      <c r="C18" s="7"/>
      <c r="D18" s="31">
        <v>356668614</v>
      </c>
      <c r="E18" s="31">
        <v>0</v>
      </c>
      <c r="F18" s="31"/>
      <c r="G18" s="31">
        <v>0</v>
      </c>
      <c r="H18" s="31">
        <v>1308630</v>
      </c>
      <c r="I18" s="31">
        <v>5377752</v>
      </c>
      <c r="J18" s="31">
        <v>4830939</v>
      </c>
      <c r="K18" s="31">
        <v>2719589.376</v>
      </c>
      <c r="L18" s="31">
        <v>710144</v>
      </c>
      <c r="M18" s="5">
        <f t="shared" si="0"/>
        <v>798899620.376</v>
      </c>
    </row>
    <row r="19" spans="1:13" ht="12.75">
      <c r="A19" s="3" t="s">
        <v>40</v>
      </c>
      <c r="B19" s="31">
        <v>1021730364</v>
      </c>
      <c r="C19" s="7"/>
      <c r="D19" s="31">
        <v>129444652</v>
      </c>
      <c r="E19" s="31">
        <v>61451205.881250806</v>
      </c>
      <c r="F19" s="31"/>
      <c r="G19" s="31">
        <v>1044769</v>
      </c>
      <c r="H19" s="31">
        <v>38326246</v>
      </c>
      <c r="I19" s="31">
        <v>45400613</v>
      </c>
      <c r="J19" s="31">
        <v>48874290</v>
      </c>
      <c r="K19" s="31">
        <v>44431622.488417655</v>
      </c>
      <c r="L19" s="31">
        <v>9325204</v>
      </c>
      <c r="M19" s="5">
        <f t="shared" si="0"/>
        <v>1400028966.3696685</v>
      </c>
    </row>
    <row r="20" spans="1:13" ht="12.75">
      <c r="A20" s="3" t="s">
        <v>41</v>
      </c>
      <c r="B20" s="31">
        <v>389749797</v>
      </c>
      <c r="C20" s="7"/>
      <c r="D20" s="31">
        <v>168978624</v>
      </c>
      <c r="E20" s="31">
        <v>76651916.4694673</v>
      </c>
      <c r="F20" s="31"/>
      <c r="G20" s="31">
        <v>1303748</v>
      </c>
      <c r="H20" s="31">
        <v>14085047</v>
      </c>
      <c r="I20" s="31">
        <v>25448431</v>
      </c>
      <c r="J20" s="31">
        <v>25531970</v>
      </c>
      <c r="K20" s="31">
        <v>17524611.33785426</v>
      </c>
      <c r="L20" s="31">
        <v>3468448</v>
      </c>
      <c r="M20" s="5">
        <f t="shared" si="0"/>
        <v>722742592.8073215</v>
      </c>
    </row>
    <row r="21" spans="1:13" ht="12.75">
      <c r="A21" s="3" t="s">
        <v>42</v>
      </c>
      <c r="B21" s="31">
        <v>0</v>
      </c>
      <c r="C21" s="9"/>
      <c r="D21" s="31">
        <v>0</v>
      </c>
      <c r="E21" s="31">
        <v>3711750</v>
      </c>
      <c r="F21" s="31"/>
      <c r="G21" s="31">
        <v>70373</v>
      </c>
      <c r="H21" s="31">
        <v>332263</v>
      </c>
      <c r="I21" s="31">
        <v>2255495</v>
      </c>
      <c r="J21" s="31">
        <v>1917048</v>
      </c>
      <c r="K21" s="31">
        <v>0</v>
      </c>
      <c r="L21" s="31">
        <v>0</v>
      </c>
      <c r="M21" s="5">
        <f t="shared" si="0"/>
        <v>8286929</v>
      </c>
    </row>
    <row r="22" spans="1:13" ht="12.75">
      <c r="A22" s="3" t="s">
        <v>43</v>
      </c>
      <c r="B22" s="31">
        <v>173874825</v>
      </c>
      <c r="C22" s="7"/>
      <c r="D22" s="31">
        <v>7863531</v>
      </c>
      <c r="E22" s="31">
        <v>9086528.438173018</v>
      </c>
      <c r="F22" s="31"/>
      <c r="G22" s="31">
        <v>211491</v>
      </c>
      <c r="H22" s="31">
        <v>2383338</v>
      </c>
      <c r="I22" s="31">
        <v>5739387</v>
      </c>
      <c r="J22" s="31">
        <v>5840745</v>
      </c>
      <c r="K22" s="31">
        <v>2719589.376</v>
      </c>
      <c r="L22" s="31">
        <v>710144</v>
      </c>
      <c r="M22" s="5">
        <f t="shared" si="0"/>
        <v>208429578.814173</v>
      </c>
    </row>
    <row r="23" spans="1:13" ht="12.75">
      <c r="A23" s="3" t="s">
        <v>44</v>
      </c>
      <c r="B23" s="31">
        <v>35661400</v>
      </c>
      <c r="C23" s="7"/>
      <c r="D23" s="31">
        <v>0</v>
      </c>
      <c r="E23" s="31">
        <v>16947837.649664193</v>
      </c>
      <c r="F23" s="31"/>
      <c r="G23" s="31">
        <v>334152</v>
      </c>
      <c r="H23" s="31">
        <v>2252274</v>
      </c>
      <c r="I23" s="31">
        <v>6229660</v>
      </c>
      <c r="J23" s="31">
        <v>5804420</v>
      </c>
      <c r="K23" s="31">
        <v>2719589.376</v>
      </c>
      <c r="L23" s="31">
        <v>710144</v>
      </c>
      <c r="M23" s="5">
        <f t="shared" si="0"/>
        <v>70659477.0256642</v>
      </c>
    </row>
    <row r="24" spans="1:13" ht="12.75">
      <c r="A24" s="3" t="s">
        <v>45</v>
      </c>
      <c r="B24" s="31">
        <v>1359047654</v>
      </c>
      <c r="C24" s="7"/>
      <c r="D24" s="31">
        <v>817854194</v>
      </c>
      <c r="E24" s="31">
        <v>65005200.015839495</v>
      </c>
      <c r="F24" s="31"/>
      <c r="G24" s="31">
        <v>1110891</v>
      </c>
      <c r="H24" s="31">
        <v>21999545</v>
      </c>
      <c r="I24" s="31">
        <v>31054388</v>
      </c>
      <c r="J24" s="31">
        <v>31847503</v>
      </c>
      <c r="K24" s="31">
        <v>37704757.413313985</v>
      </c>
      <c r="L24" s="31">
        <v>6741145</v>
      </c>
      <c r="M24" s="5">
        <f t="shared" si="0"/>
        <v>2372365277.4291534</v>
      </c>
    </row>
    <row r="25" spans="1:13" ht="12.75">
      <c r="A25" s="3" t="s">
        <v>25</v>
      </c>
      <c r="B25" s="31">
        <v>221341747</v>
      </c>
      <c r="C25" s="7"/>
      <c r="D25" s="31">
        <v>56461749</v>
      </c>
      <c r="E25" s="31">
        <v>64366471.63640913</v>
      </c>
      <c r="F25" s="31"/>
      <c r="G25" s="31">
        <v>1106107</v>
      </c>
      <c r="H25" s="31">
        <v>11357399</v>
      </c>
      <c r="I25" s="31">
        <v>15148987</v>
      </c>
      <c r="J25" s="31">
        <v>18230353</v>
      </c>
      <c r="K25" s="31">
        <v>10243097.092015097</v>
      </c>
      <c r="L25" s="31">
        <v>2361350</v>
      </c>
      <c r="M25" s="5">
        <f t="shared" si="0"/>
        <v>400617260.72842425</v>
      </c>
    </row>
    <row r="26" spans="1:13" ht="12.75">
      <c r="A26" s="3" t="s">
        <v>46</v>
      </c>
      <c r="B26" s="31">
        <v>78996832</v>
      </c>
      <c r="C26" s="7"/>
      <c r="D26" s="31">
        <v>0</v>
      </c>
      <c r="E26" s="31">
        <v>43638955.828497104</v>
      </c>
      <c r="F26" s="31"/>
      <c r="G26" s="31">
        <v>771485</v>
      </c>
      <c r="H26" s="31">
        <v>5629321</v>
      </c>
      <c r="I26" s="31">
        <v>8602548</v>
      </c>
      <c r="J26" s="31">
        <v>8850969</v>
      </c>
      <c r="K26" s="31">
        <v>2955542.53192827</v>
      </c>
      <c r="L26" s="31">
        <v>771757</v>
      </c>
      <c r="M26" s="5">
        <f t="shared" si="0"/>
        <v>150217410.36042538</v>
      </c>
    </row>
    <row r="27" spans="1:13" ht="12.75">
      <c r="A27" s="3" t="s">
        <v>47</v>
      </c>
      <c r="B27" s="31">
        <v>61915025</v>
      </c>
      <c r="C27" s="7"/>
      <c r="D27" s="31">
        <v>0</v>
      </c>
      <c r="E27" s="31">
        <v>36065587.846190214</v>
      </c>
      <c r="F27" s="31"/>
      <c r="G27" s="31">
        <v>642418</v>
      </c>
      <c r="H27" s="31">
        <v>4997703</v>
      </c>
      <c r="I27" s="31">
        <v>8598661</v>
      </c>
      <c r="J27" s="31">
        <v>8896712</v>
      </c>
      <c r="K27" s="31">
        <v>3455742.264405958</v>
      </c>
      <c r="L27" s="31">
        <v>836169</v>
      </c>
      <c r="M27" s="5">
        <f t="shared" si="0"/>
        <v>125408018.11059617</v>
      </c>
    </row>
    <row r="28" spans="1:13" ht="12.75">
      <c r="A28" s="3" t="s">
        <v>26</v>
      </c>
      <c r="B28" s="31">
        <v>119188363</v>
      </c>
      <c r="C28" s="7"/>
      <c r="D28" s="31">
        <v>0</v>
      </c>
      <c r="E28" s="31">
        <v>59538594.432899214</v>
      </c>
      <c r="F28" s="31"/>
      <c r="G28" s="31">
        <v>1030236</v>
      </c>
      <c r="H28" s="31">
        <v>8722631</v>
      </c>
      <c r="I28" s="31">
        <v>16486869</v>
      </c>
      <c r="J28" s="31">
        <v>16369773</v>
      </c>
      <c r="K28" s="31">
        <v>4313051.965797468</v>
      </c>
      <c r="L28" s="31">
        <v>1084651</v>
      </c>
      <c r="M28" s="5">
        <f t="shared" si="0"/>
        <v>226734169.39869666</v>
      </c>
    </row>
    <row r="29" spans="1:13" ht="12.75">
      <c r="A29" s="3" t="s">
        <v>48</v>
      </c>
      <c r="B29" s="31">
        <v>190571192</v>
      </c>
      <c r="C29" s="7"/>
      <c r="D29" s="31">
        <v>18239549</v>
      </c>
      <c r="E29" s="31">
        <v>46934044.27251315</v>
      </c>
      <c r="F29" s="31"/>
      <c r="G29" s="31">
        <v>818997</v>
      </c>
      <c r="H29" s="31">
        <v>8682206</v>
      </c>
      <c r="I29" s="31">
        <v>21481603</v>
      </c>
      <c r="J29" s="31">
        <v>15959242</v>
      </c>
      <c r="K29" s="31">
        <v>6738196.933587475</v>
      </c>
      <c r="L29" s="31">
        <v>1755377</v>
      </c>
      <c r="M29" s="5">
        <f t="shared" si="0"/>
        <v>311180407.20610064</v>
      </c>
    </row>
    <row r="30" spans="1:13" ht="12.75">
      <c r="A30" s="3" t="s">
        <v>49</v>
      </c>
      <c r="B30" s="31">
        <v>19059245</v>
      </c>
      <c r="C30" s="7"/>
      <c r="D30" s="31">
        <v>0</v>
      </c>
      <c r="E30" s="31">
        <v>23202160.04813355</v>
      </c>
      <c r="F30" s="31"/>
      <c r="G30" s="31">
        <v>439772</v>
      </c>
      <c r="H30" s="31">
        <v>2749518</v>
      </c>
      <c r="I30" s="31">
        <v>5942354</v>
      </c>
      <c r="J30" s="31">
        <v>6378990</v>
      </c>
      <c r="K30" s="31">
        <v>2719589.376</v>
      </c>
      <c r="L30" s="31">
        <v>710144</v>
      </c>
      <c r="M30" s="5">
        <f t="shared" si="0"/>
        <v>61201772.424133554</v>
      </c>
    </row>
    <row r="31" spans="1:13" ht="12.75">
      <c r="A31" s="3" t="s">
        <v>50</v>
      </c>
      <c r="B31" s="31">
        <v>429694419</v>
      </c>
      <c r="C31" s="7"/>
      <c r="D31" s="31">
        <v>184806661</v>
      </c>
      <c r="E31" s="31">
        <v>24303453.23138401</v>
      </c>
      <c r="F31" s="31"/>
      <c r="G31" s="31">
        <v>454613</v>
      </c>
      <c r="H31" s="31">
        <v>9260543</v>
      </c>
      <c r="I31" s="31">
        <v>12525686</v>
      </c>
      <c r="J31" s="31">
        <v>15698326</v>
      </c>
      <c r="K31" s="31">
        <v>15240224.46282627</v>
      </c>
      <c r="L31" s="31">
        <v>2975084</v>
      </c>
      <c r="M31" s="5">
        <f t="shared" si="0"/>
        <v>694959009.6942103</v>
      </c>
    </row>
    <row r="32" spans="1:13" ht="12.75">
      <c r="A32" s="3" t="s">
        <v>51</v>
      </c>
      <c r="B32" s="31">
        <v>777995615</v>
      </c>
      <c r="C32" s="7"/>
      <c r="D32" s="31">
        <v>468358971</v>
      </c>
      <c r="E32" s="31">
        <v>17459378.871051732</v>
      </c>
      <c r="F32" s="31"/>
      <c r="G32" s="31">
        <v>343442</v>
      </c>
      <c r="H32" s="31">
        <v>12450059</v>
      </c>
      <c r="I32" s="31">
        <v>15451624</v>
      </c>
      <c r="J32" s="31">
        <v>18894898</v>
      </c>
      <c r="K32" s="31">
        <v>20023795.379001006</v>
      </c>
      <c r="L32" s="31">
        <v>3901137</v>
      </c>
      <c r="M32" s="5">
        <f t="shared" si="0"/>
        <v>1334878920.2500527</v>
      </c>
    </row>
    <row r="33" spans="1:13" ht="12.75">
      <c r="A33" s="3" t="s">
        <v>52</v>
      </c>
      <c r="B33" s="31">
        <v>420789373</v>
      </c>
      <c r="C33" s="7"/>
      <c r="D33" s="31">
        <v>4494690</v>
      </c>
      <c r="E33" s="31">
        <v>81885909.96291937</v>
      </c>
      <c r="F33" s="31"/>
      <c r="G33" s="31">
        <v>1375324</v>
      </c>
      <c r="H33" s="31">
        <v>18221742</v>
      </c>
      <c r="I33" s="31">
        <v>25183773</v>
      </c>
      <c r="J33" s="31">
        <v>27391351</v>
      </c>
      <c r="K33" s="31">
        <v>22367651.5492523</v>
      </c>
      <c r="L33" s="31">
        <v>4554276</v>
      </c>
      <c r="M33" s="5">
        <f t="shared" si="0"/>
        <v>606264090.5121716</v>
      </c>
    </row>
    <row r="34" spans="1:13" ht="12.75">
      <c r="A34" s="3" t="s">
        <v>27</v>
      </c>
      <c r="B34" s="31">
        <v>260307743</v>
      </c>
      <c r="C34" s="7"/>
      <c r="D34" s="31">
        <v>42095449</v>
      </c>
      <c r="E34" s="31">
        <v>54181497.273000374</v>
      </c>
      <c r="F34" s="31"/>
      <c r="G34" s="31">
        <v>925999</v>
      </c>
      <c r="H34" s="31">
        <v>8106304</v>
      </c>
      <c r="I34" s="31">
        <v>11261895</v>
      </c>
      <c r="J34" s="31">
        <v>12400373</v>
      </c>
      <c r="K34" s="31">
        <v>9545589.162715841</v>
      </c>
      <c r="L34" s="31">
        <v>1877314</v>
      </c>
      <c r="M34" s="5">
        <f t="shared" si="0"/>
        <v>400702163.4357162</v>
      </c>
    </row>
    <row r="35" spans="1:13" ht="12.75">
      <c r="A35" s="3" t="s">
        <v>53</v>
      </c>
      <c r="B35" s="31">
        <v>32969804</v>
      </c>
      <c r="C35" s="7"/>
      <c r="D35" s="31">
        <v>0</v>
      </c>
      <c r="E35" s="31">
        <v>52167924.202430554</v>
      </c>
      <c r="F35" s="31"/>
      <c r="G35" s="31">
        <v>909229</v>
      </c>
      <c r="H35" s="31">
        <v>5962834</v>
      </c>
      <c r="I35" s="31">
        <v>14901332</v>
      </c>
      <c r="J35" s="31">
        <v>12059786</v>
      </c>
      <c r="K35" s="31">
        <v>2719589.376</v>
      </c>
      <c r="L35" s="31">
        <v>710144</v>
      </c>
      <c r="M35" s="5">
        <f t="shared" si="0"/>
        <v>122400642.57843055</v>
      </c>
    </row>
    <row r="36" spans="1:13" ht="12.75">
      <c r="A36" s="3" t="s">
        <v>54</v>
      </c>
      <c r="B36" s="31">
        <v>226352750</v>
      </c>
      <c r="C36" s="7"/>
      <c r="D36" s="31">
        <v>30525897</v>
      </c>
      <c r="E36" s="31">
        <v>60620695.70512775</v>
      </c>
      <c r="F36" s="31"/>
      <c r="G36" s="31">
        <v>1041763</v>
      </c>
      <c r="H36" s="31">
        <v>10825474</v>
      </c>
      <c r="I36" s="31">
        <v>16851566</v>
      </c>
      <c r="J36" s="31">
        <v>16593788</v>
      </c>
      <c r="K36" s="31">
        <v>10068265.507597342</v>
      </c>
      <c r="L36" s="31">
        <v>2139619</v>
      </c>
      <c r="M36" s="5">
        <f t="shared" si="0"/>
        <v>375019818.2127251</v>
      </c>
    </row>
    <row r="37" spans="1:13" ht="12.75">
      <c r="A37" s="3" t="s">
        <v>55</v>
      </c>
      <c r="B37" s="31">
        <v>16067884</v>
      </c>
      <c r="C37" s="7"/>
      <c r="D37" s="31">
        <v>0</v>
      </c>
      <c r="E37" s="31">
        <v>17288482.135073498</v>
      </c>
      <c r="F37" s="31"/>
      <c r="G37" s="31">
        <v>325515</v>
      </c>
      <c r="H37" s="31">
        <v>1793829</v>
      </c>
      <c r="I37" s="31">
        <v>5787181</v>
      </c>
      <c r="J37" s="31">
        <v>5044795</v>
      </c>
      <c r="K37" s="31">
        <v>2719589.376</v>
      </c>
      <c r="L37" s="31">
        <v>710144</v>
      </c>
      <c r="M37" s="5">
        <f t="shared" si="0"/>
        <v>49737419.5110735</v>
      </c>
    </row>
    <row r="38" spans="1:13" ht="12.75">
      <c r="A38" s="3" t="s">
        <v>56</v>
      </c>
      <c r="B38" s="31">
        <v>4207643</v>
      </c>
      <c r="C38" s="7"/>
      <c r="D38" s="31">
        <v>0</v>
      </c>
      <c r="E38" s="31">
        <v>180450</v>
      </c>
      <c r="F38" s="31"/>
      <c r="G38" s="31">
        <v>12935</v>
      </c>
      <c r="H38" s="31">
        <v>120730</v>
      </c>
      <c r="I38" s="31">
        <v>2187572</v>
      </c>
      <c r="J38" s="31">
        <v>1684407</v>
      </c>
      <c r="K38" s="31">
        <v>0</v>
      </c>
      <c r="L38" s="31">
        <v>0</v>
      </c>
      <c r="M38" s="5">
        <f t="shared" si="0"/>
        <v>8393737</v>
      </c>
    </row>
    <row r="39" spans="1:13" ht="12.75">
      <c r="A39" s="3" t="s">
        <v>57</v>
      </c>
      <c r="B39" s="31">
        <v>51287411</v>
      </c>
      <c r="C39" s="7"/>
      <c r="D39" s="31">
        <v>0</v>
      </c>
      <c r="E39" s="31">
        <v>22064664.39095482</v>
      </c>
      <c r="F39" s="31"/>
      <c r="G39" s="31">
        <v>418393</v>
      </c>
      <c r="H39" s="31">
        <v>3157426</v>
      </c>
      <c r="I39" s="31">
        <v>6501896</v>
      </c>
      <c r="J39" s="31">
        <v>6418023</v>
      </c>
      <c r="K39" s="31">
        <v>2719589.376</v>
      </c>
      <c r="L39" s="31">
        <v>710144</v>
      </c>
      <c r="M39" s="5">
        <f t="shared" si="0"/>
        <v>93277546.76695482</v>
      </c>
    </row>
    <row r="40" spans="1:13" ht="12.75">
      <c r="A40" s="3" t="s">
        <v>58</v>
      </c>
      <c r="B40" s="31">
        <v>152331943</v>
      </c>
      <c r="C40" s="7"/>
      <c r="D40" s="31">
        <v>0</v>
      </c>
      <c r="E40" s="31">
        <v>8318657.950928192</v>
      </c>
      <c r="F40" s="31"/>
      <c r="G40" s="31">
        <v>190557</v>
      </c>
      <c r="H40" s="31">
        <v>3964108</v>
      </c>
      <c r="I40" s="31">
        <v>7466373</v>
      </c>
      <c r="J40" s="31">
        <v>9125208</v>
      </c>
      <c r="K40" s="31">
        <v>4977649.593854072</v>
      </c>
      <c r="L40" s="31">
        <v>1160490</v>
      </c>
      <c r="M40" s="5">
        <f t="shared" si="0"/>
        <v>187534986.54478225</v>
      </c>
    </row>
    <row r="41" spans="1:13" ht="12.75">
      <c r="A41" s="3" t="s">
        <v>59</v>
      </c>
      <c r="B41" s="31">
        <v>28894692</v>
      </c>
      <c r="C41" s="7"/>
      <c r="D41" s="31">
        <v>0</v>
      </c>
      <c r="E41" s="31">
        <v>16466457.470649173</v>
      </c>
      <c r="F41" s="31"/>
      <c r="G41" s="31">
        <v>331739</v>
      </c>
      <c r="H41" s="31">
        <v>2265679</v>
      </c>
      <c r="I41" s="31">
        <v>4705250</v>
      </c>
      <c r="J41" s="31">
        <v>5794907</v>
      </c>
      <c r="K41" s="31">
        <v>2719589.376</v>
      </c>
      <c r="L41" s="31">
        <v>710144</v>
      </c>
      <c r="M41" s="5">
        <f aca="true" t="shared" si="1" ref="M41:M64">SUM(B41:L41)</f>
        <v>61888457.84664918</v>
      </c>
    </row>
    <row r="42" spans="1:13" ht="12.75">
      <c r="A42" s="3" t="s">
        <v>60</v>
      </c>
      <c r="B42" s="31">
        <v>1351632637</v>
      </c>
      <c r="C42" s="7"/>
      <c r="D42" s="31">
        <v>648067042</v>
      </c>
      <c r="E42" s="31">
        <v>16280330.302933093</v>
      </c>
      <c r="F42" s="31"/>
      <c r="G42" s="31">
        <v>322613</v>
      </c>
      <c r="H42" s="31">
        <v>15963865</v>
      </c>
      <c r="I42" s="31">
        <v>18193031</v>
      </c>
      <c r="J42" s="31">
        <v>23240827</v>
      </c>
      <c r="K42" s="31">
        <v>31540357.265684687</v>
      </c>
      <c r="L42" s="31">
        <v>5367864</v>
      </c>
      <c r="M42" s="5">
        <f t="shared" si="1"/>
        <v>2110608566.5686176</v>
      </c>
    </row>
    <row r="43" spans="1:13" ht="12.75">
      <c r="A43" s="3" t="s">
        <v>61</v>
      </c>
      <c r="B43" s="31">
        <v>59455169</v>
      </c>
      <c r="C43" s="7"/>
      <c r="D43" s="31">
        <v>0</v>
      </c>
      <c r="E43" s="31">
        <v>26874197.971872654</v>
      </c>
      <c r="F43" s="31"/>
      <c r="G43" s="31">
        <v>438107</v>
      </c>
      <c r="H43" s="31">
        <v>3534924</v>
      </c>
      <c r="I43" s="31">
        <v>10142658</v>
      </c>
      <c r="J43" s="31">
        <v>8014644</v>
      </c>
      <c r="K43" s="31">
        <v>2719589.376</v>
      </c>
      <c r="L43" s="31">
        <v>710144</v>
      </c>
      <c r="M43" s="5">
        <f t="shared" si="1"/>
        <v>111889433.34787266</v>
      </c>
    </row>
    <row r="44" spans="1:13" ht="12.75">
      <c r="A44" s="3" t="s">
        <v>62</v>
      </c>
      <c r="B44" s="31">
        <v>3429253968</v>
      </c>
      <c r="C44" s="7"/>
      <c r="D44" s="31">
        <v>2305744900</v>
      </c>
      <c r="E44" s="31">
        <v>85114656.59892088</v>
      </c>
      <c r="F44" s="31"/>
      <c r="G44" s="31">
        <v>1418992</v>
      </c>
      <c r="H44" s="31">
        <v>38494992</v>
      </c>
      <c r="I44" s="31">
        <v>61460166</v>
      </c>
      <c r="J44" s="31">
        <v>57982119</v>
      </c>
      <c r="K44" s="31">
        <v>60116885.155862175</v>
      </c>
      <c r="L44" s="31">
        <v>10733676</v>
      </c>
      <c r="M44" s="5">
        <f t="shared" si="1"/>
        <v>6050320354.754783</v>
      </c>
    </row>
    <row r="45" spans="1:13" ht="12.75">
      <c r="A45" s="3" t="s">
        <v>63</v>
      </c>
      <c r="B45" s="31">
        <v>235918525</v>
      </c>
      <c r="C45" s="7"/>
      <c r="D45" s="31">
        <v>0</v>
      </c>
      <c r="E45" s="31">
        <v>105082003.23636837</v>
      </c>
      <c r="F45" s="31"/>
      <c r="G45" s="31">
        <v>1737462</v>
      </c>
      <c r="H45" s="31">
        <v>15809186</v>
      </c>
      <c r="I45" s="31">
        <v>23817098</v>
      </c>
      <c r="J45" s="31">
        <v>26235237</v>
      </c>
      <c r="K45" s="31">
        <v>9970859.262816858</v>
      </c>
      <c r="L45" s="31">
        <v>2603609</v>
      </c>
      <c r="M45" s="5">
        <f t="shared" si="1"/>
        <v>421173979.4991852</v>
      </c>
    </row>
    <row r="46" spans="1:13" ht="12.75">
      <c r="A46" s="3" t="s">
        <v>64</v>
      </c>
      <c r="B46" s="31">
        <v>19019860</v>
      </c>
      <c r="C46" s="9"/>
      <c r="D46" s="31">
        <v>0</v>
      </c>
      <c r="E46" s="31">
        <v>10574874.176102549</v>
      </c>
      <c r="F46" s="31"/>
      <c r="G46" s="31">
        <v>225444</v>
      </c>
      <c r="H46" s="31">
        <v>1319454</v>
      </c>
      <c r="I46" s="31">
        <v>4595091</v>
      </c>
      <c r="J46" s="31">
        <v>4274028</v>
      </c>
      <c r="K46" s="31">
        <v>2719589.376</v>
      </c>
      <c r="L46" s="31">
        <v>710144</v>
      </c>
      <c r="M46" s="5">
        <f t="shared" si="1"/>
        <v>43438484.55210255</v>
      </c>
    </row>
    <row r="47" spans="1:13" ht="12.75">
      <c r="A47" s="3" t="s">
        <v>65</v>
      </c>
      <c r="B47" s="31">
        <v>561083673</v>
      </c>
      <c r="C47" s="7"/>
      <c r="D47" s="31">
        <v>106675188</v>
      </c>
      <c r="E47" s="31">
        <v>97466582.72817667</v>
      </c>
      <c r="F47" s="31"/>
      <c r="G47" s="31">
        <v>1641292</v>
      </c>
      <c r="H47" s="31">
        <v>21388177</v>
      </c>
      <c r="I47" s="31">
        <v>28421272</v>
      </c>
      <c r="J47" s="31">
        <v>29851422</v>
      </c>
      <c r="K47" s="31">
        <v>21636675.31974972</v>
      </c>
      <c r="L47" s="31">
        <v>5061527</v>
      </c>
      <c r="M47" s="5">
        <f t="shared" si="1"/>
        <v>873225809.0479264</v>
      </c>
    </row>
    <row r="48" spans="1:13" ht="12.75">
      <c r="A48" s="3" t="s">
        <v>66</v>
      </c>
      <c r="B48" s="31">
        <v>88820762</v>
      </c>
      <c r="C48" s="7"/>
      <c r="D48" s="31">
        <v>0</v>
      </c>
      <c r="E48" s="31">
        <v>53361167.41075359</v>
      </c>
      <c r="F48" s="31"/>
      <c r="G48" s="31">
        <v>832122</v>
      </c>
      <c r="H48" s="31">
        <v>7092674</v>
      </c>
      <c r="I48" s="31">
        <v>13666986</v>
      </c>
      <c r="J48" s="31">
        <v>12712351</v>
      </c>
      <c r="K48" s="31">
        <v>3933436.08301563</v>
      </c>
      <c r="L48" s="31">
        <v>1027106</v>
      </c>
      <c r="M48" s="5">
        <f t="shared" si="1"/>
        <v>181446604.49376923</v>
      </c>
    </row>
    <row r="49" spans="1:13" ht="12.75">
      <c r="A49" s="3" t="s">
        <v>67</v>
      </c>
      <c r="B49" s="31">
        <v>220814738</v>
      </c>
      <c r="C49" s="7"/>
      <c r="D49" s="31">
        <v>30382819</v>
      </c>
      <c r="E49" s="31">
        <v>35678871.274466865</v>
      </c>
      <c r="F49" s="31"/>
      <c r="G49" s="31">
        <v>628647</v>
      </c>
      <c r="H49" s="31">
        <v>6540314</v>
      </c>
      <c r="I49" s="31">
        <v>11441345</v>
      </c>
      <c r="J49" s="31">
        <v>11502180</v>
      </c>
      <c r="K49" s="31">
        <v>6050813.470317053</v>
      </c>
      <c r="L49" s="31">
        <v>1368049</v>
      </c>
      <c r="M49" s="5">
        <f t="shared" si="1"/>
        <v>324407776.74478394</v>
      </c>
    </row>
    <row r="50" spans="1:13" ht="12.75">
      <c r="A50" s="3" t="s">
        <v>68</v>
      </c>
      <c r="B50" s="31">
        <v>952459053</v>
      </c>
      <c r="C50" s="7"/>
      <c r="D50" s="31">
        <v>616730479</v>
      </c>
      <c r="E50" s="31">
        <v>98003636.998472</v>
      </c>
      <c r="F50" s="31"/>
      <c r="G50" s="31">
        <v>1652292</v>
      </c>
      <c r="H50" s="31">
        <v>25332106</v>
      </c>
      <c r="I50" s="31">
        <v>31318416</v>
      </c>
      <c r="J50" s="31">
        <v>31675029</v>
      </c>
      <c r="K50" s="31">
        <v>27933120.88130971</v>
      </c>
      <c r="L50" s="31">
        <v>5684385</v>
      </c>
      <c r="M50" s="5">
        <f t="shared" si="1"/>
        <v>1790788517.8797817</v>
      </c>
    </row>
    <row r="51" spans="1:13" ht="12.75">
      <c r="A51" s="3" t="s">
        <v>69</v>
      </c>
      <c r="B51" s="31">
        <v>267769011</v>
      </c>
      <c r="C51" s="7"/>
      <c r="D51" s="31">
        <v>16403140</v>
      </c>
      <c r="E51" s="31">
        <v>8260925.248507886</v>
      </c>
      <c r="F51" s="31"/>
      <c r="G51" s="31">
        <v>194446</v>
      </c>
      <c r="H51" s="31">
        <v>8323048</v>
      </c>
      <c r="I51" s="31">
        <v>42492113</v>
      </c>
      <c r="J51" s="31">
        <v>17094917</v>
      </c>
      <c r="K51" s="31">
        <v>11281797.228414183</v>
      </c>
      <c r="L51" s="31">
        <v>2406875</v>
      </c>
      <c r="M51" s="5">
        <f t="shared" si="1"/>
        <v>374226272.47692204</v>
      </c>
    </row>
    <row r="52" spans="1:13" ht="12.75">
      <c r="A52" s="3" t="s">
        <v>70</v>
      </c>
      <c r="B52" s="31">
        <v>55316283</v>
      </c>
      <c r="C52" s="7"/>
      <c r="D52" s="31">
        <v>607055</v>
      </c>
      <c r="E52" s="31">
        <v>2998196.382994068</v>
      </c>
      <c r="F52" s="31"/>
      <c r="G52" s="31">
        <v>111877</v>
      </c>
      <c r="H52" s="31">
        <v>2298807</v>
      </c>
      <c r="I52" s="31">
        <v>5617655</v>
      </c>
      <c r="J52" s="31">
        <v>5786832</v>
      </c>
      <c r="K52" s="31">
        <v>2810100.490403261</v>
      </c>
      <c r="L52" s="31">
        <v>710144</v>
      </c>
      <c r="M52" s="5">
        <f t="shared" si="1"/>
        <v>76256949.87339734</v>
      </c>
    </row>
    <row r="53" spans="1:13" ht="12.75">
      <c r="A53" s="3" t="s">
        <v>71</v>
      </c>
      <c r="B53" s="31">
        <v>88714497</v>
      </c>
      <c r="C53" s="7"/>
      <c r="D53" s="31">
        <v>0</v>
      </c>
      <c r="E53" s="31">
        <v>51578466.80646604</v>
      </c>
      <c r="F53" s="31"/>
      <c r="G53" s="31">
        <v>898879</v>
      </c>
      <c r="H53" s="31">
        <v>8217273</v>
      </c>
      <c r="I53" s="31">
        <v>14896772</v>
      </c>
      <c r="J53" s="31">
        <v>15339240</v>
      </c>
      <c r="K53" s="31">
        <v>4967893.202056318</v>
      </c>
      <c r="L53" s="31">
        <v>1297226</v>
      </c>
      <c r="M53" s="5">
        <f t="shared" si="1"/>
        <v>185910247.00852236</v>
      </c>
    </row>
    <row r="54" spans="1:13" ht="12.75">
      <c r="A54" s="3" t="s">
        <v>72</v>
      </c>
      <c r="B54" s="31">
        <v>14614353</v>
      </c>
      <c r="C54" s="7"/>
      <c r="D54" s="31">
        <v>0</v>
      </c>
      <c r="E54" s="31">
        <v>14846192.587193813</v>
      </c>
      <c r="F54" s="31"/>
      <c r="G54" s="31">
        <v>283497</v>
      </c>
      <c r="H54" s="31">
        <v>1503264</v>
      </c>
      <c r="I54" s="31">
        <v>5082433</v>
      </c>
      <c r="J54" s="31">
        <v>4491310</v>
      </c>
      <c r="K54" s="31">
        <v>2719589.376</v>
      </c>
      <c r="L54" s="31">
        <v>710144</v>
      </c>
      <c r="M54" s="5">
        <f t="shared" si="1"/>
        <v>44250782.96319382</v>
      </c>
    </row>
    <row r="55" spans="1:13" ht="12.75">
      <c r="A55" s="3" t="s">
        <v>73</v>
      </c>
      <c r="B55" s="31">
        <v>180136594</v>
      </c>
      <c r="C55" s="7"/>
      <c r="D55" s="31">
        <v>2228822</v>
      </c>
      <c r="E55" s="31">
        <v>65670355.67586919</v>
      </c>
      <c r="F55" s="31"/>
      <c r="G55" s="31">
        <v>1127559</v>
      </c>
      <c r="H55" s="31">
        <v>11635958</v>
      </c>
      <c r="I55" s="31">
        <v>19216246</v>
      </c>
      <c r="J55" s="31">
        <v>20241985</v>
      </c>
      <c r="K55" s="31">
        <v>7860100.975379618</v>
      </c>
      <c r="L55" s="31">
        <v>2052444</v>
      </c>
      <c r="M55" s="5">
        <f t="shared" si="1"/>
        <v>310170064.6512489</v>
      </c>
    </row>
    <row r="56" spans="1:13" ht="12.75">
      <c r="A56" s="3" t="s">
        <v>74</v>
      </c>
      <c r="B56" s="31">
        <v>1223379440</v>
      </c>
      <c r="C56" s="7"/>
      <c r="D56" s="31">
        <v>56782529</v>
      </c>
      <c r="E56" s="31">
        <v>147888354.254041</v>
      </c>
      <c r="F56" s="31"/>
      <c r="G56" s="31">
        <v>2426782</v>
      </c>
      <c r="H56" s="31">
        <v>35622948</v>
      </c>
      <c r="I56" s="31">
        <v>70697721</v>
      </c>
      <c r="J56" s="31">
        <v>58480588</v>
      </c>
      <c r="K56" s="31">
        <v>49909545.17846689</v>
      </c>
      <c r="L56" s="31">
        <v>10243011</v>
      </c>
      <c r="M56" s="5">
        <f t="shared" si="1"/>
        <v>1655430918.4325078</v>
      </c>
    </row>
    <row r="57" spans="1:13" ht="12.75">
      <c r="A57" s="3" t="s">
        <v>75</v>
      </c>
      <c r="B57" s="31">
        <v>169698356</v>
      </c>
      <c r="C57" s="7"/>
      <c r="D57" s="31">
        <v>0</v>
      </c>
      <c r="E57" s="31">
        <v>12304322.833586391</v>
      </c>
      <c r="F57" s="31"/>
      <c r="G57" s="31">
        <v>254181</v>
      </c>
      <c r="H57" s="31">
        <v>3130487</v>
      </c>
      <c r="I57" s="31">
        <v>7480336</v>
      </c>
      <c r="J57" s="31">
        <v>7343964</v>
      </c>
      <c r="K57" s="31">
        <v>4634527.390103221</v>
      </c>
      <c r="L57" s="31">
        <v>1210176</v>
      </c>
      <c r="M57" s="5">
        <f t="shared" si="1"/>
        <v>206056350.22368962</v>
      </c>
    </row>
    <row r="58" spans="1:13" ht="12.75">
      <c r="A58" s="3" t="s">
        <v>76</v>
      </c>
      <c r="B58" s="31">
        <v>6497537</v>
      </c>
      <c r="C58" s="7"/>
      <c r="D58" s="31">
        <v>0</v>
      </c>
      <c r="E58" s="31">
        <v>12126374.990206141</v>
      </c>
      <c r="F58" s="31"/>
      <c r="G58" s="31">
        <v>261347</v>
      </c>
      <c r="H58" s="31">
        <v>1214634</v>
      </c>
      <c r="I58" s="31">
        <v>4205292</v>
      </c>
      <c r="J58" s="31">
        <v>4370137</v>
      </c>
      <c r="K58" s="31">
        <v>2719589.376</v>
      </c>
      <c r="L58" s="31">
        <v>710144</v>
      </c>
      <c r="M58" s="5">
        <f t="shared" si="1"/>
        <v>32105055.36620614</v>
      </c>
    </row>
    <row r="59" spans="1:13" ht="12.75">
      <c r="A59" s="3" t="s">
        <v>77</v>
      </c>
      <c r="B59" s="31">
        <v>0</v>
      </c>
      <c r="C59" s="9"/>
      <c r="D59" s="31">
        <v>0</v>
      </c>
      <c r="E59" s="31">
        <v>2604183</v>
      </c>
      <c r="F59" s="31"/>
      <c r="G59" s="31">
        <v>52358</v>
      </c>
      <c r="H59" s="31">
        <v>290745</v>
      </c>
      <c r="I59" s="31">
        <v>2258514</v>
      </c>
      <c r="J59" s="31">
        <v>1772465</v>
      </c>
      <c r="K59" s="31">
        <v>0</v>
      </c>
      <c r="L59" s="31">
        <v>0</v>
      </c>
      <c r="M59" s="5">
        <f t="shared" si="1"/>
        <v>6978265</v>
      </c>
    </row>
    <row r="60" spans="1:13" ht="12.75">
      <c r="A60" s="3" t="s">
        <v>78</v>
      </c>
      <c r="B60" s="31">
        <v>339849254</v>
      </c>
      <c r="C60" s="7"/>
      <c r="D60" s="31">
        <v>115887254</v>
      </c>
      <c r="E60" s="31">
        <v>57190851.610183634</v>
      </c>
      <c r="F60" s="31"/>
      <c r="G60" s="31">
        <v>987416</v>
      </c>
      <c r="H60" s="31">
        <v>12297540</v>
      </c>
      <c r="I60" s="31">
        <v>17258715</v>
      </c>
      <c r="J60" s="31">
        <v>20068432</v>
      </c>
      <c r="K60" s="31">
        <v>15429466.076473726</v>
      </c>
      <c r="L60" s="31">
        <v>3262967</v>
      </c>
      <c r="M60" s="5">
        <f t="shared" si="1"/>
        <v>582231895.6866574</v>
      </c>
    </row>
    <row r="61" spans="1:13" ht="12.75">
      <c r="A61" s="3" t="s">
        <v>79</v>
      </c>
      <c r="B61" s="31">
        <v>596075057</v>
      </c>
      <c r="C61" s="7"/>
      <c r="D61" s="31">
        <v>159703598</v>
      </c>
      <c r="E61" s="31">
        <v>40247465.81951367</v>
      </c>
      <c r="F61" s="31"/>
      <c r="G61" s="31">
        <v>685213</v>
      </c>
      <c r="H61" s="31">
        <v>10388928</v>
      </c>
      <c r="I61" s="31">
        <v>16297387</v>
      </c>
      <c r="J61" s="31">
        <v>17534729</v>
      </c>
      <c r="K61" s="31">
        <v>14493339.671244487</v>
      </c>
      <c r="L61" s="31">
        <v>2979475</v>
      </c>
      <c r="M61" s="5">
        <f t="shared" si="1"/>
        <v>858405192.4907582</v>
      </c>
    </row>
    <row r="62" spans="1:13" ht="12.75">
      <c r="A62" s="3" t="s">
        <v>28</v>
      </c>
      <c r="B62" s="31">
        <v>30810434</v>
      </c>
      <c r="C62" s="7"/>
      <c r="D62" s="31">
        <v>0</v>
      </c>
      <c r="E62" s="31">
        <v>31090914.052348487</v>
      </c>
      <c r="F62" s="31"/>
      <c r="G62" s="31">
        <v>569374</v>
      </c>
      <c r="H62" s="31">
        <v>4365358</v>
      </c>
      <c r="I62" s="31">
        <v>9857349</v>
      </c>
      <c r="J62" s="31">
        <v>8924723</v>
      </c>
      <c r="K62" s="31">
        <v>2719589.376</v>
      </c>
      <c r="L62" s="31">
        <v>710144</v>
      </c>
      <c r="M62" s="5">
        <f t="shared" si="1"/>
        <v>89047885.4283485</v>
      </c>
    </row>
    <row r="63" spans="1:13" ht="12.75">
      <c r="A63" s="3" t="s">
        <v>80</v>
      </c>
      <c r="B63" s="31">
        <v>249918223</v>
      </c>
      <c r="C63" s="7"/>
      <c r="D63" s="31">
        <v>5489688</v>
      </c>
      <c r="E63" s="31">
        <v>61521560.32787421</v>
      </c>
      <c r="F63" s="31"/>
      <c r="G63" s="31">
        <v>1048243</v>
      </c>
      <c r="H63" s="31">
        <v>9446578</v>
      </c>
      <c r="I63" s="31">
        <v>12804980</v>
      </c>
      <c r="J63" s="31">
        <v>13775423</v>
      </c>
      <c r="K63" s="31">
        <v>8060213.66919405</v>
      </c>
      <c r="L63" s="31">
        <v>1967827</v>
      </c>
      <c r="M63" s="5">
        <f t="shared" si="1"/>
        <v>364032735.9970682</v>
      </c>
    </row>
    <row r="64" spans="1:13" ht="12.75">
      <c r="A64" s="3" t="s">
        <v>29</v>
      </c>
      <c r="B64" s="33">
        <v>8600100</v>
      </c>
      <c r="C64" s="18"/>
      <c r="D64" s="33">
        <v>0</v>
      </c>
      <c r="E64" s="33">
        <v>9072729.839654941</v>
      </c>
      <c r="F64" s="33"/>
      <c r="G64" s="33">
        <v>208463</v>
      </c>
      <c r="H64" s="33">
        <v>967852</v>
      </c>
      <c r="I64" s="33">
        <v>4189462</v>
      </c>
      <c r="J64" s="33">
        <v>4114038</v>
      </c>
      <c r="K64" s="33">
        <v>2719589.376</v>
      </c>
      <c r="L64" s="33">
        <v>710144</v>
      </c>
      <c r="M64" s="10">
        <f t="shared" si="1"/>
        <v>30582378.21565494</v>
      </c>
    </row>
    <row r="65" spans="1:13" s="12" customFormat="1" ht="12">
      <c r="A65" s="4"/>
      <c r="B65" s="4"/>
      <c r="C65" s="5"/>
      <c r="D65" s="5"/>
      <c r="E65" s="5"/>
      <c r="F65" s="5"/>
      <c r="G65" s="8"/>
      <c r="H65" s="5"/>
      <c r="I65" s="8"/>
      <c r="J65" s="8"/>
      <c r="K65" s="8"/>
      <c r="L65" s="8"/>
      <c r="M65" s="4"/>
    </row>
    <row r="66" spans="1:13" s="12" customFormat="1" ht="12">
      <c r="A66" s="38" t="s">
        <v>24</v>
      </c>
      <c r="B66" s="32">
        <f>SUM(B9:B64)</f>
        <v>21370685915</v>
      </c>
      <c r="C66" s="19"/>
      <c r="D66" s="32">
        <f>SUM(D9:D64)</f>
        <v>7615324381</v>
      </c>
      <c r="E66" s="32">
        <f>SUM(E9:E64)</f>
        <v>2205632522.9999995</v>
      </c>
      <c r="F66" s="32"/>
      <c r="G66" s="32">
        <f aca="true" t="shared" si="2" ref="G66:M66">SUM(G9:G64)</f>
        <v>38312493</v>
      </c>
      <c r="H66" s="32">
        <f t="shared" si="2"/>
        <v>545812167</v>
      </c>
      <c r="I66" s="32">
        <f t="shared" si="2"/>
        <v>940569993</v>
      </c>
      <c r="J66" s="32">
        <f t="shared" si="2"/>
        <v>909227543</v>
      </c>
      <c r="K66" s="32">
        <f t="shared" si="2"/>
        <v>679897344.0000001</v>
      </c>
      <c r="L66" s="32">
        <f t="shared" si="2"/>
        <v>142028846</v>
      </c>
      <c r="M66" s="32">
        <f t="shared" si="2"/>
        <v>34447491205</v>
      </c>
    </row>
    <row r="67" spans="1:13" s="12" customFormat="1" ht="12">
      <c r="A67" s="6"/>
      <c r="B67" s="32"/>
      <c r="C67" s="19"/>
      <c r="D67" s="32"/>
      <c r="E67" s="32"/>
      <c r="F67" s="32"/>
      <c r="G67" s="32"/>
      <c r="H67" s="32"/>
      <c r="I67" s="32"/>
      <c r="J67" s="32"/>
      <c r="K67" s="32"/>
      <c r="L67" s="32"/>
      <c r="M67" s="32"/>
    </row>
    <row r="68" spans="1:13" s="12" customFormat="1" ht="12">
      <c r="A68" s="4"/>
      <c r="B68" s="4"/>
      <c r="C68" s="4"/>
      <c r="D68" s="4"/>
      <c r="E68" s="4"/>
      <c r="F68" s="4"/>
      <c r="G68" s="4"/>
      <c r="H68" s="4"/>
      <c r="I68" s="4"/>
      <c r="J68" s="4"/>
      <c r="K68" s="4"/>
      <c r="L68" s="4"/>
      <c r="M68" s="4"/>
    </row>
    <row r="69" ht="12.75">
      <c r="A69" s="25" t="s">
        <v>84</v>
      </c>
    </row>
    <row r="70" spans="1:13" s="12" customFormat="1" ht="22.5" customHeight="1">
      <c r="A70" s="42" t="s">
        <v>86</v>
      </c>
      <c r="B70" s="43"/>
      <c r="C70" s="43"/>
      <c r="D70" s="43"/>
      <c r="E70" s="43"/>
      <c r="F70" s="43"/>
      <c r="G70" s="43"/>
      <c r="H70" s="43"/>
      <c r="I70" s="43"/>
      <c r="J70" s="44"/>
      <c r="K70" s="4"/>
      <c r="L70" s="4"/>
      <c r="M70" s="4"/>
    </row>
    <row r="71" ht="10.5" customHeight="1">
      <c r="A71" s="25" t="s">
        <v>88</v>
      </c>
    </row>
    <row r="72" ht="12.75">
      <c r="A72" s="25" t="s">
        <v>87</v>
      </c>
    </row>
  </sheetData>
  <mergeCells count="4">
    <mergeCell ref="A1:M1"/>
    <mergeCell ref="A2:M2"/>
    <mergeCell ref="A3:M3"/>
    <mergeCell ref="A70:J70"/>
  </mergeCells>
  <printOptions horizontalCentered="1"/>
  <pageMargins left="0.5" right="0.5" top="0.5" bottom="0.5" header="0" footer="0"/>
  <pageSetup fitToHeight="1" fitToWidth="1" horizontalDpi="600" verticalDpi="600" orientation="landscape"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Transportation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NoonanC</dc:creator>
  <cp:keywords/>
  <dc:description/>
  <cp:lastModifiedBy>Carolyn Edwards</cp:lastModifiedBy>
  <cp:lastPrinted>2003-06-05T21:21:55Z</cp:lastPrinted>
  <dcterms:created xsi:type="dcterms:W3CDTF">1998-09-02T18:13:25Z</dcterms:created>
  <dcterms:modified xsi:type="dcterms:W3CDTF">2003-06-05T21:23:04Z</dcterms:modified>
  <cp:category/>
  <cp:version/>
  <cp:contentType/>
  <cp:contentStatus/>
</cp:coreProperties>
</file>