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ICDE Consolidate Acct Sum " sheetId="1" r:id="rId1"/>
    <sheet name="ICDE Summary Worksheets" sheetId="2" r:id="rId2"/>
  </sheets>
  <definedNames>
    <definedName name="\D">'ICDE Summary Worksheets'!#REF!</definedName>
    <definedName name="_xlnm.Print_Area" localSheetId="0">'ICDE Consolidate Acct Sum '!$A$1:$I$62</definedName>
    <definedName name="_xlnm.Print_Area" localSheetId="1">'ICDE Summary Worksheets'!$A$1:$AE$24</definedName>
  </definedNames>
  <calcPr fullCalcOnLoad="1"/>
</workbook>
</file>

<file path=xl/sharedStrings.xml><?xml version="1.0" encoding="utf-8"?>
<sst xmlns="http://schemas.openxmlformats.org/spreadsheetml/2006/main" count="126" uniqueCount="62">
  <si>
    <t>Total Technical Adjustments .......….........................................................................................................</t>
  </si>
  <si>
    <t>HIDTA Transfer .......….........................................................................................................…</t>
  </si>
  <si>
    <t>Position and FTE Adjustment ...............................................................................................................</t>
  </si>
  <si>
    <t>Annualization 2005 positions (Dollars) ............................................................................................................</t>
  </si>
  <si>
    <t>Administrative Salary Increase ...........................................................................…</t>
  </si>
  <si>
    <t>Position and FTE Non-recurring .............................................................................................................................................…</t>
  </si>
  <si>
    <t>2007 Current Services ..........................................................................................................................................</t>
  </si>
  <si>
    <t xml:space="preserve">2007 Request ................................................................................................................................................................ </t>
  </si>
  <si>
    <t>2006 Rescission -- Government-wide reduction (1.0%)............................................................................…</t>
  </si>
  <si>
    <t>2006 Rescission -- Reduction applied to DOJ (0.28%).............................................................................…</t>
  </si>
  <si>
    <t/>
  </si>
  <si>
    <t xml:space="preserve"> </t>
  </si>
  <si>
    <t>(Dollars in thousands)</t>
  </si>
  <si>
    <t>1.</t>
  </si>
  <si>
    <t>2.</t>
  </si>
  <si>
    <t>3.</t>
  </si>
  <si>
    <t>Amount</t>
  </si>
  <si>
    <t>Comparison by activity and program</t>
  </si>
  <si>
    <t>FTE</t>
  </si>
  <si>
    <t>Grand Total</t>
  </si>
  <si>
    <t>Perm</t>
  </si>
  <si>
    <t>Pos.</t>
  </si>
  <si>
    <t>Reimbursable FTE</t>
  </si>
  <si>
    <t>(Dollars in Thousands)</t>
  </si>
  <si>
    <t xml:space="preserve">SALARIES AND EXPENSES  </t>
  </si>
  <si>
    <t>Adjustments to Base</t>
  </si>
  <si>
    <t>Increases:</t>
  </si>
  <si>
    <t>Decreases:</t>
  </si>
  <si>
    <t>*************MACRO AREA ********************************</t>
  </si>
  <si>
    <t>********** ALT-Z  (ADDS DOTS TO LABEL)**************</t>
  </si>
  <si>
    <t>{edit}......................................~{d 2}</t>
  </si>
  <si>
    <t>********** ALT-D  (DELETES 1 COLUMN)**************</t>
  </si>
  <si>
    <t>/WDC~{R 2}</t>
  </si>
  <si>
    <t>2005 Obligations .............................................................................................................................................</t>
  </si>
  <si>
    <t>2007 Request................................................................................................................................................................</t>
  </si>
  <si>
    <t xml:space="preserve">     Change 2007 from 2006...................................................................................................................................................</t>
  </si>
  <si>
    <t xml:space="preserve">  Change 2007 from 2006 .................................................................................................................</t>
  </si>
  <si>
    <t>2007 Request</t>
  </si>
  <si>
    <t>2007 Current Services</t>
  </si>
  <si>
    <t>Technical Adjustments</t>
  </si>
  <si>
    <t>GSA Rent ....................................................................................................................................</t>
  </si>
  <si>
    <t>Transfers:</t>
  </si>
  <si>
    <t>Total Adjustments to Base ........................................................................................................................................................</t>
  </si>
  <si>
    <t>Total Program Changes</t>
  </si>
  <si>
    <t>Total.................................................................................</t>
  </si>
  <si>
    <t>Restoration of 2006 Government-wide reduction (1.0%) .......….........................................................................................................</t>
  </si>
  <si>
    <t>Interagency Crime and Drug Enforcement</t>
  </si>
  <si>
    <t>Organized Crime and Drug Enforcement Task Force</t>
  </si>
  <si>
    <t>Subtotal Transfers .......….........................................................................................................…</t>
  </si>
  <si>
    <t>Subtotal Increases 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</si>
  <si>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Subtotal Decreases......................................................................................................................................................................................................................................................................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</si>
  <si>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 Pay Raise (2.2%) .........….........................................................................................................…</t>
  </si>
  <si>
    <t>Annualization of 2006 Pay Raise  (3.1%) .....…...............................................................…</t>
  </si>
  <si>
    <t>Enforcement............................................................................................................................................................</t>
  </si>
  <si>
    <t>Prosecution............................................................................................................................................................</t>
  </si>
  <si>
    <t>HIDTA*............................................................................................................................................................</t>
  </si>
  <si>
    <t>2007 Impact of 2006 Rescission (1.0%) ......….........................................................................................................</t>
  </si>
  <si>
    <t>2006 Enacted                                                   (w/ Rescissions)</t>
  </si>
  <si>
    <t>2006 Appropriation..................................................................................................</t>
  </si>
  <si>
    <t>2006 Enacted (with Rescissions) ..................................................................</t>
  </si>
  <si>
    <t>Total Program Changes …………………………………………………………..……………</t>
  </si>
  <si>
    <t>Total Adjustments to Base and Technical Adjustments 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</si>
</sst>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_);\(0\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  <font>
      <u val="doubleAccounting"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5">
    <xf numFmtId="3" fontId="0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/>
    </xf>
    <xf numFmtId="3" fontId="4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6" fillId="0" borderId="0" xfId="0" applyAlignment="1">
      <alignment/>
    </xf>
    <xf numFmtId="3" fontId="4" fillId="0" borderId="0" xfId="0" applyFont="1" applyAlignment="1">
      <alignment horizontal="centerContinuous"/>
    </xf>
    <xf numFmtId="3" fontId="4" fillId="0" borderId="0" xfId="0" applyFont="1" applyAlignment="1">
      <alignment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164" fontId="4" fillId="0" borderId="0" xfId="0" applyNumberFormat="1" applyAlignment="1">
      <alignment/>
    </xf>
    <xf numFmtId="3" fontId="8" fillId="0" borderId="0" xfId="0" applyFont="1" applyAlignment="1">
      <alignment horizontal="centerContinuous"/>
    </xf>
    <xf numFmtId="3" fontId="9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Font="1" applyAlignment="1">
      <alignment horizontal="right"/>
    </xf>
    <xf numFmtId="3" fontId="4" fillId="0" borderId="0" xfId="0" applyFont="1" applyAlignment="1">
      <alignment/>
    </xf>
    <xf numFmtId="3" fontId="4" fillId="0" borderId="6" xfId="0" applyFont="1" applyAlignment="1">
      <alignment/>
    </xf>
    <xf numFmtId="5" fontId="4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5" fontId="0" fillId="0" borderId="1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1" fillId="0" borderId="9" xfId="0" applyNumberFormat="1" applyBorder="1" applyAlignment="1">
      <alignment/>
    </xf>
    <xf numFmtId="3" fontId="11" fillId="0" borderId="10" xfId="0" applyNumberFormat="1" applyBorder="1" applyAlignment="1">
      <alignment/>
    </xf>
    <xf numFmtId="0" fontId="11" fillId="0" borderId="11" xfId="0" applyBorder="1" applyAlignment="1">
      <alignment/>
    </xf>
    <xf numFmtId="3" fontId="0" fillId="0" borderId="0" xfId="0" applyAlignment="1">
      <alignment horizontal="left" indent="1"/>
    </xf>
    <xf numFmtId="3" fontId="0" fillId="0" borderId="0" xfId="0" applyAlignment="1">
      <alignment horizontal="left"/>
    </xf>
    <xf numFmtId="3" fontId="0" fillId="0" borderId="0" xfId="0" applyAlignment="1">
      <alignment horizontal="left" indent="2"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Border="1" applyAlignment="1">
      <alignment horizontal="left" indent="1"/>
    </xf>
    <xf numFmtId="3" fontId="0" fillId="0" borderId="0" xfId="0" applyBorder="1" applyAlignment="1">
      <alignment horizontal="left" indent="1"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10" xfId="0" applyBorder="1" applyAlignment="1">
      <alignment/>
    </xf>
    <xf numFmtId="3" fontId="4" fillId="0" borderId="0" xfId="0" applyBorder="1" applyAlignment="1">
      <alignment/>
    </xf>
    <xf numFmtId="37" fontId="0" fillId="0" borderId="2" xfId="0" applyNumberFormat="1" applyBorder="1" applyAlignment="1">
      <alignment/>
    </xf>
    <xf numFmtId="3" fontId="0" fillId="0" borderId="2" xfId="0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5" xfId="0" applyBorder="1" applyAlignment="1">
      <alignment horizontal="center"/>
    </xf>
    <xf numFmtId="3" fontId="4" fillId="0" borderId="16" xfId="0" applyBorder="1" applyAlignment="1">
      <alignment horizontal="center"/>
    </xf>
    <xf numFmtId="3" fontId="4" fillId="0" borderId="14" xfId="0" applyFont="1" applyBorder="1" applyAlignment="1">
      <alignment horizontal="center" wrapText="1"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9"/>
  <sheetViews>
    <sheetView tabSelected="1" zoomScale="66" zoomScaleNormal="66" workbookViewId="0" topLeftCell="A4">
      <selection activeCell="A5" sqref="A5"/>
    </sheetView>
  </sheetViews>
  <sheetFormatPr defaultColWidth="9.140625" defaultRowHeight="12.75"/>
  <cols>
    <col min="1" max="1" width="9.28125" style="31" customWidth="1"/>
    <col min="2" max="2" width="6.7109375" style="31" customWidth="1"/>
    <col min="3" max="3" width="7.7109375" style="31" customWidth="1"/>
    <col min="4" max="4" width="15.00390625" style="31" customWidth="1"/>
    <col min="5" max="5" width="19.7109375" style="31" customWidth="1"/>
    <col min="6" max="6" width="1.421875" style="31" customWidth="1"/>
    <col min="7" max="7" width="9.8515625" style="32" customWidth="1"/>
    <col min="8" max="8" width="9.7109375" style="32" customWidth="1"/>
    <col min="9" max="9" width="15.57421875" style="31" customWidth="1"/>
    <col min="10" max="10" width="1.7109375" style="31" customWidth="1"/>
    <col min="11" max="16" width="2.7109375" style="31" customWidth="1"/>
    <col min="17" max="17" width="9.7109375" style="31" customWidth="1"/>
    <col min="18" max="18" width="2.7109375" style="31" customWidth="1"/>
    <col min="19" max="19" width="9.7109375" style="31" customWidth="1"/>
    <col min="20" max="20" width="9.140625" style="31" customWidth="1"/>
    <col min="21" max="23" width="2.7109375" style="31" customWidth="1"/>
    <col min="24" max="24" width="8.421875" style="31" customWidth="1"/>
    <col min="25" max="25" width="12.7109375" style="31" customWidth="1"/>
    <col min="26" max="28" width="2.7109375" style="31" customWidth="1"/>
    <col min="29" max="29" width="8.421875" style="31" customWidth="1"/>
    <col min="30" max="30" width="12.7109375" style="31" customWidth="1"/>
    <col min="31" max="38" width="2.7109375" style="31" customWidth="1"/>
    <col min="39" max="39" width="8.421875" style="31" customWidth="1"/>
    <col min="40" max="40" width="12.7109375" style="31" customWidth="1"/>
    <col min="41" max="43" width="2.7109375" style="31" customWidth="1"/>
    <col min="44" max="44" width="8.421875" style="31" customWidth="1"/>
    <col min="45" max="45" width="12.7109375" style="31" customWidth="1"/>
    <col min="46" max="48" width="2.7109375" style="31" customWidth="1"/>
    <col min="49" max="49" width="9.140625" style="31" customWidth="1"/>
    <col min="50" max="50" width="15.7109375" style="31" customWidth="1"/>
    <col min="51" max="53" width="2.7109375" style="31" customWidth="1"/>
    <col min="54" max="54" width="9.140625" style="31" customWidth="1"/>
    <col min="55" max="55" width="15.7109375" style="31" customWidth="1"/>
    <col min="56" max="56" width="2.7109375" style="31" customWidth="1"/>
    <col min="57" max="57" width="9.7109375" style="31" customWidth="1"/>
    <col min="58" max="58" width="2.7109375" style="31" customWidth="1"/>
    <col min="59" max="59" width="9.140625" style="31" customWidth="1"/>
    <col min="60" max="60" width="12.7109375" style="31" customWidth="1"/>
    <col min="61" max="66" width="2.7109375" style="31" customWidth="1"/>
    <col min="67" max="67" width="9.140625" style="31" customWidth="1"/>
    <col min="68" max="68" width="9.7109375" style="31" customWidth="1"/>
    <col min="69" max="69" width="2.7109375" style="31" customWidth="1"/>
    <col min="70" max="70" width="9.7109375" style="31" customWidth="1"/>
    <col min="71" max="71" width="2.7109375" style="31" customWidth="1"/>
    <col min="72" max="72" width="9.7109375" style="31" customWidth="1"/>
    <col min="73" max="73" width="2.7109375" style="31" customWidth="1"/>
    <col min="74" max="74" width="12.7109375" style="31" customWidth="1"/>
    <col min="75" max="16384" width="9.140625" style="31" customWidth="1"/>
  </cols>
  <sheetData>
    <row r="2" spans="1:9" ht="12.75">
      <c r="A2" s="28" t="s">
        <v>46</v>
      </c>
      <c r="B2" s="29"/>
      <c r="C2" s="29"/>
      <c r="D2" s="28"/>
      <c r="E2" s="29"/>
      <c r="F2" s="29"/>
      <c r="G2" s="30"/>
      <c r="H2" s="30"/>
      <c r="I2" s="29"/>
    </row>
    <row r="3" spans="1:9" ht="12.75">
      <c r="A3" s="29" t="s">
        <v>23</v>
      </c>
      <c r="B3" s="29"/>
      <c r="C3" s="29"/>
      <c r="D3" s="29"/>
      <c r="E3" s="29"/>
      <c r="F3" s="29"/>
      <c r="G3" s="30"/>
      <c r="H3" s="30"/>
      <c r="I3" s="29"/>
    </row>
    <row r="4" ht="12.75">
      <c r="I4" s="33"/>
    </row>
    <row r="5" spans="2:10" ht="12.75" customHeight="1">
      <c r="B5" s="31" t="s">
        <v>11</v>
      </c>
      <c r="G5" s="61" t="s">
        <v>24</v>
      </c>
      <c r="H5" s="62"/>
      <c r="I5" s="63"/>
      <c r="J5" s="31" t="s">
        <v>11</v>
      </c>
    </row>
    <row r="6" spans="3:10" ht="12.75">
      <c r="C6" s="31" t="s">
        <v>11</v>
      </c>
      <c r="G6" s="64"/>
      <c r="H6" s="65"/>
      <c r="I6" s="66"/>
      <c r="J6" s="31" t="s">
        <v>11</v>
      </c>
    </row>
    <row r="7" spans="7:9" ht="12.75">
      <c r="G7" s="35" t="s">
        <v>21</v>
      </c>
      <c r="H7" s="35" t="s">
        <v>18</v>
      </c>
      <c r="I7" s="34" t="s">
        <v>16</v>
      </c>
    </row>
    <row r="8" spans="7:9" ht="12.75">
      <c r="G8" s="18"/>
      <c r="H8" s="15"/>
      <c r="I8" s="36"/>
    </row>
    <row r="9" spans="1:9" ht="12.75">
      <c r="A9" s="31" t="s">
        <v>33</v>
      </c>
      <c r="F9" s="31" t="s">
        <v>11</v>
      </c>
      <c r="G9" s="18">
        <v>4306</v>
      </c>
      <c r="H9" s="15">
        <v>3756</v>
      </c>
      <c r="I9" s="37">
        <v>555076</v>
      </c>
    </row>
    <row r="10" spans="7:10" ht="12.75">
      <c r="G10" s="18"/>
      <c r="H10" s="15"/>
      <c r="I10" s="16"/>
      <c r="J10" s="19"/>
    </row>
    <row r="11" spans="7:9" ht="12.75">
      <c r="G11" s="18"/>
      <c r="H11" s="15"/>
      <c r="I11" s="17"/>
    </row>
    <row r="12" spans="1:9" ht="12.75">
      <c r="A12" s="31" t="s">
        <v>58</v>
      </c>
      <c r="F12" s="31" t="s">
        <v>11</v>
      </c>
      <c r="G12" s="18">
        <v>3614</v>
      </c>
      <c r="H12" s="15">
        <v>3543</v>
      </c>
      <c r="I12" s="20">
        <v>489440</v>
      </c>
    </row>
    <row r="13" spans="1:9" ht="12.75">
      <c r="A13" s="48" t="s">
        <v>9</v>
      </c>
      <c r="F13" s="31" t="s">
        <v>11</v>
      </c>
      <c r="G13" s="18">
        <v>-2</v>
      </c>
      <c r="H13" s="15">
        <v>-2</v>
      </c>
      <c r="I13" s="20">
        <v>-1370</v>
      </c>
    </row>
    <row r="14" spans="1:9" ht="12.75">
      <c r="A14" s="48" t="s">
        <v>8</v>
      </c>
      <c r="F14" s="31" t="s">
        <v>11</v>
      </c>
      <c r="G14" s="18">
        <v>-25</v>
      </c>
      <c r="H14" s="15">
        <v>-25</v>
      </c>
      <c r="I14" s="20">
        <v>-4881</v>
      </c>
    </row>
    <row r="15" spans="1:9" ht="12.75">
      <c r="A15" s="31" t="s">
        <v>59</v>
      </c>
      <c r="F15" s="31" t="s">
        <v>11</v>
      </c>
      <c r="G15" s="38">
        <f>SUM(G12:G14)</f>
        <v>3587</v>
      </c>
      <c r="H15" s="39">
        <f>SUM(H12:H14)</f>
        <v>3516</v>
      </c>
      <c r="I15" s="42">
        <f>SUM(I12:I14)</f>
        <v>483189</v>
      </c>
    </row>
    <row r="16" spans="6:9" ht="12.75">
      <c r="F16" s="31" t="s">
        <v>11</v>
      </c>
      <c r="G16" s="18"/>
      <c r="H16" s="15"/>
      <c r="I16" s="16"/>
    </row>
    <row r="17" spans="1:9" ht="12.75">
      <c r="A17" s="31" t="s">
        <v>34</v>
      </c>
      <c r="F17" s="31" t="s">
        <v>10</v>
      </c>
      <c r="G17" s="38">
        <v>3580</v>
      </c>
      <c r="H17" s="39">
        <v>3524</v>
      </c>
      <c r="I17" s="42">
        <v>706051</v>
      </c>
    </row>
    <row r="18" spans="6:9" ht="12.75">
      <c r="F18" s="31" t="s">
        <v>10</v>
      </c>
      <c r="G18" s="18"/>
      <c r="H18" s="15"/>
      <c r="I18" s="16"/>
    </row>
    <row r="19" spans="1:9" ht="12.75">
      <c r="A19" s="49" t="s">
        <v>35</v>
      </c>
      <c r="B19" s="49"/>
      <c r="C19" s="49"/>
      <c r="D19" s="49"/>
      <c r="E19" s="49"/>
      <c r="F19" s="40" t="s">
        <v>10</v>
      </c>
      <c r="G19" s="38">
        <f>G17-G15</f>
        <v>-7</v>
      </c>
      <c r="H19" s="39">
        <f>H17-H15</f>
        <v>8</v>
      </c>
      <c r="I19" s="42">
        <f>I17-I15</f>
        <v>222862</v>
      </c>
    </row>
    <row r="20" spans="1:9" ht="12.75">
      <c r="A20" s="33"/>
      <c r="B20" s="33"/>
      <c r="C20" s="33"/>
      <c r="D20" s="33"/>
      <c r="E20" s="33"/>
      <c r="F20" s="31" t="s">
        <v>10</v>
      </c>
      <c r="G20" s="18"/>
      <c r="H20" s="15"/>
      <c r="I20" s="20"/>
    </row>
    <row r="21" spans="1:9" ht="12" customHeight="1">
      <c r="A21" s="33" t="s">
        <v>39</v>
      </c>
      <c r="F21" s="31" t="s">
        <v>10</v>
      </c>
      <c r="G21" s="18"/>
      <c r="H21" s="15"/>
      <c r="I21" s="16"/>
    </row>
    <row r="22" spans="1:9" ht="12.75">
      <c r="A22" s="33"/>
      <c r="G22" s="18"/>
      <c r="H22" s="15"/>
      <c r="I22" s="16"/>
    </row>
    <row r="23" spans="1:9" ht="12" customHeight="1">
      <c r="A23" s="50" t="s">
        <v>45</v>
      </c>
      <c r="F23" s="31" t="s">
        <v>10</v>
      </c>
      <c r="G23" s="18">
        <v>0</v>
      </c>
      <c r="H23" s="15">
        <v>0</v>
      </c>
      <c r="I23" s="20">
        <v>4881</v>
      </c>
    </row>
    <row r="24" spans="1:9" ht="12" customHeight="1">
      <c r="A24" s="50" t="s">
        <v>56</v>
      </c>
      <c r="F24" s="31" t="s">
        <v>10</v>
      </c>
      <c r="G24" s="18">
        <v>0</v>
      </c>
      <c r="H24" s="15">
        <v>0</v>
      </c>
      <c r="I24" s="20">
        <v>-4666</v>
      </c>
    </row>
    <row r="25" spans="1:9" ht="12" customHeight="1">
      <c r="A25" s="33"/>
      <c r="F25" s="31" t="s">
        <v>10</v>
      </c>
      <c r="G25" s="18"/>
      <c r="H25" s="15"/>
      <c r="I25" s="16"/>
    </row>
    <row r="26" spans="1:9" ht="12" customHeight="1">
      <c r="A26" s="33" t="s">
        <v>0</v>
      </c>
      <c r="F26" s="31" t="s">
        <v>10</v>
      </c>
      <c r="G26" s="18">
        <f>SUM(G23:G25)</f>
        <v>0</v>
      </c>
      <c r="H26" s="15">
        <f>SUM(H23:H25)</f>
        <v>0</v>
      </c>
      <c r="I26" s="20">
        <f>SUM(I23:I25)</f>
        <v>215</v>
      </c>
    </row>
    <row r="27" spans="1:9" ht="12" customHeight="1">
      <c r="A27" s="33"/>
      <c r="F27" s="31" t="s">
        <v>10</v>
      </c>
      <c r="G27" s="18"/>
      <c r="H27" s="15"/>
      <c r="I27" s="16"/>
    </row>
    <row r="28" spans="1:9" ht="12" customHeight="1">
      <c r="A28" s="33" t="s">
        <v>25</v>
      </c>
      <c r="F28" s="31" t="s">
        <v>10</v>
      </c>
      <c r="G28" s="18"/>
      <c r="H28" s="15"/>
      <c r="I28" s="16"/>
    </row>
    <row r="29" spans="1:9" ht="12" customHeight="1">
      <c r="A29" s="33"/>
      <c r="F29" s="31" t="s">
        <v>10</v>
      </c>
      <c r="G29" s="18"/>
      <c r="H29" s="15"/>
      <c r="I29" s="16"/>
    </row>
    <row r="30" spans="1:11" ht="12.75">
      <c r="A30" s="31" t="s">
        <v>41</v>
      </c>
      <c r="F30" s="31" t="s">
        <v>10</v>
      </c>
      <c r="G30" s="18"/>
      <c r="H30" s="15"/>
      <c r="I30" s="16"/>
      <c r="J30" s="60"/>
      <c r="K30" s="19"/>
    </row>
    <row r="31" spans="1:11" ht="12.75">
      <c r="A31" s="46" t="s">
        <v>1</v>
      </c>
      <c r="F31" s="31" t="s">
        <v>10</v>
      </c>
      <c r="G31" s="18">
        <v>5</v>
      </c>
      <c r="H31" s="15">
        <v>3</v>
      </c>
      <c r="I31" s="20">
        <v>207594</v>
      </c>
      <c r="J31" s="60"/>
      <c r="K31" s="19"/>
    </row>
    <row r="32" spans="1:11" ht="12.75">
      <c r="A32" s="46"/>
      <c r="G32" s="18"/>
      <c r="H32" s="15"/>
      <c r="I32" s="17"/>
      <c r="J32" s="60"/>
      <c r="K32" s="19"/>
    </row>
    <row r="33" spans="1:11" ht="12.75">
      <c r="A33" s="48" t="s">
        <v>48</v>
      </c>
      <c r="F33" s="31" t="s">
        <v>10</v>
      </c>
      <c r="G33" s="18">
        <f>SUM(G31:G31)</f>
        <v>5</v>
      </c>
      <c r="H33" s="15">
        <f>SUM(H31:H31)</f>
        <v>3</v>
      </c>
      <c r="I33" s="20">
        <f>SUM(I31:I31)</f>
        <v>207594</v>
      </c>
      <c r="J33" s="60"/>
      <c r="K33" s="19"/>
    </row>
    <row r="34" spans="6:11" ht="12.75">
      <c r="F34" s="31" t="s">
        <v>10</v>
      </c>
      <c r="G34" s="18"/>
      <c r="H34" s="15"/>
      <c r="I34" s="16"/>
      <c r="J34" s="60"/>
      <c r="K34" s="19"/>
    </row>
    <row r="35" spans="1:11" ht="12.75">
      <c r="A35" s="31" t="s">
        <v>26</v>
      </c>
      <c r="G35" s="18" t="s">
        <v>11</v>
      </c>
      <c r="H35" s="15" t="s">
        <v>11</v>
      </c>
      <c r="I35" s="16" t="s">
        <v>11</v>
      </c>
      <c r="J35" s="60"/>
      <c r="K35" s="19"/>
    </row>
    <row r="36" spans="1:11" ht="12.75">
      <c r="A36" s="46" t="s">
        <v>51</v>
      </c>
      <c r="F36" s="31" t="s">
        <v>10</v>
      </c>
      <c r="G36" s="18">
        <v>0</v>
      </c>
      <c r="H36" s="15">
        <v>0</v>
      </c>
      <c r="I36" s="20">
        <v>7328</v>
      </c>
      <c r="J36" s="60"/>
      <c r="K36" s="19"/>
    </row>
    <row r="37" spans="1:9" ht="12.75">
      <c r="A37" s="46" t="s">
        <v>52</v>
      </c>
      <c r="F37" s="19" t="s">
        <v>10</v>
      </c>
      <c r="G37" s="18">
        <v>0</v>
      </c>
      <c r="H37" s="15">
        <v>0</v>
      </c>
      <c r="I37" s="20">
        <v>2555</v>
      </c>
    </row>
    <row r="38" spans="1:9" ht="12.75">
      <c r="A38" s="46" t="s">
        <v>2</v>
      </c>
      <c r="E38" s="19"/>
      <c r="F38" s="19" t="s">
        <v>11</v>
      </c>
      <c r="G38" s="18">
        <v>4</v>
      </c>
      <c r="H38" s="15">
        <v>4</v>
      </c>
      <c r="I38" s="20">
        <v>0</v>
      </c>
    </row>
    <row r="39" spans="1:9" ht="12.75">
      <c r="A39" s="51" t="s">
        <v>3</v>
      </c>
      <c r="F39" s="31" t="s">
        <v>11</v>
      </c>
      <c r="G39" s="18">
        <v>0</v>
      </c>
      <c r="H39" s="15">
        <v>17</v>
      </c>
      <c r="I39" s="20">
        <v>3735</v>
      </c>
    </row>
    <row r="40" spans="1:9" ht="12.75">
      <c r="A40" s="52" t="s">
        <v>4</v>
      </c>
      <c r="F40" s="31" t="s">
        <v>11</v>
      </c>
      <c r="G40" s="18">
        <v>0</v>
      </c>
      <c r="H40" s="15">
        <v>0</v>
      </c>
      <c r="I40" s="20">
        <v>1399</v>
      </c>
    </row>
    <row r="41" spans="1:9" ht="12.75">
      <c r="A41" s="46" t="s">
        <v>40</v>
      </c>
      <c r="F41" s="31" t="s">
        <v>11</v>
      </c>
      <c r="G41" s="18">
        <v>0</v>
      </c>
      <c r="H41" s="15">
        <v>0</v>
      </c>
      <c r="I41" s="20">
        <v>36</v>
      </c>
    </row>
    <row r="42" spans="7:9" ht="12.75">
      <c r="G42" s="18"/>
      <c r="H42" s="15"/>
      <c r="I42" s="20"/>
    </row>
    <row r="43" spans="1:10" ht="12.75">
      <c r="A43" s="48" t="s">
        <v>49</v>
      </c>
      <c r="F43" s="31" t="s">
        <v>10</v>
      </c>
      <c r="G43" s="18">
        <f>SUM(G35:G41)</f>
        <v>4</v>
      </c>
      <c r="H43" s="15">
        <f>SUM(H35:H41)</f>
        <v>21</v>
      </c>
      <c r="I43" s="20">
        <f>SUM(I35:I41)</f>
        <v>15053</v>
      </c>
      <c r="J43" s="19"/>
    </row>
    <row r="44" spans="7:9" ht="12.75">
      <c r="G44" s="18"/>
      <c r="H44" s="15"/>
      <c r="I44" s="16"/>
    </row>
    <row r="45" spans="1:9" ht="12.75">
      <c r="A45" s="31" t="s">
        <v>27</v>
      </c>
      <c r="G45" s="18"/>
      <c r="H45" s="15"/>
      <c r="I45" s="16"/>
    </row>
    <row r="46" spans="1:9" ht="12.75">
      <c r="A46" s="46" t="s">
        <v>5</v>
      </c>
      <c r="F46" s="31" t="s">
        <v>11</v>
      </c>
      <c r="G46" s="18">
        <v>-16</v>
      </c>
      <c r="H46" s="15">
        <v>-16</v>
      </c>
      <c r="I46" s="16">
        <v>0</v>
      </c>
    </row>
    <row r="47" spans="7:9" ht="12.75">
      <c r="G47" s="18"/>
      <c r="H47" s="15"/>
      <c r="I47" s="20"/>
    </row>
    <row r="48" spans="1:10" ht="12.75">
      <c r="A48" s="48" t="s">
        <v>50</v>
      </c>
      <c r="F48" s="31" t="s">
        <v>11</v>
      </c>
      <c r="G48" s="18">
        <f>SUM(G46:G46)</f>
        <v>-16</v>
      </c>
      <c r="H48" s="15">
        <f>SUM(H46:H46)</f>
        <v>-16</v>
      </c>
      <c r="I48" s="20">
        <f>SUM(I46:I46)</f>
        <v>0</v>
      </c>
      <c r="J48" s="19"/>
    </row>
    <row r="49" spans="7:9" ht="15">
      <c r="G49" s="43"/>
      <c r="H49" s="44"/>
      <c r="I49" s="45"/>
    </row>
    <row r="50" spans="1:10" ht="12.75">
      <c r="A50" s="47" t="s">
        <v>42</v>
      </c>
      <c r="F50" s="31" t="s">
        <v>10</v>
      </c>
      <c r="G50" s="38">
        <f>G43+G48+G33</f>
        <v>-7</v>
      </c>
      <c r="H50" s="39">
        <f>H43+H48+H33</f>
        <v>8</v>
      </c>
      <c r="I50" s="42">
        <f>I43+I48+I33</f>
        <v>222647</v>
      </c>
      <c r="J50" s="19"/>
    </row>
    <row r="51" spans="1:10" ht="12.75">
      <c r="A51" s="47"/>
      <c r="G51" s="59"/>
      <c r="H51" s="15"/>
      <c r="I51" s="20"/>
      <c r="J51" s="19"/>
    </row>
    <row r="52" spans="1:10" ht="12.75">
      <c r="A52" s="47" t="s">
        <v>61</v>
      </c>
      <c r="G52" s="21">
        <f>G26+G50</f>
        <v>-7</v>
      </c>
      <c r="H52" s="22">
        <f>H26+H50</f>
        <v>8</v>
      </c>
      <c r="I52" s="23">
        <f>I26+I50</f>
        <v>222862</v>
      </c>
      <c r="J52" s="19"/>
    </row>
    <row r="53" spans="1:10" ht="12.75">
      <c r="A53" s="47"/>
      <c r="G53" s="18"/>
      <c r="H53" s="15"/>
      <c r="I53" s="20"/>
      <c r="J53" s="19"/>
    </row>
    <row r="54" spans="1:9" ht="12.75">
      <c r="A54" s="31" t="s">
        <v>6</v>
      </c>
      <c r="F54" s="31" t="s">
        <v>10</v>
      </c>
      <c r="G54" s="18">
        <f>G15+G50+G26</f>
        <v>3580</v>
      </c>
      <c r="H54" s="15">
        <f>H15+H50+H26</f>
        <v>3524</v>
      </c>
      <c r="I54" s="20">
        <f>I15+I50+I26</f>
        <v>706051</v>
      </c>
    </row>
    <row r="55" spans="7:9" ht="12.75">
      <c r="G55" s="18"/>
      <c r="H55" s="15"/>
      <c r="I55" s="20"/>
    </row>
    <row r="56" spans="1:9" ht="12.75">
      <c r="A56" s="31" t="s">
        <v>60</v>
      </c>
      <c r="F56" s="31" t="s">
        <v>11</v>
      </c>
      <c r="G56" s="18">
        <v>0</v>
      </c>
      <c r="H56" s="15">
        <v>0</v>
      </c>
      <c r="I56" s="20">
        <v>0</v>
      </c>
    </row>
    <row r="57" spans="6:9" ht="12.75">
      <c r="F57" s="31" t="s">
        <v>11</v>
      </c>
      <c r="G57" s="38"/>
      <c r="H57" s="39"/>
      <c r="I57" s="41"/>
    </row>
    <row r="58" spans="1:9" ht="12.75">
      <c r="A58" s="31" t="s">
        <v>7</v>
      </c>
      <c r="F58" s="31" t="s">
        <v>11</v>
      </c>
      <c r="G58" s="21">
        <f>SUM(G54,G56)</f>
        <v>3580</v>
      </c>
      <c r="H58" s="22">
        <f>SUM(H54,H56)</f>
        <v>3524</v>
      </c>
      <c r="I58" s="23">
        <f>SUM(I54,I56)</f>
        <v>706051</v>
      </c>
    </row>
    <row r="59" spans="1:9" ht="12.75">
      <c r="A59" s="31" t="s">
        <v>36</v>
      </c>
      <c r="F59" s="31" t="s">
        <v>11</v>
      </c>
      <c r="G59" s="38">
        <f>SUM(G58-G15)</f>
        <v>-7</v>
      </c>
      <c r="H59" s="39">
        <f>SUM(H58-H15)</f>
        <v>8</v>
      </c>
      <c r="I59" s="42">
        <f>SUM(I58-I15)</f>
        <v>222862</v>
      </c>
    </row>
    <row r="60" ht="12.75">
      <c r="I60" s="33"/>
    </row>
    <row r="61" ht="12.75">
      <c r="I61" s="33"/>
    </row>
    <row r="124" ht="12.75">
      <c r="A124" s="31" t="s">
        <v>28</v>
      </c>
    </row>
    <row r="125" ht="12.75">
      <c r="A125" s="31" t="s">
        <v>29</v>
      </c>
    </row>
    <row r="126" ht="12.75">
      <c r="A126" s="31" t="s">
        <v>30</v>
      </c>
    </row>
    <row r="128" ht="12.75">
      <c r="A128" s="31" t="s">
        <v>31</v>
      </c>
    </row>
    <row r="129" ht="12.75">
      <c r="A129" s="31" t="s">
        <v>32</v>
      </c>
    </row>
  </sheetData>
  <mergeCells count="1">
    <mergeCell ref="G5:I6"/>
  </mergeCells>
  <printOptions horizontalCentered="1"/>
  <pageMargins left="1.02" right="1" top="1" bottom="1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="55" zoomScaleNormal="55" workbookViewId="0" topLeftCell="A1">
      <selection activeCell="A5" sqref="A5"/>
    </sheetView>
  </sheetViews>
  <sheetFormatPr defaultColWidth="9.140625" defaultRowHeight="12.75"/>
  <cols>
    <col min="1" max="1" width="3.8515625" style="2" customWidth="1"/>
    <col min="2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3.57421875" style="2" customWidth="1"/>
    <col min="7" max="7" width="2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0" ht="18">
      <c r="A1" s="12" t="s">
        <v>47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>
      <c r="A2" s="13" t="s">
        <v>46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>
      <c r="A3" s="14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7" spans="8:30" ht="42.75" customHeight="1">
      <c r="H7" s="70" t="s">
        <v>57</v>
      </c>
      <c r="I7" s="71"/>
      <c r="J7" s="71"/>
      <c r="K7" s="71"/>
      <c r="L7" s="72"/>
      <c r="N7" s="67" t="s">
        <v>38</v>
      </c>
      <c r="O7" s="73"/>
      <c r="P7" s="73"/>
      <c r="Q7" s="73"/>
      <c r="R7" s="74"/>
      <c r="T7" s="67" t="s">
        <v>37</v>
      </c>
      <c r="U7" s="73"/>
      <c r="V7" s="73"/>
      <c r="W7" s="73"/>
      <c r="X7" s="74"/>
      <c r="Z7" s="67" t="s">
        <v>43</v>
      </c>
      <c r="AA7" s="68"/>
      <c r="AB7" s="68"/>
      <c r="AC7" s="68"/>
      <c r="AD7" s="69"/>
    </row>
    <row r="8" spans="8:26" ht="15">
      <c r="H8" s="10" t="s">
        <v>20</v>
      </c>
      <c r="N8" s="10" t="s">
        <v>20</v>
      </c>
      <c r="T8" s="10" t="s">
        <v>20</v>
      </c>
      <c r="Z8" s="10" t="s">
        <v>20</v>
      </c>
    </row>
    <row r="9" spans="1:30" ht="15">
      <c r="A9" s="6" t="s">
        <v>17</v>
      </c>
      <c r="H9" s="9" t="s">
        <v>21</v>
      </c>
      <c r="J9" s="9" t="s">
        <v>18</v>
      </c>
      <c r="L9" s="9" t="s">
        <v>16</v>
      </c>
      <c r="N9" s="9" t="s">
        <v>21</v>
      </c>
      <c r="P9" s="9" t="s">
        <v>18</v>
      </c>
      <c r="R9" s="9" t="s">
        <v>16</v>
      </c>
      <c r="T9" s="9" t="s">
        <v>21</v>
      </c>
      <c r="V9" s="9" t="s">
        <v>18</v>
      </c>
      <c r="X9" s="9" t="s">
        <v>16</v>
      </c>
      <c r="Z9" s="9" t="s">
        <v>21</v>
      </c>
      <c r="AB9" s="9" t="s">
        <v>18</v>
      </c>
      <c r="AD9" s="9" t="s">
        <v>16</v>
      </c>
    </row>
    <row r="10" spans="1:30" ht="15">
      <c r="A10" s="6"/>
      <c r="H10" s="6"/>
      <c r="J10" s="6"/>
      <c r="L10" s="6"/>
      <c r="N10" s="6"/>
      <c r="P10" s="6"/>
      <c r="R10" s="6"/>
      <c r="T10" s="6"/>
      <c r="V10" s="6"/>
      <c r="X10" s="6"/>
      <c r="Z10" s="6"/>
      <c r="AB10" s="6"/>
      <c r="AD10" s="6"/>
    </row>
    <row r="11" spans="1:30" ht="15">
      <c r="A11" s="2" t="s">
        <v>13</v>
      </c>
      <c r="B11" s="8" t="s">
        <v>53</v>
      </c>
      <c r="G11" s="2" t="s">
        <v>11</v>
      </c>
      <c r="H11" s="2">
        <v>2434</v>
      </c>
      <c r="I11" s="8">
        <v>2434</v>
      </c>
      <c r="J11" s="2">
        <v>2425</v>
      </c>
      <c r="L11" s="11">
        <v>351413</v>
      </c>
      <c r="N11" s="2">
        <v>2437</v>
      </c>
      <c r="P11" s="2">
        <v>2437</v>
      </c>
      <c r="R11" s="5">
        <v>361459</v>
      </c>
      <c r="T11" s="2">
        <v>2437</v>
      </c>
      <c r="V11" s="2">
        <v>2437</v>
      </c>
      <c r="X11" s="11">
        <v>361459</v>
      </c>
      <c r="Z11" s="2">
        <f>T11-N11</f>
        <v>0</v>
      </c>
      <c r="AB11" s="2">
        <f>V11-P11</f>
        <v>0</v>
      </c>
      <c r="AD11" s="11">
        <f>X11-R11</f>
        <v>0</v>
      </c>
    </row>
    <row r="12" spans="1:30" ht="15">
      <c r="A12" s="6"/>
      <c r="H12" s="6"/>
      <c r="J12" s="6"/>
      <c r="L12" s="6"/>
      <c r="N12" s="6"/>
      <c r="P12" s="6"/>
      <c r="R12" s="6"/>
      <c r="T12" s="6"/>
      <c r="V12" s="6"/>
      <c r="X12" s="6"/>
      <c r="Z12" s="6"/>
      <c r="AB12" s="6"/>
      <c r="AD12" s="6"/>
    </row>
    <row r="13" spans="1:30" ht="15">
      <c r="A13" s="2" t="s">
        <v>14</v>
      </c>
      <c r="B13" s="8" t="s">
        <v>54</v>
      </c>
      <c r="G13" s="2" t="s">
        <v>11</v>
      </c>
      <c r="H13" s="2">
        <v>1153</v>
      </c>
      <c r="J13" s="2">
        <v>1091</v>
      </c>
      <c r="L13" s="2">
        <v>131776</v>
      </c>
      <c r="N13" s="2">
        <v>1138</v>
      </c>
      <c r="P13" s="2">
        <v>1084</v>
      </c>
      <c r="R13" s="2">
        <v>136998</v>
      </c>
      <c r="T13" s="2">
        <v>1138</v>
      </c>
      <c r="U13" s="2" t="s">
        <v>11</v>
      </c>
      <c r="V13" s="2">
        <v>1084</v>
      </c>
      <c r="X13" s="2">
        <v>136998</v>
      </c>
      <c r="Z13" s="2">
        <f>T13-N13</f>
        <v>0</v>
      </c>
      <c r="AB13" s="2">
        <f>V13-P13</f>
        <v>0</v>
      </c>
      <c r="AD13" s="2">
        <f>X13-R13</f>
        <v>0</v>
      </c>
    </row>
    <row r="14" spans="7:30" ht="15">
      <c r="G14" s="2" t="s">
        <v>11</v>
      </c>
      <c r="H14" s="55"/>
      <c r="J14" s="55"/>
      <c r="L14" s="55"/>
      <c r="N14" s="55"/>
      <c r="P14" s="55"/>
      <c r="R14" s="55"/>
      <c r="T14" s="55"/>
      <c r="V14" s="55"/>
      <c r="X14" s="55"/>
      <c r="Z14" s="55"/>
      <c r="AB14" s="55"/>
      <c r="AD14" s="55"/>
    </row>
    <row r="15" spans="1:31" ht="15">
      <c r="A15" s="2" t="s">
        <v>15</v>
      </c>
      <c r="B15" s="8" t="s">
        <v>55</v>
      </c>
      <c r="G15" s="53" t="s">
        <v>11</v>
      </c>
      <c r="H15" s="57">
        <v>0</v>
      </c>
      <c r="I15" s="58"/>
      <c r="J15" s="57">
        <v>0</v>
      </c>
      <c r="K15" s="58"/>
      <c r="L15" s="57">
        <v>0</v>
      </c>
      <c r="M15" s="58"/>
      <c r="N15" s="57">
        <v>5</v>
      </c>
      <c r="O15" s="58"/>
      <c r="P15" s="57">
        <v>3</v>
      </c>
      <c r="Q15" s="58"/>
      <c r="R15" s="57">
        <v>207594</v>
      </c>
      <c r="S15" s="58"/>
      <c r="T15" s="57">
        <v>5</v>
      </c>
      <c r="U15" s="58"/>
      <c r="V15" s="57">
        <v>3</v>
      </c>
      <c r="W15" s="58"/>
      <c r="X15" s="57">
        <v>207594</v>
      </c>
      <c r="Y15" s="58"/>
      <c r="Z15" s="57">
        <f>T15-N15</f>
        <v>0</v>
      </c>
      <c r="AA15" s="58"/>
      <c r="AB15" s="57">
        <f>V15-P15</f>
        <v>0</v>
      </c>
      <c r="AC15" s="58"/>
      <c r="AD15" s="57">
        <f>X15-R15</f>
        <v>0</v>
      </c>
      <c r="AE15" s="54"/>
    </row>
    <row r="16" spans="8:30" ht="15">
      <c r="H16" s="56"/>
      <c r="J16" s="56"/>
      <c r="L16" s="56"/>
      <c r="N16" s="56"/>
      <c r="P16" s="56"/>
      <c r="R16" s="56"/>
      <c r="T16" s="56"/>
      <c r="V16" s="56"/>
      <c r="X16" s="56"/>
      <c r="Z16" s="56"/>
      <c r="AB16" s="56"/>
      <c r="AD16" s="56"/>
    </row>
    <row r="17" ht="15">
      <c r="AD17" s="5"/>
    </row>
    <row r="18" spans="2:30" ht="15">
      <c r="B18" s="8" t="s">
        <v>44</v>
      </c>
      <c r="G18" s="2" t="s">
        <v>11</v>
      </c>
      <c r="H18" s="2">
        <f>SUM(H11:H16)</f>
        <v>3587</v>
      </c>
      <c r="J18" s="2">
        <f>SUM(J11:J16)</f>
        <v>3516</v>
      </c>
      <c r="L18" s="2">
        <f>SUM(L11:L16)</f>
        <v>483189</v>
      </c>
      <c r="M18" s="5"/>
      <c r="N18" s="2">
        <f>SUM(N11:N16)</f>
        <v>3580</v>
      </c>
      <c r="O18" s="5"/>
      <c r="P18" s="2">
        <f>SUM(P11:P16)</f>
        <v>3524</v>
      </c>
      <c r="Q18" s="5"/>
      <c r="R18" s="2">
        <f>SUM(R11:R16)</f>
        <v>706051</v>
      </c>
      <c r="S18" s="5"/>
      <c r="T18" s="2">
        <f>SUM(T11:T16)</f>
        <v>3580</v>
      </c>
      <c r="U18" s="5"/>
      <c r="V18" s="2">
        <f>SUM(V11:V16)</f>
        <v>3524</v>
      </c>
      <c r="W18" s="5"/>
      <c r="X18" s="2">
        <f>SUM(X11:X16)</f>
        <v>706051</v>
      </c>
      <c r="Y18" s="5"/>
      <c r="Z18" s="2">
        <f>SUM(Z11:Z16)</f>
        <v>0</v>
      </c>
      <c r="AB18" s="2">
        <f>SUM(AB11:AB16)</f>
        <v>0</v>
      </c>
      <c r="AC18" s="5"/>
      <c r="AD18" s="2">
        <f>SUM(AD11:AD16)</f>
        <v>0</v>
      </c>
    </row>
    <row r="19" spans="13:29" ht="15">
      <c r="M19" s="5"/>
      <c r="O19" s="5"/>
      <c r="Q19" s="5"/>
      <c r="S19" s="5"/>
      <c r="U19" s="5"/>
      <c r="W19" s="5"/>
      <c r="Y19" s="5"/>
      <c r="AC19" s="5"/>
    </row>
    <row r="20" spans="2:30" ht="15">
      <c r="B20" s="2" t="s">
        <v>22</v>
      </c>
      <c r="H20" s="24">
        <v>0</v>
      </c>
      <c r="I20" s="25"/>
      <c r="J20" s="26">
        <v>0</v>
      </c>
      <c r="K20" s="25"/>
      <c r="L20" s="24">
        <v>0</v>
      </c>
      <c r="M20" s="27"/>
      <c r="N20" s="24">
        <v>0</v>
      </c>
      <c r="O20" s="27"/>
      <c r="P20" s="26">
        <v>0</v>
      </c>
      <c r="Q20" s="27"/>
      <c r="R20" s="24">
        <v>0</v>
      </c>
      <c r="S20" s="27"/>
      <c r="T20" s="24">
        <v>0</v>
      </c>
      <c r="U20" s="27"/>
      <c r="V20" s="26">
        <v>0</v>
      </c>
      <c r="W20" s="27"/>
      <c r="X20" s="24">
        <v>0</v>
      </c>
      <c r="Y20" s="27"/>
      <c r="Z20" s="24">
        <v>0</v>
      </c>
      <c r="AA20" s="25"/>
      <c r="AB20" s="26">
        <f>V20-P20</f>
        <v>0</v>
      </c>
      <c r="AC20" s="27"/>
      <c r="AD20" s="24">
        <v>0</v>
      </c>
    </row>
    <row r="21" spans="13:29" ht="15">
      <c r="M21" s="5"/>
      <c r="O21" s="5"/>
      <c r="Q21" s="5"/>
      <c r="S21" s="5"/>
      <c r="U21" s="5"/>
      <c r="W21" s="5"/>
      <c r="Y21" s="5"/>
      <c r="AC21" s="5"/>
    </row>
    <row r="22" spans="2:30" ht="15">
      <c r="B22" s="2" t="s">
        <v>19</v>
      </c>
      <c r="H22" s="2">
        <f>H18+H20</f>
        <v>3587</v>
      </c>
      <c r="J22" s="2">
        <f>J18+J20</f>
        <v>3516</v>
      </c>
      <c r="L22" s="2">
        <f>L18+L20</f>
        <v>483189</v>
      </c>
      <c r="M22" s="5"/>
      <c r="N22" s="2">
        <f>N18+N20</f>
        <v>3580</v>
      </c>
      <c r="O22" s="5"/>
      <c r="P22" s="2">
        <f>P18+P20</f>
        <v>3524</v>
      </c>
      <c r="Q22" s="5"/>
      <c r="R22" s="2">
        <f>R18+R20</f>
        <v>706051</v>
      </c>
      <c r="S22" s="5"/>
      <c r="T22" s="2">
        <f>T18+T20</f>
        <v>3580</v>
      </c>
      <c r="U22" s="5"/>
      <c r="V22" s="2">
        <f>V18+V20</f>
        <v>3524</v>
      </c>
      <c r="W22" s="5"/>
      <c r="X22" s="2">
        <f>X18+X20</f>
        <v>706051</v>
      </c>
      <c r="Y22" s="5"/>
      <c r="Z22" s="2">
        <f>Z18+Z20</f>
        <v>0</v>
      </c>
      <c r="AB22" s="2">
        <f>AB18+AB20</f>
        <v>0</v>
      </c>
      <c r="AC22" s="5"/>
      <c r="AD22" s="2">
        <f>AD18+AD20</f>
        <v>0</v>
      </c>
    </row>
    <row r="23" spans="13:29" ht="15">
      <c r="M23" s="5"/>
      <c r="O23" s="5"/>
      <c r="Q23" s="5"/>
      <c r="S23" s="5"/>
      <c r="U23" s="5"/>
      <c r="W23" s="5"/>
      <c r="Y23" s="5"/>
      <c r="AC23" s="5"/>
    </row>
    <row r="25" spans="1:30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mergeCells count="4">
    <mergeCell ref="Z7:AD7"/>
    <mergeCell ref="H7:L7"/>
    <mergeCell ref="N7:R7"/>
    <mergeCell ref="T7:X7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nsterganos</cp:lastModifiedBy>
  <cp:lastPrinted>2006-01-31T22:31:38Z</cp:lastPrinted>
  <dcterms:created xsi:type="dcterms:W3CDTF">2003-12-29T19:39:16Z</dcterms:created>
  <dcterms:modified xsi:type="dcterms:W3CDTF">2006-02-06T17:32:03Z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