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<sst xmlns="http://schemas.openxmlformats.org/spreadsheetml/2006/main" count="88" uniqueCount="76">
  <si>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Job Location and Development Program</t>
  </si>
  <si>
    <t>Fiscal Data for Award Year 2004-05</t>
  </si>
  <si>
    <t>Total</t>
  </si>
  <si>
    <t>Inst.</t>
  </si>
  <si>
    <t>Federal</t>
  </si>
  <si>
    <t>Average</t>
  </si>
  <si>
    <t>Expenditures</t>
  </si>
  <si>
    <t>Share</t>
  </si>
  <si>
    <t>Recipients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</si>
  <si>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</si>
  <si>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</si>
  <si>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</si>
  <si>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</si>
  <si>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</si>
  <si>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</si>
  <si>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</si>
  <si>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</si>
  <si>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FWS account transactions.</t>
  </si>
  <si>
    <t>JLD Fiscal Data</t>
  </si>
  <si>
    <t>for Award Year 2004-05</t>
  </si>
  <si>
    <t>Spent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</si>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</sst>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6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21.8515625" style="0" customWidth="1"/>
    <col min="2" max="2" width="2.7109375" style="0" customWidth="1"/>
    <col min="3" max="5" width="14.7109375" style="0" customWidth="1"/>
    <col min="6" max="6" width="12.7109375" style="0" customWidth="1"/>
    <col min="7" max="7" width="16.7109375" style="0" customWidth="1"/>
    <col min="8" max="8" width="10.7109375" style="0" customWidth="1"/>
  </cols>
  <sheetData>
    <row r="1" spans="1:8" ht="18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">
      <c r="A2" s="14" t="s">
        <v>1</v>
      </c>
      <c r="B2" s="14"/>
      <c r="C2" s="14"/>
      <c r="D2" s="14"/>
      <c r="E2" s="14"/>
      <c r="F2" s="14"/>
      <c r="G2" s="14"/>
      <c r="H2" s="14"/>
    </row>
    <row r="5" spans="3:8" ht="12.75">
      <c r="C5" s="1" t="s">
        <v>2</v>
      </c>
      <c r="D5" s="1" t="s">
        <v>3</v>
      </c>
      <c r="E5" s="1" t="s">
        <v>4</v>
      </c>
      <c r="F5" s="1"/>
      <c r="G5" s="1"/>
      <c r="H5" s="1" t="s">
        <v>5</v>
      </c>
    </row>
    <row r="6" spans="3:8" ht="12.75">
      <c r="C6" s="1" t="s">
        <v>6</v>
      </c>
      <c r="D6" s="1" t="s">
        <v>7</v>
      </c>
      <c r="E6" s="1" t="s">
        <v>7</v>
      </c>
      <c r="F6" s="1" t="s">
        <v>8</v>
      </c>
      <c r="G6" s="1" t="s">
        <v>9</v>
      </c>
      <c r="H6" s="1" t="s">
        <v>9</v>
      </c>
    </row>
    <row r="7" spans="10:13" ht="12.75">
      <c r="J7" s="2"/>
      <c r="K7" s="2"/>
      <c r="L7" s="2"/>
      <c r="M7" s="2"/>
    </row>
    <row r="8" spans="1:13" ht="12.75">
      <c r="A8" s="3" t="s">
        <v>10</v>
      </c>
      <c r="B8" s="3"/>
      <c r="C8" s="4">
        <v>5773269</v>
      </c>
      <c r="D8" s="4">
        <v>3523766</v>
      </c>
      <c r="E8" s="4">
        <f>C8-D8</f>
        <v>2249503</v>
      </c>
      <c r="F8" s="3">
        <v>25638</v>
      </c>
      <c r="G8" s="4">
        <v>137428204</v>
      </c>
      <c r="H8" s="4">
        <f>SUM(G8/F8)</f>
        <v>5360.332475232078</v>
      </c>
      <c r="I8" s="3"/>
      <c r="J8" s="3"/>
      <c r="K8" s="3"/>
      <c r="L8" s="3"/>
      <c r="M8" s="3"/>
    </row>
    <row r="9" spans="1:13" ht="12.75">
      <c r="A9" s="3" t="s">
        <v>11</v>
      </c>
      <c r="B9" s="3"/>
      <c r="C9" s="3">
        <v>13844319</v>
      </c>
      <c r="D9" s="3">
        <v>5252323</v>
      </c>
      <c r="E9" s="3">
        <f>C9-D9</f>
        <v>8591996</v>
      </c>
      <c r="F9" s="3">
        <v>151967</v>
      </c>
      <c r="G9" s="3">
        <v>586293401</v>
      </c>
      <c r="H9" s="3">
        <f aca="true" t="shared" si="0" ref="H9:H14">SUM(G9/F9)</f>
        <v>3858.031026472853</v>
      </c>
      <c r="I9" s="3"/>
      <c r="J9" s="3"/>
      <c r="K9" s="3"/>
      <c r="L9" s="3"/>
      <c r="M9" s="3"/>
    </row>
    <row r="10" spans="1:13" ht="12.75">
      <c r="A10" s="3" t="s">
        <v>12</v>
      </c>
      <c r="B10" s="3"/>
      <c r="C10" s="3">
        <v>16458</v>
      </c>
      <c r="D10" s="3">
        <v>3292</v>
      </c>
      <c r="E10" s="3">
        <f>C10-D10</f>
        <v>13166</v>
      </c>
      <c r="F10" s="3">
        <v>15</v>
      </c>
      <c r="G10" s="3">
        <v>19776</v>
      </c>
      <c r="H10" s="3">
        <f t="shared" si="0"/>
        <v>1318.4</v>
      </c>
      <c r="I10" s="3"/>
      <c r="J10" s="3"/>
      <c r="K10" s="3"/>
      <c r="L10" s="3"/>
      <c r="M10" s="3"/>
    </row>
    <row r="11" spans="1:13" ht="12.75">
      <c r="A11" s="3" t="s">
        <v>13</v>
      </c>
      <c r="B11" s="3"/>
      <c r="C11" s="3">
        <v>6249636</v>
      </c>
      <c r="D11" s="3">
        <v>3793536</v>
      </c>
      <c r="E11" s="3">
        <f>C11-D11</f>
        <v>2456100</v>
      </c>
      <c r="F11" s="3">
        <v>35224</v>
      </c>
      <c r="G11" s="3">
        <v>81185012</v>
      </c>
      <c r="H11" s="3">
        <f t="shared" si="0"/>
        <v>2304.8209175562115</v>
      </c>
      <c r="I11" s="3"/>
      <c r="J11" s="3"/>
      <c r="K11" s="3"/>
      <c r="L11" s="3"/>
      <c r="M11" s="3"/>
    </row>
    <row r="12" spans="1:13" ht="12.75">
      <c r="A12" s="3" t="s">
        <v>14</v>
      </c>
      <c r="B12" s="3"/>
      <c r="C12" s="3">
        <v>5562999</v>
      </c>
      <c r="D12" s="3">
        <v>4660142</v>
      </c>
      <c r="E12" s="3">
        <f>C12-D12</f>
        <v>902857</v>
      </c>
      <c r="F12" s="3">
        <v>27718</v>
      </c>
      <c r="G12" s="3">
        <v>233022625</v>
      </c>
      <c r="H12" s="3">
        <f t="shared" si="0"/>
        <v>8406.906162060755</v>
      </c>
      <c r="I12" s="3"/>
      <c r="J12" s="3"/>
      <c r="K12" s="3"/>
      <c r="L12" s="3"/>
      <c r="M12" s="3"/>
    </row>
    <row r="13" spans="4:8" ht="12.75">
      <c r="D13" s="5"/>
      <c r="E13" s="5"/>
      <c r="H13" s="3"/>
    </row>
    <row r="14" spans="1:8" ht="12.75">
      <c r="A14" s="1" t="s">
        <v>15</v>
      </c>
      <c r="C14" s="6">
        <f>SUM(C8:C13)</f>
        <v>31446681</v>
      </c>
      <c r="D14" s="6">
        <f>SUM(D8:D13)</f>
        <v>17233059</v>
      </c>
      <c r="E14" s="6">
        <f>SUM(E8:E13)</f>
        <v>14213622</v>
      </c>
      <c r="F14" s="7">
        <f>SUM(F8:F13)</f>
        <v>240562</v>
      </c>
      <c r="G14" s="6">
        <f>SUM(G8:G13)</f>
        <v>1037949018</v>
      </c>
      <c r="H14" s="6">
        <f t="shared" si="0"/>
        <v>4314.684023245567</v>
      </c>
    </row>
    <row r="15" spans="1:8" ht="12.75">
      <c r="A15" s="8" t="s">
        <v>16</v>
      </c>
      <c r="C15" s="9">
        <v>494</v>
      </c>
      <c r="D15" s="9">
        <v>494</v>
      </c>
      <c r="E15" s="9">
        <v>494</v>
      </c>
      <c r="F15" s="9">
        <v>494</v>
      </c>
      <c r="G15" s="9">
        <v>494</v>
      </c>
      <c r="H15" s="9"/>
    </row>
    <row r="18" ht="12.75">
      <c r="A18" t="s">
        <v>17</v>
      </c>
    </row>
    <row r="24" spans="3:6" ht="12.75">
      <c r="C24" s="3"/>
      <c r="D24" s="3"/>
      <c r="E24" s="3"/>
      <c r="F24" s="3"/>
    </row>
    <row r="25" spans="3:8" ht="12.75">
      <c r="C25" s="3"/>
      <c r="D25" s="3"/>
      <c r="E25" s="3"/>
      <c r="F25" s="3"/>
      <c r="G25" s="10"/>
      <c r="H25" s="10"/>
    </row>
    <row r="26" spans="3:8" ht="12.75">
      <c r="C26" s="3"/>
      <c r="D26" s="3"/>
      <c r="E26" s="3"/>
      <c r="F26" s="3"/>
      <c r="G26" s="11"/>
      <c r="H26" s="12"/>
    </row>
    <row r="27" spans="3:8" ht="12.75">
      <c r="C27" s="3"/>
      <c r="D27" s="3"/>
      <c r="E27" s="3"/>
      <c r="F27" s="3"/>
      <c r="G27" s="12"/>
      <c r="H27" s="12"/>
    </row>
    <row r="28" spans="3:8" ht="12.75">
      <c r="C28" s="3"/>
      <c r="D28" s="3"/>
      <c r="E28" s="3"/>
      <c r="F28" s="3"/>
      <c r="G28" s="12"/>
      <c r="H28" s="12"/>
    </row>
    <row r="29" spans="7:8" ht="12.75">
      <c r="G29" s="12"/>
      <c r="H29" s="12"/>
    </row>
    <row r="30" spans="3:8" ht="12.75">
      <c r="C30" s="3"/>
      <c r="D30" s="3"/>
      <c r="E30" s="3"/>
      <c r="F30" s="3"/>
      <c r="G30" s="12"/>
      <c r="H30" s="12"/>
    </row>
    <row r="31" spans="3:8" ht="12.75">
      <c r="C31" s="10"/>
      <c r="D31" s="10"/>
      <c r="E31" s="12"/>
      <c r="F31" s="10"/>
      <c r="G31" s="10"/>
      <c r="H31" s="12"/>
    </row>
    <row r="32" spans="3:8" ht="12.75">
      <c r="C32" s="12"/>
      <c r="D32" s="12"/>
      <c r="E32" s="12"/>
      <c r="F32" s="12"/>
      <c r="G32" s="12"/>
      <c r="H32" s="12"/>
    </row>
  </sheetData>
  <mergeCells count="2">
    <mergeCell ref="A1:H1"/>
    <mergeCell ref="A2:H2"/>
  </mergeCells>
  <printOptions horizontalCentered="1"/>
  <pageMargins left="0.75" right="0.75" top="1.4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4.7109375" style="0" customWidth="1"/>
    <col min="4" max="4" width="13.8515625" style="0" customWidth="1"/>
    <col min="5" max="5" width="14.7109375" style="0" customWidth="1"/>
    <col min="6" max="6" width="12.7109375" style="0" customWidth="1"/>
    <col min="7" max="7" width="16.7109375" style="0" customWidth="1"/>
    <col min="8" max="8" width="12.7109375" style="0" customWidth="1"/>
    <col min="9" max="9" width="9.28125" style="0" bestFit="1" customWidth="1"/>
  </cols>
  <sheetData>
    <row r="1" spans="1:8" ht="18">
      <c r="A1" s="14" t="s">
        <v>18</v>
      </c>
      <c r="B1" s="14"/>
      <c r="C1" s="14"/>
      <c r="D1" s="14"/>
      <c r="E1" s="14"/>
      <c r="F1" s="14"/>
      <c r="G1" s="14"/>
      <c r="H1" s="14"/>
    </row>
    <row r="2" spans="1:8" ht="18">
      <c r="A2" s="14" t="s">
        <v>19</v>
      </c>
      <c r="B2" s="14"/>
      <c r="C2" s="14"/>
      <c r="D2" s="14"/>
      <c r="E2" s="14"/>
      <c r="F2" s="14"/>
      <c r="G2" s="14"/>
      <c r="H2" s="14"/>
    </row>
    <row r="5" spans="3:8" ht="12.75">
      <c r="C5" s="1" t="s">
        <v>2</v>
      </c>
      <c r="D5" s="1" t="s">
        <v>3</v>
      </c>
      <c r="E5" s="1" t="s">
        <v>4</v>
      </c>
      <c r="F5" s="1"/>
      <c r="G5" s="1"/>
      <c r="H5" s="1" t="s">
        <v>5</v>
      </c>
    </row>
    <row r="6" spans="3:8" ht="12.75">
      <c r="C6" s="1" t="s">
        <v>20</v>
      </c>
      <c r="D6" s="1" t="s">
        <v>7</v>
      </c>
      <c r="E6" s="1" t="s">
        <v>7</v>
      </c>
      <c r="F6" s="1" t="s">
        <v>8</v>
      </c>
      <c r="G6" s="1" t="s">
        <v>9</v>
      </c>
      <c r="H6" s="1" t="s">
        <v>9</v>
      </c>
    </row>
    <row r="8" spans="1:8" ht="12.75">
      <c r="A8" t="s">
        <v>21</v>
      </c>
      <c r="C8" s="4">
        <v>844398</v>
      </c>
      <c r="D8" s="4">
        <v>483035</v>
      </c>
      <c r="E8" s="4">
        <f>C8-D8</f>
        <v>361363</v>
      </c>
      <c r="F8" s="3">
        <v>12848</v>
      </c>
      <c r="G8" s="4">
        <v>15839328</v>
      </c>
      <c r="H8" s="4">
        <f>SUM(G8/F8)</f>
        <v>1232.824408468244</v>
      </c>
    </row>
    <row r="9" spans="1:8" ht="12.75">
      <c r="A9" t="s">
        <v>22</v>
      </c>
      <c r="C9" s="3">
        <v>37513</v>
      </c>
      <c r="D9" s="3">
        <v>7504</v>
      </c>
      <c r="E9" s="3">
        <f>C9-D9</f>
        <v>30009</v>
      </c>
      <c r="F9" s="3">
        <v>65</v>
      </c>
      <c r="G9" s="3">
        <v>250981</v>
      </c>
      <c r="H9" s="3">
        <f aca="true" t="shared" si="0" ref="H9:H64">SUM(G9/F9)</f>
        <v>3861.246153846154</v>
      </c>
    </row>
    <row r="10" spans="1:8" ht="12.75">
      <c r="A10" t="s">
        <v>23</v>
      </c>
      <c r="C10" s="3">
        <v>519967</v>
      </c>
      <c r="D10" s="3">
        <v>347062</v>
      </c>
      <c r="E10" s="3">
        <f aca="true" t="shared" si="1" ref="E10:E62">C10-D10</f>
        <v>172905</v>
      </c>
      <c r="F10" s="3">
        <v>1586</v>
      </c>
      <c r="G10" s="3">
        <v>8455792</v>
      </c>
      <c r="H10" s="3">
        <f t="shared" si="0"/>
        <v>5331.520807061791</v>
      </c>
    </row>
    <row r="11" spans="1:8" ht="12.75">
      <c r="A11" t="s">
        <v>24</v>
      </c>
      <c r="C11" s="3">
        <v>62500</v>
      </c>
      <c r="D11" s="3">
        <v>12500</v>
      </c>
      <c r="E11" s="3">
        <f t="shared" si="1"/>
        <v>50000</v>
      </c>
      <c r="F11" s="3">
        <v>714</v>
      </c>
      <c r="G11" s="3">
        <v>1889089</v>
      </c>
      <c r="H11" s="3">
        <f t="shared" si="0"/>
        <v>2645.782913165266</v>
      </c>
    </row>
    <row r="12" spans="1:8" ht="12.75">
      <c r="A12" t="s">
        <v>25</v>
      </c>
      <c r="C12" s="3">
        <v>5609991</v>
      </c>
      <c r="D12" s="3">
        <v>3896117</v>
      </c>
      <c r="E12" s="3">
        <f t="shared" si="1"/>
        <v>1713874</v>
      </c>
      <c r="F12" s="3">
        <v>49297</v>
      </c>
      <c r="G12" s="3">
        <v>239656308</v>
      </c>
      <c r="H12" s="3">
        <f t="shared" si="0"/>
        <v>4861.478548390369</v>
      </c>
    </row>
    <row r="13" spans="1:8" ht="12.75">
      <c r="A13" t="s">
        <v>26</v>
      </c>
      <c r="C13" s="3">
        <v>740510</v>
      </c>
      <c r="D13" s="3">
        <v>410213</v>
      </c>
      <c r="E13" s="3">
        <f t="shared" si="1"/>
        <v>330297</v>
      </c>
      <c r="F13" s="3">
        <v>6401</v>
      </c>
      <c r="G13" s="3">
        <v>38729404</v>
      </c>
      <c r="H13" s="3">
        <f t="shared" si="0"/>
        <v>6050.523980628027</v>
      </c>
    </row>
    <row r="14" spans="1:8" ht="12.75">
      <c r="A14" t="s">
        <v>27</v>
      </c>
      <c r="C14" s="3">
        <v>157046</v>
      </c>
      <c r="D14" s="3">
        <v>78057</v>
      </c>
      <c r="E14" s="3">
        <f t="shared" si="1"/>
        <v>78989</v>
      </c>
      <c r="F14" s="3">
        <v>443</v>
      </c>
      <c r="G14" s="3">
        <v>2300164</v>
      </c>
      <c r="H14" s="3">
        <f t="shared" si="0"/>
        <v>5192.243792325056</v>
      </c>
    </row>
    <row r="15" spans="1:8" ht="12.75">
      <c r="A15" t="s">
        <v>28</v>
      </c>
      <c r="C15" s="3">
        <v>0</v>
      </c>
      <c r="D15" s="3">
        <v>0</v>
      </c>
      <c r="E15" s="3">
        <f t="shared" si="1"/>
        <v>0</v>
      </c>
      <c r="F15" s="3">
        <v>0</v>
      </c>
      <c r="G15" s="3">
        <v>0</v>
      </c>
      <c r="H15" s="3"/>
    </row>
    <row r="16" spans="1:8" ht="12.75">
      <c r="A16" t="s">
        <v>29</v>
      </c>
      <c r="C16" s="3">
        <v>357294</v>
      </c>
      <c r="D16" s="3">
        <v>137887</v>
      </c>
      <c r="E16" s="3">
        <f t="shared" si="1"/>
        <v>219407</v>
      </c>
      <c r="F16" s="3">
        <v>2930</v>
      </c>
      <c r="G16" s="3">
        <v>13682724</v>
      </c>
      <c r="H16" s="3">
        <f t="shared" si="0"/>
        <v>4669.871672354949</v>
      </c>
    </row>
    <row r="17" spans="1:8" ht="12.75">
      <c r="A17" t="s">
        <v>30</v>
      </c>
      <c r="C17" s="3">
        <v>1627921</v>
      </c>
      <c r="D17" s="3">
        <v>1013371</v>
      </c>
      <c r="E17" s="3">
        <f t="shared" si="1"/>
        <v>614550</v>
      </c>
      <c r="F17" s="3">
        <v>11727</v>
      </c>
      <c r="G17" s="3">
        <v>50056057</v>
      </c>
      <c r="H17" s="3">
        <f t="shared" si="0"/>
        <v>4268.4452119041525</v>
      </c>
    </row>
    <row r="18" spans="1:8" ht="12.75">
      <c r="A18" t="s">
        <v>31</v>
      </c>
      <c r="C18" s="3">
        <v>577231</v>
      </c>
      <c r="D18" s="3">
        <v>290285</v>
      </c>
      <c r="E18" s="3">
        <f t="shared" si="1"/>
        <v>286946</v>
      </c>
      <c r="F18" s="3">
        <v>5270</v>
      </c>
      <c r="G18" s="3">
        <v>22626710</v>
      </c>
      <c r="H18" s="3">
        <f t="shared" si="0"/>
        <v>4293.493358633776</v>
      </c>
    </row>
    <row r="19" spans="1:8" ht="12.75">
      <c r="A19" t="s">
        <v>32</v>
      </c>
      <c r="C19" s="3">
        <v>39193</v>
      </c>
      <c r="D19" s="3">
        <v>16830</v>
      </c>
      <c r="E19" s="3">
        <f t="shared" si="1"/>
        <v>22363</v>
      </c>
      <c r="F19" s="3">
        <v>264</v>
      </c>
      <c r="G19" s="3">
        <v>931059</v>
      </c>
      <c r="H19" s="3">
        <f t="shared" si="0"/>
        <v>3526.7386363636365</v>
      </c>
    </row>
    <row r="20" spans="1:8" ht="12.75">
      <c r="A20" t="s">
        <v>33</v>
      </c>
      <c r="C20" s="3">
        <v>288821</v>
      </c>
      <c r="D20" s="3">
        <v>134355</v>
      </c>
      <c r="E20" s="3">
        <f t="shared" si="1"/>
        <v>154466</v>
      </c>
      <c r="F20" s="3">
        <v>4733</v>
      </c>
      <c r="G20" s="3">
        <v>35358855</v>
      </c>
      <c r="H20" s="3">
        <f t="shared" si="0"/>
        <v>7470.706739911261</v>
      </c>
    </row>
    <row r="21" spans="1:8" ht="12.75">
      <c r="A21" t="s">
        <v>34</v>
      </c>
      <c r="C21" s="3">
        <v>1057882</v>
      </c>
      <c r="D21" s="3">
        <v>522414</v>
      </c>
      <c r="E21" s="3">
        <f t="shared" si="1"/>
        <v>535468</v>
      </c>
      <c r="F21" s="3">
        <v>2163</v>
      </c>
      <c r="G21" s="3">
        <v>11727677</v>
      </c>
      <c r="H21" s="3">
        <f t="shared" si="0"/>
        <v>5421.949607027277</v>
      </c>
    </row>
    <row r="22" spans="1:8" ht="12.75">
      <c r="A22" t="s">
        <v>35</v>
      </c>
      <c r="C22" s="3">
        <v>1274269</v>
      </c>
      <c r="D22" s="3">
        <v>957483</v>
      </c>
      <c r="E22" s="3">
        <f t="shared" si="1"/>
        <v>316786</v>
      </c>
      <c r="F22" s="3">
        <v>9207</v>
      </c>
      <c r="G22" s="3">
        <v>47475560</v>
      </c>
      <c r="H22" s="3">
        <f t="shared" si="0"/>
        <v>5156.463560334528</v>
      </c>
    </row>
    <row r="23" spans="1:8" ht="12.75">
      <c r="A23" t="s">
        <v>36</v>
      </c>
      <c r="C23" s="3">
        <v>57291</v>
      </c>
      <c r="D23" s="3">
        <v>34130</v>
      </c>
      <c r="E23" s="3">
        <f t="shared" si="1"/>
        <v>23161</v>
      </c>
      <c r="F23" s="3">
        <v>278</v>
      </c>
      <c r="G23" s="3">
        <v>850428</v>
      </c>
      <c r="H23" s="3">
        <f t="shared" si="0"/>
        <v>3059.093525179856</v>
      </c>
    </row>
    <row r="24" spans="1:8" ht="12.75">
      <c r="A24" t="s">
        <v>37</v>
      </c>
      <c r="C24" s="3">
        <v>135658</v>
      </c>
      <c r="D24" s="3">
        <v>42564</v>
      </c>
      <c r="E24" s="3">
        <f t="shared" si="1"/>
        <v>93094</v>
      </c>
      <c r="F24" s="3">
        <v>598</v>
      </c>
      <c r="G24" s="3">
        <v>3094280</v>
      </c>
      <c r="H24" s="3">
        <f t="shared" si="0"/>
        <v>5174.38127090301</v>
      </c>
    </row>
    <row r="25" spans="1:8" ht="12.75">
      <c r="A25" t="s">
        <v>38</v>
      </c>
      <c r="C25" s="3">
        <v>197323</v>
      </c>
      <c r="D25" s="3">
        <v>53442</v>
      </c>
      <c r="E25" s="3">
        <f t="shared" si="1"/>
        <v>143881</v>
      </c>
      <c r="F25" s="3">
        <v>1905</v>
      </c>
      <c r="G25" s="3">
        <v>14193641</v>
      </c>
      <c r="H25" s="3">
        <f t="shared" si="0"/>
        <v>7450.730183727034</v>
      </c>
    </row>
    <row r="26" spans="1:8" ht="12.75">
      <c r="A26" t="s">
        <v>39</v>
      </c>
      <c r="C26" s="3">
        <v>297069</v>
      </c>
      <c r="D26" s="3">
        <v>73909</v>
      </c>
      <c r="E26" s="3">
        <f t="shared" si="1"/>
        <v>223160</v>
      </c>
      <c r="F26" s="3">
        <v>2099</v>
      </c>
      <c r="G26" s="3">
        <v>10980640</v>
      </c>
      <c r="H26" s="3">
        <f t="shared" si="0"/>
        <v>5231.367317770367</v>
      </c>
    </row>
    <row r="27" spans="1:8" ht="12.75">
      <c r="A27" t="s">
        <v>40</v>
      </c>
      <c r="C27" s="3">
        <v>267510</v>
      </c>
      <c r="D27" s="3">
        <v>110723</v>
      </c>
      <c r="E27" s="3">
        <f t="shared" si="1"/>
        <v>156787</v>
      </c>
      <c r="F27" s="3">
        <v>2114</v>
      </c>
      <c r="G27" s="3">
        <v>5065409</v>
      </c>
      <c r="H27" s="3">
        <f t="shared" si="0"/>
        <v>2396.125354777673</v>
      </c>
    </row>
    <row r="28" spans="1:8" ht="12.75">
      <c r="A28" t="s">
        <v>41</v>
      </c>
      <c r="C28" s="3">
        <v>515571</v>
      </c>
      <c r="D28" s="3">
        <v>230161</v>
      </c>
      <c r="E28" s="3">
        <f t="shared" si="1"/>
        <v>285410</v>
      </c>
      <c r="F28" s="3">
        <v>3347</v>
      </c>
      <c r="G28" s="3">
        <v>23453299</v>
      </c>
      <c r="H28" s="3">
        <f t="shared" si="0"/>
        <v>7007.259934269495</v>
      </c>
    </row>
    <row r="29" spans="1:8" ht="12.75">
      <c r="A29" t="s">
        <v>42</v>
      </c>
      <c r="C29" s="3">
        <v>752019</v>
      </c>
      <c r="D29" s="3">
        <v>316102</v>
      </c>
      <c r="E29" s="3">
        <f t="shared" si="1"/>
        <v>435917</v>
      </c>
      <c r="F29" s="3">
        <v>6157</v>
      </c>
      <c r="G29" s="3">
        <v>10794004</v>
      </c>
      <c r="H29" s="3">
        <f t="shared" si="0"/>
        <v>1753.127172324184</v>
      </c>
    </row>
    <row r="30" spans="1:8" ht="12.75">
      <c r="A30" t="s">
        <v>43</v>
      </c>
      <c r="C30" s="3">
        <v>1347441</v>
      </c>
      <c r="D30" s="3">
        <v>694881</v>
      </c>
      <c r="E30" s="3">
        <f t="shared" si="1"/>
        <v>652560</v>
      </c>
      <c r="F30" s="3">
        <v>12611</v>
      </c>
      <c r="G30" s="3">
        <v>51238335</v>
      </c>
      <c r="H30" s="3">
        <f t="shared" si="0"/>
        <v>4062.9874712552532</v>
      </c>
    </row>
    <row r="31" spans="1:8" ht="12.75">
      <c r="A31" t="s">
        <v>44</v>
      </c>
      <c r="C31" s="3">
        <v>165668</v>
      </c>
      <c r="D31" s="3">
        <v>79535</v>
      </c>
      <c r="E31" s="3">
        <f t="shared" si="1"/>
        <v>86133</v>
      </c>
      <c r="F31" s="3">
        <v>455</v>
      </c>
      <c r="G31" s="3">
        <v>7445016</v>
      </c>
      <c r="H31" s="3">
        <f t="shared" si="0"/>
        <v>16362.672527472527</v>
      </c>
    </row>
    <row r="32" spans="1:8" ht="12.75">
      <c r="A32" t="s">
        <v>45</v>
      </c>
      <c r="C32" s="3">
        <v>187733</v>
      </c>
      <c r="D32" s="3">
        <v>50486</v>
      </c>
      <c r="E32" s="3">
        <f t="shared" si="1"/>
        <v>137247</v>
      </c>
      <c r="F32" s="3">
        <v>667</v>
      </c>
      <c r="G32" s="3">
        <v>2500753</v>
      </c>
      <c r="H32" s="3">
        <f t="shared" si="0"/>
        <v>3749.254872563718</v>
      </c>
    </row>
    <row r="33" spans="1:8" ht="12.75">
      <c r="A33" t="s">
        <v>46</v>
      </c>
      <c r="C33" s="3">
        <v>492340</v>
      </c>
      <c r="D33" s="3">
        <v>193919</v>
      </c>
      <c r="E33" s="3">
        <f t="shared" si="1"/>
        <v>298421</v>
      </c>
      <c r="F33" s="3">
        <v>3499</v>
      </c>
      <c r="G33" s="3">
        <v>20457050</v>
      </c>
      <c r="H33" s="3">
        <f t="shared" si="0"/>
        <v>5846.541869105458</v>
      </c>
    </row>
    <row r="34" spans="1:8" ht="12.75">
      <c r="A34" t="s">
        <v>47</v>
      </c>
      <c r="C34" s="3">
        <v>59216</v>
      </c>
      <c r="D34" s="3">
        <v>27799</v>
      </c>
      <c r="E34" s="3">
        <f t="shared" si="1"/>
        <v>31417</v>
      </c>
      <c r="F34" s="3">
        <v>364</v>
      </c>
      <c r="G34" s="3">
        <v>1656835</v>
      </c>
      <c r="H34" s="3">
        <f t="shared" si="0"/>
        <v>4551.744505494506</v>
      </c>
    </row>
    <row r="35" spans="1:8" ht="12.75">
      <c r="A35" t="s">
        <v>48</v>
      </c>
      <c r="C35" s="3">
        <v>186150</v>
      </c>
      <c r="D35" s="3">
        <v>56603</v>
      </c>
      <c r="E35" s="3">
        <f t="shared" si="1"/>
        <v>129547</v>
      </c>
      <c r="F35" s="3">
        <v>2660</v>
      </c>
      <c r="G35" s="3">
        <v>12990733</v>
      </c>
      <c r="H35" s="3">
        <f t="shared" si="0"/>
        <v>4883.734210526316</v>
      </c>
    </row>
    <row r="36" spans="1:8" ht="12.75">
      <c r="A36" t="s">
        <v>49</v>
      </c>
      <c r="C36" s="3">
        <v>214952</v>
      </c>
      <c r="D36" s="3">
        <v>99748</v>
      </c>
      <c r="E36" s="3">
        <f t="shared" si="1"/>
        <v>115204</v>
      </c>
      <c r="F36" s="3">
        <v>1754</v>
      </c>
      <c r="G36" s="3">
        <v>7181172</v>
      </c>
      <c r="H36" s="3">
        <f t="shared" si="0"/>
        <v>4094.168757126568</v>
      </c>
    </row>
    <row r="37" spans="1:8" ht="12.75">
      <c r="A37" t="s">
        <v>50</v>
      </c>
      <c r="C37" s="3">
        <v>172732</v>
      </c>
      <c r="D37" s="3">
        <v>87914</v>
      </c>
      <c r="E37" s="3">
        <f t="shared" si="1"/>
        <v>84818</v>
      </c>
      <c r="F37" s="3">
        <v>589</v>
      </c>
      <c r="G37" s="3">
        <v>1131287</v>
      </c>
      <c r="H37" s="3">
        <f t="shared" si="0"/>
        <v>1920.691001697793</v>
      </c>
    </row>
    <row r="38" spans="1:8" ht="12.75">
      <c r="A38" t="s">
        <v>51</v>
      </c>
      <c r="C38" s="3">
        <v>910750</v>
      </c>
      <c r="D38" s="3">
        <v>456621</v>
      </c>
      <c r="E38" s="3">
        <f t="shared" si="1"/>
        <v>454129</v>
      </c>
      <c r="F38" s="3">
        <v>3865</v>
      </c>
      <c r="G38" s="3">
        <v>16990235</v>
      </c>
      <c r="H38" s="3">
        <f t="shared" si="0"/>
        <v>4395.921086675291</v>
      </c>
    </row>
    <row r="39" spans="1:8" ht="12.75">
      <c r="A39" t="s">
        <v>52</v>
      </c>
      <c r="C39" s="3">
        <v>49750</v>
      </c>
      <c r="D39" s="3">
        <v>10173</v>
      </c>
      <c r="E39" s="3">
        <f t="shared" si="1"/>
        <v>39577</v>
      </c>
      <c r="F39" s="3">
        <v>135</v>
      </c>
      <c r="G39" s="3">
        <v>812149</v>
      </c>
      <c r="H39" s="3">
        <f t="shared" si="0"/>
        <v>6015.918518518519</v>
      </c>
    </row>
    <row r="40" spans="1:8" ht="12.75">
      <c r="A40" t="s">
        <v>53</v>
      </c>
      <c r="C40" s="3">
        <v>1571692</v>
      </c>
      <c r="D40" s="3">
        <v>645958</v>
      </c>
      <c r="E40" s="3">
        <f t="shared" si="1"/>
        <v>925734</v>
      </c>
      <c r="F40" s="3">
        <v>6943</v>
      </c>
      <c r="G40" s="3">
        <v>27424261</v>
      </c>
      <c r="H40" s="3">
        <f t="shared" si="0"/>
        <v>3949.9151663546018</v>
      </c>
    </row>
    <row r="41" spans="1:8" ht="12.75">
      <c r="A41" t="s">
        <v>54</v>
      </c>
      <c r="C41" s="3">
        <v>976195</v>
      </c>
      <c r="D41" s="3">
        <v>451351</v>
      </c>
      <c r="E41" s="3">
        <f t="shared" si="1"/>
        <v>524844</v>
      </c>
      <c r="F41" s="3">
        <v>13282</v>
      </c>
      <c r="G41" s="3">
        <v>6593275</v>
      </c>
      <c r="H41" s="3">
        <f t="shared" si="0"/>
        <v>496.40679114591177</v>
      </c>
    </row>
    <row r="42" spans="1:8" ht="12.75">
      <c r="A42" t="s">
        <v>55</v>
      </c>
      <c r="C42" s="3">
        <v>33508</v>
      </c>
      <c r="D42" s="3">
        <v>6702</v>
      </c>
      <c r="E42" s="3">
        <f t="shared" si="1"/>
        <v>26806</v>
      </c>
      <c r="F42" s="3">
        <v>650</v>
      </c>
      <c r="G42" s="3">
        <v>1336890</v>
      </c>
      <c r="H42" s="3">
        <f t="shared" si="0"/>
        <v>2056.753846153846</v>
      </c>
    </row>
    <row r="43" spans="1:8" ht="12.75">
      <c r="A43" t="s">
        <v>56</v>
      </c>
      <c r="C43" s="3">
        <v>1307161</v>
      </c>
      <c r="D43" s="3">
        <v>752025</v>
      </c>
      <c r="E43" s="3">
        <f t="shared" si="1"/>
        <v>555136</v>
      </c>
      <c r="F43" s="3">
        <v>8636</v>
      </c>
      <c r="G43" s="3">
        <v>25184563</v>
      </c>
      <c r="H43" s="3">
        <f t="shared" si="0"/>
        <v>2916.2300833719314</v>
      </c>
    </row>
    <row r="44" spans="1:8" ht="12.75">
      <c r="A44" t="s">
        <v>57</v>
      </c>
      <c r="C44" s="3">
        <v>288204</v>
      </c>
      <c r="D44" s="3">
        <v>99959</v>
      </c>
      <c r="E44" s="3">
        <f t="shared" si="1"/>
        <v>188245</v>
      </c>
      <c r="F44" s="3">
        <v>6282</v>
      </c>
      <c r="G44" s="3">
        <v>32281550</v>
      </c>
      <c r="H44" s="3">
        <f t="shared" si="0"/>
        <v>5138.7376631645975</v>
      </c>
    </row>
    <row r="45" spans="1:8" ht="12.75">
      <c r="A45" t="s">
        <v>58</v>
      </c>
      <c r="C45" s="3">
        <v>904084</v>
      </c>
      <c r="D45" s="3">
        <v>534955</v>
      </c>
      <c r="E45" s="3">
        <f t="shared" si="1"/>
        <v>369129</v>
      </c>
      <c r="F45" s="3">
        <v>2386</v>
      </c>
      <c r="G45" s="3">
        <v>12446636</v>
      </c>
      <c r="H45" s="3">
        <f t="shared" si="0"/>
        <v>5216.528080469405</v>
      </c>
    </row>
    <row r="46" spans="1:8" ht="12.75">
      <c r="A46" t="s">
        <v>59</v>
      </c>
      <c r="C46" s="3">
        <v>921065</v>
      </c>
      <c r="D46" s="3">
        <v>454778</v>
      </c>
      <c r="E46" s="3">
        <f t="shared" si="1"/>
        <v>466287</v>
      </c>
      <c r="F46" s="3">
        <v>9425</v>
      </c>
      <c r="G46" s="3">
        <v>21089197</v>
      </c>
      <c r="H46" s="3">
        <f t="shared" si="0"/>
        <v>2237.5805835543765</v>
      </c>
    </row>
    <row r="47" spans="1:8" ht="12.75">
      <c r="A47" t="s">
        <v>60</v>
      </c>
      <c r="C47" s="3">
        <v>0</v>
      </c>
      <c r="D47" s="3">
        <v>0</v>
      </c>
      <c r="E47" s="3">
        <f t="shared" si="1"/>
        <v>0</v>
      </c>
      <c r="F47" s="3">
        <v>0</v>
      </c>
      <c r="G47" s="3">
        <v>0</v>
      </c>
      <c r="H47" s="3">
        <v>0</v>
      </c>
    </row>
    <row r="48" spans="1:8" ht="12.75">
      <c r="A48" t="s">
        <v>61</v>
      </c>
      <c r="C48" s="3">
        <v>62500</v>
      </c>
      <c r="D48" s="3">
        <v>12500</v>
      </c>
      <c r="E48" s="3">
        <f t="shared" si="1"/>
        <v>50000</v>
      </c>
      <c r="F48" s="3">
        <v>89</v>
      </c>
      <c r="G48" s="3">
        <v>313560</v>
      </c>
      <c r="H48" s="3">
        <f t="shared" si="0"/>
        <v>3523.14606741573</v>
      </c>
    </row>
    <row r="49" spans="1:8" ht="12.75">
      <c r="A49" t="s">
        <v>62</v>
      </c>
      <c r="C49" s="3">
        <v>540071</v>
      </c>
      <c r="D49" s="3">
        <v>188012</v>
      </c>
      <c r="E49" s="3">
        <f t="shared" si="1"/>
        <v>352059</v>
      </c>
      <c r="F49" s="3">
        <v>4162</v>
      </c>
      <c r="G49" s="3">
        <v>15187318</v>
      </c>
      <c r="H49" s="3">
        <f t="shared" si="0"/>
        <v>3649.043248438251</v>
      </c>
    </row>
    <row r="50" spans="1:8" ht="12.75">
      <c r="A50" t="s">
        <v>63</v>
      </c>
      <c r="C50" s="3">
        <v>188894</v>
      </c>
      <c r="D50" s="3">
        <v>66343</v>
      </c>
      <c r="E50" s="3">
        <f t="shared" si="1"/>
        <v>122551</v>
      </c>
      <c r="F50" s="3">
        <v>907</v>
      </c>
      <c r="G50" s="3">
        <v>3687594</v>
      </c>
      <c r="H50" s="3">
        <f t="shared" si="0"/>
        <v>4065.704520396913</v>
      </c>
    </row>
    <row r="51" spans="1:8" ht="12.75">
      <c r="A51" t="s">
        <v>64</v>
      </c>
      <c r="C51" s="3">
        <v>830724</v>
      </c>
      <c r="D51" s="3">
        <v>633422</v>
      </c>
      <c r="E51" s="3">
        <f t="shared" si="1"/>
        <v>197302</v>
      </c>
      <c r="F51" s="3">
        <v>2130</v>
      </c>
      <c r="G51" s="3">
        <v>19276982</v>
      </c>
      <c r="H51" s="3">
        <f t="shared" si="0"/>
        <v>9050.226291079813</v>
      </c>
    </row>
    <row r="52" spans="1:8" ht="12.75">
      <c r="A52" t="s">
        <v>65</v>
      </c>
      <c r="C52" s="3">
        <v>1292270</v>
      </c>
      <c r="D52" s="3">
        <v>595395</v>
      </c>
      <c r="E52" s="3">
        <f t="shared" si="1"/>
        <v>696875</v>
      </c>
      <c r="F52" s="3">
        <v>11215</v>
      </c>
      <c r="G52" s="3">
        <v>73538662</v>
      </c>
      <c r="H52" s="3">
        <f t="shared" si="0"/>
        <v>6557.170040124833</v>
      </c>
    </row>
    <row r="53" spans="1:8" ht="12.75">
      <c r="A53" t="s">
        <v>66</v>
      </c>
      <c r="C53" s="3">
        <v>508581</v>
      </c>
      <c r="D53" s="3">
        <v>296581</v>
      </c>
      <c r="E53" s="3">
        <f t="shared" si="1"/>
        <v>212000</v>
      </c>
      <c r="F53" s="3">
        <v>6969</v>
      </c>
      <c r="G53" s="3">
        <v>42320857</v>
      </c>
      <c r="H53" s="3">
        <f t="shared" si="0"/>
        <v>6072.730233892955</v>
      </c>
    </row>
    <row r="54" spans="1:8" ht="12.75">
      <c r="A54" t="s">
        <v>67</v>
      </c>
      <c r="C54" s="3">
        <v>8827</v>
      </c>
      <c r="D54" s="3">
        <v>1766</v>
      </c>
      <c r="E54" s="3">
        <f t="shared" si="1"/>
        <v>7061</v>
      </c>
      <c r="F54" s="3">
        <v>81</v>
      </c>
      <c r="G54" s="3">
        <v>328244</v>
      </c>
      <c r="H54" s="3">
        <f t="shared" si="0"/>
        <v>4052.395061728395</v>
      </c>
    </row>
    <row r="55" spans="1:8" ht="12.75">
      <c r="A55" t="s">
        <v>68</v>
      </c>
      <c r="C55" s="3">
        <v>383556</v>
      </c>
      <c r="D55" s="3">
        <v>231617</v>
      </c>
      <c r="E55" s="3">
        <f t="shared" si="1"/>
        <v>151939</v>
      </c>
      <c r="F55" s="3">
        <v>758</v>
      </c>
      <c r="G55" s="3">
        <v>1873705</v>
      </c>
      <c r="H55" s="3">
        <f t="shared" si="0"/>
        <v>2471.906332453826</v>
      </c>
    </row>
    <row r="56" spans="1:8" ht="12.75">
      <c r="A56" t="s">
        <v>69</v>
      </c>
      <c r="C56" s="3">
        <v>1507978</v>
      </c>
      <c r="D56" s="3">
        <v>937060</v>
      </c>
      <c r="E56" s="3">
        <f t="shared" si="1"/>
        <v>570918</v>
      </c>
      <c r="F56" s="3">
        <v>9906</v>
      </c>
      <c r="G56" s="3">
        <v>51983483</v>
      </c>
      <c r="H56" s="3">
        <f t="shared" si="0"/>
        <v>5247.676458711891</v>
      </c>
    </row>
    <row r="57" spans="1:8" ht="12.75">
      <c r="A57" t="s">
        <v>70</v>
      </c>
      <c r="C57" s="3">
        <v>129319</v>
      </c>
      <c r="D57" s="3">
        <v>30589</v>
      </c>
      <c r="E57" s="3">
        <f t="shared" si="1"/>
        <v>98730</v>
      </c>
      <c r="F57" s="3">
        <v>1082</v>
      </c>
      <c r="G57" s="3">
        <v>2200777</v>
      </c>
      <c r="H57" s="3">
        <f t="shared" si="0"/>
        <v>2033.9898336414049</v>
      </c>
    </row>
    <row r="58" spans="1:8" ht="12.75">
      <c r="A58" t="s">
        <v>71</v>
      </c>
      <c r="C58" s="3">
        <v>778872</v>
      </c>
      <c r="D58" s="3">
        <v>366328</v>
      </c>
      <c r="E58" s="3">
        <f t="shared" si="1"/>
        <v>412544</v>
      </c>
      <c r="F58" s="3">
        <v>4873</v>
      </c>
      <c r="G58" s="3">
        <v>20668102</v>
      </c>
      <c r="H58" s="3">
        <f t="shared" si="0"/>
        <v>4241.350707982762</v>
      </c>
    </row>
    <row r="59" spans="1:8" ht="12.75">
      <c r="A59" t="s">
        <v>72</v>
      </c>
      <c r="C59" s="3">
        <v>9471</v>
      </c>
      <c r="D59" s="3">
        <v>1895</v>
      </c>
      <c r="E59" s="3">
        <f t="shared" si="1"/>
        <v>7576</v>
      </c>
      <c r="F59" s="3">
        <v>41</v>
      </c>
      <c r="G59" s="3">
        <v>398388</v>
      </c>
      <c r="H59" s="3">
        <f t="shared" si="0"/>
        <v>9716.780487804877</v>
      </c>
    </row>
    <row r="60" spans="1:8" ht="12.75">
      <c r="A60" t="s">
        <v>73</v>
      </c>
      <c r="C60" s="3">
        <v>0</v>
      </c>
      <c r="D60" s="3">
        <v>0</v>
      </c>
      <c r="E60" s="3">
        <f t="shared" si="1"/>
        <v>0</v>
      </c>
      <c r="F60" s="3">
        <v>0</v>
      </c>
      <c r="G60" s="3">
        <v>0</v>
      </c>
      <c r="H60" s="3">
        <v>0</v>
      </c>
    </row>
    <row r="61" spans="1:8" ht="12.75">
      <c r="A61" t="s">
        <v>74</v>
      </c>
      <c r="C61" s="3">
        <v>0</v>
      </c>
      <c r="D61" s="3">
        <v>0</v>
      </c>
      <c r="E61" s="3">
        <f t="shared" si="1"/>
        <v>0</v>
      </c>
      <c r="F61" s="3">
        <v>0</v>
      </c>
      <c r="G61" s="3">
        <v>0</v>
      </c>
      <c r="H61" s="3">
        <v>0</v>
      </c>
    </row>
    <row r="62" spans="1:8" ht="12.75">
      <c r="A62" t="s">
        <v>75</v>
      </c>
      <c r="C62" s="3">
        <v>0</v>
      </c>
      <c r="D62" s="3">
        <v>0</v>
      </c>
      <c r="E62" s="3">
        <f t="shared" si="1"/>
        <v>0</v>
      </c>
      <c r="F62" s="3">
        <v>0</v>
      </c>
      <c r="G62" s="3">
        <v>0</v>
      </c>
      <c r="H62" s="3">
        <v>0</v>
      </c>
    </row>
    <row r="63" ht="12.75">
      <c r="H63" s="3"/>
    </row>
    <row r="64" spans="1:8" ht="12.75">
      <c r="A64" s="13" t="s">
        <v>15</v>
      </c>
      <c r="C64" s="6">
        <f>SUM(C8:C62)</f>
        <v>31446681</v>
      </c>
      <c r="D64" s="6">
        <f>SUM(D8:D62)</f>
        <v>17233059</v>
      </c>
      <c r="E64" s="6">
        <f>SUM(E8:E62)</f>
        <v>14213622</v>
      </c>
      <c r="F64" s="7">
        <f>SUM(F8:F62)</f>
        <v>240562</v>
      </c>
      <c r="G64" s="6">
        <f>SUM(G8:G62)</f>
        <v>1037949018</v>
      </c>
      <c r="H64" s="6">
        <f t="shared" si="0"/>
        <v>4314.684023245567</v>
      </c>
    </row>
  </sheetData>
  <mergeCells count="2">
    <mergeCell ref="A1:H1"/>
    <mergeCell ref="A2:H2"/>
  </mergeCells>
  <printOptions horizontalCentered="1"/>
  <pageMargins left="0.35" right="0.36" top="0.56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Data Book - 2006 - FWS - Job Location &amp; Development Program (MS Excel)</dc:title>
  <dc:subject/>
  <dc:creator>mary.miller</dc:creator>
  <cp:keywords/>
  <dc:description/>
  <cp:lastModifiedBy> Philip Schulz</cp:lastModifiedBy>
  <dcterms:created xsi:type="dcterms:W3CDTF">2006-07-07T14:24:57Z</dcterms:created>
  <dcterms:modified xsi:type="dcterms:W3CDTF">2006-07-14T17:35:26Z</dcterms:modified>
  <cp:category/>
  <cp:version/>
  <cp:contentType/>
  <cp:contentStatus/>
</cp:coreProperties>
</file>