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30" windowHeight="4185" tabRatio="504" activeTab="2"/>
  </bookViews>
  <sheets>
    <sheet name="Instructions" sheetId="1" r:id="rId1"/>
    <sheet name="Definitions" sheetId="2" r:id="rId2"/>
    <sheet name="LRF - Beginning Farmer Data" sheetId="3" r:id="rId3"/>
  </sheets>
  <definedNames>
    <definedName name="DataSort">'LRF - Beginning Farmer Data'!$A$1:$V$59</definedName>
    <definedName name="_xlnm.Print_Titles" localSheetId="2">'LRF - Beginning Farmer Data'!$C:$D,'LRF - Beginning Farmer Data'!$1:$1</definedName>
    <definedName name="qry1AllNationalData">'LRF - Beginning Farmer Data'!$A$1:$J$59</definedName>
  </definedNames>
  <calcPr fullCalcOnLoad="1"/>
</workbook>
</file>

<file path=xl/sharedStrings.xml><?xml version="1.0" encoding="utf-8"?>
<sst xmlns="http://schemas.openxmlformats.org/spreadsheetml/2006/main" count="361" uniqueCount="190">
  <si>
    <t>West</t>
  </si>
  <si>
    <t>Santa Cruz</t>
  </si>
  <si>
    <t>Nevada</t>
  </si>
  <si>
    <t>06049</t>
  </si>
  <si>
    <t>CA</t>
  </si>
  <si>
    <t>California</t>
  </si>
  <si>
    <t>Modoc</t>
  </si>
  <si>
    <t>06051</t>
  </si>
  <si>
    <t>Mono</t>
  </si>
  <si>
    <t>06053</t>
  </si>
  <si>
    <t>Monterey</t>
  </si>
  <si>
    <t>06055</t>
  </si>
  <si>
    <t>Napa</t>
  </si>
  <si>
    <t>06057</t>
  </si>
  <si>
    <t>06059</t>
  </si>
  <si>
    <t>Orange</t>
  </si>
  <si>
    <t>06061</t>
  </si>
  <si>
    <t>Placer</t>
  </si>
  <si>
    <t>06063</t>
  </si>
  <si>
    <t>Plumas</t>
  </si>
  <si>
    <t>06065</t>
  </si>
  <si>
    <t>Riverside</t>
  </si>
  <si>
    <t>06067</t>
  </si>
  <si>
    <t>Sacramento</t>
  </si>
  <si>
    <t>06069</t>
  </si>
  <si>
    <t>San Benito</t>
  </si>
  <si>
    <t>06071</t>
  </si>
  <si>
    <t>San Bernardino</t>
  </si>
  <si>
    <t>06073</t>
  </si>
  <si>
    <t>San Diego</t>
  </si>
  <si>
    <t>06075</t>
  </si>
  <si>
    <t>San Francisco</t>
  </si>
  <si>
    <t>06077</t>
  </si>
  <si>
    <t>San Joaquin</t>
  </si>
  <si>
    <t>06001</t>
  </si>
  <si>
    <t>Alameda</t>
  </si>
  <si>
    <t>06003</t>
  </si>
  <si>
    <t>Alpine</t>
  </si>
  <si>
    <t>06005</t>
  </si>
  <si>
    <t>Amador</t>
  </si>
  <si>
    <t>06007</t>
  </si>
  <si>
    <t>Butte</t>
  </si>
  <si>
    <t>06009</t>
  </si>
  <si>
    <t>Calaveras</t>
  </si>
  <si>
    <t>06011</t>
  </si>
  <si>
    <t>Colusa</t>
  </si>
  <si>
    <t>06013</t>
  </si>
  <si>
    <t>Contra Costa</t>
  </si>
  <si>
    <t>06015</t>
  </si>
  <si>
    <t>Del Norte</t>
  </si>
  <si>
    <t>06017</t>
  </si>
  <si>
    <t>El Dorado</t>
  </si>
  <si>
    <t>06019</t>
  </si>
  <si>
    <t>Fresno</t>
  </si>
  <si>
    <t>06021</t>
  </si>
  <si>
    <t>Glenn</t>
  </si>
  <si>
    <t>06023</t>
  </si>
  <si>
    <t>Humboldt</t>
  </si>
  <si>
    <t>06025</t>
  </si>
  <si>
    <t>Imperial</t>
  </si>
  <si>
    <t>06027</t>
  </si>
  <si>
    <t>Inyo</t>
  </si>
  <si>
    <t>06029</t>
  </si>
  <si>
    <t>Kern</t>
  </si>
  <si>
    <t>06031</t>
  </si>
  <si>
    <t>Kings</t>
  </si>
  <si>
    <t>06033</t>
  </si>
  <si>
    <t>Lake</t>
  </si>
  <si>
    <t>06035</t>
  </si>
  <si>
    <t>Lassen</t>
  </si>
  <si>
    <t>06037</t>
  </si>
  <si>
    <t>Los Angeles</t>
  </si>
  <si>
    <t>06039</t>
  </si>
  <si>
    <t>Madera</t>
  </si>
  <si>
    <t>06041</t>
  </si>
  <si>
    <t>Marin</t>
  </si>
  <si>
    <t>06043</t>
  </si>
  <si>
    <t>Mariposa</t>
  </si>
  <si>
    <t>06045</t>
  </si>
  <si>
    <t>Mendocino</t>
  </si>
  <si>
    <t>06047</t>
  </si>
  <si>
    <t>Merced</t>
  </si>
  <si>
    <t>06079</t>
  </si>
  <si>
    <t>San Luis Obispo</t>
  </si>
  <si>
    <t>06081</t>
  </si>
  <si>
    <t>San Mateo</t>
  </si>
  <si>
    <t>06083</t>
  </si>
  <si>
    <t>Santa Barbara</t>
  </si>
  <si>
    <t>06085</t>
  </si>
  <si>
    <t>Santa Clara</t>
  </si>
  <si>
    <t>06087</t>
  </si>
  <si>
    <t>06089</t>
  </si>
  <si>
    <t>Shasta</t>
  </si>
  <si>
    <t>06091</t>
  </si>
  <si>
    <t>Sierra</t>
  </si>
  <si>
    <t>06093</t>
  </si>
  <si>
    <t>Siskiyou</t>
  </si>
  <si>
    <t>06095</t>
  </si>
  <si>
    <t>Solano</t>
  </si>
  <si>
    <t>06097</t>
  </si>
  <si>
    <t>Sonoma</t>
  </si>
  <si>
    <t>06099</t>
  </si>
  <si>
    <t>Stanislaus</t>
  </si>
  <si>
    <t>06101</t>
  </si>
  <si>
    <t>Sutter</t>
  </si>
  <si>
    <t>06103</t>
  </si>
  <si>
    <t>Tehama</t>
  </si>
  <si>
    <t>06105</t>
  </si>
  <si>
    <t>Trinity</t>
  </si>
  <si>
    <t>06107</t>
  </si>
  <si>
    <t>Tulare</t>
  </si>
  <si>
    <t>06109</t>
  </si>
  <si>
    <t>Tuolumne</t>
  </si>
  <si>
    <t>06111</t>
  </si>
  <si>
    <t>Ventura</t>
  </si>
  <si>
    <t>06113</t>
  </si>
  <si>
    <t>Yolo</t>
  </si>
  <si>
    <t>06115</t>
  </si>
  <si>
    <t>Yuba</t>
  </si>
  <si>
    <t>In addition to the standard geographic information, the following variables are included at the county or state level:</t>
  </si>
  <si>
    <t>   Total County Population</t>
  </si>
  <si>
    <t>NRCS Social Sciences Institute - Limited Resource Farmer and Beginning Farmer Information</t>
  </si>
  <si>
    <t xml:space="preserve">This spreadsheet contains data useful for estimating the relative numbers of Limited Resource Farmers and Beginning Farmers at the County level.  There is no single statistic that will accurately estimate the actual numbers of either farmers. It is recommended that each state take the variables in this data base and construct an index of those counties most likely to have high numbers of either group. </t>
  </si>
  <si>
    <t>     Land in Farms</t>
  </si>
  <si>
    <t>    Average Farm Size</t>
  </si>
  <si>
    <t>    Total Number of Farms with Sales less than $100,000</t>
  </si>
  <si>
    <t>    Number of Farms Where Operator has Been on Farm Less Than 10 Years</t>
  </si>
  <si>
    <t>    County Median Household Income</t>
  </si>
  <si>
    <t>    Fifty Percent of Median Household Income</t>
  </si>
  <si>
    <t>    Population Whose Income is Below the 2000 Poverty Line</t>
  </si>
  <si>
    <t>    Percentage of Population Whose Income is Below the 2000 Poverty Line</t>
  </si>
  <si>
    <t>    National Poverty Threshold in 2001 (family of four with two related             children under 18)</t>
  </si>
  <si>
    <t>    National Poverty Threshold in 2002 (family of four with two related             children under 18)</t>
  </si>
  <si>
    <t>    State Total Population</t>
  </si>
  <si>
    <t>    State Median Household Income</t>
  </si>
  <si>
    <t>    National Poverty Threshold in 2000 (family of four with two related             children under 18)</t>
  </si>
  <si>
    <t>    State Population Whose Income Was Below Poverty in 2000</t>
  </si>
  <si>
    <t>    Percentage of Population Whose Income Was Below Poverty in 2000.</t>
  </si>
  <si>
    <t>      Number of Farms</t>
  </si>
  <si>
    <t xml:space="preserve">  If you have questions about this data, please contact Jeff Kenyon at 501-210-8910 or</t>
  </si>
  <si>
    <t>State Abbreviation</t>
  </si>
  <si>
    <t>State Name</t>
  </si>
  <si>
    <t>NRCS Region</t>
  </si>
  <si>
    <t>Combined State County Fips Code</t>
  </si>
  <si>
    <t>County Name</t>
  </si>
  <si>
    <t>Total Number of Farms with Value of Sales Less Than $100,000</t>
  </si>
  <si>
    <t>Number of Years Operator Has Been On Present Farm is Less Than 10</t>
  </si>
  <si>
    <t>Number of Farms (1997 Ag Census)</t>
  </si>
  <si>
    <t>Total amount of land in farms (1997 Ag Census)</t>
  </si>
  <si>
    <t>The average farm size (1997 Ag Census)</t>
  </si>
  <si>
    <t>"Beginning Farmer/Rancher:  an individual or entity who:</t>
  </si>
  <si>
    <t>provide some amount of the management, or labor and management necessary for</t>
  </si>
  <si>
    <t>day-to-day activities, such that if the members did not provide these</t>
  </si>
  <si>
    <t>inputs, operation of the farm or ranch would be seriously impaired."</t>
  </si>
  <si>
    <t>Limited Resource Farmer :</t>
  </si>
  <si>
    <t>(a) An individual, directly or indirectly, with gross farm sales not more</t>
  </si>
  <si>
    <t>than $100,000, and</t>
  </si>
  <si>
    <t>(b) Has a total household income at or below poverty level for a family of</t>
  </si>
  <si>
    <t>four, or less than 50% of county median household income, in each of the</t>
  </si>
  <si>
    <t>previous two years.</t>
  </si>
  <si>
    <t>The following definitions for Limited Resource Farmer and Beginning Farmer</t>
  </si>
  <si>
    <t>were current as of February 20, 2003. Any changes to these definitions will be passed on to the user</t>
  </si>
  <si>
    <t>Beginning Farmer/Rancher</t>
  </si>
  <si>
    <t xml:space="preserve">  (a)    Has not operated a farm or ranch, or who has operated a farm or ranch</t>
  </si>
  <si>
    <t xml:space="preserve">   (b)  Will materially and substantially participate in the operation of the</t>
  </si>
  <si>
    <t xml:space="preserve">          farm or ranch.</t>
  </si>
  <si>
    <t xml:space="preserve">           for not more than consecutive 10 years.  This requirement applies to all</t>
  </si>
  <si>
    <t xml:space="preserve">           members of an entity, and</t>
  </si>
  <si>
    <t>              (1)  In the case of an EQIP contract with an individual, individually or</t>
  </si>
  <si>
    <t>              (2)  In the case of a contract made to an entity, all members must</t>
  </si>
  <si>
    <t xml:space="preserve">                     with the immediate family, material and substantial participation requires</t>
  </si>
  <si>
    <t xml:space="preserve">                     that the individual provide substantial day-to-day labor and  management of</t>
  </si>
  <si>
    <t xml:space="preserve">                     the farm or ranch, consistent with the practices in the county or State</t>
  </si>
  <si>
    <t xml:space="preserve">                     where the farm is located</t>
  </si>
  <si>
    <t xml:space="preserve">                     materially and substantially participate in the operation of the farm or</t>
  </si>
  <si>
    <t xml:space="preserve">                     ranch. Material and substantial participation requires that the members</t>
  </si>
  <si>
    <t>Limited Resource Farmer</t>
  </si>
  <si>
    <t>P053001 Median Household Income</t>
  </si>
  <si>
    <t>Fifty Percent of Median Household Income</t>
  </si>
  <si>
    <t>National Poverty Threshold in 2000 (family of four with two related children under 18)</t>
  </si>
  <si>
    <t>National Poverty Threshold in 2001 (family of four with two related children under 18)</t>
  </si>
  <si>
    <t>National Poverty Threshold in 2002 (family of four with two related children under 18)</t>
  </si>
  <si>
    <t>P087002 Population Whose  Income is Below Poverty (in 2000)</t>
  </si>
  <si>
    <t>State Total Population</t>
  </si>
  <si>
    <t>State Median Household Income</t>
  </si>
  <si>
    <t>State Population Whose  Income is Below Poverty</t>
  </si>
  <si>
    <t>Percentage of State Population Below Poverty (in 2000)</t>
  </si>
  <si>
    <t>Percentage of County Population Below Poverty (in 2000)</t>
  </si>
  <si>
    <t xml:space="preserve"> Total County Population (Gen Census 2000)                              </t>
  </si>
  <si>
    <t xml:space="preserve">  at jeff.kenyon@ar.usda.gov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</si>
</sst>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_(&quot;$&quot;* #,##0.0_);_(&quot;$&quot;* \(#,##0.0\);_(&quot;$&quot;* &quot;-&quot;??_);_(@_)"/>
    <numFmt numFmtId="166" formatCode="_(&quot;$&quot;* #,##0_);_(&quot;$&quot;* \(#,##0\);_(&quot;$&quot;* &quot;-&quot;??_);_(@_)"/>
    <numFmt numFmtId="167" formatCode="&quot;$&quot;#,##0"/>
    <numFmt numFmtId="168" formatCode="_(* #,##0_);_(* \(#,##0\);_(* &quot;-&quot;??_);_(@_)"/>
  </numFmts>
  <fonts count="7">
    <font>
      <sz val="10"/>
      <name val="MS Sans Serif"/>
      <family val="0"/>
    </font>
    <font>
      <b/>
      <sz val="10"/>
      <name val="MS Sans Serif"/>
      <family val="0"/>
    </font>
    <font>
      <i/>
      <sz val="10"/>
      <name val="MS Sans Serif"/>
      <family val="0"/>
    </font>
    <font>
      <b/>
      <i/>
      <sz val="10"/>
      <name val="MS Sans Serif"/>
      <family val="0"/>
    </font>
    <font>
      <sz val="10"/>
      <name val="Arial"/>
      <family val="2"/>
    </font>
    <font>
      <b/>
      <sz val="10"/>
      <name val="Arial"/>
      <family val="2"/>
    </font>
    <font>
      <b/>
      <sz val="12"/>
      <name val="MS Sans Serif"/>
      <family val="2"/>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5" fillId="2" borderId="1" xfId="0" applyFont="1" applyFill="1" applyBorder="1" applyAlignment="1">
      <alignment horizontal="center" vertical="top" wrapText="1"/>
    </xf>
    <xf numFmtId="3" fontId="5" fillId="2" borderId="1" xfId="0" applyNumberFormat="1" applyFont="1" applyFill="1" applyBorder="1" applyAlignment="1">
      <alignment horizontal="center" vertical="top" wrapText="1"/>
    </xf>
    <xf numFmtId="0" fontId="4" fillId="0" borderId="1" xfId="0" applyFont="1" applyBorder="1" applyAlignment="1">
      <alignment vertical="top"/>
    </xf>
    <xf numFmtId="3" fontId="4" fillId="0" borderId="1" xfId="0" applyNumberFormat="1" applyFont="1" applyBorder="1" applyAlignment="1">
      <alignment vertical="top"/>
    </xf>
    <xf numFmtId="1" fontId="0" fillId="0" borderId="0" xfId="0" applyNumberFormat="1" applyAlignment="1">
      <alignment/>
    </xf>
    <xf numFmtId="166" fontId="5" fillId="2" borderId="1" xfId="17" applyNumberFormat="1" applyFont="1" applyFill="1" applyBorder="1" applyAlignment="1">
      <alignment horizontal="center" vertical="top" wrapText="1"/>
    </xf>
    <xf numFmtId="166" fontId="0" fillId="0" borderId="0" xfId="17" applyNumberFormat="1" applyAlignment="1">
      <alignment/>
    </xf>
    <xf numFmtId="166" fontId="4" fillId="0" borderId="1" xfId="17" applyNumberFormat="1" applyFont="1" applyBorder="1" applyAlignment="1">
      <alignment vertical="top"/>
    </xf>
    <xf numFmtId="10" fontId="4" fillId="0" borderId="1" xfId="0" applyNumberFormat="1" applyFont="1" applyBorder="1" applyAlignment="1">
      <alignment vertical="top"/>
    </xf>
    <xf numFmtId="167" fontId="4" fillId="0" borderId="1" xfId="0" applyNumberFormat="1" applyFont="1" applyBorder="1" applyAlignment="1">
      <alignment vertical="top"/>
    </xf>
    <xf numFmtId="10" fontId="5" fillId="2" borderId="1" xfId="0" applyNumberFormat="1" applyFont="1" applyFill="1" applyBorder="1" applyAlignment="1">
      <alignment horizontal="center" vertical="top" wrapText="1"/>
    </xf>
    <xf numFmtId="168" fontId="0" fillId="0" borderId="0" xfId="15" applyNumberFormat="1" applyAlignment="1">
      <alignment/>
    </xf>
    <xf numFmtId="10" fontId="0" fillId="0" borderId="0" xfId="0" applyNumberFormat="1" applyAlignment="1">
      <alignment/>
    </xf>
    <xf numFmtId="1" fontId="5" fillId="2" borderId="1" xfId="0" applyNumberFormat="1" applyFont="1" applyFill="1" applyBorder="1" applyAlignment="1">
      <alignment horizontal="center" vertical="top" wrapText="1"/>
    </xf>
    <xf numFmtId="168" fontId="5" fillId="2" borderId="1" xfId="15" applyNumberFormat="1" applyFont="1" applyFill="1" applyBorder="1" applyAlignment="1">
      <alignment horizontal="center" vertical="top" wrapText="1"/>
    </xf>
    <xf numFmtId="166" fontId="0" fillId="0" borderId="0" xfId="17" applyNumberFormat="1" applyBorder="1" applyAlignment="1">
      <alignment/>
    </xf>
    <xf numFmtId="1" fontId="0" fillId="0" borderId="0" xfId="0" applyNumberFormat="1" applyBorder="1" applyAlignment="1">
      <alignment/>
    </xf>
    <xf numFmtId="168" fontId="0" fillId="0" borderId="0" xfId="15" applyNumberFormat="1" applyBorder="1" applyAlignment="1">
      <alignment/>
    </xf>
    <xf numFmtId="10" fontId="0" fillId="0" borderId="0" xfId="0" applyNumberFormat="1" applyBorder="1" applyAlignment="1">
      <alignment/>
    </xf>
    <xf numFmtId="0" fontId="1"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0" fontId="0" fillId="0" borderId="0" xfId="0" applyBorder="1" applyAlignment="1">
      <alignment vertical="top" wrapText="1"/>
    </xf>
    <xf numFmtId="0" fontId="0" fillId="0" borderId="0" xfId="0" applyBorder="1" applyAlignment="1">
      <alignment vertical="top"/>
    </xf>
    <xf numFmtId="0" fontId="6" fillId="0" borderId="0" xfId="0" applyFont="1" applyBorder="1" applyAlignment="1">
      <alignment vertical="top" wrapText="1"/>
    </xf>
    <xf numFmtId="0" fontId="0" fillId="0" borderId="0" xfId="0" applyAlignment="1">
      <alignment vertical="top" wrapText="1"/>
    </xf>
    <xf numFmtId="0" fontId="0" fillId="0" borderId="0" xfId="0"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4"/>
  <sheetViews>
    <sheetView workbookViewId="0" topLeftCell="A1">
      <selection activeCell="A1" sqref="A1:I1"/>
    </sheetView>
  </sheetViews>
  <sheetFormatPr defaultColWidth="9.140625" defaultRowHeight="12.75"/>
  <cols>
    <col min="1" max="16384" width="9.140625" style="21" customWidth="1"/>
  </cols>
  <sheetData>
    <row r="1" spans="1:12" ht="38.25" customHeight="1">
      <c r="A1" s="25" t="s">
        <v>121</v>
      </c>
      <c r="B1" s="26"/>
      <c r="C1" s="26"/>
      <c r="D1" s="26"/>
      <c r="E1" s="26"/>
      <c r="F1" s="26"/>
      <c r="G1" s="26"/>
      <c r="H1" s="26"/>
      <c r="I1" s="26"/>
      <c r="J1" s="22"/>
      <c r="K1" s="22"/>
      <c r="L1" s="22"/>
    </row>
    <row r="2" spans="1:9" s="22" customFormat="1" ht="68.25" customHeight="1">
      <c r="A2" s="23" t="s">
        <v>122</v>
      </c>
      <c r="B2" s="23"/>
      <c r="C2" s="23"/>
      <c r="D2" s="23"/>
      <c r="E2" s="23"/>
      <c r="F2" s="23"/>
      <c r="G2" s="23"/>
      <c r="H2" s="23"/>
      <c r="I2" s="23"/>
    </row>
    <row r="4" spans="1:9" ht="28.5" customHeight="1">
      <c r="A4" s="23" t="s">
        <v>119</v>
      </c>
      <c r="B4" s="26"/>
      <c r="C4" s="26"/>
      <c r="D4" s="26"/>
      <c r="E4" s="26"/>
      <c r="F4" s="26"/>
      <c r="G4" s="26"/>
      <c r="H4" s="26"/>
      <c r="I4" s="26"/>
    </row>
    <row r="5" spans="1:17" ht="12.75" customHeight="1">
      <c r="A5" s="21">
        <v>1</v>
      </c>
      <c r="B5" s="23" t="s">
        <v>138</v>
      </c>
      <c r="C5" s="24"/>
      <c r="D5" s="24"/>
      <c r="E5" s="24"/>
      <c r="F5" s="24"/>
      <c r="G5" s="24"/>
      <c r="H5" s="24"/>
      <c r="I5" s="24"/>
      <c r="J5" s="24"/>
      <c r="K5" s="24"/>
      <c r="L5" s="24"/>
      <c r="M5" s="24"/>
      <c r="N5" s="24"/>
      <c r="O5" s="24"/>
      <c r="P5" s="24"/>
      <c r="Q5" s="24"/>
    </row>
    <row r="6" spans="1:17" ht="12.75" customHeight="1">
      <c r="A6" s="21">
        <v>2</v>
      </c>
      <c r="B6" s="23" t="s">
        <v>123</v>
      </c>
      <c r="C6" s="24"/>
      <c r="D6" s="24"/>
      <c r="E6" s="24"/>
      <c r="F6" s="24"/>
      <c r="G6" s="24"/>
      <c r="H6" s="24"/>
      <c r="I6" s="24"/>
      <c r="J6" s="24"/>
      <c r="K6" s="24"/>
      <c r="L6" s="24"/>
      <c r="M6" s="24"/>
      <c r="N6" s="24"/>
      <c r="O6" s="24"/>
      <c r="P6" s="24"/>
      <c r="Q6" s="24"/>
    </row>
    <row r="7" spans="1:17" ht="12.75" customHeight="1">
      <c r="A7" s="21">
        <v>3</v>
      </c>
      <c r="B7" s="23" t="s">
        <v>124</v>
      </c>
      <c r="C7" s="24"/>
      <c r="D7" s="24"/>
      <c r="E7" s="24"/>
      <c r="F7" s="24"/>
      <c r="G7" s="24"/>
      <c r="H7" s="24"/>
      <c r="I7" s="24"/>
      <c r="J7" s="24"/>
      <c r="K7" s="24"/>
      <c r="L7" s="24"/>
      <c r="M7" s="24"/>
      <c r="N7" s="24"/>
      <c r="O7" s="24"/>
      <c r="P7" s="24"/>
      <c r="Q7" s="24"/>
    </row>
    <row r="8" spans="1:17" ht="12.75" customHeight="1">
      <c r="A8" s="21">
        <v>4</v>
      </c>
      <c r="B8" s="23" t="s">
        <v>125</v>
      </c>
      <c r="C8" s="24"/>
      <c r="D8" s="24"/>
      <c r="E8" s="24"/>
      <c r="F8" s="24"/>
      <c r="G8" s="24"/>
      <c r="H8" s="24"/>
      <c r="I8" s="24"/>
      <c r="J8" s="24"/>
      <c r="K8" s="24"/>
      <c r="L8" s="24"/>
      <c r="M8" s="24"/>
      <c r="N8" s="24"/>
      <c r="O8" s="24"/>
      <c r="P8" s="24"/>
      <c r="Q8" s="24"/>
    </row>
    <row r="9" spans="1:17" ht="12.75" customHeight="1">
      <c r="A9" s="21">
        <v>5</v>
      </c>
      <c r="B9" s="23" t="s">
        <v>126</v>
      </c>
      <c r="C9" s="24"/>
      <c r="D9" s="24"/>
      <c r="E9" s="24"/>
      <c r="F9" s="24"/>
      <c r="G9" s="24"/>
      <c r="H9" s="24"/>
      <c r="I9" s="24"/>
      <c r="J9" s="24"/>
      <c r="K9" s="24"/>
      <c r="L9" s="24"/>
      <c r="M9" s="24"/>
      <c r="N9" s="24"/>
      <c r="O9" s="24"/>
      <c r="P9" s="24"/>
      <c r="Q9" s="24"/>
    </row>
    <row r="10" spans="1:17" ht="12.75" customHeight="1">
      <c r="A10" s="21">
        <v>6</v>
      </c>
      <c r="B10" s="23" t="s">
        <v>120</v>
      </c>
      <c r="C10" s="24"/>
      <c r="D10" s="24"/>
      <c r="E10" s="24"/>
      <c r="F10" s="24"/>
      <c r="G10" s="24"/>
      <c r="H10" s="24"/>
      <c r="I10" s="24"/>
      <c r="J10" s="24"/>
      <c r="K10" s="24"/>
      <c r="L10" s="24"/>
      <c r="M10" s="24"/>
      <c r="N10" s="24"/>
      <c r="O10" s="24"/>
      <c r="P10" s="24"/>
      <c r="Q10" s="24"/>
    </row>
    <row r="11" spans="1:17" ht="12.75" customHeight="1">
      <c r="A11" s="21">
        <v>7</v>
      </c>
      <c r="B11" s="23" t="s">
        <v>127</v>
      </c>
      <c r="C11" s="24"/>
      <c r="D11" s="24"/>
      <c r="E11" s="24"/>
      <c r="F11" s="24"/>
      <c r="G11" s="24"/>
      <c r="H11" s="24"/>
      <c r="I11" s="24"/>
      <c r="J11" s="24"/>
      <c r="K11" s="24"/>
      <c r="L11" s="24"/>
      <c r="M11" s="24"/>
      <c r="N11" s="24"/>
      <c r="O11" s="24"/>
      <c r="P11" s="24"/>
      <c r="Q11" s="24"/>
    </row>
    <row r="12" spans="1:17" ht="12.75" customHeight="1">
      <c r="A12" s="21">
        <v>8</v>
      </c>
      <c r="B12" s="23" t="s">
        <v>128</v>
      </c>
      <c r="C12" s="24"/>
      <c r="D12" s="24"/>
      <c r="E12" s="24"/>
      <c r="F12" s="24"/>
      <c r="G12" s="24"/>
      <c r="H12" s="24"/>
      <c r="I12" s="24"/>
      <c r="J12" s="24"/>
      <c r="K12" s="24"/>
      <c r="L12" s="24"/>
      <c r="M12" s="24"/>
      <c r="N12" s="24"/>
      <c r="O12" s="24"/>
      <c r="P12" s="24"/>
      <c r="Q12" s="24"/>
    </row>
    <row r="13" spans="1:17" ht="12.75" customHeight="1">
      <c r="A13" s="21">
        <v>9</v>
      </c>
      <c r="B13" s="23" t="s">
        <v>129</v>
      </c>
      <c r="C13" s="24"/>
      <c r="D13" s="24"/>
      <c r="E13" s="24"/>
      <c r="F13" s="24"/>
      <c r="G13" s="24"/>
      <c r="H13" s="24"/>
      <c r="I13" s="24"/>
      <c r="J13" s="24"/>
      <c r="K13" s="24"/>
      <c r="L13" s="24"/>
      <c r="M13" s="24"/>
      <c r="N13" s="24"/>
      <c r="O13" s="24"/>
      <c r="P13" s="24"/>
      <c r="Q13" s="24"/>
    </row>
    <row r="14" spans="1:17" ht="12.75" customHeight="1">
      <c r="A14" s="21">
        <v>10</v>
      </c>
      <c r="B14" s="23" t="s">
        <v>130</v>
      </c>
      <c r="C14" s="24"/>
      <c r="D14" s="24"/>
      <c r="E14" s="24"/>
      <c r="F14" s="24"/>
      <c r="G14" s="24"/>
      <c r="H14" s="24"/>
      <c r="I14" s="24"/>
      <c r="J14" s="24"/>
      <c r="K14" s="24"/>
      <c r="L14" s="24"/>
      <c r="M14" s="24"/>
      <c r="N14" s="24"/>
      <c r="O14" s="24"/>
      <c r="P14" s="24"/>
      <c r="Q14" s="24"/>
    </row>
    <row r="15" spans="1:17" ht="12.75" customHeight="1">
      <c r="A15" s="21">
        <v>11</v>
      </c>
      <c r="B15" s="23" t="s">
        <v>135</v>
      </c>
      <c r="C15" s="24"/>
      <c r="D15" s="24"/>
      <c r="E15" s="24"/>
      <c r="F15" s="24"/>
      <c r="G15" s="24"/>
      <c r="H15" s="24"/>
      <c r="I15" s="24"/>
      <c r="J15" s="24"/>
      <c r="K15" s="24"/>
      <c r="L15" s="24"/>
      <c r="M15" s="24"/>
      <c r="N15" s="24"/>
      <c r="O15" s="24"/>
      <c r="P15" s="24"/>
      <c r="Q15" s="24"/>
    </row>
    <row r="16" spans="1:17" ht="12.75" customHeight="1">
      <c r="A16" s="21">
        <v>12</v>
      </c>
      <c r="B16" s="23" t="s">
        <v>131</v>
      </c>
      <c r="C16" s="24"/>
      <c r="D16" s="24"/>
      <c r="E16" s="24"/>
      <c r="F16" s="24"/>
      <c r="G16" s="24"/>
      <c r="H16" s="24"/>
      <c r="I16" s="24"/>
      <c r="J16" s="24"/>
      <c r="K16" s="24"/>
      <c r="L16" s="24"/>
      <c r="M16" s="24"/>
      <c r="N16" s="24"/>
      <c r="O16" s="24"/>
      <c r="P16" s="24"/>
      <c r="Q16" s="24"/>
    </row>
    <row r="17" spans="1:17" ht="12.75" customHeight="1">
      <c r="A17" s="21">
        <v>13</v>
      </c>
      <c r="B17" s="23" t="s">
        <v>132</v>
      </c>
      <c r="C17" s="24"/>
      <c r="D17" s="24"/>
      <c r="E17" s="24"/>
      <c r="F17" s="24"/>
      <c r="G17" s="24"/>
      <c r="H17" s="24"/>
      <c r="I17" s="24"/>
      <c r="J17" s="24"/>
      <c r="K17" s="24"/>
      <c r="L17" s="24"/>
      <c r="M17" s="24"/>
      <c r="N17" s="24"/>
      <c r="O17" s="24"/>
      <c r="P17" s="24"/>
      <c r="Q17" s="24"/>
    </row>
    <row r="18" spans="1:17" ht="12.75" customHeight="1">
      <c r="A18" s="21">
        <v>14</v>
      </c>
      <c r="B18" s="23" t="s">
        <v>133</v>
      </c>
      <c r="C18" s="24"/>
      <c r="D18" s="24"/>
      <c r="E18" s="24"/>
      <c r="F18" s="24"/>
      <c r="G18" s="24"/>
      <c r="H18" s="24"/>
      <c r="I18" s="24"/>
      <c r="J18" s="24"/>
      <c r="K18" s="24"/>
      <c r="L18" s="24"/>
      <c r="M18" s="24"/>
      <c r="N18" s="24"/>
      <c r="O18" s="24"/>
      <c r="P18" s="24"/>
      <c r="Q18" s="24"/>
    </row>
    <row r="19" spans="1:17" ht="12.75" customHeight="1">
      <c r="A19" s="21">
        <v>15</v>
      </c>
      <c r="B19" s="23" t="s">
        <v>134</v>
      </c>
      <c r="C19" s="24"/>
      <c r="D19" s="24"/>
      <c r="E19" s="24"/>
      <c r="F19" s="24"/>
      <c r="G19" s="24"/>
      <c r="H19" s="24"/>
      <c r="I19" s="24"/>
      <c r="J19" s="24"/>
      <c r="K19" s="24"/>
      <c r="L19" s="24"/>
      <c r="M19" s="24"/>
      <c r="N19" s="24"/>
      <c r="O19" s="24"/>
      <c r="P19" s="24"/>
      <c r="Q19" s="24"/>
    </row>
    <row r="20" spans="1:17" ht="12.75" customHeight="1">
      <c r="A20" s="21">
        <v>16</v>
      </c>
      <c r="B20" s="23" t="s">
        <v>136</v>
      </c>
      <c r="C20" s="24"/>
      <c r="D20" s="24"/>
      <c r="E20" s="24"/>
      <c r="F20" s="24"/>
      <c r="G20" s="24"/>
      <c r="H20" s="24"/>
      <c r="I20" s="24"/>
      <c r="J20" s="24"/>
      <c r="K20" s="24"/>
      <c r="L20" s="24"/>
      <c r="M20" s="24"/>
      <c r="N20" s="24"/>
      <c r="O20" s="24"/>
      <c r="P20" s="24"/>
      <c r="Q20" s="24"/>
    </row>
    <row r="21" spans="1:17" ht="12.75" customHeight="1">
      <c r="A21" s="21">
        <v>17</v>
      </c>
      <c r="B21" s="23" t="s">
        <v>137</v>
      </c>
      <c r="C21" s="24"/>
      <c r="D21" s="24"/>
      <c r="E21" s="24"/>
      <c r="F21" s="24"/>
      <c r="G21" s="24"/>
      <c r="H21" s="24"/>
      <c r="I21" s="24"/>
      <c r="J21" s="24"/>
      <c r="K21" s="24"/>
      <c r="L21" s="24"/>
      <c r="M21" s="24"/>
      <c r="N21" s="24"/>
      <c r="O21" s="24"/>
      <c r="P21" s="24"/>
      <c r="Q21" s="24"/>
    </row>
    <row r="23" ht="12.75">
      <c r="A23" s="21" t="s">
        <v>139</v>
      </c>
    </row>
    <row r="24" ht="12.75">
      <c r="A24" s="21" t="s">
        <v>189</v>
      </c>
    </row>
  </sheetData>
  <mergeCells count="20">
    <mergeCell ref="A1:I1"/>
    <mergeCell ref="A2:I2"/>
    <mergeCell ref="A4:I4"/>
    <mergeCell ref="B5:Q5"/>
    <mergeCell ref="B6:Q6"/>
    <mergeCell ref="B7:Q7"/>
    <mergeCell ref="B8:Q8"/>
    <mergeCell ref="B9:Q9"/>
    <mergeCell ref="B10:Q10"/>
    <mergeCell ref="B11:Q11"/>
    <mergeCell ref="B12:Q12"/>
    <mergeCell ref="B13:Q13"/>
    <mergeCell ref="B14:Q14"/>
    <mergeCell ref="B15:Q15"/>
    <mergeCell ref="B16:Q16"/>
    <mergeCell ref="B17:Q17"/>
    <mergeCell ref="B18:Q18"/>
    <mergeCell ref="B19:Q19"/>
    <mergeCell ref="B20:Q20"/>
    <mergeCell ref="B21:Q21"/>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28"/>
  <sheetViews>
    <sheetView workbookViewId="0" topLeftCell="A1">
      <selection activeCell="B22" sqref="B22:Q22"/>
    </sheetView>
  </sheetViews>
  <sheetFormatPr defaultColWidth="9.140625" defaultRowHeight="12.75"/>
  <cols>
    <col min="1" max="1" width="30.421875" style="0" customWidth="1"/>
  </cols>
  <sheetData>
    <row r="1" spans="1:7" ht="12.75">
      <c r="A1" s="20" t="s">
        <v>160</v>
      </c>
      <c r="B1" s="20"/>
      <c r="C1" s="20"/>
      <c r="D1" s="20"/>
      <c r="E1" s="20"/>
      <c r="F1" s="20"/>
      <c r="G1" s="20"/>
    </row>
    <row r="2" spans="1:7" ht="12.75">
      <c r="A2" s="20" t="s">
        <v>161</v>
      </c>
      <c r="B2" s="20"/>
      <c r="C2" s="20"/>
      <c r="D2" s="20"/>
      <c r="E2" s="20"/>
      <c r="F2" s="20"/>
      <c r="G2" s="20"/>
    </row>
    <row r="4" spans="1:17" ht="12.75">
      <c r="A4" s="20" t="s">
        <v>162</v>
      </c>
      <c r="B4" s="27" t="s">
        <v>150</v>
      </c>
      <c r="C4" s="28"/>
      <c r="D4" s="28"/>
      <c r="E4" s="28"/>
      <c r="F4" s="28"/>
      <c r="G4" s="28"/>
      <c r="H4" s="28"/>
      <c r="I4" s="28"/>
      <c r="J4" s="28"/>
      <c r="K4" s="28"/>
      <c r="L4" s="28"/>
      <c r="M4" s="28"/>
      <c r="N4" s="28"/>
      <c r="O4" s="28"/>
      <c r="P4" s="28"/>
      <c r="Q4" s="28"/>
    </row>
    <row r="5" spans="2:17" ht="12.75">
      <c r="B5" s="27" t="s">
        <v>163</v>
      </c>
      <c r="C5" s="28"/>
      <c r="D5" s="28"/>
      <c r="E5" s="28"/>
      <c r="F5" s="28"/>
      <c r="G5" s="28"/>
      <c r="H5" s="28"/>
      <c r="I5" s="28"/>
      <c r="J5" s="28"/>
      <c r="K5" s="28"/>
      <c r="L5" s="28"/>
      <c r="M5" s="28"/>
      <c r="N5" s="28"/>
      <c r="O5" s="28"/>
      <c r="P5" s="28"/>
      <c r="Q5" s="28"/>
    </row>
    <row r="6" spans="2:17" ht="12.75">
      <c r="B6" s="27" t="s">
        <v>166</v>
      </c>
      <c r="C6" s="28"/>
      <c r="D6" s="28"/>
      <c r="E6" s="28"/>
      <c r="F6" s="28"/>
      <c r="G6" s="28"/>
      <c r="H6" s="28"/>
      <c r="I6" s="28"/>
      <c r="J6" s="28"/>
      <c r="K6" s="28"/>
      <c r="L6" s="28"/>
      <c r="M6" s="28"/>
      <c r="N6" s="28"/>
      <c r="O6" s="28"/>
      <c r="P6" s="28"/>
      <c r="Q6" s="28"/>
    </row>
    <row r="7" spans="2:17" ht="12.75">
      <c r="B7" s="27" t="s">
        <v>167</v>
      </c>
      <c r="C7" s="28"/>
      <c r="D7" s="28"/>
      <c r="E7" s="28"/>
      <c r="F7" s="28"/>
      <c r="G7" s="28"/>
      <c r="H7" s="28"/>
      <c r="I7" s="28"/>
      <c r="J7" s="28"/>
      <c r="K7" s="28"/>
      <c r="L7" s="28"/>
      <c r="M7" s="28"/>
      <c r="N7" s="28"/>
      <c r="O7" s="28"/>
      <c r="P7" s="28"/>
      <c r="Q7" s="28"/>
    </row>
    <row r="8" spans="2:17" ht="12.75">
      <c r="B8" s="27" t="s">
        <v>164</v>
      </c>
      <c r="C8" s="28"/>
      <c r="D8" s="28"/>
      <c r="E8" s="28"/>
      <c r="F8" s="28"/>
      <c r="G8" s="28"/>
      <c r="H8" s="28"/>
      <c r="I8" s="28"/>
      <c r="J8" s="28"/>
      <c r="K8" s="28"/>
      <c r="L8" s="28"/>
      <c r="M8" s="28"/>
      <c r="N8" s="28"/>
      <c r="O8" s="28"/>
      <c r="P8" s="28"/>
      <c r="Q8" s="28"/>
    </row>
    <row r="9" spans="2:17" ht="12.75">
      <c r="B9" s="27" t="s">
        <v>165</v>
      </c>
      <c r="C9" s="28"/>
      <c r="D9" s="28"/>
      <c r="E9" s="28"/>
      <c r="F9" s="28"/>
      <c r="G9" s="28"/>
      <c r="H9" s="28"/>
      <c r="I9" s="28"/>
      <c r="J9" s="28"/>
      <c r="K9" s="28"/>
      <c r="L9" s="28"/>
      <c r="M9" s="28"/>
      <c r="N9" s="28"/>
      <c r="O9" s="28"/>
      <c r="P9" s="28"/>
      <c r="Q9" s="28"/>
    </row>
    <row r="10" spans="2:17" ht="12.75">
      <c r="B10" s="27" t="s">
        <v>168</v>
      </c>
      <c r="C10" s="28"/>
      <c r="D10" s="28"/>
      <c r="E10" s="28"/>
      <c r="F10" s="28"/>
      <c r="G10" s="28"/>
      <c r="H10" s="28"/>
      <c r="I10" s="28"/>
      <c r="J10" s="28"/>
      <c r="K10" s="28"/>
      <c r="L10" s="28"/>
      <c r="M10" s="28"/>
      <c r="N10" s="28"/>
      <c r="O10" s="28"/>
      <c r="P10" s="28"/>
      <c r="Q10" s="28"/>
    </row>
    <row r="11" spans="2:17" ht="12.75">
      <c r="B11" s="27" t="s">
        <v>170</v>
      </c>
      <c r="C11" s="28"/>
      <c r="D11" s="28"/>
      <c r="E11" s="28"/>
      <c r="F11" s="28"/>
      <c r="G11" s="28"/>
      <c r="H11" s="28"/>
      <c r="I11" s="28"/>
      <c r="J11" s="28"/>
      <c r="K11" s="28"/>
      <c r="L11" s="28"/>
      <c r="M11" s="28"/>
      <c r="N11" s="28"/>
      <c r="O11" s="28"/>
      <c r="P11" s="28"/>
      <c r="Q11" s="28"/>
    </row>
    <row r="12" spans="2:17" ht="12.75">
      <c r="B12" s="27" t="s">
        <v>171</v>
      </c>
      <c r="C12" s="28"/>
      <c r="D12" s="28"/>
      <c r="E12" s="28"/>
      <c r="F12" s="28"/>
      <c r="G12" s="28"/>
      <c r="H12" s="28"/>
      <c r="I12" s="28"/>
      <c r="J12" s="28"/>
      <c r="K12" s="28"/>
      <c r="L12" s="28"/>
      <c r="M12" s="28"/>
      <c r="N12" s="28"/>
      <c r="O12" s="28"/>
      <c r="P12" s="28"/>
      <c r="Q12" s="28"/>
    </row>
    <row r="13" spans="2:17" ht="12.75">
      <c r="B13" s="27" t="s">
        <v>172</v>
      </c>
      <c r="C13" s="28"/>
      <c r="D13" s="28"/>
      <c r="E13" s="28"/>
      <c r="F13" s="28"/>
      <c r="G13" s="28"/>
      <c r="H13" s="28"/>
      <c r="I13" s="28"/>
      <c r="J13" s="28"/>
      <c r="K13" s="28"/>
      <c r="L13" s="28"/>
      <c r="M13" s="28"/>
      <c r="N13" s="28"/>
      <c r="O13" s="28"/>
      <c r="P13" s="28"/>
      <c r="Q13" s="28"/>
    </row>
    <row r="14" spans="2:17" ht="12.75">
      <c r="B14" s="27" t="s">
        <v>173</v>
      </c>
      <c r="C14" s="28"/>
      <c r="D14" s="28"/>
      <c r="E14" s="28"/>
      <c r="F14" s="28"/>
      <c r="G14" s="28"/>
      <c r="H14" s="28"/>
      <c r="I14" s="28"/>
      <c r="J14" s="28"/>
      <c r="K14" s="28"/>
      <c r="L14" s="28"/>
      <c r="M14" s="28"/>
      <c r="N14" s="28"/>
      <c r="O14" s="28"/>
      <c r="P14" s="28"/>
      <c r="Q14" s="28"/>
    </row>
    <row r="15" spans="2:17" ht="12.75">
      <c r="B15" s="27" t="s">
        <v>169</v>
      </c>
      <c r="C15" s="28"/>
      <c r="D15" s="28"/>
      <c r="E15" s="28"/>
      <c r="F15" s="28"/>
      <c r="G15" s="28"/>
      <c r="H15" s="28"/>
      <c r="I15" s="28"/>
      <c r="J15" s="28"/>
      <c r="K15" s="28"/>
      <c r="L15" s="28"/>
      <c r="M15" s="28"/>
      <c r="N15" s="28"/>
      <c r="O15" s="28"/>
      <c r="P15" s="28"/>
      <c r="Q15" s="28"/>
    </row>
    <row r="16" spans="2:17" ht="12.75">
      <c r="B16" s="27" t="s">
        <v>174</v>
      </c>
      <c r="C16" s="28"/>
      <c r="D16" s="28"/>
      <c r="E16" s="28"/>
      <c r="F16" s="28"/>
      <c r="G16" s="28"/>
      <c r="H16" s="28"/>
      <c r="I16" s="28"/>
      <c r="J16" s="28"/>
      <c r="K16" s="28"/>
      <c r="L16" s="28"/>
      <c r="M16" s="28"/>
      <c r="N16" s="28"/>
      <c r="O16" s="28"/>
      <c r="P16" s="28"/>
      <c r="Q16" s="28"/>
    </row>
    <row r="17" spans="2:17" ht="12.75">
      <c r="B17" s="27" t="s">
        <v>175</v>
      </c>
      <c r="C17" s="28"/>
      <c r="D17" s="28"/>
      <c r="E17" s="28"/>
      <c r="F17" s="28"/>
      <c r="G17" s="28"/>
      <c r="H17" s="28"/>
      <c r="I17" s="28"/>
      <c r="J17" s="28"/>
      <c r="K17" s="28"/>
      <c r="L17" s="28"/>
      <c r="M17" s="28"/>
      <c r="N17" s="28"/>
      <c r="O17" s="28"/>
      <c r="P17" s="28"/>
      <c r="Q17" s="28"/>
    </row>
    <row r="18" spans="2:17" ht="12.75">
      <c r="B18" s="27" t="s">
        <v>151</v>
      </c>
      <c r="C18" s="28"/>
      <c r="D18" s="28"/>
      <c r="E18" s="28"/>
      <c r="F18" s="28"/>
      <c r="G18" s="28"/>
      <c r="H18" s="28"/>
      <c r="I18" s="28"/>
      <c r="J18" s="28"/>
      <c r="K18" s="28"/>
      <c r="L18" s="28"/>
      <c r="M18" s="28"/>
      <c r="N18" s="28"/>
      <c r="O18" s="28"/>
      <c r="P18" s="28"/>
      <c r="Q18" s="28"/>
    </row>
    <row r="19" spans="2:17" ht="12.75">
      <c r="B19" s="27" t="s">
        <v>152</v>
      </c>
      <c r="C19" s="28"/>
      <c r="D19" s="28"/>
      <c r="E19" s="28"/>
      <c r="F19" s="28"/>
      <c r="G19" s="28"/>
      <c r="H19" s="28"/>
      <c r="I19" s="28"/>
      <c r="J19" s="28"/>
      <c r="K19" s="28"/>
      <c r="L19" s="28"/>
      <c r="M19" s="28"/>
      <c r="N19" s="28"/>
      <c r="O19" s="28"/>
      <c r="P19" s="28"/>
      <c r="Q19" s="28"/>
    </row>
    <row r="20" spans="2:17" ht="12.75">
      <c r="B20" s="27" t="s">
        <v>153</v>
      </c>
      <c r="C20" s="28"/>
      <c r="D20" s="28"/>
      <c r="E20" s="28"/>
      <c r="F20" s="28"/>
      <c r="G20" s="28"/>
      <c r="H20" s="28"/>
      <c r="I20" s="28"/>
      <c r="J20" s="28"/>
      <c r="K20" s="28"/>
      <c r="L20" s="28"/>
      <c r="M20" s="28"/>
      <c r="N20" s="28"/>
      <c r="O20" s="28"/>
      <c r="P20" s="28"/>
      <c r="Q20" s="28"/>
    </row>
    <row r="22" spans="2:17" ht="12.75">
      <c r="B22" s="27"/>
      <c r="C22" s="28"/>
      <c r="D22" s="28"/>
      <c r="E22" s="28"/>
      <c r="F22" s="28"/>
      <c r="G22" s="28"/>
      <c r="H22" s="28"/>
      <c r="I22" s="28"/>
      <c r="J22" s="28"/>
      <c r="K22" s="28"/>
      <c r="L22" s="28"/>
      <c r="M22" s="28"/>
      <c r="N22" s="28"/>
      <c r="O22" s="28"/>
      <c r="P22" s="28"/>
      <c r="Q22" s="28"/>
    </row>
    <row r="23" spans="1:17" ht="12.75">
      <c r="A23" s="20" t="s">
        <v>176</v>
      </c>
      <c r="B23" s="27" t="s">
        <v>154</v>
      </c>
      <c r="C23" s="28"/>
      <c r="D23" s="28"/>
      <c r="E23" s="28"/>
      <c r="F23" s="28"/>
      <c r="G23" s="28"/>
      <c r="H23" s="28"/>
      <c r="I23" s="28"/>
      <c r="J23" s="28"/>
      <c r="K23" s="28"/>
      <c r="L23" s="28"/>
      <c r="M23" s="28"/>
      <c r="N23" s="28"/>
      <c r="O23" s="28"/>
      <c r="P23" s="28"/>
      <c r="Q23" s="28"/>
    </row>
    <row r="24" spans="2:17" ht="12.75">
      <c r="B24" s="27" t="s">
        <v>155</v>
      </c>
      <c r="C24" s="28"/>
      <c r="D24" s="28"/>
      <c r="E24" s="28"/>
      <c r="F24" s="28"/>
      <c r="G24" s="28"/>
      <c r="H24" s="28"/>
      <c r="I24" s="28"/>
      <c r="J24" s="28"/>
      <c r="K24" s="28"/>
      <c r="L24" s="28"/>
      <c r="M24" s="28"/>
      <c r="N24" s="28"/>
      <c r="O24" s="28"/>
      <c r="P24" s="28"/>
      <c r="Q24" s="28"/>
    </row>
    <row r="25" spans="2:17" ht="12.75">
      <c r="B25" s="27" t="s">
        <v>156</v>
      </c>
      <c r="C25" s="28"/>
      <c r="D25" s="28"/>
      <c r="E25" s="28"/>
      <c r="F25" s="28"/>
      <c r="G25" s="28"/>
      <c r="H25" s="28"/>
      <c r="I25" s="28"/>
      <c r="J25" s="28"/>
      <c r="K25" s="28"/>
      <c r="L25" s="28"/>
      <c r="M25" s="28"/>
      <c r="N25" s="28"/>
      <c r="O25" s="28"/>
      <c r="P25" s="28"/>
      <c r="Q25" s="28"/>
    </row>
    <row r="26" spans="2:17" ht="12.75">
      <c r="B26" s="27" t="s">
        <v>157</v>
      </c>
      <c r="C26" s="28"/>
      <c r="D26" s="28"/>
      <c r="E26" s="28"/>
      <c r="F26" s="28"/>
      <c r="G26" s="28"/>
      <c r="H26" s="28"/>
      <c r="I26" s="28"/>
      <c r="J26" s="28"/>
      <c r="K26" s="28"/>
      <c r="L26" s="28"/>
      <c r="M26" s="28"/>
      <c r="N26" s="28"/>
      <c r="O26" s="28"/>
      <c r="P26" s="28"/>
      <c r="Q26" s="28"/>
    </row>
    <row r="27" spans="2:17" ht="12.75">
      <c r="B27" s="27" t="s">
        <v>158</v>
      </c>
      <c r="C27" s="28"/>
      <c r="D27" s="28"/>
      <c r="E27" s="28"/>
      <c r="F27" s="28"/>
      <c r="G27" s="28"/>
      <c r="H27" s="28"/>
      <c r="I27" s="28"/>
      <c r="J27" s="28"/>
      <c r="K27" s="28"/>
      <c r="L27" s="28"/>
      <c r="M27" s="28"/>
      <c r="N27" s="28"/>
      <c r="O27" s="28"/>
      <c r="P27" s="28"/>
      <c r="Q27" s="28"/>
    </row>
    <row r="28" spans="2:17" ht="12.75">
      <c r="B28" s="27" t="s">
        <v>159</v>
      </c>
      <c r="C28" s="28"/>
      <c r="D28" s="28"/>
      <c r="E28" s="28"/>
      <c r="F28" s="28"/>
      <c r="G28" s="28"/>
      <c r="H28" s="28"/>
      <c r="I28" s="28"/>
      <c r="J28" s="28"/>
      <c r="K28" s="28"/>
      <c r="L28" s="28"/>
      <c r="M28" s="28"/>
      <c r="N28" s="28"/>
      <c r="O28" s="28"/>
      <c r="P28" s="28"/>
      <c r="Q28" s="28"/>
    </row>
  </sheetData>
  <mergeCells count="24">
    <mergeCell ref="B4:Q4"/>
    <mergeCell ref="B5:Q5"/>
    <mergeCell ref="B6:Q6"/>
    <mergeCell ref="B7:Q7"/>
    <mergeCell ref="B8:Q8"/>
    <mergeCell ref="B9:Q9"/>
    <mergeCell ref="B10:Q10"/>
    <mergeCell ref="B11:Q11"/>
    <mergeCell ref="B12:Q12"/>
    <mergeCell ref="B13:Q13"/>
    <mergeCell ref="B14:Q14"/>
    <mergeCell ref="B15:Q15"/>
    <mergeCell ref="B16:Q16"/>
    <mergeCell ref="B17:Q17"/>
    <mergeCell ref="B18:Q18"/>
    <mergeCell ref="B19:Q19"/>
    <mergeCell ref="B20:Q20"/>
    <mergeCell ref="B22:Q22"/>
    <mergeCell ref="B23:Q23"/>
    <mergeCell ref="B24:Q24"/>
    <mergeCell ref="B25:Q25"/>
    <mergeCell ref="B26:Q26"/>
    <mergeCell ref="B27:Q27"/>
    <mergeCell ref="B28:Q2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V59"/>
  <sheetViews>
    <sheetView tabSelected="1" workbookViewId="0" topLeftCell="A1">
      <pane xSplit="4" ySplit="1" topLeftCell="E2" activePane="bottomRight" state="frozen"/>
      <selection pane="topLeft" activeCell="A1" sqref="A1"/>
      <selection pane="topRight" activeCell="E1" sqref="E1"/>
      <selection pane="bottomLeft" activeCell="A3" sqref="A3"/>
      <selection pane="bottomRight" activeCell="F2" sqref="F2"/>
    </sheetView>
  </sheetViews>
  <sheetFormatPr defaultColWidth="9.140625" defaultRowHeight="12.75"/>
  <cols>
    <col min="1" max="1" width="12.421875" style="3" customWidth="1"/>
    <col min="2" max="2" width="8.00390625" style="3" customWidth="1"/>
    <col min="3" max="3" width="10.8515625" style="3" customWidth="1"/>
    <col min="4" max="4" width="15.8515625" style="3" customWidth="1"/>
    <col min="5" max="5" width="11.8515625" style="3" customWidth="1"/>
    <col min="6" max="11" width="12.7109375" style="4" customWidth="1"/>
    <col min="12" max="12" width="11.00390625" style="8" bestFit="1" customWidth="1"/>
    <col min="13" max="13" width="11.00390625" style="8" customWidth="1"/>
    <col min="14" max="15" width="13.421875" style="3" customWidth="1"/>
    <col min="16" max="18" width="17.8515625" style="3" customWidth="1"/>
    <col min="19" max="22" width="12.8515625" style="3" customWidth="1"/>
    <col min="23" max="16384" width="9.140625" style="3" customWidth="1"/>
  </cols>
  <sheetData>
    <row r="1" spans="1:22" s="1" customFormat="1" ht="138.75" customHeight="1">
      <c r="A1" s="1" t="s">
        <v>143</v>
      </c>
      <c r="B1" s="1" t="s">
        <v>140</v>
      </c>
      <c r="C1" s="1" t="s">
        <v>141</v>
      </c>
      <c r="D1" s="1" t="s">
        <v>144</v>
      </c>
      <c r="E1" s="1" t="s">
        <v>142</v>
      </c>
      <c r="F1" s="2" t="s">
        <v>147</v>
      </c>
      <c r="G1" s="2" t="s">
        <v>148</v>
      </c>
      <c r="H1" s="2" t="s">
        <v>149</v>
      </c>
      <c r="I1" s="2" t="s">
        <v>145</v>
      </c>
      <c r="J1" s="2" t="s">
        <v>146</v>
      </c>
      <c r="K1" s="2" t="s">
        <v>188</v>
      </c>
      <c r="L1" s="6" t="s">
        <v>177</v>
      </c>
      <c r="M1" s="6" t="s">
        <v>178</v>
      </c>
      <c r="N1" s="14" t="s">
        <v>182</v>
      </c>
      <c r="O1" s="1" t="s">
        <v>187</v>
      </c>
      <c r="P1" s="1" t="s">
        <v>179</v>
      </c>
      <c r="Q1" s="1" t="s">
        <v>180</v>
      </c>
      <c r="R1" s="1" t="s">
        <v>181</v>
      </c>
      <c r="S1" s="15" t="s">
        <v>183</v>
      </c>
      <c r="T1" s="6" t="s">
        <v>184</v>
      </c>
      <c r="U1" s="15" t="s">
        <v>185</v>
      </c>
      <c r="V1" s="11" t="s">
        <v>186</v>
      </c>
    </row>
    <row r="2" spans="1:22" ht="12.75">
      <c r="A2" s="3" t="s">
        <v>34</v>
      </c>
      <c r="B2" s="3" t="s">
        <v>4</v>
      </c>
      <c r="C2" s="3" t="s">
        <v>5</v>
      </c>
      <c r="D2" s="3" t="s">
        <v>35</v>
      </c>
      <c r="E2" s="3" t="s">
        <v>0</v>
      </c>
      <c r="F2" s="4">
        <v>458</v>
      </c>
      <c r="G2" s="4">
        <v>258070</v>
      </c>
      <c r="H2" s="4">
        <v>563</v>
      </c>
      <c r="I2" s="4">
        <v>399</v>
      </c>
      <c r="J2" s="4">
        <v>133</v>
      </c>
      <c r="K2" s="4">
        <v>1443741</v>
      </c>
      <c r="L2" s="7">
        <v>55946</v>
      </c>
      <c r="M2" s="7">
        <f aca="true" t="shared" si="0" ref="M2:M33">0.5*L2</f>
        <v>27973</v>
      </c>
      <c r="N2" s="5">
        <v>156804</v>
      </c>
      <c r="O2" s="9">
        <f>N2/K2</f>
        <v>0.10860950821511614</v>
      </c>
      <c r="P2" s="10">
        <v>17463</v>
      </c>
      <c r="Q2" s="10">
        <v>17960</v>
      </c>
      <c r="R2" s="10">
        <v>18224</v>
      </c>
      <c r="S2" s="12">
        <v>33871648</v>
      </c>
      <c r="T2" s="7">
        <v>47493</v>
      </c>
      <c r="U2" s="12">
        <v>4706130</v>
      </c>
      <c r="V2" s="13">
        <f aca="true" t="shared" si="1" ref="V2:V54">U2/S2</f>
        <v>0.13894009526787712</v>
      </c>
    </row>
    <row r="3" spans="1:22" ht="12.75">
      <c r="A3" s="3" t="s">
        <v>36</v>
      </c>
      <c r="B3" s="3" t="s">
        <v>4</v>
      </c>
      <c r="C3" s="3" t="s">
        <v>5</v>
      </c>
      <c r="D3" s="3" t="s">
        <v>37</v>
      </c>
      <c r="E3" s="3" t="s">
        <v>0</v>
      </c>
      <c r="F3" s="4">
        <v>12</v>
      </c>
      <c r="G3" s="4">
        <v>3942</v>
      </c>
      <c r="H3" s="4">
        <v>329</v>
      </c>
      <c r="I3" s="4">
        <v>11</v>
      </c>
      <c r="J3" s="4">
        <v>8</v>
      </c>
      <c r="K3" s="4">
        <v>1208</v>
      </c>
      <c r="L3" s="16">
        <v>41875</v>
      </c>
      <c r="M3" s="16">
        <f t="shared" si="0"/>
        <v>20937.5</v>
      </c>
      <c r="N3" s="17">
        <v>232</v>
      </c>
      <c r="O3" s="9">
        <f aca="true" t="shared" si="2" ref="O3:O59">N3/K3</f>
        <v>0.19205298013245034</v>
      </c>
      <c r="P3" s="10">
        <v>17463</v>
      </c>
      <c r="Q3" s="10">
        <v>17960</v>
      </c>
      <c r="R3" s="10">
        <v>18224</v>
      </c>
      <c r="S3" s="18">
        <v>33871648</v>
      </c>
      <c r="T3" s="16">
        <v>47493</v>
      </c>
      <c r="U3" s="18">
        <v>4706130</v>
      </c>
      <c r="V3" s="19">
        <f t="shared" si="1"/>
        <v>0.13894009526787712</v>
      </c>
    </row>
    <row r="4" spans="1:22" ht="12.75">
      <c r="A4" s="3" t="s">
        <v>38</v>
      </c>
      <c r="B4" s="3" t="s">
        <v>4</v>
      </c>
      <c r="C4" s="3" t="s">
        <v>5</v>
      </c>
      <c r="D4" s="3" t="s">
        <v>39</v>
      </c>
      <c r="E4" s="3" t="s">
        <v>0</v>
      </c>
      <c r="F4" s="4">
        <v>360</v>
      </c>
      <c r="G4" s="4">
        <v>204398</v>
      </c>
      <c r="H4" s="4">
        <v>568</v>
      </c>
      <c r="I4" s="4">
        <v>334</v>
      </c>
      <c r="J4" s="4">
        <v>111</v>
      </c>
      <c r="K4" s="4">
        <v>35100</v>
      </c>
      <c r="L4" s="7">
        <v>42280</v>
      </c>
      <c r="M4" s="7">
        <f t="shared" si="0"/>
        <v>21140</v>
      </c>
      <c r="N4" s="5">
        <v>2808</v>
      </c>
      <c r="O4" s="9">
        <f t="shared" si="2"/>
        <v>0.08</v>
      </c>
      <c r="P4" s="10">
        <v>17463</v>
      </c>
      <c r="Q4" s="10">
        <v>17960</v>
      </c>
      <c r="R4" s="10">
        <v>18224</v>
      </c>
      <c r="S4" s="12">
        <v>33871648</v>
      </c>
      <c r="T4" s="7">
        <v>47493</v>
      </c>
      <c r="U4" s="12">
        <v>4706130</v>
      </c>
      <c r="V4" s="13">
        <f t="shared" si="1"/>
        <v>0.13894009526787712</v>
      </c>
    </row>
    <row r="5" spans="1:22" ht="12.75">
      <c r="A5" s="3" t="s">
        <v>40</v>
      </c>
      <c r="B5" s="3" t="s">
        <v>4</v>
      </c>
      <c r="C5" s="3" t="s">
        <v>5</v>
      </c>
      <c r="D5" s="3" t="s">
        <v>41</v>
      </c>
      <c r="E5" s="3" t="s">
        <v>0</v>
      </c>
      <c r="F5" s="4">
        <v>1942</v>
      </c>
      <c r="G5" s="4">
        <v>404166</v>
      </c>
      <c r="H5" s="4">
        <v>208</v>
      </c>
      <c r="I5" s="4">
        <v>1423</v>
      </c>
      <c r="J5" s="4">
        <v>560</v>
      </c>
      <c r="K5" s="4">
        <v>203171</v>
      </c>
      <c r="L5" s="16">
        <v>31924</v>
      </c>
      <c r="M5" s="16">
        <f t="shared" si="0"/>
        <v>15962</v>
      </c>
      <c r="N5" s="17">
        <v>39148</v>
      </c>
      <c r="O5" s="9">
        <f t="shared" si="2"/>
        <v>0.19268497964768594</v>
      </c>
      <c r="P5" s="10">
        <v>17463</v>
      </c>
      <c r="Q5" s="10">
        <v>17960</v>
      </c>
      <c r="R5" s="10">
        <v>18224</v>
      </c>
      <c r="S5" s="18">
        <v>33871648</v>
      </c>
      <c r="T5" s="16">
        <v>47493</v>
      </c>
      <c r="U5" s="18">
        <v>4706130</v>
      </c>
      <c r="V5" s="19">
        <f t="shared" si="1"/>
        <v>0.13894009526787712</v>
      </c>
    </row>
    <row r="6" spans="1:22" ht="12.75">
      <c r="A6" s="3" t="s">
        <v>42</v>
      </c>
      <c r="B6" s="3" t="s">
        <v>4</v>
      </c>
      <c r="C6" s="3" t="s">
        <v>5</v>
      </c>
      <c r="D6" s="3" t="s">
        <v>43</v>
      </c>
      <c r="E6" s="3" t="s">
        <v>0</v>
      </c>
      <c r="F6" s="4">
        <v>457</v>
      </c>
      <c r="G6" s="4">
        <v>245116</v>
      </c>
      <c r="H6" s="4">
        <v>536</v>
      </c>
      <c r="I6" s="4">
        <v>437</v>
      </c>
      <c r="J6" s="4">
        <v>145</v>
      </c>
      <c r="K6" s="4">
        <v>40554</v>
      </c>
      <c r="L6" s="7">
        <v>41022</v>
      </c>
      <c r="M6" s="7">
        <f t="shared" si="0"/>
        <v>20511</v>
      </c>
      <c r="N6" s="5">
        <v>4704</v>
      </c>
      <c r="O6" s="9">
        <f t="shared" si="2"/>
        <v>0.11599349016126646</v>
      </c>
      <c r="P6" s="10">
        <v>17463</v>
      </c>
      <c r="Q6" s="10">
        <v>17960</v>
      </c>
      <c r="R6" s="10">
        <v>18224</v>
      </c>
      <c r="S6" s="12">
        <v>33871648</v>
      </c>
      <c r="T6" s="7">
        <v>47493</v>
      </c>
      <c r="U6" s="12">
        <v>4706130</v>
      </c>
      <c r="V6" s="13">
        <f t="shared" si="1"/>
        <v>0.13894009526787712</v>
      </c>
    </row>
    <row r="7" spans="1:22" ht="12.75">
      <c r="A7" s="3" t="s">
        <v>44</v>
      </c>
      <c r="B7" s="3" t="s">
        <v>4</v>
      </c>
      <c r="C7" s="3" t="s">
        <v>5</v>
      </c>
      <c r="D7" s="3" t="s">
        <v>45</v>
      </c>
      <c r="E7" s="3" t="s">
        <v>0</v>
      </c>
      <c r="F7" s="4">
        <v>810</v>
      </c>
      <c r="G7" s="4">
        <v>430958</v>
      </c>
      <c r="H7" s="4">
        <v>532</v>
      </c>
      <c r="I7" s="4">
        <v>376</v>
      </c>
      <c r="J7" s="4">
        <v>275</v>
      </c>
      <c r="K7" s="4">
        <v>18804</v>
      </c>
      <c r="L7" s="16">
        <v>35062</v>
      </c>
      <c r="M7" s="16">
        <f t="shared" si="0"/>
        <v>17531</v>
      </c>
      <c r="N7" s="17">
        <v>2964</v>
      </c>
      <c r="O7" s="9">
        <f t="shared" si="2"/>
        <v>0.15762603701340142</v>
      </c>
      <c r="P7" s="10">
        <v>17463</v>
      </c>
      <c r="Q7" s="10">
        <v>17960</v>
      </c>
      <c r="R7" s="10">
        <v>18224</v>
      </c>
      <c r="S7" s="18">
        <v>33871648</v>
      </c>
      <c r="T7" s="16">
        <v>47493</v>
      </c>
      <c r="U7" s="18">
        <v>4706130</v>
      </c>
      <c r="V7" s="19">
        <f t="shared" si="1"/>
        <v>0.13894009526787712</v>
      </c>
    </row>
    <row r="8" spans="1:22" ht="12.75">
      <c r="A8" s="3" t="s">
        <v>46</v>
      </c>
      <c r="B8" s="3" t="s">
        <v>4</v>
      </c>
      <c r="C8" s="3" t="s">
        <v>5</v>
      </c>
      <c r="D8" s="3" t="s">
        <v>47</v>
      </c>
      <c r="E8" s="3" t="s">
        <v>0</v>
      </c>
      <c r="F8" s="4">
        <v>587</v>
      </c>
      <c r="G8" s="4">
        <v>147859</v>
      </c>
      <c r="H8" s="4">
        <v>252</v>
      </c>
      <c r="I8" s="4">
        <v>510</v>
      </c>
      <c r="J8" s="4">
        <v>131</v>
      </c>
      <c r="K8" s="4">
        <v>948816</v>
      </c>
      <c r="L8" s="7">
        <v>63675</v>
      </c>
      <c r="M8" s="7">
        <f t="shared" si="0"/>
        <v>31837.5</v>
      </c>
      <c r="N8" s="5">
        <v>71575</v>
      </c>
      <c r="O8" s="9">
        <f t="shared" si="2"/>
        <v>0.07543612249371849</v>
      </c>
      <c r="P8" s="10">
        <v>17463</v>
      </c>
      <c r="Q8" s="10">
        <v>17960</v>
      </c>
      <c r="R8" s="10">
        <v>18224</v>
      </c>
      <c r="S8" s="12">
        <v>33871648</v>
      </c>
      <c r="T8" s="7">
        <v>47493</v>
      </c>
      <c r="U8" s="12">
        <v>4706130</v>
      </c>
      <c r="V8" s="13">
        <f t="shared" si="1"/>
        <v>0.13894009526787712</v>
      </c>
    </row>
    <row r="9" spans="1:22" ht="12.75">
      <c r="A9" s="3" t="s">
        <v>48</v>
      </c>
      <c r="B9" s="3" t="s">
        <v>4</v>
      </c>
      <c r="C9" s="3" t="s">
        <v>5</v>
      </c>
      <c r="D9" s="3" t="s">
        <v>49</v>
      </c>
      <c r="E9" s="3" t="s">
        <v>0</v>
      </c>
      <c r="F9" s="4">
        <v>66</v>
      </c>
      <c r="G9" s="4">
        <v>13303</v>
      </c>
      <c r="H9" s="4">
        <v>202</v>
      </c>
      <c r="I9" s="4">
        <v>54</v>
      </c>
      <c r="J9" s="4">
        <v>16</v>
      </c>
      <c r="K9" s="4">
        <v>27507</v>
      </c>
      <c r="L9" s="16">
        <v>29642</v>
      </c>
      <c r="M9" s="16">
        <f t="shared" si="0"/>
        <v>14821</v>
      </c>
      <c r="N9" s="17">
        <v>4765</v>
      </c>
      <c r="O9" s="9">
        <f t="shared" si="2"/>
        <v>0.17322863271167338</v>
      </c>
      <c r="P9" s="10">
        <v>17463</v>
      </c>
      <c r="Q9" s="10">
        <v>17960</v>
      </c>
      <c r="R9" s="10">
        <v>18224</v>
      </c>
      <c r="S9" s="18">
        <v>33871648</v>
      </c>
      <c r="T9" s="16">
        <v>47493</v>
      </c>
      <c r="U9" s="18">
        <v>4706130</v>
      </c>
      <c r="V9" s="19">
        <f t="shared" si="1"/>
        <v>0.13894009526787712</v>
      </c>
    </row>
    <row r="10" spans="1:22" ht="12.75">
      <c r="A10" s="3" t="s">
        <v>50</v>
      </c>
      <c r="B10" s="3" t="s">
        <v>4</v>
      </c>
      <c r="C10" s="3" t="s">
        <v>5</v>
      </c>
      <c r="D10" s="3" t="s">
        <v>51</v>
      </c>
      <c r="E10" s="3" t="s">
        <v>0</v>
      </c>
      <c r="F10" s="4">
        <v>763</v>
      </c>
      <c r="G10" s="4">
        <v>102726</v>
      </c>
      <c r="H10" s="4">
        <v>135</v>
      </c>
      <c r="I10" s="4">
        <v>733</v>
      </c>
      <c r="J10" s="4">
        <v>258</v>
      </c>
      <c r="K10" s="4">
        <v>156299</v>
      </c>
      <c r="L10" s="7">
        <v>51484</v>
      </c>
      <c r="M10" s="7">
        <f t="shared" si="0"/>
        <v>25742</v>
      </c>
      <c r="N10" s="5">
        <v>11079</v>
      </c>
      <c r="O10" s="9">
        <f t="shared" si="2"/>
        <v>0.07088337097486229</v>
      </c>
      <c r="P10" s="10">
        <v>17463</v>
      </c>
      <c r="Q10" s="10">
        <v>17960</v>
      </c>
      <c r="R10" s="10">
        <v>18224</v>
      </c>
      <c r="S10" s="12">
        <v>33871648</v>
      </c>
      <c r="T10" s="7">
        <v>47493</v>
      </c>
      <c r="U10" s="12">
        <v>4706130</v>
      </c>
      <c r="V10" s="13">
        <f t="shared" si="1"/>
        <v>0.13894009526787712</v>
      </c>
    </row>
    <row r="11" spans="1:22" ht="12.75">
      <c r="A11" s="3" t="s">
        <v>52</v>
      </c>
      <c r="B11" s="3" t="s">
        <v>4</v>
      </c>
      <c r="C11" s="3" t="s">
        <v>5</v>
      </c>
      <c r="D11" s="3" t="s">
        <v>53</v>
      </c>
      <c r="E11" s="3" t="s">
        <v>0</v>
      </c>
      <c r="F11" s="4">
        <v>6592</v>
      </c>
      <c r="G11" s="4">
        <v>1881418</v>
      </c>
      <c r="H11" s="4">
        <v>285</v>
      </c>
      <c r="I11" s="4">
        <v>4271</v>
      </c>
      <c r="J11" s="4">
        <v>1683</v>
      </c>
      <c r="K11" s="4">
        <v>799407</v>
      </c>
      <c r="L11" s="16">
        <v>34725</v>
      </c>
      <c r="M11" s="16">
        <f t="shared" si="0"/>
        <v>17362.5</v>
      </c>
      <c r="N11" s="17">
        <v>179085</v>
      </c>
      <c r="O11" s="9">
        <f t="shared" si="2"/>
        <v>0.22402230653471886</v>
      </c>
      <c r="P11" s="10">
        <v>17463</v>
      </c>
      <c r="Q11" s="10">
        <v>17960</v>
      </c>
      <c r="R11" s="10">
        <v>18224</v>
      </c>
      <c r="S11" s="18">
        <v>33871648</v>
      </c>
      <c r="T11" s="16">
        <v>47493</v>
      </c>
      <c r="U11" s="18">
        <v>4706130</v>
      </c>
      <c r="V11" s="19">
        <f t="shared" si="1"/>
        <v>0.13894009526787712</v>
      </c>
    </row>
    <row r="12" spans="1:22" ht="12.75">
      <c r="A12" s="3" t="s">
        <v>54</v>
      </c>
      <c r="B12" s="3" t="s">
        <v>4</v>
      </c>
      <c r="C12" s="3" t="s">
        <v>5</v>
      </c>
      <c r="D12" s="3" t="s">
        <v>55</v>
      </c>
      <c r="E12" s="3" t="s">
        <v>0</v>
      </c>
      <c r="F12" s="4">
        <v>1189</v>
      </c>
      <c r="G12" s="4">
        <v>482583</v>
      </c>
      <c r="H12" s="4">
        <v>406</v>
      </c>
      <c r="I12" s="4">
        <v>781</v>
      </c>
      <c r="J12" s="4">
        <v>347</v>
      </c>
      <c r="K12" s="4">
        <v>26453</v>
      </c>
      <c r="L12" s="7">
        <v>32107</v>
      </c>
      <c r="M12" s="7">
        <f t="shared" si="0"/>
        <v>16053.5</v>
      </c>
      <c r="N12" s="5">
        <v>4729</v>
      </c>
      <c r="O12" s="9">
        <f t="shared" si="2"/>
        <v>0.17876989377386307</v>
      </c>
      <c r="P12" s="10">
        <v>17463</v>
      </c>
      <c r="Q12" s="10">
        <v>17960</v>
      </c>
      <c r="R12" s="10">
        <v>18224</v>
      </c>
      <c r="S12" s="12">
        <v>33871648</v>
      </c>
      <c r="T12" s="7">
        <v>47493</v>
      </c>
      <c r="U12" s="12">
        <v>4706130</v>
      </c>
      <c r="V12" s="13">
        <f t="shared" si="1"/>
        <v>0.13894009526787712</v>
      </c>
    </row>
    <row r="13" spans="1:22" ht="12.75">
      <c r="A13" s="3" t="s">
        <v>56</v>
      </c>
      <c r="B13" s="3" t="s">
        <v>4</v>
      </c>
      <c r="C13" s="3" t="s">
        <v>5</v>
      </c>
      <c r="D13" s="3" t="s">
        <v>57</v>
      </c>
      <c r="E13" s="3" t="s">
        <v>0</v>
      </c>
      <c r="F13" s="4">
        <v>792</v>
      </c>
      <c r="G13" s="4">
        <v>584538</v>
      </c>
      <c r="H13" s="4">
        <v>738</v>
      </c>
      <c r="I13" s="4">
        <v>655</v>
      </c>
      <c r="J13" s="4">
        <v>251</v>
      </c>
      <c r="K13" s="4">
        <v>126518</v>
      </c>
      <c r="L13" s="16">
        <v>31226</v>
      </c>
      <c r="M13" s="16">
        <f t="shared" si="0"/>
        <v>15613</v>
      </c>
      <c r="N13" s="17">
        <v>24059</v>
      </c>
      <c r="O13" s="9">
        <f t="shared" si="2"/>
        <v>0.19016266460108444</v>
      </c>
      <c r="P13" s="10">
        <v>17463</v>
      </c>
      <c r="Q13" s="10">
        <v>17960</v>
      </c>
      <c r="R13" s="10">
        <v>18224</v>
      </c>
      <c r="S13" s="18">
        <v>33871648</v>
      </c>
      <c r="T13" s="16">
        <v>47493</v>
      </c>
      <c r="U13" s="18">
        <v>4706130</v>
      </c>
      <c r="V13" s="19">
        <f t="shared" si="1"/>
        <v>0.13894009526787712</v>
      </c>
    </row>
    <row r="14" spans="1:22" ht="12.75">
      <c r="A14" s="3" t="s">
        <v>58</v>
      </c>
      <c r="B14" s="3" t="s">
        <v>4</v>
      </c>
      <c r="C14" s="3" t="s">
        <v>5</v>
      </c>
      <c r="D14" s="3" t="s">
        <v>59</v>
      </c>
      <c r="E14" s="3" t="s">
        <v>0</v>
      </c>
      <c r="F14" s="4">
        <v>557</v>
      </c>
      <c r="G14" s="4">
        <v>489726</v>
      </c>
      <c r="H14" s="4">
        <v>879</v>
      </c>
      <c r="I14" s="4">
        <v>211</v>
      </c>
      <c r="J14" s="4">
        <v>161</v>
      </c>
      <c r="K14" s="4">
        <v>142361</v>
      </c>
      <c r="L14" s="7">
        <v>31870</v>
      </c>
      <c r="M14" s="7">
        <f t="shared" si="0"/>
        <v>15935</v>
      </c>
      <c r="N14" s="5">
        <v>29681</v>
      </c>
      <c r="O14" s="9">
        <f t="shared" si="2"/>
        <v>0.20849108955402113</v>
      </c>
      <c r="P14" s="10">
        <v>17463</v>
      </c>
      <c r="Q14" s="10">
        <v>17960</v>
      </c>
      <c r="R14" s="10">
        <v>18224</v>
      </c>
      <c r="S14" s="12">
        <v>33871648</v>
      </c>
      <c r="T14" s="7">
        <v>47493</v>
      </c>
      <c r="U14" s="12">
        <v>4706130</v>
      </c>
      <c r="V14" s="13">
        <f t="shared" si="1"/>
        <v>0.13894009526787712</v>
      </c>
    </row>
    <row r="15" spans="1:22" ht="12.75">
      <c r="A15" s="3" t="s">
        <v>60</v>
      </c>
      <c r="B15" s="3" t="s">
        <v>4</v>
      </c>
      <c r="C15" s="3" t="s">
        <v>5</v>
      </c>
      <c r="D15" s="3" t="s">
        <v>61</v>
      </c>
      <c r="E15" s="3" t="s">
        <v>0</v>
      </c>
      <c r="F15" s="4">
        <v>82</v>
      </c>
      <c r="G15" s="4">
        <v>198658</v>
      </c>
      <c r="H15" s="4">
        <v>2423</v>
      </c>
      <c r="I15" s="4">
        <v>66</v>
      </c>
      <c r="J15" s="4">
        <v>10</v>
      </c>
      <c r="K15" s="4">
        <v>17945</v>
      </c>
      <c r="L15" s="16">
        <v>35006</v>
      </c>
      <c r="M15" s="16">
        <f t="shared" si="0"/>
        <v>17503</v>
      </c>
      <c r="N15" s="17">
        <v>2244</v>
      </c>
      <c r="O15" s="9">
        <f t="shared" si="2"/>
        <v>0.1250487601003065</v>
      </c>
      <c r="P15" s="10">
        <v>17463</v>
      </c>
      <c r="Q15" s="10">
        <v>17960</v>
      </c>
      <c r="R15" s="10">
        <v>18224</v>
      </c>
      <c r="S15" s="18">
        <v>33871648</v>
      </c>
      <c r="T15" s="16">
        <v>47493</v>
      </c>
      <c r="U15" s="18">
        <v>4706130</v>
      </c>
      <c r="V15" s="19">
        <f t="shared" si="1"/>
        <v>0.13894009526787712</v>
      </c>
    </row>
    <row r="16" spans="1:22" ht="12.75">
      <c r="A16" s="3" t="s">
        <v>62</v>
      </c>
      <c r="B16" s="3" t="s">
        <v>4</v>
      </c>
      <c r="C16" s="3" t="s">
        <v>5</v>
      </c>
      <c r="D16" s="3" t="s">
        <v>63</v>
      </c>
      <c r="E16" s="3" t="s">
        <v>0</v>
      </c>
      <c r="F16" s="4">
        <v>1997</v>
      </c>
      <c r="G16" s="4">
        <v>2851462</v>
      </c>
      <c r="H16" s="4">
        <v>1428</v>
      </c>
      <c r="I16" s="4">
        <v>1087</v>
      </c>
      <c r="J16" s="4">
        <v>612</v>
      </c>
      <c r="K16" s="4">
        <v>661645</v>
      </c>
      <c r="L16" s="16">
        <v>35446</v>
      </c>
      <c r="M16" s="16">
        <f t="shared" si="0"/>
        <v>17723</v>
      </c>
      <c r="N16" s="17">
        <v>130949</v>
      </c>
      <c r="O16" s="9">
        <f t="shared" si="2"/>
        <v>0.19791428938479094</v>
      </c>
      <c r="P16" s="10">
        <v>17463</v>
      </c>
      <c r="Q16" s="10">
        <v>17960</v>
      </c>
      <c r="R16" s="10">
        <v>18224</v>
      </c>
      <c r="S16" s="18">
        <v>33871648</v>
      </c>
      <c r="T16" s="16">
        <v>47493</v>
      </c>
      <c r="U16" s="18">
        <v>4706130</v>
      </c>
      <c r="V16" s="19">
        <f t="shared" si="1"/>
        <v>0.13894009526787712</v>
      </c>
    </row>
    <row r="17" spans="1:22" ht="12.75">
      <c r="A17" s="3" t="s">
        <v>64</v>
      </c>
      <c r="B17" s="3" t="s">
        <v>4</v>
      </c>
      <c r="C17" s="3" t="s">
        <v>5</v>
      </c>
      <c r="D17" s="3" t="s">
        <v>65</v>
      </c>
      <c r="E17" s="3" t="s">
        <v>0</v>
      </c>
      <c r="F17" s="4">
        <v>1079</v>
      </c>
      <c r="G17" s="4">
        <v>656968</v>
      </c>
      <c r="H17" s="4">
        <v>609</v>
      </c>
      <c r="I17" s="4">
        <v>607</v>
      </c>
      <c r="J17" s="4">
        <v>284</v>
      </c>
      <c r="K17" s="4">
        <v>129461</v>
      </c>
      <c r="L17" s="16">
        <v>35749</v>
      </c>
      <c r="M17" s="16">
        <f t="shared" si="0"/>
        <v>17874.5</v>
      </c>
      <c r="N17" s="17">
        <v>21307</v>
      </c>
      <c r="O17" s="9">
        <f t="shared" si="2"/>
        <v>0.1645823838839496</v>
      </c>
      <c r="P17" s="10">
        <v>17463</v>
      </c>
      <c r="Q17" s="10">
        <v>17960</v>
      </c>
      <c r="R17" s="10">
        <v>18224</v>
      </c>
      <c r="S17" s="18">
        <v>33871648</v>
      </c>
      <c r="T17" s="16">
        <v>47493</v>
      </c>
      <c r="U17" s="18">
        <v>4706130</v>
      </c>
      <c r="V17" s="19">
        <f t="shared" si="1"/>
        <v>0.13894009526787712</v>
      </c>
    </row>
    <row r="18" spans="1:22" ht="12.75">
      <c r="A18" s="3" t="s">
        <v>66</v>
      </c>
      <c r="B18" s="3" t="s">
        <v>4</v>
      </c>
      <c r="C18" s="3" t="s">
        <v>5</v>
      </c>
      <c r="D18" s="3" t="s">
        <v>67</v>
      </c>
      <c r="E18" s="3" t="s">
        <v>0</v>
      </c>
      <c r="F18" s="4">
        <v>776</v>
      </c>
      <c r="G18" s="4">
        <v>138482</v>
      </c>
      <c r="H18" s="4">
        <v>178</v>
      </c>
      <c r="I18" s="4">
        <v>687</v>
      </c>
      <c r="J18" s="4">
        <v>225</v>
      </c>
      <c r="K18" s="4">
        <v>58309</v>
      </c>
      <c r="L18" s="16">
        <v>29627</v>
      </c>
      <c r="M18" s="16">
        <f t="shared" si="0"/>
        <v>14813.5</v>
      </c>
      <c r="N18" s="17">
        <v>10081</v>
      </c>
      <c r="O18" s="9">
        <f t="shared" si="2"/>
        <v>0.17288926237802055</v>
      </c>
      <c r="P18" s="10">
        <v>17463</v>
      </c>
      <c r="Q18" s="10">
        <v>17960</v>
      </c>
      <c r="R18" s="10">
        <v>18224</v>
      </c>
      <c r="S18" s="18">
        <v>33871648</v>
      </c>
      <c r="T18" s="16">
        <v>47493</v>
      </c>
      <c r="U18" s="18">
        <v>4706130</v>
      </c>
      <c r="V18" s="19">
        <f t="shared" si="1"/>
        <v>0.13894009526787712</v>
      </c>
    </row>
    <row r="19" spans="1:22" ht="12.75">
      <c r="A19" s="3" t="s">
        <v>68</v>
      </c>
      <c r="B19" s="3" t="s">
        <v>4</v>
      </c>
      <c r="C19" s="3" t="s">
        <v>5</v>
      </c>
      <c r="D19" s="3" t="s">
        <v>69</v>
      </c>
      <c r="E19" s="3" t="s">
        <v>0</v>
      </c>
      <c r="F19" s="4">
        <v>365</v>
      </c>
      <c r="G19" s="4">
        <v>453826</v>
      </c>
      <c r="H19" s="4">
        <v>1243</v>
      </c>
      <c r="I19" s="4">
        <v>311</v>
      </c>
      <c r="J19" s="4">
        <v>119</v>
      </c>
      <c r="K19" s="4">
        <v>33828</v>
      </c>
      <c r="L19" s="16">
        <v>36310</v>
      </c>
      <c r="M19" s="16">
        <f t="shared" si="0"/>
        <v>18155</v>
      </c>
      <c r="N19" s="17">
        <v>3484</v>
      </c>
      <c r="O19" s="9">
        <f t="shared" si="2"/>
        <v>0.10299160458791534</v>
      </c>
      <c r="P19" s="10">
        <v>17463</v>
      </c>
      <c r="Q19" s="10">
        <v>17960</v>
      </c>
      <c r="R19" s="10">
        <v>18224</v>
      </c>
      <c r="S19" s="18">
        <v>33871648</v>
      </c>
      <c r="T19" s="16">
        <v>47493</v>
      </c>
      <c r="U19" s="18">
        <v>4706130</v>
      </c>
      <c r="V19" s="19">
        <f t="shared" si="1"/>
        <v>0.13894009526787712</v>
      </c>
    </row>
    <row r="20" spans="1:22" ht="12.75">
      <c r="A20" s="3" t="s">
        <v>70</v>
      </c>
      <c r="B20" s="3" t="s">
        <v>4</v>
      </c>
      <c r="C20" s="3" t="s">
        <v>5</v>
      </c>
      <c r="D20" s="3" t="s">
        <v>71</v>
      </c>
      <c r="E20" s="3" t="s">
        <v>0</v>
      </c>
      <c r="F20" s="4">
        <v>1226</v>
      </c>
      <c r="G20" s="4">
        <v>130838</v>
      </c>
      <c r="H20" s="4">
        <v>107</v>
      </c>
      <c r="I20" s="4">
        <v>1053</v>
      </c>
      <c r="J20" s="4">
        <v>372</v>
      </c>
      <c r="K20" s="4">
        <v>9519338</v>
      </c>
      <c r="L20" s="16">
        <v>42189</v>
      </c>
      <c r="M20" s="16">
        <f t="shared" si="0"/>
        <v>21094.5</v>
      </c>
      <c r="N20" s="17">
        <v>1674599</v>
      </c>
      <c r="O20" s="9">
        <f t="shared" si="2"/>
        <v>0.17591548908127855</v>
      </c>
      <c r="P20" s="10">
        <v>17463</v>
      </c>
      <c r="Q20" s="10">
        <v>17960</v>
      </c>
      <c r="R20" s="10">
        <v>18224</v>
      </c>
      <c r="S20" s="18">
        <v>33871648</v>
      </c>
      <c r="T20" s="16">
        <v>47493</v>
      </c>
      <c r="U20" s="18">
        <v>4706130</v>
      </c>
      <c r="V20" s="19">
        <f t="shared" si="1"/>
        <v>0.13894009526787712</v>
      </c>
    </row>
    <row r="21" spans="1:22" ht="12.75">
      <c r="A21" s="3" t="s">
        <v>72</v>
      </c>
      <c r="B21" s="3" t="s">
        <v>4</v>
      </c>
      <c r="C21" s="3" t="s">
        <v>5</v>
      </c>
      <c r="D21" s="3" t="s">
        <v>73</v>
      </c>
      <c r="E21" s="3" t="s">
        <v>0</v>
      </c>
      <c r="F21" s="4">
        <v>1673</v>
      </c>
      <c r="G21" s="4">
        <v>641546</v>
      </c>
      <c r="H21" s="4">
        <v>383</v>
      </c>
      <c r="I21" s="4">
        <v>962</v>
      </c>
      <c r="J21" s="4">
        <v>454</v>
      </c>
      <c r="K21" s="4">
        <v>123109</v>
      </c>
      <c r="L21" s="7">
        <v>36286</v>
      </c>
      <c r="M21" s="7">
        <f t="shared" si="0"/>
        <v>18143</v>
      </c>
      <c r="N21" s="5">
        <v>24514</v>
      </c>
      <c r="O21" s="9">
        <f t="shared" si="2"/>
        <v>0.19912435321544322</v>
      </c>
      <c r="P21" s="10">
        <v>17463</v>
      </c>
      <c r="Q21" s="10">
        <v>17960</v>
      </c>
      <c r="R21" s="10">
        <v>18224</v>
      </c>
      <c r="S21" s="12">
        <v>33871648</v>
      </c>
      <c r="T21" s="7">
        <v>47493</v>
      </c>
      <c r="U21" s="12">
        <v>4706130</v>
      </c>
      <c r="V21" s="13">
        <f t="shared" si="1"/>
        <v>0.13894009526787712</v>
      </c>
    </row>
    <row r="22" spans="1:22" ht="12.75">
      <c r="A22" s="3" t="s">
        <v>74</v>
      </c>
      <c r="B22" s="3" t="s">
        <v>4</v>
      </c>
      <c r="C22" s="3" t="s">
        <v>5</v>
      </c>
      <c r="D22" s="3" t="s">
        <v>75</v>
      </c>
      <c r="E22" s="3" t="s">
        <v>0</v>
      </c>
      <c r="F22" s="4">
        <v>276</v>
      </c>
      <c r="G22" s="4">
        <v>149663</v>
      </c>
      <c r="H22" s="4">
        <v>542</v>
      </c>
      <c r="I22" s="4">
        <v>204</v>
      </c>
      <c r="J22" s="4">
        <v>68</v>
      </c>
      <c r="K22" s="4">
        <v>247289</v>
      </c>
      <c r="L22" s="16">
        <v>71306</v>
      </c>
      <c r="M22" s="16">
        <f t="shared" si="0"/>
        <v>35653</v>
      </c>
      <c r="N22" s="17">
        <v>15601</v>
      </c>
      <c r="O22" s="9">
        <f t="shared" si="2"/>
        <v>0.06308812765630498</v>
      </c>
      <c r="P22" s="10">
        <v>17463</v>
      </c>
      <c r="Q22" s="10">
        <v>17960</v>
      </c>
      <c r="R22" s="10">
        <v>18224</v>
      </c>
      <c r="S22" s="18">
        <v>33871648</v>
      </c>
      <c r="T22" s="16">
        <v>47493</v>
      </c>
      <c r="U22" s="18">
        <v>4706130</v>
      </c>
      <c r="V22" s="19">
        <f t="shared" si="1"/>
        <v>0.13894009526787712</v>
      </c>
    </row>
    <row r="23" spans="1:22" ht="12.75">
      <c r="A23" s="3" t="s">
        <v>76</v>
      </c>
      <c r="B23" s="3" t="s">
        <v>4</v>
      </c>
      <c r="C23" s="3" t="s">
        <v>5</v>
      </c>
      <c r="D23" s="3" t="s">
        <v>77</v>
      </c>
      <c r="E23" s="3" t="s">
        <v>0</v>
      </c>
      <c r="F23" s="4">
        <v>252</v>
      </c>
      <c r="G23" s="4">
        <v>198230</v>
      </c>
      <c r="H23" s="4">
        <v>787</v>
      </c>
      <c r="I23" s="4">
        <v>237</v>
      </c>
      <c r="J23" s="4">
        <v>83</v>
      </c>
      <c r="K23" s="4">
        <v>17130</v>
      </c>
      <c r="L23" s="16">
        <v>34626</v>
      </c>
      <c r="M23" s="16">
        <f t="shared" si="0"/>
        <v>17313</v>
      </c>
      <c r="N23" s="17">
        <v>2489</v>
      </c>
      <c r="O23" s="9">
        <f t="shared" si="2"/>
        <v>0.14530064214827787</v>
      </c>
      <c r="P23" s="10">
        <v>17463</v>
      </c>
      <c r="Q23" s="10">
        <v>17960</v>
      </c>
      <c r="R23" s="10">
        <v>18224</v>
      </c>
      <c r="S23" s="18">
        <v>33871648</v>
      </c>
      <c r="T23" s="16">
        <v>47493</v>
      </c>
      <c r="U23" s="18">
        <v>4706130</v>
      </c>
      <c r="V23" s="19">
        <f t="shared" si="1"/>
        <v>0.13894009526787712</v>
      </c>
    </row>
    <row r="24" spans="1:22" ht="12.75">
      <c r="A24" s="3" t="s">
        <v>78</v>
      </c>
      <c r="B24" s="3" t="s">
        <v>4</v>
      </c>
      <c r="C24" s="3" t="s">
        <v>5</v>
      </c>
      <c r="D24" s="3" t="s">
        <v>79</v>
      </c>
      <c r="E24" s="3" t="s">
        <v>0</v>
      </c>
      <c r="F24" s="4">
        <v>1092</v>
      </c>
      <c r="G24" s="4">
        <v>638566</v>
      </c>
      <c r="H24" s="4">
        <v>585</v>
      </c>
      <c r="I24" s="4">
        <v>924</v>
      </c>
      <c r="J24" s="4">
        <v>313</v>
      </c>
      <c r="K24" s="4">
        <v>86265</v>
      </c>
      <c r="L24" s="16">
        <v>35996</v>
      </c>
      <c r="M24" s="16">
        <f t="shared" si="0"/>
        <v>17998</v>
      </c>
      <c r="N24" s="17">
        <v>13505</v>
      </c>
      <c r="O24" s="9">
        <f t="shared" si="2"/>
        <v>0.15655248362603605</v>
      </c>
      <c r="P24" s="10">
        <v>17463</v>
      </c>
      <c r="Q24" s="10">
        <v>17960</v>
      </c>
      <c r="R24" s="10">
        <v>18224</v>
      </c>
      <c r="S24" s="18">
        <v>33871648</v>
      </c>
      <c r="T24" s="16">
        <v>47493</v>
      </c>
      <c r="U24" s="18">
        <v>4706130</v>
      </c>
      <c r="V24" s="19">
        <f t="shared" si="1"/>
        <v>0.13894009526787712</v>
      </c>
    </row>
    <row r="25" spans="1:22" ht="12.75">
      <c r="A25" s="3" t="s">
        <v>80</v>
      </c>
      <c r="B25" s="3" t="s">
        <v>4</v>
      </c>
      <c r="C25" s="3" t="s">
        <v>5</v>
      </c>
      <c r="D25" s="3" t="s">
        <v>81</v>
      </c>
      <c r="E25" s="3" t="s">
        <v>0</v>
      </c>
      <c r="F25" s="4">
        <v>2831</v>
      </c>
      <c r="G25" s="4">
        <v>881696</v>
      </c>
      <c r="H25" s="4">
        <v>311</v>
      </c>
      <c r="I25" s="4">
        <v>1738</v>
      </c>
      <c r="J25" s="4">
        <v>787</v>
      </c>
      <c r="K25" s="4">
        <v>210554</v>
      </c>
      <c r="L25" s="16">
        <v>35532</v>
      </c>
      <c r="M25" s="16">
        <f t="shared" si="0"/>
        <v>17766</v>
      </c>
      <c r="N25" s="17">
        <v>45059</v>
      </c>
      <c r="O25" s="9">
        <f t="shared" si="2"/>
        <v>0.21400210872270298</v>
      </c>
      <c r="P25" s="10">
        <v>17463</v>
      </c>
      <c r="Q25" s="10">
        <v>17960</v>
      </c>
      <c r="R25" s="10">
        <v>18224</v>
      </c>
      <c r="S25" s="18">
        <v>33871648</v>
      </c>
      <c r="T25" s="16">
        <v>47493</v>
      </c>
      <c r="U25" s="18">
        <v>4706130</v>
      </c>
      <c r="V25" s="19">
        <f t="shared" si="1"/>
        <v>0.13894009526787712</v>
      </c>
    </row>
    <row r="26" spans="1:22" ht="12.75">
      <c r="A26" s="3" t="s">
        <v>3</v>
      </c>
      <c r="B26" s="3" t="s">
        <v>4</v>
      </c>
      <c r="C26" s="3" t="s">
        <v>5</v>
      </c>
      <c r="D26" s="3" t="s">
        <v>6</v>
      </c>
      <c r="E26" s="3" t="s">
        <v>0</v>
      </c>
      <c r="F26" s="4">
        <v>440</v>
      </c>
      <c r="G26" s="4">
        <v>662927</v>
      </c>
      <c r="H26" s="4">
        <v>1507</v>
      </c>
      <c r="I26" s="4">
        <v>315</v>
      </c>
      <c r="J26" s="4">
        <v>118</v>
      </c>
      <c r="K26" s="4">
        <v>9449</v>
      </c>
      <c r="L26" s="16">
        <v>27522</v>
      </c>
      <c r="M26" s="16">
        <f t="shared" si="0"/>
        <v>13761</v>
      </c>
      <c r="N26" s="17">
        <v>1962</v>
      </c>
      <c r="O26" s="9">
        <f t="shared" si="2"/>
        <v>0.20764102021377923</v>
      </c>
      <c r="P26" s="10">
        <v>17463</v>
      </c>
      <c r="Q26" s="10">
        <v>17960</v>
      </c>
      <c r="R26" s="10">
        <v>18224</v>
      </c>
      <c r="S26" s="18">
        <v>33871648</v>
      </c>
      <c r="T26" s="16">
        <v>47493</v>
      </c>
      <c r="U26" s="18">
        <v>4706130</v>
      </c>
      <c r="V26" s="19">
        <f t="shared" si="1"/>
        <v>0.13894009526787712</v>
      </c>
    </row>
    <row r="27" spans="1:22" ht="12.75">
      <c r="A27" s="3" t="s">
        <v>7</v>
      </c>
      <c r="B27" s="3" t="s">
        <v>4</v>
      </c>
      <c r="C27" s="3" t="s">
        <v>5</v>
      </c>
      <c r="D27" s="3" t="s">
        <v>8</v>
      </c>
      <c r="E27" s="3" t="s">
        <v>0</v>
      </c>
      <c r="F27" s="4">
        <v>63</v>
      </c>
      <c r="G27" s="4">
        <v>68813</v>
      </c>
      <c r="H27" s="4">
        <v>1092</v>
      </c>
      <c r="I27" s="4">
        <v>45</v>
      </c>
      <c r="J27" s="4">
        <v>21</v>
      </c>
      <c r="K27" s="4">
        <v>12853</v>
      </c>
      <c r="L27" s="16">
        <v>44992</v>
      </c>
      <c r="M27" s="16">
        <f t="shared" si="0"/>
        <v>22496</v>
      </c>
      <c r="N27" s="17">
        <v>1456</v>
      </c>
      <c r="O27" s="9">
        <f t="shared" si="2"/>
        <v>0.11328094608262662</v>
      </c>
      <c r="P27" s="10">
        <v>17463</v>
      </c>
      <c r="Q27" s="10">
        <v>17960</v>
      </c>
      <c r="R27" s="10">
        <v>18224</v>
      </c>
      <c r="S27" s="18">
        <v>33871648</v>
      </c>
      <c r="T27" s="16">
        <v>47493</v>
      </c>
      <c r="U27" s="18">
        <v>4706130</v>
      </c>
      <c r="V27" s="19">
        <f t="shared" si="1"/>
        <v>0.13894009526787712</v>
      </c>
    </row>
    <row r="28" spans="1:22" ht="12.75">
      <c r="A28" s="3" t="s">
        <v>9</v>
      </c>
      <c r="B28" s="3" t="s">
        <v>4</v>
      </c>
      <c r="C28" s="3" t="s">
        <v>5</v>
      </c>
      <c r="D28" s="3" t="s">
        <v>10</v>
      </c>
      <c r="E28" s="3" t="s">
        <v>0</v>
      </c>
      <c r="F28" s="4">
        <v>1209</v>
      </c>
      <c r="G28" s="4">
        <v>1544064</v>
      </c>
      <c r="H28" s="4">
        <v>1277</v>
      </c>
      <c r="I28" s="4">
        <v>672</v>
      </c>
      <c r="J28" s="4">
        <v>390</v>
      </c>
      <c r="K28" s="4">
        <v>401762</v>
      </c>
      <c r="L28" s="16">
        <v>48305</v>
      </c>
      <c r="M28" s="16">
        <f t="shared" si="0"/>
        <v>24152.5</v>
      </c>
      <c r="N28" s="17">
        <v>51692</v>
      </c>
      <c r="O28" s="9">
        <f t="shared" si="2"/>
        <v>0.12866323843469515</v>
      </c>
      <c r="P28" s="10">
        <v>17463</v>
      </c>
      <c r="Q28" s="10">
        <v>17960</v>
      </c>
      <c r="R28" s="10">
        <v>18224</v>
      </c>
      <c r="S28" s="18">
        <v>33871648</v>
      </c>
      <c r="T28" s="16">
        <v>47493</v>
      </c>
      <c r="U28" s="18">
        <v>4706130</v>
      </c>
      <c r="V28" s="19">
        <f t="shared" si="1"/>
        <v>0.13894009526787712</v>
      </c>
    </row>
    <row r="29" spans="1:22" ht="12.75">
      <c r="A29" s="3" t="s">
        <v>11</v>
      </c>
      <c r="B29" s="3" t="s">
        <v>4</v>
      </c>
      <c r="C29" s="3" t="s">
        <v>5</v>
      </c>
      <c r="D29" s="3" t="s">
        <v>12</v>
      </c>
      <c r="E29" s="3" t="s">
        <v>0</v>
      </c>
      <c r="F29" s="4">
        <v>1318</v>
      </c>
      <c r="G29" s="4">
        <v>212401</v>
      </c>
      <c r="H29" s="4">
        <v>161</v>
      </c>
      <c r="I29" s="4">
        <v>938</v>
      </c>
      <c r="J29" s="4">
        <v>396</v>
      </c>
      <c r="K29" s="4">
        <v>124279</v>
      </c>
      <c r="L29" s="16">
        <v>51738</v>
      </c>
      <c r="M29" s="16">
        <f t="shared" si="0"/>
        <v>25869</v>
      </c>
      <c r="N29" s="17">
        <v>9913</v>
      </c>
      <c r="O29" s="9">
        <f t="shared" si="2"/>
        <v>0.0797640792088768</v>
      </c>
      <c r="P29" s="10">
        <v>17463</v>
      </c>
      <c r="Q29" s="10">
        <v>17960</v>
      </c>
      <c r="R29" s="10">
        <v>18224</v>
      </c>
      <c r="S29" s="18">
        <v>33871648</v>
      </c>
      <c r="T29" s="16">
        <v>47493</v>
      </c>
      <c r="U29" s="18">
        <v>4706130</v>
      </c>
      <c r="V29" s="19">
        <f t="shared" si="1"/>
        <v>0.13894009526787712</v>
      </c>
    </row>
    <row r="30" spans="1:22" ht="12.75">
      <c r="A30" s="3" t="s">
        <v>13</v>
      </c>
      <c r="B30" s="3" t="s">
        <v>4</v>
      </c>
      <c r="C30" s="3" t="s">
        <v>5</v>
      </c>
      <c r="D30" s="3" t="s">
        <v>2</v>
      </c>
      <c r="E30" s="3" t="s">
        <v>0</v>
      </c>
      <c r="F30" s="4">
        <v>412</v>
      </c>
      <c r="G30" s="4">
        <v>62772</v>
      </c>
      <c r="H30" s="4">
        <v>152</v>
      </c>
      <c r="I30" s="4">
        <v>409</v>
      </c>
      <c r="J30" s="4">
        <v>149</v>
      </c>
      <c r="K30" s="4">
        <v>92033</v>
      </c>
      <c r="L30" s="16">
        <v>45864</v>
      </c>
      <c r="M30" s="16">
        <f t="shared" si="0"/>
        <v>22932</v>
      </c>
      <c r="N30" s="17">
        <v>7332</v>
      </c>
      <c r="O30" s="9">
        <f t="shared" si="2"/>
        <v>0.0796670759401519</v>
      </c>
      <c r="P30" s="10">
        <v>17463</v>
      </c>
      <c r="Q30" s="10">
        <v>17960</v>
      </c>
      <c r="R30" s="10">
        <v>18224</v>
      </c>
      <c r="S30" s="18">
        <v>33871648</v>
      </c>
      <c r="T30" s="16">
        <v>47493</v>
      </c>
      <c r="U30" s="18">
        <v>4706130</v>
      </c>
      <c r="V30" s="19">
        <f t="shared" si="1"/>
        <v>0.13894009526787712</v>
      </c>
    </row>
    <row r="31" spans="1:22" ht="12.75">
      <c r="A31" s="3" t="s">
        <v>14</v>
      </c>
      <c r="B31" s="3" t="s">
        <v>4</v>
      </c>
      <c r="C31" s="3" t="s">
        <v>5</v>
      </c>
      <c r="D31" s="3" t="s">
        <v>15</v>
      </c>
      <c r="E31" s="3" t="s">
        <v>0</v>
      </c>
      <c r="F31" s="4">
        <v>349</v>
      </c>
      <c r="G31" s="4">
        <v>58113</v>
      </c>
      <c r="H31" s="4">
        <v>167</v>
      </c>
      <c r="I31" s="4">
        <v>247</v>
      </c>
      <c r="J31" s="4">
        <v>99</v>
      </c>
      <c r="K31" s="4">
        <v>2846289</v>
      </c>
      <c r="L31" s="16">
        <v>58820</v>
      </c>
      <c r="M31" s="16">
        <f t="shared" si="0"/>
        <v>29410</v>
      </c>
      <c r="N31" s="17">
        <v>289475</v>
      </c>
      <c r="O31" s="9">
        <f t="shared" si="2"/>
        <v>0.1017026029331526</v>
      </c>
      <c r="P31" s="10">
        <v>17463</v>
      </c>
      <c r="Q31" s="10">
        <v>17960</v>
      </c>
      <c r="R31" s="10">
        <v>18224</v>
      </c>
      <c r="S31" s="18">
        <v>33871648</v>
      </c>
      <c r="T31" s="16">
        <v>47493</v>
      </c>
      <c r="U31" s="18">
        <v>4706130</v>
      </c>
      <c r="V31" s="19">
        <f t="shared" si="1"/>
        <v>0.13894009526787712</v>
      </c>
    </row>
    <row r="32" spans="1:22" ht="12.75">
      <c r="A32" s="3" t="s">
        <v>16</v>
      </c>
      <c r="B32" s="3" t="s">
        <v>4</v>
      </c>
      <c r="C32" s="3" t="s">
        <v>5</v>
      </c>
      <c r="D32" s="3" t="s">
        <v>17</v>
      </c>
      <c r="E32" s="3" t="s">
        <v>0</v>
      </c>
      <c r="F32" s="4">
        <v>997</v>
      </c>
      <c r="G32" s="4">
        <v>139597</v>
      </c>
      <c r="H32" s="4">
        <v>140</v>
      </c>
      <c r="I32" s="4">
        <v>933</v>
      </c>
      <c r="J32" s="4">
        <v>286</v>
      </c>
      <c r="K32" s="4">
        <v>248399</v>
      </c>
      <c r="L32" s="16">
        <v>57535</v>
      </c>
      <c r="M32" s="16">
        <f t="shared" si="0"/>
        <v>28767.5</v>
      </c>
      <c r="N32" s="17">
        <v>14272</v>
      </c>
      <c r="O32" s="9">
        <f t="shared" si="2"/>
        <v>0.05745594789028941</v>
      </c>
      <c r="P32" s="10">
        <v>17463</v>
      </c>
      <c r="Q32" s="10">
        <v>17960</v>
      </c>
      <c r="R32" s="10">
        <v>18224</v>
      </c>
      <c r="S32" s="18">
        <v>33871648</v>
      </c>
      <c r="T32" s="16">
        <v>47493</v>
      </c>
      <c r="U32" s="18">
        <v>4706130</v>
      </c>
      <c r="V32" s="19">
        <f t="shared" si="1"/>
        <v>0.13894009526787712</v>
      </c>
    </row>
    <row r="33" spans="1:22" ht="12.75">
      <c r="A33" s="3" t="s">
        <v>18</v>
      </c>
      <c r="B33" s="3" t="s">
        <v>4</v>
      </c>
      <c r="C33" s="3" t="s">
        <v>5</v>
      </c>
      <c r="D33" s="3" t="s">
        <v>19</v>
      </c>
      <c r="E33" s="3" t="s">
        <v>0</v>
      </c>
      <c r="F33" s="4">
        <v>117</v>
      </c>
      <c r="G33" s="4">
        <v>108896</v>
      </c>
      <c r="H33" s="4">
        <v>931</v>
      </c>
      <c r="I33" s="4">
        <v>103</v>
      </c>
      <c r="J33" s="4">
        <v>34</v>
      </c>
      <c r="K33" s="4">
        <v>20824</v>
      </c>
      <c r="L33" s="16">
        <v>36351</v>
      </c>
      <c r="M33" s="16">
        <f t="shared" si="0"/>
        <v>18175.5</v>
      </c>
      <c r="N33" s="17">
        <v>2686</v>
      </c>
      <c r="O33" s="9">
        <f t="shared" si="2"/>
        <v>0.1289857856319631</v>
      </c>
      <c r="P33" s="10">
        <v>17463</v>
      </c>
      <c r="Q33" s="10">
        <v>17960</v>
      </c>
      <c r="R33" s="10">
        <v>18224</v>
      </c>
      <c r="S33" s="18">
        <v>33871648</v>
      </c>
      <c r="T33" s="16">
        <v>47493</v>
      </c>
      <c r="U33" s="18">
        <v>4706130</v>
      </c>
      <c r="V33" s="19">
        <f t="shared" si="1"/>
        <v>0.13894009526787712</v>
      </c>
    </row>
    <row r="34" spans="1:22" ht="12.75">
      <c r="A34" s="3" t="s">
        <v>20</v>
      </c>
      <c r="B34" s="3" t="s">
        <v>4</v>
      </c>
      <c r="C34" s="3" t="s">
        <v>5</v>
      </c>
      <c r="D34" s="3" t="s">
        <v>21</v>
      </c>
      <c r="E34" s="3" t="s">
        <v>0</v>
      </c>
      <c r="F34" s="4">
        <v>3048</v>
      </c>
      <c r="G34" s="4">
        <v>509031</v>
      </c>
      <c r="H34" s="4">
        <v>167</v>
      </c>
      <c r="I34" s="4">
        <v>2456</v>
      </c>
      <c r="J34" s="4">
        <v>989</v>
      </c>
      <c r="K34" s="4">
        <v>1545387</v>
      </c>
      <c r="L34" s="16">
        <v>42887</v>
      </c>
      <c r="M34" s="16">
        <f aca="true" t="shared" si="3" ref="M34:M59">0.5*L34</f>
        <v>21443.5</v>
      </c>
      <c r="N34" s="17">
        <v>214084</v>
      </c>
      <c r="O34" s="9">
        <f t="shared" si="2"/>
        <v>0.13853099579587508</v>
      </c>
      <c r="P34" s="10">
        <v>17463</v>
      </c>
      <c r="Q34" s="10">
        <v>17960</v>
      </c>
      <c r="R34" s="10">
        <v>18224</v>
      </c>
      <c r="S34" s="18">
        <v>33871648</v>
      </c>
      <c r="T34" s="16">
        <v>47493</v>
      </c>
      <c r="U34" s="18">
        <v>4706130</v>
      </c>
      <c r="V34" s="19">
        <f t="shared" si="1"/>
        <v>0.13894009526787712</v>
      </c>
    </row>
    <row r="35" spans="1:22" ht="12.75">
      <c r="A35" s="3" t="s">
        <v>22</v>
      </c>
      <c r="B35" s="3" t="s">
        <v>4</v>
      </c>
      <c r="C35" s="3" t="s">
        <v>5</v>
      </c>
      <c r="D35" s="3" t="s">
        <v>23</v>
      </c>
      <c r="E35" s="3" t="s">
        <v>0</v>
      </c>
      <c r="F35" s="4">
        <v>1288</v>
      </c>
      <c r="G35" s="4">
        <v>308035</v>
      </c>
      <c r="H35" s="4">
        <v>239</v>
      </c>
      <c r="I35" s="4">
        <v>1025</v>
      </c>
      <c r="J35" s="4">
        <v>365</v>
      </c>
      <c r="K35" s="4">
        <v>1223499</v>
      </c>
      <c r="L35" s="16">
        <v>43816</v>
      </c>
      <c r="M35" s="16">
        <f t="shared" si="3"/>
        <v>21908</v>
      </c>
      <c r="N35" s="17">
        <v>169784</v>
      </c>
      <c r="O35" s="9">
        <f t="shared" si="2"/>
        <v>0.13876921844643927</v>
      </c>
      <c r="P35" s="10">
        <v>17463</v>
      </c>
      <c r="Q35" s="10">
        <v>17960</v>
      </c>
      <c r="R35" s="10">
        <v>18224</v>
      </c>
      <c r="S35" s="18">
        <v>33871648</v>
      </c>
      <c r="T35" s="16">
        <v>47493</v>
      </c>
      <c r="U35" s="18">
        <v>4706130</v>
      </c>
      <c r="V35" s="19">
        <f t="shared" si="1"/>
        <v>0.13894009526787712</v>
      </c>
    </row>
    <row r="36" spans="1:22" ht="12.75">
      <c r="A36" s="3" t="s">
        <v>24</v>
      </c>
      <c r="B36" s="3" t="s">
        <v>4</v>
      </c>
      <c r="C36" s="3" t="s">
        <v>5</v>
      </c>
      <c r="D36" s="3" t="s">
        <v>25</v>
      </c>
      <c r="E36" s="3" t="s">
        <v>0</v>
      </c>
      <c r="F36" s="4">
        <v>562</v>
      </c>
      <c r="G36" s="4">
        <v>511571</v>
      </c>
      <c r="H36" s="4">
        <v>910</v>
      </c>
      <c r="I36" s="4">
        <v>441</v>
      </c>
      <c r="J36" s="4">
        <v>185</v>
      </c>
      <c r="K36" s="4">
        <v>53234</v>
      </c>
      <c r="L36" s="16">
        <v>57469</v>
      </c>
      <c r="M36" s="16">
        <f t="shared" si="3"/>
        <v>28734.5</v>
      </c>
      <c r="N36" s="17">
        <v>5241</v>
      </c>
      <c r="O36" s="9">
        <f t="shared" si="2"/>
        <v>0.09845211706803922</v>
      </c>
      <c r="P36" s="10">
        <v>17463</v>
      </c>
      <c r="Q36" s="10">
        <v>17960</v>
      </c>
      <c r="R36" s="10">
        <v>18224</v>
      </c>
      <c r="S36" s="18">
        <v>33871648</v>
      </c>
      <c r="T36" s="16">
        <v>47493</v>
      </c>
      <c r="U36" s="18">
        <v>4706130</v>
      </c>
      <c r="V36" s="19">
        <f t="shared" si="1"/>
        <v>0.13894009526787712</v>
      </c>
    </row>
    <row r="37" spans="1:22" ht="12.75">
      <c r="A37" s="3" t="s">
        <v>26</v>
      </c>
      <c r="B37" s="3" t="s">
        <v>4</v>
      </c>
      <c r="C37" s="3" t="s">
        <v>5</v>
      </c>
      <c r="D37" s="3" t="s">
        <v>27</v>
      </c>
      <c r="E37" s="3" t="s">
        <v>0</v>
      </c>
      <c r="F37" s="4">
        <v>1455</v>
      </c>
      <c r="G37" s="4">
        <v>924015</v>
      </c>
      <c r="H37" s="4">
        <v>635</v>
      </c>
      <c r="I37" s="4">
        <v>1114</v>
      </c>
      <c r="J37" s="4">
        <v>415</v>
      </c>
      <c r="K37" s="4">
        <v>1709434</v>
      </c>
      <c r="L37" s="16">
        <v>42066</v>
      </c>
      <c r="M37" s="16">
        <f t="shared" si="3"/>
        <v>21033</v>
      </c>
      <c r="N37" s="17">
        <v>263412</v>
      </c>
      <c r="O37" s="9">
        <f t="shared" si="2"/>
        <v>0.15409310918116756</v>
      </c>
      <c r="P37" s="10">
        <v>17463</v>
      </c>
      <c r="Q37" s="10">
        <v>17960</v>
      </c>
      <c r="R37" s="10">
        <v>18224</v>
      </c>
      <c r="S37" s="18">
        <v>33871648</v>
      </c>
      <c r="T37" s="16">
        <v>47493</v>
      </c>
      <c r="U37" s="18">
        <v>4706130</v>
      </c>
      <c r="V37" s="19">
        <f t="shared" si="1"/>
        <v>0.13894009526787712</v>
      </c>
    </row>
    <row r="38" spans="1:22" ht="12.75">
      <c r="A38" s="3" t="s">
        <v>28</v>
      </c>
      <c r="B38" s="3" t="s">
        <v>4</v>
      </c>
      <c r="C38" s="3" t="s">
        <v>5</v>
      </c>
      <c r="D38" s="3" t="s">
        <v>29</v>
      </c>
      <c r="E38" s="3" t="s">
        <v>0</v>
      </c>
      <c r="F38" s="4">
        <v>5925</v>
      </c>
      <c r="G38" s="4">
        <v>474901</v>
      </c>
      <c r="H38" s="4">
        <v>80</v>
      </c>
      <c r="I38" s="4">
        <v>5282</v>
      </c>
      <c r="J38" s="4">
        <v>1879</v>
      </c>
      <c r="K38" s="4">
        <v>2813833</v>
      </c>
      <c r="L38" s="16">
        <v>47067</v>
      </c>
      <c r="M38" s="16">
        <f t="shared" si="3"/>
        <v>23533.5</v>
      </c>
      <c r="N38" s="17">
        <v>338399</v>
      </c>
      <c r="O38" s="9">
        <f t="shared" si="2"/>
        <v>0.1202626452955808</v>
      </c>
      <c r="P38" s="10">
        <v>17463</v>
      </c>
      <c r="Q38" s="10">
        <v>17960</v>
      </c>
      <c r="R38" s="10">
        <v>18224</v>
      </c>
      <c r="S38" s="18">
        <v>33871648</v>
      </c>
      <c r="T38" s="16">
        <v>47493</v>
      </c>
      <c r="U38" s="18">
        <v>4706130</v>
      </c>
      <c r="V38" s="19">
        <f t="shared" si="1"/>
        <v>0.13894009526787712</v>
      </c>
    </row>
    <row r="39" spans="1:22" ht="12.75">
      <c r="A39" s="3" t="s">
        <v>30</v>
      </c>
      <c r="B39" s="3" t="s">
        <v>4</v>
      </c>
      <c r="C39" s="3" t="s">
        <v>5</v>
      </c>
      <c r="D39" s="3" t="s">
        <v>31</v>
      </c>
      <c r="E39" s="3" t="s">
        <v>0</v>
      </c>
      <c r="F39" s="4">
        <v>9</v>
      </c>
      <c r="G39" s="4">
        <v>21</v>
      </c>
      <c r="H39" s="4">
        <v>2</v>
      </c>
      <c r="I39" s="4">
        <v>6</v>
      </c>
      <c r="J39" s="4">
        <v>3</v>
      </c>
      <c r="K39" s="4">
        <v>776733</v>
      </c>
      <c r="L39" s="16">
        <v>55221</v>
      </c>
      <c r="M39" s="16">
        <f t="shared" si="3"/>
        <v>27610.5</v>
      </c>
      <c r="N39" s="17">
        <v>86585</v>
      </c>
      <c r="O39" s="9">
        <f t="shared" si="2"/>
        <v>0.1114733119360192</v>
      </c>
      <c r="P39" s="10">
        <v>17463</v>
      </c>
      <c r="Q39" s="10">
        <v>17960</v>
      </c>
      <c r="R39" s="10">
        <v>18224</v>
      </c>
      <c r="S39" s="18">
        <v>33871648</v>
      </c>
      <c r="T39" s="16">
        <v>47493</v>
      </c>
      <c r="U39" s="18">
        <v>4706130</v>
      </c>
      <c r="V39" s="19">
        <f t="shared" si="1"/>
        <v>0.13894009526787712</v>
      </c>
    </row>
    <row r="40" spans="1:22" ht="12.75">
      <c r="A40" s="3" t="s">
        <v>32</v>
      </c>
      <c r="B40" s="3" t="s">
        <v>4</v>
      </c>
      <c r="C40" s="3" t="s">
        <v>5</v>
      </c>
      <c r="D40" s="3" t="s">
        <v>33</v>
      </c>
      <c r="E40" s="3" t="s">
        <v>0</v>
      </c>
      <c r="F40" s="4">
        <v>3862</v>
      </c>
      <c r="G40" s="4">
        <v>808838</v>
      </c>
      <c r="H40" s="4">
        <v>209</v>
      </c>
      <c r="I40" s="4">
        <v>2566</v>
      </c>
      <c r="J40" s="4">
        <v>983</v>
      </c>
      <c r="K40" s="4">
        <v>563598</v>
      </c>
      <c r="L40" s="7">
        <v>41282</v>
      </c>
      <c r="M40" s="7">
        <f t="shared" si="3"/>
        <v>20641</v>
      </c>
      <c r="N40" s="5">
        <v>97105</v>
      </c>
      <c r="O40" s="9">
        <f t="shared" si="2"/>
        <v>0.17229479167775613</v>
      </c>
      <c r="P40" s="10">
        <v>17463</v>
      </c>
      <c r="Q40" s="10">
        <v>17960</v>
      </c>
      <c r="R40" s="10">
        <v>18224</v>
      </c>
      <c r="S40" s="12">
        <v>33871648</v>
      </c>
      <c r="T40" s="7">
        <v>47493</v>
      </c>
      <c r="U40" s="12">
        <v>4706130</v>
      </c>
      <c r="V40" s="13">
        <f t="shared" si="1"/>
        <v>0.13894009526787712</v>
      </c>
    </row>
    <row r="41" spans="1:22" ht="12.75">
      <c r="A41" s="3" t="s">
        <v>82</v>
      </c>
      <c r="B41" s="3" t="s">
        <v>4</v>
      </c>
      <c r="C41" s="3" t="s">
        <v>5</v>
      </c>
      <c r="D41" s="3" t="s">
        <v>83</v>
      </c>
      <c r="E41" s="3" t="s">
        <v>0</v>
      </c>
      <c r="F41" s="4">
        <v>1916</v>
      </c>
      <c r="G41" s="4">
        <v>1301889</v>
      </c>
      <c r="H41" s="4">
        <v>679</v>
      </c>
      <c r="I41" s="4">
        <v>1579</v>
      </c>
      <c r="J41" s="4">
        <v>625</v>
      </c>
      <c r="K41" s="4">
        <v>246681</v>
      </c>
      <c r="L41" s="16">
        <v>42428</v>
      </c>
      <c r="M41" s="16">
        <f t="shared" si="3"/>
        <v>21214</v>
      </c>
      <c r="N41" s="17">
        <v>29775</v>
      </c>
      <c r="O41" s="9">
        <f t="shared" si="2"/>
        <v>0.12070244566869763</v>
      </c>
      <c r="P41" s="10">
        <v>17463</v>
      </c>
      <c r="Q41" s="10">
        <v>17960</v>
      </c>
      <c r="R41" s="10">
        <v>18224</v>
      </c>
      <c r="S41" s="18">
        <v>33871648</v>
      </c>
      <c r="T41" s="16">
        <v>47493</v>
      </c>
      <c r="U41" s="18">
        <v>4706130</v>
      </c>
      <c r="V41" s="19">
        <f t="shared" si="1"/>
        <v>0.13894009526787712</v>
      </c>
    </row>
    <row r="42" spans="1:22" ht="12.75">
      <c r="A42" s="3" t="s">
        <v>84</v>
      </c>
      <c r="B42" s="3" t="s">
        <v>4</v>
      </c>
      <c r="C42" s="3" t="s">
        <v>5</v>
      </c>
      <c r="D42" s="3" t="s">
        <v>85</v>
      </c>
      <c r="E42" s="3" t="s">
        <v>0</v>
      </c>
      <c r="F42" s="4">
        <v>240</v>
      </c>
      <c r="G42" s="4">
        <v>44588</v>
      </c>
      <c r="H42" s="4">
        <v>186</v>
      </c>
      <c r="I42" s="4">
        <v>180</v>
      </c>
      <c r="J42" s="4">
        <v>61</v>
      </c>
      <c r="K42" s="4">
        <v>707161</v>
      </c>
      <c r="L42" s="16">
        <v>70819</v>
      </c>
      <c r="M42" s="16">
        <f t="shared" si="3"/>
        <v>35409.5</v>
      </c>
      <c r="N42" s="17">
        <v>40692</v>
      </c>
      <c r="O42" s="9">
        <f t="shared" si="2"/>
        <v>0.05754276607448657</v>
      </c>
      <c r="P42" s="10">
        <v>17463</v>
      </c>
      <c r="Q42" s="10">
        <v>17960</v>
      </c>
      <c r="R42" s="10">
        <v>18224</v>
      </c>
      <c r="S42" s="18">
        <v>33871648</v>
      </c>
      <c r="T42" s="16">
        <v>47493</v>
      </c>
      <c r="U42" s="18">
        <v>4706130</v>
      </c>
      <c r="V42" s="19">
        <f t="shared" si="1"/>
        <v>0.13894009526787712</v>
      </c>
    </row>
    <row r="43" spans="1:22" ht="12.75">
      <c r="A43" s="3" t="s">
        <v>86</v>
      </c>
      <c r="B43" s="3" t="s">
        <v>4</v>
      </c>
      <c r="C43" s="3" t="s">
        <v>5</v>
      </c>
      <c r="D43" s="3" t="s">
        <v>87</v>
      </c>
      <c r="E43" s="3" t="s">
        <v>0</v>
      </c>
      <c r="F43" s="4">
        <v>1451</v>
      </c>
      <c r="G43" s="4">
        <v>817068</v>
      </c>
      <c r="H43" s="4">
        <v>563</v>
      </c>
      <c r="I43" s="4">
        <v>1059</v>
      </c>
      <c r="J43" s="4">
        <v>448</v>
      </c>
      <c r="K43" s="4">
        <v>399347</v>
      </c>
      <c r="L43" s="16">
        <v>46677</v>
      </c>
      <c r="M43" s="16">
        <f t="shared" si="3"/>
        <v>23338.5</v>
      </c>
      <c r="N43" s="17">
        <v>55086</v>
      </c>
      <c r="O43" s="9">
        <f t="shared" si="2"/>
        <v>0.13794018735585845</v>
      </c>
      <c r="P43" s="10">
        <v>17463</v>
      </c>
      <c r="Q43" s="10">
        <v>17960</v>
      </c>
      <c r="R43" s="10">
        <v>18224</v>
      </c>
      <c r="S43" s="18">
        <v>33871648</v>
      </c>
      <c r="T43" s="16">
        <v>47493</v>
      </c>
      <c r="U43" s="18">
        <v>4706130</v>
      </c>
      <c r="V43" s="19">
        <f t="shared" si="1"/>
        <v>0.13894009526787712</v>
      </c>
    </row>
    <row r="44" spans="1:22" ht="12.75">
      <c r="A44" s="3" t="s">
        <v>88</v>
      </c>
      <c r="B44" s="3" t="s">
        <v>4</v>
      </c>
      <c r="C44" s="3" t="s">
        <v>5</v>
      </c>
      <c r="D44" s="3" t="s">
        <v>89</v>
      </c>
      <c r="E44" s="3" t="s">
        <v>0</v>
      </c>
      <c r="F44" s="4">
        <v>985</v>
      </c>
      <c r="G44" s="4">
        <v>318654</v>
      </c>
      <c r="H44" s="4">
        <v>324</v>
      </c>
      <c r="I44" s="4">
        <v>851</v>
      </c>
      <c r="J44" s="4">
        <v>294</v>
      </c>
      <c r="K44" s="4">
        <v>1682585</v>
      </c>
      <c r="L44" s="7">
        <v>74335</v>
      </c>
      <c r="M44" s="7">
        <f t="shared" si="3"/>
        <v>37167.5</v>
      </c>
      <c r="N44" s="5">
        <v>124470</v>
      </c>
      <c r="O44" s="9">
        <f t="shared" si="2"/>
        <v>0.07397546037793039</v>
      </c>
      <c r="P44" s="10">
        <v>17463</v>
      </c>
      <c r="Q44" s="10">
        <v>17960</v>
      </c>
      <c r="R44" s="10">
        <v>18224</v>
      </c>
      <c r="S44" s="12">
        <v>33871648</v>
      </c>
      <c r="T44" s="7">
        <v>47493</v>
      </c>
      <c r="U44" s="12">
        <v>4706130</v>
      </c>
      <c r="V44" s="13">
        <f t="shared" si="1"/>
        <v>0.13894009526787712</v>
      </c>
    </row>
    <row r="45" spans="1:22" ht="12.75">
      <c r="A45" s="3" t="s">
        <v>90</v>
      </c>
      <c r="B45" s="3" t="s">
        <v>4</v>
      </c>
      <c r="C45" s="3" t="s">
        <v>5</v>
      </c>
      <c r="D45" s="3" t="s">
        <v>1</v>
      </c>
      <c r="E45" s="3" t="s">
        <v>0</v>
      </c>
      <c r="F45" s="4">
        <v>722</v>
      </c>
      <c r="G45" s="4">
        <v>71115</v>
      </c>
      <c r="H45" s="4">
        <v>98</v>
      </c>
      <c r="I45" s="4">
        <v>507</v>
      </c>
      <c r="J45" s="4">
        <v>222</v>
      </c>
      <c r="K45" s="4">
        <v>255602</v>
      </c>
      <c r="L45" s="7">
        <v>53998</v>
      </c>
      <c r="M45" s="7">
        <f t="shared" si="3"/>
        <v>26999</v>
      </c>
      <c r="N45" s="5">
        <v>29383</v>
      </c>
      <c r="O45" s="9">
        <f t="shared" si="2"/>
        <v>0.1149560645065375</v>
      </c>
      <c r="P45" s="10">
        <v>17463</v>
      </c>
      <c r="Q45" s="10">
        <v>17960</v>
      </c>
      <c r="R45" s="10">
        <v>18224</v>
      </c>
      <c r="S45" s="12">
        <v>33871648</v>
      </c>
      <c r="T45" s="7">
        <v>47493</v>
      </c>
      <c r="U45" s="12">
        <v>4706130</v>
      </c>
      <c r="V45" s="13">
        <f t="shared" si="1"/>
        <v>0.13894009526787712</v>
      </c>
    </row>
    <row r="46" spans="1:22" ht="12.75">
      <c r="A46" s="3" t="s">
        <v>91</v>
      </c>
      <c r="B46" s="3" t="s">
        <v>4</v>
      </c>
      <c r="C46" s="3" t="s">
        <v>5</v>
      </c>
      <c r="D46" s="3" t="s">
        <v>92</v>
      </c>
      <c r="E46" s="3" t="s">
        <v>0</v>
      </c>
      <c r="F46" s="4">
        <v>850</v>
      </c>
      <c r="G46" s="4">
        <v>316743</v>
      </c>
      <c r="H46" s="4">
        <v>373</v>
      </c>
      <c r="I46" s="4">
        <v>807</v>
      </c>
      <c r="J46" s="4">
        <v>281</v>
      </c>
      <c r="K46" s="4">
        <v>163256</v>
      </c>
      <c r="L46" s="16">
        <v>34335</v>
      </c>
      <c r="M46" s="16">
        <f t="shared" si="3"/>
        <v>17167.5</v>
      </c>
      <c r="N46" s="17">
        <v>24556</v>
      </c>
      <c r="O46" s="9">
        <f t="shared" si="2"/>
        <v>0.15041407360219533</v>
      </c>
      <c r="P46" s="10">
        <v>17463</v>
      </c>
      <c r="Q46" s="10">
        <v>17960</v>
      </c>
      <c r="R46" s="10">
        <v>18224</v>
      </c>
      <c r="S46" s="18">
        <v>33871648</v>
      </c>
      <c r="T46" s="16">
        <v>47493</v>
      </c>
      <c r="U46" s="18">
        <v>4706130</v>
      </c>
      <c r="V46" s="19">
        <f t="shared" si="1"/>
        <v>0.13894009526787712</v>
      </c>
    </row>
    <row r="47" spans="1:22" ht="12.75">
      <c r="A47" s="3" t="s">
        <v>93</v>
      </c>
      <c r="B47" s="3" t="s">
        <v>4</v>
      </c>
      <c r="C47" s="3" t="s">
        <v>5</v>
      </c>
      <c r="D47" s="3" t="s">
        <v>94</v>
      </c>
      <c r="E47" s="3" t="s">
        <v>0</v>
      </c>
      <c r="F47" s="4">
        <v>47</v>
      </c>
      <c r="G47" s="4">
        <v>46359</v>
      </c>
      <c r="H47" s="4">
        <v>986</v>
      </c>
      <c r="I47" s="4">
        <v>45</v>
      </c>
      <c r="J47" s="4">
        <v>12</v>
      </c>
      <c r="K47" s="4">
        <v>3555</v>
      </c>
      <c r="L47" s="7">
        <v>35827</v>
      </c>
      <c r="M47" s="7">
        <f t="shared" si="3"/>
        <v>17913.5</v>
      </c>
      <c r="N47" s="5">
        <v>397</v>
      </c>
      <c r="O47" s="9">
        <f t="shared" si="2"/>
        <v>0.11167369901547117</v>
      </c>
      <c r="P47" s="10">
        <v>17463</v>
      </c>
      <c r="Q47" s="10">
        <v>17960</v>
      </c>
      <c r="R47" s="10">
        <v>18224</v>
      </c>
      <c r="S47" s="12">
        <v>33871648</v>
      </c>
      <c r="T47" s="7">
        <v>47493</v>
      </c>
      <c r="U47" s="12">
        <v>4706130</v>
      </c>
      <c r="V47" s="13">
        <f t="shared" si="1"/>
        <v>0.13894009526787712</v>
      </c>
    </row>
    <row r="48" spans="1:22" ht="12.75">
      <c r="A48" s="3" t="s">
        <v>95</v>
      </c>
      <c r="B48" s="3" t="s">
        <v>4</v>
      </c>
      <c r="C48" s="3" t="s">
        <v>5</v>
      </c>
      <c r="D48" s="3" t="s">
        <v>96</v>
      </c>
      <c r="E48" s="3" t="s">
        <v>0</v>
      </c>
      <c r="F48" s="4">
        <v>733</v>
      </c>
      <c r="G48" s="4">
        <v>628745</v>
      </c>
      <c r="H48" s="4">
        <v>858</v>
      </c>
      <c r="I48" s="4">
        <v>601</v>
      </c>
      <c r="J48" s="4">
        <v>234</v>
      </c>
      <c r="K48" s="4">
        <v>44301</v>
      </c>
      <c r="L48" s="16">
        <v>29530</v>
      </c>
      <c r="M48" s="16">
        <f t="shared" si="3"/>
        <v>14765</v>
      </c>
      <c r="N48" s="17">
        <v>8109</v>
      </c>
      <c r="O48" s="9">
        <f t="shared" si="2"/>
        <v>0.1830432721608993</v>
      </c>
      <c r="P48" s="10">
        <v>17463</v>
      </c>
      <c r="Q48" s="10">
        <v>17960</v>
      </c>
      <c r="R48" s="10">
        <v>18224</v>
      </c>
      <c r="S48" s="18">
        <v>33871648</v>
      </c>
      <c r="T48" s="16">
        <v>47493</v>
      </c>
      <c r="U48" s="18">
        <v>4706130</v>
      </c>
      <c r="V48" s="19">
        <f t="shared" si="1"/>
        <v>0.13894009526787712</v>
      </c>
    </row>
    <row r="49" spans="1:22" ht="12.75">
      <c r="A49" s="3" t="s">
        <v>97</v>
      </c>
      <c r="B49" s="3" t="s">
        <v>4</v>
      </c>
      <c r="C49" s="3" t="s">
        <v>5</v>
      </c>
      <c r="D49" s="3" t="s">
        <v>98</v>
      </c>
      <c r="E49" s="3" t="s">
        <v>0</v>
      </c>
      <c r="F49" s="4">
        <v>795</v>
      </c>
      <c r="G49" s="4">
        <v>362102</v>
      </c>
      <c r="H49" s="4">
        <v>455</v>
      </c>
      <c r="I49" s="4">
        <v>596</v>
      </c>
      <c r="J49" s="4">
        <v>250</v>
      </c>
      <c r="K49" s="4">
        <v>394542</v>
      </c>
      <c r="L49" s="16">
        <v>54099</v>
      </c>
      <c r="M49" s="16">
        <f t="shared" si="3"/>
        <v>27049.5</v>
      </c>
      <c r="N49" s="17">
        <v>31344</v>
      </c>
      <c r="O49" s="9">
        <f t="shared" si="2"/>
        <v>0.07944401356509573</v>
      </c>
      <c r="P49" s="10">
        <v>17463</v>
      </c>
      <c r="Q49" s="10">
        <v>17960</v>
      </c>
      <c r="R49" s="10">
        <v>18224</v>
      </c>
      <c r="S49" s="18">
        <v>33871648</v>
      </c>
      <c r="T49" s="16">
        <v>47493</v>
      </c>
      <c r="U49" s="18">
        <v>4706130</v>
      </c>
      <c r="V49" s="19">
        <f t="shared" si="1"/>
        <v>0.13894009526787712</v>
      </c>
    </row>
    <row r="50" spans="1:22" ht="12.75">
      <c r="A50" s="3" t="s">
        <v>99</v>
      </c>
      <c r="B50" s="3" t="s">
        <v>4</v>
      </c>
      <c r="C50" s="3" t="s">
        <v>5</v>
      </c>
      <c r="D50" s="3" t="s">
        <v>100</v>
      </c>
      <c r="E50" s="3" t="s">
        <v>0</v>
      </c>
      <c r="F50" s="4">
        <v>2745</v>
      </c>
      <c r="G50" s="4">
        <v>570804</v>
      </c>
      <c r="H50" s="4">
        <v>208</v>
      </c>
      <c r="I50" s="4">
        <v>2092</v>
      </c>
      <c r="J50" s="4">
        <v>780</v>
      </c>
      <c r="K50" s="4">
        <v>458614</v>
      </c>
      <c r="L50" s="16">
        <v>53076</v>
      </c>
      <c r="M50" s="16">
        <f t="shared" si="3"/>
        <v>26538</v>
      </c>
      <c r="N50" s="17">
        <v>36349</v>
      </c>
      <c r="O50" s="9">
        <f t="shared" si="2"/>
        <v>0.07925837414470557</v>
      </c>
      <c r="P50" s="10">
        <v>17463</v>
      </c>
      <c r="Q50" s="10">
        <v>17960</v>
      </c>
      <c r="R50" s="10">
        <v>18224</v>
      </c>
      <c r="S50" s="18">
        <v>33871648</v>
      </c>
      <c r="T50" s="16">
        <v>47493</v>
      </c>
      <c r="U50" s="18">
        <v>4706130</v>
      </c>
      <c r="V50" s="19">
        <f t="shared" si="1"/>
        <v>0.13894009526787712</v>
      </c>
    </row>
    <row r="51" spans="1:22" ht="12.75">
      <c r="A51" s="3" t="s">
        <v>101</v>
      </c>
      <c r="B51" s="3" t="s">
        <v>4</v>
      </c>
      <c r="C51" s="3" t="s">
        <v>5</v>
      </c>
      <c r="D51" s="3" t="s">
        <v>102</v>
      </c>
      <c r="E51" s="3" t="s">
        <v>0</v>
      </c>
      <c r="F51" s="4">
        <v>4009</v>
      </c>
      <c r="G51" s="4">
        <v>732736</v>
      </c>
      <c r="H51" s="4">
        <v>183</v>
      </c>
      <c r="I51" s="4">
        <v>2830</v>
      </c>
      <c r="J51" s="4">
        <v>1070</v>
      </c>
      <c r="K51" s="4">
        <v>446997</v>
      </c>
      <c r="L51" s="16">
        <v>40101</v>
      </c>
      <c r="M51" s="16">
        <f t="shared" si="3"/>
        <v>20050.5</v>
      </c>
      <c r="N51" s="17">
        <v>70406</v>
      </c>
      <c r="O51" s="9">
        <f t="shared" si="2"/>
        <v>0.15750888708425337</v>
      </c>
      <c r="P51" s="10">
        <v>17463</v>
      </c>
      <c r="Q51" s="10">
        <v>17960</v>
      </c>
      <c r="R51" s="10">
        <v>18224</v>
      </c>
      <c r="S51" s="18">
        <v>33871648</v>
      </c>
      <c r="T51" s="16">
        <v>47493</v>
      </c>
      <c r="U51" s="18">
        <v>4706130</v>
      </c>
      <c r="V51" s="19">
        <f t="shared" si="1"/>
        <v>0.13894009526787712</v>
      </c>
    </row>
    <row r="52" spans="1:22" ht="12.75">
      <c r="A52" s="3" t="s">
        <v>103</v>
      </c>
      <c r="B52" s="3" t="s">
        <v>4</v>
      </c>
      <c r="C52" s="3" t="s">
        <v>5</v>
      </c>
      <c r="D52" s="3" t="s">
        <v>104</v>
      </c>
      <c r="E52" s="3" t="s">
        <v>0</v>
      </c>
      <c r="F52" s="4">
        <v>1314</v>
      </c>
      <c r="G52" s="4">
        <v>348349</v>
      </c>
      <c r="H52" s="4">
        <v>265</v>
      </c>
      <c r="I52" s="4">
        <v>822</v>
      </c>
      <c r="J52" s="4">
        <v>363</v>
      </c>
      <c r="K52" s="4">
        <v>78930</v>
      </c>
      <c r="L52" s="16">
        <v>38375</v>
      </c>
      <c r="M52" s="16">
        <f t="shared" si="3"/>
        <v>19187.5</v>
      </c>
      <c r="N52" s="17">
        <v>12031</v>
      </c>
      <c r="O52" s="9">
        <f t="shared" si="2"/>
        <v>0.15242620043076144</v>
      </c>
      <c r="P52" s="10">
        <v>17463</v>
      </c>
      <c r="Q52" s="10">
        <v>17960</v>
      </c>
      <c r="R52" s="10">
        <v>18224</v>
      </c>
      <c r="S52" s="18">
        <v>33871648</v>
      </c>
      <c r="T52" s="16">
        <v>47493</v>
      </c>
      <c r="U52" s="18">
        <v>4706130</v>
      </c>
      <c r="V52" s="19">
        <f t="shared" si="1"/>
        <v>0.13894009526787712</v>
      </c>
    </row>
    <row r="53" spans="1:22" ht="12.75">
      <c r="A53" s="3" t="s">
        <v>105</v>
      </c>
      <c r="B53" s="3" t="s">
        <v>4</v>
      </c>
      <c r="C53" s="3" t="s">
        <v>5</v>
      </c>
      <c r="D53" s="3" t="s">
        <v>106</v>
      </c>
      <c r="E53" s="3" t="s">
        <v>0</v>
      </c>
      <c r="F53" s="4">
        <v>1362</v>
      </c>
      <c r="G53" s="4">
        <v>885426</v>
      </c>
      <c r="H53" s="4">
        <v>650</v>
      </c>
      <c r="I53" s="4">
        <v>1168</v>
      </c>
      <c r="J53" s="4">
        <v>433</v>
      </c>
      <c r="K53" s="4">
        <v>56039</v>
      </c>
      <c r="L53" s="7">
        <v>31206</v>
      </c>
      <c r="M53" s="7">
        <f t="shared" si="3"/>
        <v>15603</v>
      </c>
      <c r="N53" s="5">
        <v>9503</v>
      </c>
      <c r="O53" s="9">
        <f t="shared" si="2"/>
        <v>0.16957832937775477</v>
      </c>
      <c r="P53" s="10">
        <v>17463</v>
      </c>
      <c r="Q53" s="10">
        <v>17960</v>
      </c>
      <c r="R53" s="10">
        <v>18224</v>
      </c>
      <c r="S53" s="12">
        <v>33871648</v>
      </c>
      <c r="T53" s="7">
        <v>47493</v>
      </c>
      <c r="U53" s="12">
        <v>4706130</v>
      </c>
      <c r="V53" s="13">
        <f t="shared" si="1"/>
        <v>0.13894009526787712</v>
      </c>
    </row>
    <row r="54" spans="1:22" ht="12.75">
      <c r="A54" s="3" t="s">
        <v>107</v>
      </c>
      <c r="B54" s="3" t="s">
        <v>4</v>
      </c>
      <c r="C54" s="3" t="s">
        <v>5</v>
      </c>
      <c r="D54" s="3" t="s">
        <v>108</v>
      </c>
      <c r="E54" s="3" t="s">
        <v>0</v>
      </c>
      <c r="F54" s="4">
        <v>116</v>
      </c>
      <c r="G54" s="4">
        <v>118252</v>
      </c>
      <c r="H54" s="4">
        <v>1019</v>
      </c>
      <c r="I54" s="4">
        <v>113</v>
      </c>
      <c r="J54" s="4">
        <v>38</v>
      </c>
      <c r="K54" s="4">
        <v>13022</v>
      </c>
      <c r="L54" s="7">
        <v>27711</v>
      </c>
      <c r="M54" s="7">
        <f t="shared" si="3"/>
        <v>13855.5</v>
      </c>
      <c r="N54" s="5">
        <v>2372</v>
      </c>
      <c r="O54" s="9">
        <f t="shared" si="2"/>
        <v>0.18215327906619566</v>
      </c>
      <c r="P54" s="10">
        <v>17463</v>
      </c>
      <c r="Q54" s="10">
        <v>17960</v>
      </c>
      <c r="R54" s="10">
        <v>18224</v>
      </c>
      <c r="S54" s="12">
        <v>33871648</v>
      </c>
      <c r="T54" s="7">
        <v>47493</v>
      </c>
      <c r="U54" s="12">
        <v>4706130</v>
      </c>
      <c r="V54" s="13">
        <f t="shared" si="1"/>
        <v>0.13894009526787712</v>
      </c>
    </row>
    <row r="55" spans="1:22" ht="12.75">
      <c r="A55" s="3" t="s">
        <v>109</v>
      </c>
      <c r="B55" s="3" t="s">
        <v>4</v>
      </c>
      <c r="C55" s="3" t="s">
        <v>5</v>
      </c>
      <c r="D55" s="3" t="s">
        <v>110</v>
      </c>
      <c r="E55" s="3" t="s">
        <v>0</v>
      </c>
      <c r="F55" s="4">
        <v>5446</v>
      </c>
      <c r="G55" s="4">
        <v>1309525</v>
      </c>
      <c r="H55" s="4">
        <v>240</v>
      </c>
      <c r="I55" s="4">
        <v>3502</v>
      </c>
      <c r="J55" s="4">
        <v>1526</v>
      </c>
      <c r="K55" s="4">
        <v>368021</v>
      </c>
      <c r="L55" s="16">
        <v>33983</v>
      </c>
      <c r="M55" s="16">
        <f t="shared" si="3"/>
        <v>16991.5</v>
      </c>
      <c r="N55" s="17">
        <v>86572</v>
      </c>
      <c r="O55" s="9">
        <f t="shared" si="2"/>
        <v>0.23523657617364227</v>
      </c>
      <c r="P55" s="10">
        <v>17463</v>
      </c>
      <c r="Q55" s="10">
        <v>17960</v>
      </c>
      <c r="R55" s="10">
        <v>18224</v>
      </c>
      <c r="S55" s="18">
        <v>33871648</v>
      </c>
      <c r="T55" s="16">
        <v>47493</v>
      </c>
      <c r="U55" s="18">
        <v>4706130</v>
      </c>
      <c r="V55" s="19">
        <f>U55/S55</f>
        <v>0.13894009526787712</v>
      </c>
    </row>
    <row r="56" spans="1:22" ht="12.75">
      <c r="A56" s="3" t="s">
        <v>111</v>
      </c>
      <c r="B56" s="3" t="s">
        <v>4</v>
      </c>
      <c r="C56" s="3" t="s">
        <v>5</v>
      </c>
      <c r="D56" s="3" t="s">
        <v>112</v>
      </c>
      <c r="E56" s="3" t="s">
        <v>0</v>
      </c>
      <c r="F56" s="4">
        <v>264</v>
      </c>
      <c r="G56" s="4">
        <v>152355</v>
      </c>
      <c r="H56" s="4">
        <v>577</v>
      </c>
      <c r="I56" s="4">
        <v>241</v>
      </c>
      <c r="J56" s="4">
        <v>83</v>
      </c>
      <c r="K56" s="4">
        <v>54501</v>
      </c>
      <c r="L56" s="16">
        <v>38725</v>
      </c>
      <c r="M56" s="16">
        <f t="shared" si="3"/>
        <v>19362.5</v>
      </c>
      <c r="N56" s="17">
        <v>5690</v>
      </c>
      <c r="O56" s="9">
        <f t="shared" si="2"/>
        <v>0.10440175409625511</v>
      </c>
      <c r="P56" s="10">
        <v>17463</v>
      </c>
      <c r="Q56" s="10">
        <v>17960</v>
      </c>
      <c r="R56" s="10">
        <v>18224</v>
      </c>
      <c r="S56" s="18">
        <v>33871648</v>
      </c>
      <c r="T56" s="16">
        <v>47493</v>
      </c>
      <c r="U56" s="18">
        <v>4706130</v>
      </c>
      <c r="V56" s="19">
        <f>U56/S56</f>
        <v>0.13894009526787712</v>
      </c>
    </row>
    <row r="57" spans="1:22" ht="12.75">
      <c r="A57" s="3" t="s">
        <v>113</v>
      </c>
      <c r="B57" s="3" t="s">
        <v>4</v>
      </c>
      <c r="C57" s="3" t="s">
        <v>5</v>
      </c>
      <c r="D57" s="3" t="s">
        <v>114</v>
      </c>
      <c r="E57" s="3" t="s">
        <v>0</v>
      </c>
      <c r="F57" s="4">
        <v>2214</v>
      </c>
      <c r="G57" s="4">
        <v>346279</v>
      </c>
      <c r="H57" s="4">
        <v>156</v>
      </c>
      <c r="I57" s="4">
        <v>1606</v>
      </c>
      <c r="J57" s="4">
        <v>593</v>
      </c>
      <c r="K57" s="4">
        <v>753197</v>
      </c>
      <c r="L57" s="16">
        <v>59666</v>
      </c>
      <c r="M57" s="16">
        <f t="shared" si="3"/>
        <v>29833</v>
      </c>
      <c r="N57" s="17">
        <v>68540</v>
      </c>
      <c r="O57" s="9">
        <f t="shared" si="2"/>
        <v>0.0909987692462928</v>
      </c>
      <c r="P57" s="10">
        <v>17463</v>
      </c>
      <c r="Q57" s="10">
        <v>17960</v>
      </c>
      <c r="R57" s="10">
        <v>18224</v>
      </c>
      <c r="S57" s="18">
        <v>33871648</v>
      </c>
      <c r="T57" s="16">
        <v>47493</v>
      </c>
      <c r="U57" s="18">
        <v>4706130</v>
      </c>
      <c r="V57" s="19">
        <f>U57/S57</f>
        <v>0.13894009526787712</v>
      </c>
    </row>
    <row r="58" spans="1:22" ht="12.75">
      <c r="A58" s="3" t="s">
        <v>115</v>
      </c>
      <c r="B58" s="3" t="s">
        <v>4</v>
      </c>
      <c r="C58" s="3" t="s">
        <v>5</v>
      </c>
      <c r="D58" s="3" t="s">
        <v>116</v>
      </c>
      <c r="E58" s="3" t="s">
        <v>0</v>
      </c>
      <c r="F58" s="4">
        <v>923</v>
      </c>
      <c r="G58" s="4">
        <v>536595</v>
      </c>
      <c r="H58" s="4">
        <v>581</v>
      </c>
      <c r="I58" s="4">
        <v>641</v>
      </c>
      <c r="J58" s="4">
        <v>259</v>
      </c>
      <c r="K58" s="4">
        <v>168660</v>
      </c>
      <c r="L58" s="16">
        <v>40769</v>
      </c>
      <c r="M58" s="16">
        <f t="shared" si="3"/>
        <v>20384.5</v>
      </c>
      <c r="N58" s="17">
        <v>29787</v>
      </c>
      <c r="O58" s="9">
        <f t="shared" si="2"/>
        <v>0.17660974742084667</v>
      </c>
      <c r="P58" s="10">
        <v>17463</v>
      </c>
      <c r="Q58" s="10">
        <v>17960</v>
      </c>
      <c r="R58" s="10">
        <v>18224</v>
      </c>
      <c r="S58" s="18">
        <v>33871648</v>
      </c>
      <c r="T58" s="16">
        <v>47493</v>
      </c>
      <c r="U58" s="18">
        <v>4706130</v>
      </c>
      <c r="V58" s="19">
        <f>U58/S58</f>
        <v>0.13894009526787712</v>
      </c>
    </row>
    <row r="59" spans="1:22" ht="12.75">
      <c r="A59" s="3" t="s">
        <v>117</v>
      </c>
      <c r="B59" s="3" t="s">
        <v>4</v>
      </c>
      <c r="C59" s="3" t="s">
        <v>5</v>
      </c>
      <c r="D59" s="3" t="s">
        <v>118</v>
      </c>
      <c r="E59" s="3" t="s">
        <v>0</v>
      </c>
      <c r="F59" s="4">
        <v>706</v>
      </c>
      <c r="G59" s="4">
        <v>208462</v>
      </c>
      <c r="H59" s="4">
        <v>295</v>
      </c>
      <c r="I59" s="4">
        <v>536</v>
      </c>
      <c r="J59" s="4">
        <v>237</v>
      </c>
      <c r="K59" s="4">
        <v>60219</v>
      </c>
      <c r="L59" s="7">
        <v>30460</v>
      </c>
      <c r="M59" s="7">
        <f t="shared" si="3"/>
        <v>15230</v>
      </c>
      <c r="N59" s="5">
        <v>12205</v>
      </c>
      <c r="O59" s="9">
        <f t="shared" si="2"/>
        <v>0.20267689599628025</v>
      </c>
      <c r="P59" s="10">
        <v>17463</v>
      </c>
      <c r="Q59" s="10">
        <v>17960</v>
      </c>
      <c r="R59" s="10">
        <v>18224</v>
      </c>
      <c r="S59" s="12">
        <v>33871648</v>
      </c>
      <c r="T59" s="7">
        <v>47493</v>
      </c>
      <c r="U59" s="12">
        <v>4706130</v>
      </c>
      <c r="V59" s="13">
        <f>U59/S59</f>
        <v>0.13894009526787712</v>
      </c>
    </row>
  </sheetData>
  <printOptions gridLines="1"/>
  <pageMargins left="0.75" right="0.75" top="1" bottom="1" header="0.5" footer="0.5"/>
  <pageSetup horizontalDpi="300" verticalDpi="300" orientation="landscape"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2003-02-21T15:48:20Z</cp:lastPrinted>
  <dcterms:created xsi:type="dcterms:W3CDTF">2002-12-10T15:40:51Z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