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rength" sheetId="1" r:id="rId1"/>
    <sheet name="nonlinear gdl" sheetId="2" r:id="rId2"/>
    <sheet name="hr_ref_runs.3659884" sheetId="3" r:id="rId3"/>
    <sheet name="hr_good_harms.3658124" sheetId="4" r:id="rId4"/>
    <sheet name="attributes" sheetId="5" r:id="rId5"/>
  </sheets>
  <definedNames>
    <definedName name="nturns">'attributes'!$B$6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<sst xmlns="http://schemas.openxmlformats.org/spreadsheetml/2006/main" count="261" uniqueCount="70">
  <si>
    <t>!_QQM002-1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</si>
  <si>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</si>
  <si>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</si>
  <si>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</si>
  <si>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</si>
  <si>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</si>
  <si>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</si>
  <si>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</si>
  <si>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</si>
  <si>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</si>
  <si>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</si>
  <si>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</si>
  <si>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</si>
  <si>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</si>
  <si>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</si>
  <si>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</si>
  <si>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</si>
  <si>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</si>
  <si>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</si>
  <si>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</si>
  <si>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</si>
  <si>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</si>
  <si>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</si>
  <si>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</si>
  <si>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</si>
  <si>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</si>
  <si>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</si>
  <si>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</si>
  <si>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</si>
  <si>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</si>
  <si>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</si>
  <si>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</si>
  <si>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</si>
  <si>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</si>
  <si>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</si>
  <si>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</si>
  <si>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</si>
  <si>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</si>
  <si>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</si>
  <si>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</si>
  <si>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</si>
  <si>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</si>
  <si>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</si>
  <si>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</si>
  <si>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</si>
  <si>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</si>
  <si>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</si>
  <si>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</si>
  <si>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QQM attributes</t>
  </si>
  <si>
    <t>tf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</si>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</sst>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QQM002-1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'hr_ref_runs.3659884'!$K$3</c:f>
              <c:strCache>
                <c:ptCount val="1"/>
                <c:pt idx="0">
                  <c:v>ampl_lin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'hr_ref_runs.3659884'!$D$4:$D$32</c:f>
              <c:numCache>
                <c:ptCount val="29"/>
                <c:pt idx="0">
                  <c:v>-0.226</c:v>
                </c:pt>
                <c:pt idx="1">
                  <c:v>8.932</c:v>
                </c:pt>
                <c:pt idx="2">
                  <c:v>13.973</c:v>
                </c:pt>
                <c:pt idx="3">
                  <c:v>18.841</c:v>
                </c:pt>
                <c:pt idx="4">
                  <c:v>24.091</c:v>
                </c:pt>
                <c:pt idx="5">
                  <c:v>28.937</c:v>
                </c:pt>
                <c:pt idx="6">
                  <c:v>33.972</c:v>
                </c:pt>
                <c:pt idx="7">
                  <c:v>38.834</c:v>
                </c:pt>
                <c:pt idx="8">
                  <c:v>43.897</c:v>
                </c:pt>
                <c:pt idx="9">
                  <c:v>48.948</c:v>
                </c:pt>
                <c:pt idx="10">
                  <c:v>54.01</c:v>
                </c:pt>
                <c:pt idx="11">
                  <c:v>58.835</c:v>
                </c:pt>
                <c:pt idx="12">
                  <c:v>63.887</c:v>
                </c:pt>
                <c:pt idx="13">
                  <c:v>68.758</c:v>
                </c:pt>
                <c:pt idx="14">
                  <c:v>73.584</c:v>
                </c:pt>
                <c:pt idx="15">
                  <c:v>68.956</c:v>
                </c:pt>
                <c:pt idx="16">
                  <c:v>63.997</c:v>
                </c:pt>
                <c:pt idx="17">
                  <c:v>58.942</c:v>
                </c:pt>
                <c:pt idx="18">
                  <c:v>53.997</c:v>
                </c:pt>
                <c:pt idx="19">
                  <c:v>49.043</c:v>
                </c:pt>
                <c:pt idx="20">
                  <c:v>43.985</c:v>
                </c:pt>
                <c:pt idx="21">
                  <c:v>39.043</c:v>
                </c:pt>
                <c:pt idx="22">
                  <c:v>33.992</c:v>
                </c:pt>
                <c:pt idx="23">
                  <c:v>29.043</c:v>
                </c:pt>
                <c:pt idx="24">
                  <c:v>24.121</c:v>
                </c:pt>
                <c:pt idx="25">
                  <c:v>19.035</c:v>
                </c:pt>
                <c:pt idx="26">
                  <c:v>14.09</c:v>
                </c:pt>
                <c:pt idx="27">
                  <c:v>9.033</c:v>
                </c:pt>
                <c:pt idx="28">
                  <c:v>-0.224</c:v>
                </c:pt>
              </c:numCache>
            </c:numRef>
          </c:xVal>
          <c:yVal>
            <c:numRef>
              <c:f>'hr_ref_runs.3659884'!$E$4:$E$32</c:f>
              <c:numCache>
                <c:ptCount val="29"/>
                <c:pt idx="0">
                  <c:v>0.420822</c:v>
                </c:pt>
                <c:pt idx="1">
                  <c:v>5.683059</c:v>
                </c:pt>
                <c:pt idx="2">
                  <c:v>8.706214</c:v>
                </c:pt>
                <c:pt idx="3">
                  <c:v>11.64562</c:v>
                </c:pt>
                <c:pt idx="4">
                  <c:v>14.86533</c:v>
                </c:pt>
                <c:pt idx="5">
                  <c:v>17.80244</c:v>
                </c:pt>
                <c:pt idx="6">
                  <c:v>20.86831</c:v>
                </c:pt>
                <c:pt idx="7">
                  <c:v>23.8285</c:v>
                </c:pt>
                <c:pt idx="8">
                  <c:v>26.88941</c:v>
                </c:pt>
                <c:pt idx="9">
                  <c:v>29.93356</c:v>
                </c:pt>
                <c:pt idx="10">
                  <c:v>32.95373</c:v>
                </c:pt>
                <c:pt idx="11">
                  <c:v>35.83316</c:v>
                </c:pt>
                <c:pt idx="12">
                  <c:v>38.81417</c:v>
                </c:pt>
                <c:pt idx="13">
                  <c:v>41.65141</c:v>
                </c:pt>
                <c:pt idx="14">
                  <c:v>44.42956</c:v>
                </c:pt>
                <c:pt idx="15">
                  <c:v>42.09955</c:v>
                </c:pt>
                <c:pt idx="16">
                  <c:v>39.34846</c:v>
                </c:pt>
                <c:pt idx="17">
                  <c:v>36.41882</c:v>
                </c:pt>
                <c:pt idx="18">
                  <c:v>33.49883</c:v>
                </c:pt>
                <c:pt idx="19">
                  <c:v>30.53256</c:v>
                </c:pt>
                <c:pt idx="20">
                  <c:v>27.47338</c:v>
                </c:pt>
                <c:pt idx="21">
                  <c:v>24.4637</c:v>
                </c:pt>
                <c:pt idx="22">
                  <c:v>21.37632</c:v>
                </c:pt>
                <c:pt idx="23">
                  <c:v>18.35923</c:v>
                </c:pt>
                <c:pt idx="24">
                  <c:v>15.31437</c:v>
                </c:pt>
                <c:pt idx="25">
                  <c:v>12.23312</c:v>
                </c:pt>
                <c:pt idx="26">
                  <c:v>9.199552</c:v>
                </c:pt>
                <c:pt idx="27">
                  <c:v>6.09868</c:v>
                </c:pt>
                <c:pt idx="28">
                  <c:v>0.4254855</c:v>
                </c:pt>
              </c:numCache>
            </c:numRef>
          </c:yVal>
          <c:smooth val="1"/>
        </c:ser>
        <c:axId val="10529488"/>
        <c:axId val="27656529"/>
      </c:scatterChart>
      <c:valAx>
        <c:axId val="105294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crossBetween val="midCat"/>
        <c:dispUnits/>
      </c:valAx>
      <c:valAx>
        <c:axId val="276565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9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QQM002-1,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'hr_ref_runs.3659884'!$L$3</c:f>
              <c:strCache>
                <c:ptCount val="1"/>
                <c:pt idx="0">
                  <c:v>ampl_nonlin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'hr_ref_runs.3659884'!$D$4:$D$32</c:f>
              <c:numCache>
                <c:ptCount val="29"/>
                <c:pt idx="0">
                  <c:v>-0.226</c:v>
                </c:pt>
                <c:pt idx="1">
                  <c:v>8.932</c:v>
                </c:pt>
                <c:pt idx="2">
                  <c:v>13.973</c:v>
                </c:pt>
                <c:pt idx="3">
                  <c:v>18.841</c:v>
                </c:pt>
                <c:pt idx="4">
                  <c:v>24.091</c:v>
                </c:pt>
                <c:pt idx="5">
                  <c:v>28.937</c:v>
                </c:pt>
                <c:pt idx="6">
                  <c:v>33.972</c:v>
                </c:pt>
                <c:pt idx="7">
                  <c:v>38.834</c:v>
                </c:pt>
                <c:pt idx="8">
                  <c:v>43.897</c:v>
                </c:pt>
                <c:pt idx="9">
                  <c:v>48.948</c:v>
                </c:pt>
                <c:pt idx="10">
                  <c:v>54.01</c:v>
                </c:pt>
                <c:pt idx="11">
                  <c:v>58.835</c:v>
                </c:pt>
                <c:pt idx="12">
                  <c:v>63.887</c:v>
                </c:pt>
                <c:pt idx="13">
                  <c:v>68.758</c:v>
                </c:pt>
                <c:pt idx="14">
                  <c:v>73.584</c:v>
                </c:pt>
                <c:pt idx="15">
                  <c:v>68.956</c:v>
                </c:pt>
                <c:pt idx="16">
                  <c:v>63.997</c:v>
                </c:pt>
                <c:pt idx="17">
                  <c:v>58.942</c:v>
                </c:pt>
                <c:pt idx="18">
                  <c:v>53.997</c:v>
                </c:pt>
                <c:pt idx="19">
                  <c:v>49.043</c:v>
                </c:pt>
                <c:pt idx="20">
                  <c:v>43.985</c:v>
                </c:pt>
                <c:pt idx="21">
                  <c:v>39.043</c:v>
                </c:pt>
                <c:pt idx="22">
                  <c:v>33.992</c:v>
                </c:pt>
                <c:pt idx="23">
                  <c:v>29.043</c:v>
                </c:pt>
                <c:pt idx="24">
                  <c:v>24.121</c:v>
                </c:pt>
                <c:pt idx="25">
                  <c:v>19.035</c:v>
                </c:pt>
                <c:pt idx="26">
                  <c:v>14.09</c:v>
                </c:pt>
                <c:pt idx="27">
                  <c:v>9.033</c:v>
                </c:pt>
                <c:pt idx="28">
                  <c:v>-0.224</c:v>
                </c:pt>
              </c:numCache>
            </c:numRef>
          </c:xVal>
          <c:yVal>
            <c:numRef>
              <c:f>'hr_ref_runs.3659884'!$L$4:$L$32</c:f>
              <c:numCache>
                <c:ptCount val="29"/>
                <c:pt idx="0">
                  <c:v>0.5606590562089462</c:v>
                </c:pt>
                <c:pt idx="1">
                  <c:v>0.15640153956501113</c:v>
                </c:pt>
                <c:pt idx="2">
                  <c:v>0.06044768846192383</c:v>
                </c:pt>
                <c:pt idx="3">
                  <c:v>-0.012211752357325523</c:v>
                </c:pt>
                <c:pt idx="4">
                  <c:v>-0.04092894305187045</c:v>
                </c:pt>
                <c:pt idx="5">
                  <c:v>-0.10227192707201738</c:v>
                </c:pt>
                <c:pt idx="6">
                  <c:v>-0.15179828995716704</c:v>
                </c:pt>
                <c:pt idx="7">
                  <c:v>-0.19996124255848358</c:v>
                </c:pt>
                <c:pt idx="8">
                  <c:v>-0.27177255046066406</c:v>
                </c:pt>
                <c:pt idx="9">
                  <c:v>-0.35291888192698195</c:v>
                </c:pt>
                <c:pt idx="10">
                  <c:v>-0.4648514417928453</c:v>
                </c:pt>
                <c:pt idx="11">
                  <c:v>-0.5708807170502155</c:v>
                </c:pt>
                <c:pt idx="12">
                  <c:v>-0.7157857965528578</c:v>
                </c:pt>
                <c:pt idx="13">
                  <c:v>-0.89246748148107</c:v>
                </c:pt>
                <c:pt idx="14">
                  <c:v>-1.1003955047747596</c:v>
                </c:pt>
                <c:pt idx="15">
                  <c:v>-0.5668395926729843</c:v>
                </c:pt>
                <c:pt idx="16">
                  <c:v>-0.24955808054835416</c:v>
                </c:pt>
                <c:pt idx="17">
                  <c:v>-0.051426756936756135</c:v>
                </c:pt>
                <c:pt idx="18">
                  <c:v>0.08829228267934752</c:v>
                </c:pt>
                <c:pt idx="19">
                  <c:v>0.1873000546223551</c:v>
                </c:pt>
                <c:pt idx="20">
                  <c:v>0.2577476223429258</c:v>
                </c:pt>
                <c:pt idx="21">
                  <c:v>0.30592041785006074</c:v>
                </c:pt>
                <c:pt idx="22">
                  <c:v>0.3438367493163774</c:v>
                </c:pt>
                <c:pt idx="23">
                  <c:v>0.388930781077768</c:v>
                </c:pt>
                <c:pt idx="24">
                  <c:v>0.38954861585844824</c:v>
                </c:pt>
                <c:pt idx="25">
                  <c:v>0.45525112859605876</c:v>
                </c:pt>
                <c:pt idx="26">
                  <c:v>0.48139216821216024</c:v>
                </c:pt>
                <c:pt idx="27">
                  <c:v>0.5095289878964122</c:v>
                </c:pt>
                <c:pt idx="28">
                  <c:v>0.5640850601363007</c:v>
                </c:pt>
              </c:numCache>
            </c:numRef>
          </c:yVal>
          <c:smooth val="1"/>
        </c:ser>
        <c:axId val="47582170"/>
        <c:axId val="25586347"/>
      </c:scatterChart>
      <c:valAx>
        <c:axId val="475821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crossBetween val="midCat"/>
        <c:dispUnits/>
      </c:valAx>
      <c:valAx>
        <c:axId val="255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33" sqref="E33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bestFit="1" customWidth="1"/>
    <col min="12" max="12" width="10.8515625" style="0" bestFit="1" customWidth="1"/>
  </cols>
  <sheetData>
    <row r="1" spans="1:10" ht="12.75">
      <c r="A1" t="s">
        <v>14</v>
      </c>
      <c r="B1" t="s">
        <v>50</v>
      </c>
      <c r="C1">
        <v>23</v>
      </c>
      <c r="D1">
        <v>2000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>
        <v>3659884</v>
      </c>
    </row>
    <row r="2" spans="1:4" ht="12.75">
      <c r="A2" t="s">
        <v>14</v>
      </c>
      <c r="B2" t="s">
        <v>56</v>
      </c>
      <c r="C2" t="s">
        <v>57</v>
      </c>
      <c r="D2" t="s">
        <v>58</v>
      </c>
    </row>
    <row r="3" spans="2:12" ht="12.75">
      <c r="B3" t="s">
        <v>59</v>
      </c>
      <c r="C3" t="s">
        <v>60</v>
      </c>
      <c r="D3" t="s">
        <v>61</v>
      </c>
      <c r="E3" t="s">
        <v>62</v>
      </c>
      <c r="F3" t="s">
        <v>63</v>
      </c>
      <c r="G3" t="s">
        <v>64</v>
      </c>
      <c r="H3" t="s">
        <v>65</v>
      </c>
      <c r="I3" t="s">
        <v>66</v>
      </c>
      <c r="J3" t="s">
        <v>67</v>
      </c>
      <c r="K3" t="s">
        <v>68</v>
      </c>
      <c r="L3" t="s">
        <v>69</v>
      </c>
    </row>
    <row r="4" spans="2:12" ht="12.75">
      <c r="B4">
        <v>3659913</v>
      </c>
      <c r="C4">
        <v>0</v>
      </c>
      <c r="D4">
        <v>-0.226</v>
      </c>
      <c r="E4" s="1">
        <v>0.420822</v>
      </c>
      <c r="F4">
        <v>180</v>
      </c>
      <c r="G4">
        <v>-83.532</v>
      </c>
      <c r="H4" s="1">
        <v>0.0003295878</v>
      </c>
      <c r="I4" s="1">
        <v>5.355849E-05</v>
      </c>
      <c r="J4" s="1">
        <v>4.501988E-06</v>
      </c>
      <c r="K4">
        <f>tf*D4</f>
        <v>-0.13983705620894618</v>
      </c>
      <c r="L4" s="1">
        <f>E4-K4</f>
        <v>0.5606590562089462</v>
      </c>
    </row>
    <row r="5" spans="2:12" ht="12.75">
      <c r="B5">
        <v>3659929</v>
      </c>
      <c r="C5">
        <v>5</v>
      </c>
      <c r="D5">
        <v>8.932</v>
      </c>
      <c r="E5" s="1">
        <v>5.683059</v>
      </c>
      <c r="F5">
        <v>180</v>
      </c>
      <c r="G5">
        <v>-83.488</v>
      </c>
      <c r="H5" s="1">
        <v>0.0003297785</v>
      </c>
      <c r="I5" s="1">
        <v>0.000686808</v>
      </c>
      <c r="J5" s="1">
        <v>7.606061E-06</v>
      </c>
      <c r="K5">
        <f aca="true" t="shared" si="0" ref="K5:K32">tf*D5</f>
        <v>5.526657460434989</v>
      </c>
      <c r="L5" s="1">
        <f aca="true" t="shared" si="1" ref="L5:L32">E5-K5</f>
        <v>0.15640153956501113</v>
      </c>
    </row>
    <row r="6" spans="2:12" ht="12.75">
      <c r="B6">
        <v>3659938</v>
      </c>
      <c r="C6">
        <v>10</v>
      </c>
      <c r="D6">
        <v>13.973</v>
      </c>
      <c r="E6" s="1">
        <v>8.706214</v>
      </c>
      <c r="F6">
        <v>180</v>
      </c>
      <c r="G6">
        <v>-83.489</v>
      </c>
      <c r="H6" s="1">
        <v>0.0003308279</v>
      </c>
      <c r="I6" s="1">
        <v>0.001057719</v>
      </c>
      <c r="J6" s="1">
        <v>9.338733E-06</v>
      </c>
      <c r="K6">
        <f t="shared" si="0"/>
        <v>8.645766311538075</v>
      </c>
      <c r="L6" s="1">
        <f t="shared" si="1"/>
        <v>0.06044768846192383</v>
      </c>
    </row>
    <row r="7" spans="2:12" ht="12.75">
      <c r="B7">
        <v>3659948</v>
      </c>
      <c r="C7">
        <v>15</v>
      </c>
      <c r="D7">
        <v>18.841</v>
      </c>
      <c r="E7" s="1">
        <v>11.64562</v>
      </c>
      <c r="F7">
        <v>180</v>
      </c>
      <c r="G7">
        <v>-83.488</v>
      </c>
      <c r="H7" s="1">
        <v>0.0003305282</v>
      </c>
      <c r="I7" s="1">
        <v>0.001421641</v>
      </c>
      <c r="J7" s="1">
        <v>9.842552E-06</v>
      </c>
      <c r="K7">
        <f t="shared" si="0"/>
        <v>11.657831752357325</v>
      </c>
      <c r="L7" s="1">
        <f t="shared" si="1"/>
        <v>-0.012211752357325523</v>
      </c>
    </row>
    <row r="8" spans="2:12" ht="12.75">
      <c r="B8">
        <v>3659958</v>
      </c>
      <c r="C8">
        <v>20</v>
      </c>
      <c r="D8">
        <v>24.091</v>
      </c>
      <c r="E8" s="1">
        <v>14.86533</v>
      </c>
      <c r="F8">
        <v>180</v>
      </c>
      <c r="G8">
        <v>-83.483</v>
      </c>
      <c r="H8" s="1">
        <v>0.000324606</v>
      </c>
      <c r="I8" s="1">
        <v>0.001807582</v>
      </c>
      <c r="J8" s="1">
        <v>2.239129E-05</v>
      </c>
      <c r="K8">
        <f t="shared" si="0"/>
        <v>14.90625894305187</v>
      </c>
      <c r="L8" s="1">
        <f t="shared" si="1"/>
        <v>-0.04092894305187045</v>
      </c>
    </row>
    <row r="9" spans="2:12" ht="12.75">
      <c r="B9">
        <v>3659971</v>
      </c>
      <c r="C9">
        <v>25</v>
      </c>
      <c r="D9">
        <v>28.937</v>
      </c>
      <c r="E9" s="1">
        <v>17.80244</v>
      </c>
      <c r="F9">
        <v>180</v>
      </c>
      <c r="G9">
        <v>-83.487</v>
      </c>
      <c r="H9" s="1">
        <v>0.0003354783</v>
      </c>
      <c r="I9" s="1">
        <v>0.002177156</v>
      </c>
      <c r="J9" s="1">
        <v>2.407401E-05</v>
      </c>
      <c r="K9">
        <f t="shared" si="0"/>
        <v>17.904711927072018</v>
      </c>
      <c r="L9" s="1">
        <f t="shared" si="1"/>
        <v>-0.10227192707201738</v>
      </c>
    </row>
    <row r="10" spans="2:12" ht="12.75">
      <c r="B10">
        <v>3659984</v>
      </c>
      <c r="C10">
        <v>30</v>
      </c>
      <c r="D10">
        <v>33.972</v>
      </c>
      <c r="E10" s="1">
        <v>20.86831</v>
      </c>
      <c r="F10">
        <v>180</v>
      </c>
      <c r="G10">
        <v>-83.487</v>
      </c>
      <c r="H10" s="1">
        <v>0.0003235231</v>
      </c>
      <c r="I10" s="1">
        <v>0.002535994</v>
      </c>
      <c r="J10" s="1">
        <v>2.346821E-05</v>
      </c>
      <c r="K10">
        <f t="shared" si="0"/>
        <v>21.020108289957168</v>
      </c>
      <c r="L10" s="1">
        <f t="shared" si="1"/>
        <v>-0.15179828995716704</v>
      </c>
    </row>
    <row r="11" spans="2:12" ht="12.75">
      <c r="B11">
        <v>3659999</v>
      </c>
      <c r="C11">
        <v>35</v>
      </c>
      <c r="D11">
        <v>38.834</v>
      </c>
      <c r="E11" s="1">
        <v>23.8285</v>
      </c>
      <c r="F11">
        <v>180</v>
      </c>
      <c r="G11">
        <v>-83.488</v>
      </c>
      <c r="H11" s="1">
        <v>0.000336541</v>
      </c>
      <c r="I11" s="1">
        <v>0.00290674</v>
      </c>
      <c r="J11" s="1">
        <v>3.109885E-05</v>
      </c>
      <c r="K11">
        <f t="shared" si="0"/>
        <v>24.028461242558482</v>
      </c>
      <c r="L11" s="1">
        <f t="shared" si="1"/>
        <v>-0.19996124255848358</v>
      </c>
    </row>
    <row r="12" spans="2:12" ht="12.75">
      <c r="B12">
        <v>3660007</v>
      </c>
      <c r="C12">
        <v>40</v>
      </c>
      <c r="D12">
        <v>43.897</v>
      </c>
      <c r="E12" s="1">
        <v>26.88941</v>
      </c>
      <c r="F12">
        <v>180</v>
      </c>
      <c r="G12">
        <v>-83.487</v>
      </c>
      <c r="H12" s="1">
        <v>0.0003245928</v>
      </c>
      <c r="I12" s="1">
        <v>0.003281218</v>
      </c>
      <c r="J12" s="1">
        <v>2.772671E-05</v>
      </c>
      <c r="K12">
        <f t="shared" si="0"/>
        <v>27.161182550460666</v>
      </c>
      <c r="L12" s="1">
        <f t="shared" si="1"/>
        <v>-0.27177255046066406</v>
      </c>
    </row>
    <row r="13" spans="2:12" ht="12.75">
      <c r="B13">
        <v>3660020</v>
      </c>
      <c r="C13">
        <v>45</v>
      </c>
      <c r="D13">
        <v>48.948</v>
      </c>
      <c r="E13" s="1">
        <v>29.93356</v>
      </c>
      <c r="F13">
        <v>180</v>
      </c>
      <c r="G13">
        <v>-83.487</v>
      </c>
      <c r="H13" s="1">
        <v>0.0003202249</v>
      </c>
      <c r="I13" s="1">
        <v>0.003655717</v>
      </c>
      <c r="J13" s="1">
        <v>1.163534E-05</v>
      </c>
      <c r="K13">
        <f t="shared" si="0"/>
        <v>30.286478881926982</v>
      </c>
      <c r="L13" s="1">
        <f t="shared" si="1"/>
        <v>-0.35291888192698195</v>
      </c>
    </row>
    <row r="14" spans="2:12" ht="12.75">
      <c r="B14">
        <v>3660032</v>
      </c>
      <c r="C14">
        <v>50</v>
      </c>
      <c r="D14">
        <v>54.01</v>
      </c>
      <c r="E14" s="1">
        <v>32.95373</v>
      </c>
      <c r="F14">
        <v>180</v>
      </c>
      <c r="G14">
        <v>-83.486</v>
      </c>
      <c r="H14" s="1">
        <v>0.0003188561</v>
      </c>
      <c r="I14" s="1">
        <v>0.004011704</v>
      </c>
      <c r="J14" s="1">
        <v>1.612938E-05</v>
      </c>
      <c r="K14">
        <f t="shared" si="0"/>
        <v>33.418581441792846</v>
      </c>
      <c r="L14" s="1">
        <f t="shared" si="1"/>
        <v>-0.4648514417928453</v>
      </c>
    </row>
    <row r="15" spans="2:12" ht="12.75">
      <c r="B15">
        <v>3660044</v>
      </c>
      <c r="C15">
        <v>55</v>
      </c>
      <c r="D15">
        <v>58.835</v>
      </c>
      <c r="E15" s="1">
        <v>35.83316</v>
      </c>
      <c r="F15">
        <v>180</v>
      </c>
      <c r="G15">
        <v>-83.487</v>
      </c>
      <c r="H15" s="1">
        <v>0.0003147939</v>
      </c>
      <c r="I15" s="1">
        <v>0.00436891</v>
      </c>
      <c r="J15" s="1">
        <v>1.563429E-05</v>
      </c>
      <c r="K15">
        <f t="shared" si="0"/>
        <v>36.404040717050215</v>
      </c>
      <c r="L15" s="1">
        <f t="shared" si="1"/>
        <v>-0.5708807170502155</v>
      </c>
    </row>
    <row r="16" spans="2:12" ht="12.75">
      <c r="B16">
        <v>3660053</v>
      </c>
      <c r="C16">
        <v>60</v>
      </c>
      <c r="D16">
        <v>63.887</v>
      </c>
      <c r="E16" s="1">
        <v>38.81417</v>
      </c>
      <c r="F16">
        <v>180</v>
      </c>
      <c r="G16">
        <v>-83.487</v>
      </c>
      <c r="H16" s="1">
        <v>0.0003118916</v>
      </c>
      <c r="I16" s="1">
        <v>0.004721887</v>
      </c>
      <c r="J16" s="1">
        <v>1.263255E-05</v>
      </c>
      <c r="K16">
        <f t="shared" si="0"/>
        <v>39.529955796552855</v>
      </c>
      <c r="L16" s="1">
        <f t="shared" si="1"/>
        <v>-0.7157857965528578</v>
      </c>
    </row>
    <row r="17" spans="2:12" ht="12.75">
      <c r="B17">
        <v>3660065</v>
      </c>
      <c r="C17">
        <v>65</v>
      </c>
      <c r="D17">
        <v>68.758</v>
      </c>
      <c r="E17" s="1">
        <v>41.65141</v>
      </c>
      <c r="F17">
        <v>180</v>
      </c>
      <c r="G17">
        <v>-83.487</v>
      </c>
      <c r="H17" s="1">
        <v>0.0003093599</v>
      </c>
      <c r="I17" s="1">
        <v>0.00508025</v>
      </c>
      <c r="J17" s="1">
        <v>1.633869E-05</v>
      </c>
      <c r="K17">
        <f t="shared" si="0"/>
        <v>42.54387748148107</v>
      </c>
      <c r="L17" s="1">
        <f t="shared" si="1"/>
        <v>-0.89246748148107</v>
      </c>
    </row>
    <row r="18" spans="2:12" ht="12.75">
      <c r="B18">
        <v>3660077</v>
      </c>
      <c r="C18">
        <v>70</v>
      </c>
      <c r="D18">
        <v>73.584</v>
      </c>
      <c r="E18" s="1">
        <v>44.42956</v>
      </c>
      <c r="F18">
        <v>180</v>
      </c>
      <c r="G18">
        <v>-83.487</v>
      </c>
      <c r="H18" s="1">
        <v>0.0003077567</v>
      </c>
      <c r="I18" s="1">
        <v>0.005417154</v>
      </c>
      <c r="J18" s="1">
        <v>2.075177E-05</v>
      </c>
      <c r="K18">
        <f t="shared" si="0"/>
        <v>45.52995550477476</v>
      </c>
      <c r="L18" s="1">
        <f t="shared" si="1"/>
        <v>-1.1003955047747596</v>
      </c>
    </row>
    <row r="19" spans="2:12" ht="12.75">
      <c r="B19">
        <v>3660091</v>
      </c>
      <c r="C19">
        <v>65</v>
      </c>
      <c r="D19">
        <v>68.956</v>
      </c>
      <c r="E19" s="1">
        <v>42.09955</v>
      </c>
      <c r="F19">
        <v>180</v>
      </c>
      <c r="G19">
        <v>-83.487</v>
      </c>
      <c r="H19" s="1">
        <v>0.000308067</v>
      </c>
      <c r="I19" s="1">
        <v>0.005124175</v>
      </c>
      <c r="J19" s="1">
        <v>1.519837E-05</v>
      </c>
      <c r="K19">
        <f t="shared" si="0"/>
        <v>42.666389592672985</v>
      </c>
      <c r="L19" s="1">
        <f t="shared" si="1"/>
        <v>-0.5668395926729843</v>
      </c>
    </row>
    <row r="20" spans="2:12" ht="12.75">
      <c r="B20">
        <v>3660103</v>
      </c>
      <c r="C20">
        <v>60</v>
      </c>
      <c r="D20">
        <v>63.997</v>
      </c>
      <c r="E20" s="1">
        <v>39.34846</v>
      </c>
      <c r="F20">
        <v>180</v>
      </c>
      <c r="G20">
        <v>-83.487</v>
      </c>
      <c r="H20" s="1">
        <v>0.0003124419</v>
      </c>
      <c r="I20" s="1">
        <v>0.004786305</v>
      </c>
      <c r="J20" s="1">
        <v>1.145464E-05</v>
      </c>
      <c r="K20">
        <f t="shared" si="0"/>
        <v>39.59801808054836</v>
      </c>
      <c r="L20" s="1">
        <f t="shared" si="1"/>
        <v>-0.24955808054835416</v>
      </c>
    </row>
    <row r="21" spans="2:12" ht="12.75">
      <c r="B21">
        <v>3660111</v>
      </c>
      <c r="C21">
        <v>55</v>
      </c>
      <c r="D21">
        <v>58.942</v>
      </c>
      <c r="E21" s="1">
        <v>36.41882</v>
      </c>
      <c r="F21">
        <v>180</v>
      </c>
      <c r="G21">
        <v>-83.488</v>
      </c>
      <c r="H21" s="1">
        <v>0.0003124775</v>
      </c>
      <c r="I21" s="1">
        <v>0.004429442</v>
      </c>
      <c r="J21" s="1">
        <v>1.430985E-05</v>
      </c>
      <c r="K21">
        <f t="shared" si="0"/>
        <v>36.47024675693675</v>
      </c>
      <c r="L21" s="1">
        <f t="shared" si="1"/>
        <v>-0.051426756936756135</v>
      </c>
    </row>
    <row r="22" spans="2:12" ht="12.75">
      <c r="B22">
        <v>3660124</v>
      </c>
      <c r="C22">
        <v>50</v>
      </c>
      <c r="D22">
        <v>53.997</v>
      </c>
      <c r="E22" s="1">
        <v>33.49883</v>
      </c>
      <c r="F22">
        <v>180</v>
      </c>
      <c r="G22">
        <v>-83.488</v>
      </c>
      <c r="H22" s="1">
        <v>0.0003179802</v>
      </c>
      <c r="I22" s="1">
        <v>0.004091505</v>
      </c>
      <c r="J22" s="1">
        <v>1.43925E-05</v>
      </c>
      <c r="K22">
        <f t="shared" si="0"/>
        <v>33.41053771732065</v>
      </c>
      <c r="L22" s="1">
        <f t="shared" si="1"/>
        <v>0.08829228267934752</v>
      </c>
    </row>
    <row r="23" spans="2:12" ht="12.75">
      <c r="B23">
        <v>3660136</v>
      </c>
      <c r="C23">
        <v>45</v>
      </c>
      <c r="D23">
        <v>49.043</v>
      </c>
      <c r="E23" s="1">
        <v>30.53256</v>
      </c>
      <c r="F23">
        <v>180</v>
      </c>
      <c r="G23">
        <v>-83.487</v>
      </c>
      <c r="H23" s="1">
        <v>0.0003212602</v>
      </c>
      <c r="I23" s="1">
        <v>0.003713768</v>
      </c>
      <c r="J23" s="1">
        <v>1.209358E-05</v>
      </c>
      <c r="K23">
        <f t="shared" si="0"/>
        <v>30.345259945377645</v>
      </c>
      <c r="L23" s="1">
        <f t="shared" si="1"/>
        <v>0.1873000546223551</v>
      </c>
    </row>
    <row r="24" spans="2:12" ht="12.75">
      <c r="B24">
        <v>3660148</v>
      </c>
      <c r="C24">
        <v>40</v>
      </c>
      <c r="D24">
        <v>43.985</v>
      </c>
      <c r="E24" s="1">
        <v>27.47338</v>
      </c>
      <c r="F24">
        <v>180</v>
      </c>
      <c r="G24">
        <v>-83.488</v>
      </c>
      <c r="H24" s="1">
        <v>0.0003257529</v>
      </c>
      <c r="I24" s="1">
        <v>0.003353722</v>
      </c>
      <c r="J24" s="1">
        <v>1.331812E-05</v>
      </c>
      <c r="K24">
        <f t="shared" si="0"/>
        <v>27.215632377657073</v>
      </c>
      <c r="L24" s="1">
        <f t="shared" si="1"/>
        <v>0.2577476223429258</v>
      </c>
    </row>
    <row r="25" spans="2:12" ht="12.75">
      <c r="B25">
        <v>3660159</v>
      </c>
      <c r="C25">
        <v>35</v>
      </c>
      <c r="D25">
        <v>39.043</v>
      </c>
      <c r="E25" s="1">
        <v>24.4637</v>
      </c>
      <c r="F25">
        <v>180</v>
      </c>
      <c r="G25">
        <v>-83.488</v>
      </c>
      <c r="H25" s="1">
        <v>0.0003272399</v>
      </c>
      <c r="I25" s="1">
        <v>0.002978132</v>
      </c>
      <c r="J25" s="1">
        <v>2.453529E-05</v>
      </c>
      <c r="K25">
        <f t="shared" si="0"/>
        <v>24.15777958214994</v>
      </c>
      <c r="L25" s="1">
        <f t="shared" si="1"/>
        <v>0.30592041785006074</v>
      </c>
    </row>
    <row r="26" spans="2:12" ht="12.75">
      <c r="B26">
        <v>3660169</v>
      </c>
      <c r="C26">
        <v>30</v>
      </c>
      <c r="D26">
        <v>33.992</v>
      </c>
      <c r="E26" s="1">
        <v>21.37632</v>
      </c>
      <c r="F26">
        <v>180</v>
      </c>
      <c r="G26">
        <v>-83.488</v>
      </c>
      <c r="H26" s="1">
        <v>0.0003300543</v>
      </c>
      <c r="I26" s="1">
        <v>0.002606724</v>
      </c>
      <c r="J26" s="1">
        <v>1.974762E-05</v>
      </c>
      <c r="K26">
        <f t="shared" si="0"/>
        <v>21.032483250683622</v>
      </c>
      <c r="L26" s="1">
        <f t="shared" si="1"/>
        <v>0.3438367493163774</v>
      </c>
    </row>
    <row r="27" spans="2:12" ht="12.75">
      <c r="B27">
        <v>3660182</v>
      </c>
      <c r="C27">
        <v>25</v>
      </c>
      <c r="D27">
        <v>29.043</v>
      </c>
      <c r="E27" s="1">
        <v>18.35923</v>
      </c>
      <c r="F27">
        <v>180</v>
      </c>
      <c r="G27">
        <v>-83.488</v>
      </c>
      <c r="H27" s="1">
        <v>0.0003295225</v>
      </c>
      <c r="I27" s="1">
        <v>0.00223541</v>
      </c>
      <c r="J27" s="1">
        <v>1.466468E-05</v>
      </c>
      <c r="K27">
        <f t="shared" si="0"/>
        <v>17.970299218922232</v>
      </c>
      <c r="L27" s="1">
        <f t="shared" si="1"/>
        <v>0.388930781077768</v>
      </c>
    </row>
    <row r="28" spans="2:12" ht="12.75">
      <c r="B28">
        <v>3660197</v>
      </c>
      <c r="C28">
        <v>20</v>
      </c>
      <c r="D28">
        <v>24.121</v>
      </c>
      <c r="E28" s="1">
        <v>15.31437</v>
      </c>
      <c r="F28">
        <v>180</v>
      </c>
      <c r="G28">
        <v>-83.485</v>
      </c>
      <c r="H28" s="1">
        <v>0.0003253804</v>
      </c>
      <c r="I28" s="1">
        <v>0.001851075</v>
      </c>
      <c r="J28" s="1">
        <v>4.871967E-05</v>
      </c>
      <c r="K28">
        <f t="shared" si="0"/>
        <v>14.924821384141552</v>
      </c>
      <c r="L28" s="1">
        <f t="shared" si="1"/>
        <v>0.38954861585844824</v>
      </c>
    </row>
    <row r="29" spans="2:12" ht="12.75">
      <c r="B29">
        <v>3660208</v>
      </c>
      <c r="C29">
        <v>15</v>
      </c>
      <c r="D29">
        <v>19.035</v>
      </c>
      <c r="E29" s="1">
        <v>12.23312</v>
      </c>
      <c r="F29">
        <v>180</v>
      </c>
      <c r="G29">
        <v>-83.489</v>
      </c>
      <c r="H29" s="1">
        <v>0.0003304749</v>
      </c>
      <c r="I29" s="1">
        <v>0.0014825</v>
      </c>
      <c r="J29" s="1">
        <v>1.609666E-05</v>
      </c>
      <c r="K29">
        <f t="shared" si="0"/>
        <v>11.77786887140394</v>
      </c>
      <c r="L29" s="1">
        <f t="shared" si="1"/>
        <v>0.45525112859605876</v>
      </c>
    </row>
    <row r="30" spans="2:12" ht="12.75">
      <c r="B30">
        <v>3660218</v>
      </c>
      <c r="C30">
        <v>10</v>
      </c>
      <c r="D30">
        <v>14.09</v>
      </c>
      <c r="E30" s="1">
        <v>9.199552</v>
      </c>
      <c r="F30">
        <v>180</v>
      </c>
      <c r="G30">
        <v>-83.491</v>
      </c>
      <c r="H30" s="1">
        <v>0.0003304522</v>
      </c>
      <c r="I30" s="1">
        <v>0.001121378</v>
      </c>
      <c r="J30" s="1">
        <v>1.145877E-05</v>
      </c>
      <c r="K30">
        <f t="shared" si="0"/>
        <v>8.71815983178784</v>
      </c>
      <c r="L30" s="1">
        <f t="shared" si="1"/>
        <v>0.48139216821216024</v>
      </c>
    </row>
    <row r="31" spans="2:12" ht="12.75">
      <c r="B31">
        <v>3660230</v>
      </c>
      <c r="C31">
        <v>5</v>
      </c>
      <c r="D31">
        <v>9.033</v>
      </c>
      <c r="E31" s="1">
        <v>6.09868</v>
      </c>
      <c r="F31">
        <v>180</v>
      </c>
      <c r="G31">
        <v>-83.491</v>
      </c>
      <c r="H31" s="1">
        <v>0.0003338854</v>
      </c>
      <c r="I31" s="1">
        <v>0.0007376614</v>
      </c>
      <c r="J31" s="1">
        <v>7.696657E-06</v>
      </c>
      <c r="K31">
        <f t="shared" si="0"/>
        <v>5.589151012103588</v>
      </c>
      <c r="L31" s="1">
        <f t="shared" si="1"/>
        <v>0.5095289878964122</v>
      </c>
    </row>
    <row r="32" spans="2:12" ht="12.75">
      <c r="B32">
        <v>3660242</v>
      </c>
      <c r="C32">
        <v>0</v>
      </c>
      <c r="D32">
        <v>-0.224</v>
      </c>
      <c r="E32" s="1">
        <v>0.4254855</v>
      </c>
      <c r="F32">
        <v>180</v>
      </c>
      <c r="G32">
        <v>-83.551</v>
      </c>
      <c r="H32" s="1">
        <v>0.0003334413</v>
      </c>
      <c r="I32" s="1">
        <v>5.16117E-05</v>
      </c>
      <c r="J32" s="1">
        <v>5.10822E-06</v>
      </c>
      <c r="K32">
        <f t="shared" si="0"/>
        <v>-0.13859956013630065</v>
      </c>
      <c r="L32" s="1">
        <f t="shared" si="1"/>
        <v>0.5640850601363007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F1">
      <selection activeCell="R27" sqref="R27"/>
    </sheetView>
  </sheetViews>
  <sheetFormatPr defaultColWidth="9.140625" defaultRowHeight="12.75"/>
  <sheetData>
    <row r="1" spans="1:19" ht="12.75">
      <c r="A1" t="s">
        <v>0</v>
      </c>
      <c r="B1" t="s">
        <v>1</v>
      </c>
      <c r="C1" t="s">
        <v>2</v>
      </c>
      <c r="G1" t="s">
        <v>28</v>
      </c>
      <c r="H1">
        <v>43</v>
      </c>
      <c r="I1" s="2">
        <v>8</v>
      </c>
      <c r="J1" s="2">
        <v>27</v>
      </c>
      <c r="K1" s="2">
        <f>J1+1</f>
        <v>28</v>
      </c>
      <c r="L1" s="2">
        <f>K1+1</f>
        <v>29</v>
      </c>
      <c r="M1" s="2">
        <f>L1+1</f>
        <v>30</v>
      </c>
      <c r="N1" s="2">
        <v>32</v>
      </c>
      <c r="O1" s="2">
        <v>27</v>
      </c>
      <c r="P1" s="2">
        <f>O1+1</f>
        <v>28</v>
      </c>
      <c r="Q1" s="2">
        <f>P1+1</f>
        <v>29</v>
      </c>
      <c r="R1" s="2">
        <f>Q1+1</f>
        <v>30</v>
      </c>
      <c r="S1" s="2">
        <v>32</v>
      </c>
    </row>
    <row r="2" spans="1:2" ht="12.75">
      <c r="A2" t="s">
        <v>3</v>
      </c>
      <c r="B2">
        <v>3658124</v>
      </c>
    </row>
    <row r="3" spans="1:19" ht="12.75">
      <c r="A3" t="s">
        <v>4</v>
      </c>
      <c r="B3">
        <v>3658157</v>
      </c>
      <c r="G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</row>
    <row r="4" spans="1:19" ht="12.75">
      <c r="A4" t="s">
        <v>5</v>
      </c>
      <c r="B4">
        <v>1487666</v>
      </c>
      <c r="G4">
        <v>0</v>
      </c>
      <c r="I4" s="3">
        <f aca="true" ca="1" t="shared" si="0" ref="I4:I10">OFFSET($A$1,I$1+$H$1*$G4-1,1)</f>
        <v>-0.21</v>
      </c>
      <c r="J4" s="3">
        <f aca="true" ca="1" t="shared" si="1" ref="J4:N10">OFFSET($A$1,J$1+$H$1*$G4-1,2)*10000</f>
        <v>99.8599</v>
      </c>
      <c r="K4" s="3">
        <f ca="1" t="shared" si="1"/>
        <v>3.0492399999999997</v>
      </c>
      <c r="L4" s="3">
        <f ca="1" t="shared" si="1"/>
        <v>4.90504</v>
      </c>
      <c r="M4" s="3">
        <f ca="1" t="shared" si="1"/>
        <v>-1.09912</v>
      </c>
      <c r="N4" s="3">
        <f ca="1">OFFSET($A$1,N$1+$H$1*$G4-1,2)*10000</f>
        <v>1.36362</v>
      </c>
      <c r="O4" s="3">
        <f aca="true" ca="1" t="shared" si="2" ref="O4:S10">OFFSET($A$1,O$1+$H$1*$G4-1,3)*10000</f>
        <v>-71.1755</v>
      </c>
      <c r="P4" s="3">
        <f ca="1" t="shared" si="2"/>
        <v>-0.572531</v>
      </c>
      <c r="Q4" s="3">
        <f ca="1" t="shared" si="2"/>
        <v>4.62867</v>
      </c>
      <c r="R4" s="3">
        <f ca="1">OFFSET($A$1,R$1+$H$1*$G4-1,3)*10000</f>
        <v>-0.36013999999999996</v>
      </c>
      <c r="S4" s="3">
        <f ca="1" t="shared" si="2"/>
        <v>-0.13137400000000002</v>
      </c>
    </row>
    <row r="5" spans="1:19" ht="12.75">
      <c r="A5" t="s">
        <v>6</v>
      </c>
      <c r="B5">
        <v>2</v>
      </c>
      <c r="G5">
        <v>1</v>
      </c>
      <c r="I5" s="3">
        <f ca="1" t="shared" si="0"/>
        <v>13.87</v>
      </c>
      <c r="J5" s="3">
        <f ca="1" t="shared" si="1"/>
        <v>-2.05708</v>
      </c>
      <c r="K5" s="3">
        <f ca="1" t="shared" si="1"/>
        <v>10.0215</v>
      </c>
      <c r="L5" s="3">
        <f ca="1" t="shared" si="1"/>
        <v>-0.730099</v>
      </c>
      <c r="M5" s="3">
        <f ca="1" t="shared" si="1"/>
        <v>0.242416</v>
      </c>
      <c r="N5" s="3">
        <f ca="1" t="shared" si="1"/>
        <v>0.729182</v>
      </c>
      <c r="O5" s="3">
        <f ca="1" t="shared" si="2"/>
        <v>-2.0427999999999997</v>
      </c>
      <c r="P5" s="3">
        <f ca="1" t="shared" si="2"/>
        <v>0.133982</v>
      </c>
      <c r="Q5" s="3">
        <f ca="1" t="shared" si="2"/>
        <v>0.225812</v>
      </c>
      <c r="R5" s="3">
        <f ca="1" t="shared" si="2"/>
        <v>-0.38980499999999996</v>
      </c>
      <c r="S5" s="3">
        <f ca="1" t="shared" si="2"/>
        <v>-0.055293800000000004</v>
      </c>
    </row>
    <row r="6" spans="1:19" ht="12.75">
      <c r="A6" t="s">
        <v>7</v>
      </c>
      <c r="B6">
        <v>-0.02717</v>
      </c>
      <c r="G6">
        <v>2</v>
      </c>
      <c r="I6" s="3">
        <f ca="1" t="shared" si="0"/>
        <v>23.98</v>
      </c>
      <c r="J6" s="3">
        <f ca="1" t="shared" si="1"/>
        <v>-2.13369</v>
      </c>
      <c r="K6" s="3">
        <f ca="1" t="shared" si="1"/>
        <v>9.92715</v>
      </c>
      <c r="L6" s="3">
        <f ca="1" t="shared" si="1"/>
        <v>-0.682896</v>
      </c>
      <c r="M6" s="3">
        <f ca="1" t="shared" si="1"/>
        <v>0.349448</v>
      </c>
      <c r="N6" s="3">
        <f ca="1" t="shared" si="1"/>
        <v>0.7006359999999999</v>
      </c>
      <c r="O6" s="3">
        <f ca="1" t="shared" si="2"/>
        <v>-0.795871</v>
      </c>
      <c r="P6" s="3">
        <f ca="1" t="shared" si="2"/>
        <v>0.0948167</v>
      </c>
      <c r="Q6" s="3">
        <f ca="1" t="shared" si="2"/>
        <v>0.148887</v>
      </c>
      <c r="R6" s="3">
        <f ca="1" t="shared" si="2"/>
        <v>-0.351378</v>
      </c>
      <c r="S6" s="3">
        <f ca="1" t="shared" si="2"/>
        <v>-0.047972600000000004</v>
      </c>
    </row>
    <row r="7" spans="1:19" ht="12.75">
      <c r="A7" t="s">
        <v>8</v>
      </c>
      <c r="B7">
        <v>0.01235</v>
      </c>
      <c r="G7">
        <v>3</v>
      </c>
      <c r="I7" s="3">
        <f ca="1" t="shared" si="0"/>
        <v>33.87</v>
      </c>
      <c r="J7" s="3">
        <f ca="1" t="shared" si="1"/>
        <v>-1.92971</v>
      </c>
      <c r="K7" s="3">
        <f ca="1" t="shared" si="1"/>
        <v>9.85976</v>
      </c>
      <c r="L7" s="3">
        <f ca="1" t="shared" si="1"/>
        <v>-0.6409</v>
      </c>
      <c r="M7" s="3">
        <f ca="1" t="shared" si="1"/>
        <v>0.353993</v>
      </c>
      <c r="N7" s="3">
        <f ca="1" t="shared" si="1"/>
        <v>0.6821010000000001</v>
      </c>
      <c r="O7" s="3">
        <f ca="1" t="shared" si="2"/>
        <v>-0.127182</v>
      </c>
      <c r="P7" s="3">
        <f ca="1" t="shared" si="2"/>
        <v>0.0723154</v>
      </c>
      <c r="Q7" s="3">
        <f ca="1" t="shared" si="2"/>
        <v>0.10318200000000001</v>
      </c>
      <c r="R7" s="3">
        <f ca="1" t="shared" si="2"/>
        <v>-0.321185</v>
      </c>
      <c r="S7" s="3">
        <f ca="1" t="shared" si="2"/>
        <v>-0.0427144</v>
      </c>
    </row>
    <row r="8" spans="1:19" ht="12.75">
      <c r="A8" t="s">
        <v>9</v>
      </c>
      <c r="B8">
        <v>-0.21</v>
      </c>
      <c r="G8">
        <v>4</v>
      </c>
      <c r="I8" s="3">
        <f ca="1" t="shared" si="0"/>
        <v>73.93</v>
      </c>
      <c r="J8" s="3">
        <f ca="1" t="shared" si="1"/>
        <v>-2.37212</v>
      </c>
      <c r="K8" s="3">
        <f ca="1" t="shared" si="1"/>
        <v>10.0947</v>
      </c>
      <c r="L8" s="3">
        <f ca="1" t="shared" si="1"/>
        <v>-0.547739</v>
      </c>
      <c r="M8" s="3">
        <f ca="1" t="shared" si="1"/>
        <v>0.0558689</v>
      </c>
      <c r="N8" s="3">
        <f ca="1" t="shared" si="1"/>
        <v>0.6284569999999999</v>
      </c>
      <c r="O8" s="3">
        <f ca="1" t="shared" si="2"/>
        <v>1.32239</v>
      </c>
      <c r="P8" s="3">
        <f ca="1" t="shared" si="2"/>
        <v>-0.039472799999999995</v>
      </c>
      <c r="Q8" s="3">
        <f ca="1" t="shared" si="2"/>
        <v>0.019652199999999998</v>
      </c>
      <c r="R8" s="3">
        <f ca="1" t="shared" si="2"/>
        <v>-0.217945</v>
      </c>
      <c r="S8" s="3">
        <f ca="1" t="shared" si="2"/>
        <v>-0.0264387</v>
      </c>
    </row>
    <row r="9" spans="1:19" ht="12.75">
      <c r="A9" t="s">
        <v>10</v>
      </c>
      <c r="B9">
        <v>-83.5232</v>
      </c>
      <c r="G9">
        <v>5</v>
      </c>
      <c r="I9" s="3">
        <f ca="1" t="shared" si="0"/>
        <v>24.08</v>
      </c>
      <c r="J9" s="3">
        <f ca="1" t="shared" si="1"/>
        <v>1.47052</v>
      </c>
      <c r="K9" s="3">
        <f ca="1" t="shared" si="1"/>
        <v>9.58327</v>
      </c>
      <c r="L9" s="3">
        <f ca="1" t="shared" si="1"/>
        <v>-0.48501799999999995</v>
      </c>
      <c r="M9" s="3">
        <f ca="1" t="shared" si="1"/>
        <v>0.32434300000000005</v>
      </c>
      <c r="N9" s="3">
        <f ca="1" t="shared" si="1"/>
        <v>0.707851</v>
      </c>
      <c r="O9" s="3">
        <f ca="1" t="shared" si="2"/>
        <v>-2.03736</v>
      </c>
      <c r="P9" s="3">
        <f ca="1" t="shared" si="2"/>
        <v>0.114724</v>
      </c>
      <c r="Q9" s="3">
        <f ca="1" t="shared" si="2"/>
        <v>0.220117</v>
      </c>
      <c r="R9" s="3">
        <f ca="1" t="shared" si="2"/>
        <v>-0.333505</v>
      </c>
      <c r="S9" s="3">
        <f ca="1" t="shared" si="2"/>
        <v>-0.0480315</v>
      </c>
    </row>
    <row r="10" spans="1:19" ht="12.75">
      <c r="A10" t="s">
        <v>11</v>
      </c>
      <c r="B10" s="1">
        <v>0.410708</v>
      </c>
      <c r="G10">
        <v>6</v>
      </c>
      <c r="I10" s="3">
        <f ca="1" t="shared" si="0"/>
        <v>-0.22</v>
      </c>
      <c r="J10" s="3">
        <f ca="1" t="shared" si="1"/>
        <v>99.96440000000001</v>
      </c>
      <c r="K10" s="3">
        <f ca="1" t="shared" si="1"/>
        <v>2.6838300000000004</v>
      </c>
      <c r="L10" s="3">
        <f ca="1" t="shared" si="1"/>
        <v>4.966830000000001</v>
      </c>
      <c r="M10" s="3">
        <f ca="1" t="shared" si="1"/>
        <v>-1.16229</v>
      </c>
      <c r="N10" s="3">
        <f ca="1" t="shared" si="1"/>
        <v>1.3585</v>
      </c>
      <c r="O10" s="3">
        <f ca="1" t="shared" si="2"/>
        <v>-69.96640000000001</v>
      </c>
      <c r="P10" s="3">
        <f ca="1" t="shared" si="2"/>
        <v>-0.6351870000000001</v>
      </c>
      <c r="Q10" s="3">
        <f ca="1" t="shared" si="2"/>
        <v>4.58751</v>
      </c>
      <c r="R10" s="3">
        <f ca="1" t="shared" si="2"/>
        <v>-0.35228699999999996</v>
      </c>
      <c r="S10" s="3">
        <f ca="1" t="shared" si="2"/>
        <v>-0.125994</v>
      </c>
    </row>
    <row r="11" spans="1:2" ht="12.75">
      <c r="A11" t="s">
        <v>12</v>
      </c>
      <c r="B11" s="1">
        <v>0</v>
      </c>
    </row>
    <row r="12" spans="1:2" ht="12.75">
      <c r="A12" t="s">
        <v>13</v>
      </c>
      <c r="B12" s="1">
        <v>0</v>
      </c>
    </row>
    <row r="13" ht="12.75">
      <c r="A13" t="s">
        <v>14</v>
      </c>
    </row>
    <row r="14" ht="12.75">
      <c r="A14" t="s">
        <v>15</v>
      </c>
    </row>
    <row r="15" spans="1:2" ht="12.75">
      <c r="A15" t="s">
        <v>16</v>
      </c>
      <c r="B15">
        <v>1</v>
      </c>
    </row>
    <row r="16" spans="1:2" ht="12.75">
      <c r="A16" t="s">
        <v>17</v>
      </c>
      <c r="B16">
        <v>1</v>
      </c>
    </row>
    <row r="17" spans="1:2" ht="12.75">
      <c r="A17" t="s">
        <v>18</v>
      </c>
      <c r="B17">
        <v>1</v>
      </c>
    </row>
    <row r="18" spans="1:2" ht="12.75">
      <c r="A18" t="s">
        <v>19</v>
      </c>
      <c r="B18">
        <v>1</v>
      </c>
    </row>
    <row r="19" spans="1:2" ht="12.75">
      <c r="A19" t="s">
        <v>20</v>
      </c>
      <c r="B19">
        <v>0</v>
      </c>
    </row>
    <row r="20" spans="1:2" ht="12.75">
      <c r="A20" t="s">
        <v>21</v>
      </c>
      <c r="B20">
        <v>0</v>
      </c>
    </row>
    <row r="21" spans="1:2" ht="12.75">
      <c r="A21" t="s">
        <v>22</v>
      </c>
      <c r="B21">
        <v>-1</v>
      </c>
    </row>
    <row r="22" spans="1:2" ht="12.75">
      <c r="A22" t="s">
        <v>23</v>
      </c>
      <c r="B22">
        <v>1</v>
      </c>
    </row>
    <row r="23" ht="12.75">
      <c r="A23" t="s">
        <v>24</v>
      </c>
    </row>
    <row r="24" spans="1:4" ht="12.75">
      <c r="A24" t="s">
        <v>24</v>
      </c>
      <c r="B24" t="s">
        <v>25</v>
      </c>
      <c r="C24" t="s">
        <v>26</v>
      </c>
      <c r="D24" t="s">
        <v>27</v>
      </c>
    </row>
    <row r="25" spans="2:4" ht="12.75">
      <c r="B25">
        <v>1</v>
      </c>
      <c r="C25" s="1">
        <v>0.000127046</v>
      </c>
      <c r="D25" s="1">
        <v>-5.51757E-05</v>
      </c>
    </row>
    <row r="26" spans="2:4" ht="12.75">
      <c r="B26">
        <v>2</v>
      </c>
      <c r="C26" s="1">
        <v>0.995177</v>
      </c>
      <c r="D26" s="1">
        <v>0.000238121</v>
      </c>
    </row>
    <row r="27" spans="2:4" ht="12.75">
      <c r="B27">
        <v>3</v>
      </c>
      <c r="C27" s="1">
        <v>0.00998599</v>
      </c>
      <c r="D27" s="1">
        <v>-0.00711755</v>
      </c>
    </row>
    <row r="28" spans="2:4" ht="12.75">
      <c r="B28">
        <v>4</v>
      </c>
      <c r="C28" s="1">
        <v>0.000304924</v>
      </c>
      <c r="D28" s="1">
        <v>-5.72531E-05</v>
      </c>
    </row>
    <row r="29" spans="2:4" ht="12.75">
      <c r="B29">
        <v>5</v>
      </c>
      <c r="C29" s="1">
        <v>0.000490504</v>
      </c>
      <c r="D29" s="1">
        <v>0.000462867</v>
      </c>
    </row>
    <row r="30" spans="2:4" ht="12.75">
      <c r="B30">
        <v>6</v>
      </c>
      <c r="C30" s="1">
        <v>-0.000109912</v>
      </c>
      <c r="D30" s="1">
        <v>-3.6014E-05</v>
      </c>
    </row>
    <row r="31" spans="2:4" ht="12.75">
      <c r="B31">
        <v>9</v>
      </c>
      <c r="C31" s="1">
        <v>-6.59132E-05</v>
      </c>
      <c r="D31" s="1">
        <v>-6.18917E-05</v>
      </c>
    </row>
    <row r="32" spans="2:4" ht="12.75">
      <c r="B32">
        <v>10</v>
      </c>
      <c r="C32" s="1">
        <v>0.000136362</v>
      </c>
      <c r="D32" s="1">
        <v>-1.31374E-05</v>
      </c>
    </row>
    <row r="33" spans="2:4" ht="12.75">
      <c r="B33">
        <v>12</v>
      </c>
      <c r="C33" s="1">
        <v>-1.79611E-05</v>
      </c>
      <c r="D33" s="1">
        <v>-8.91812E-07</v>
      </c>
    </row>
    <row r="34" spans="2:4" ht="12.75">
      <c r="B34">
        <v>15</v>
      </c>
      <c r="C34" s="1">
        <v>-5.61725E-06</v>
      </c>
      <c r="D34" s="1">
        <v>4.03168E-06</v>
      </c>
    </row>
    <row r="35" spans="2:4" ht="12.75">
      <c r="B35">
        <v>18</v>
      </c>
      <c r="C35" s="1">
        <v>-1.87379E-06</v>
      </c>
      <c r="D35" s="1">
        <v>2.72825E-06</v>
      </c>
    </row>
    <row r="36" spans="2:4" ht="12.75">
      <c r="B36">
        <v>20</v>
      </c>
      <c r="C36" s="1">
        <v>2.28714E-07</v>
      </c>
      <c r="D36" s="1">
        <v>-1.703E-06</v>
      </c>
    </row>
    <row r="37" spans="2:4" ht="12.75">
      <c r="B37">
        <v>21</v>
      </c>
      <c r="C37" s="1">
        <v>5.61404E-07</v>
      </c>
      <c r="D37" s="1">
        <v>1.129E-06</v>
      </c>
    </row>
    <row r="38" spans="2:4" ht="12.75">
      <c r="B38">
        <v>25</v>
      </c>
      <c r="C38" s="1">
        <v>-5.22171E-08</v>
      </c>
      <c r="D38" s="1">
        <v>1.98633E-07</v>
      </c>
    </row>
    <row r="39" spans="2:4" ht="12.75">
      <c r="B39">
        <v>27</v>
      </c>
      <c r="C39" s="1">
        <v>6.36222E-08</v>
      </c>
      <c r="D39" s="1">
        <v>-1.03991E-07</v>
      </c>
    </row>
    <row r="40" spans="2:4" ht="12.75">
      <c r="B40">
        <v>28</v>
      </c>
      <c r="C40" s="1">
        <v>2.95735E-08</v>
      </c>
      <c r="D40" s="1">
        <v>9.70658E-08</v>
      </c>
    </row>
    <row r="41" spans="2:4" ht="12.75">
      <c r="B41">
        <v>30</v>
      </c>
      <c r="C41" s="1">
        <v>-3.83198E-09</v>
      </c>
      <c r="D41" s="1">
        <v>-5.18225E-08</v>
      </c>
    </row>
    <row r="42" ht="12.75">
      <c r="A42" t="s">
        <v>14</v>
      </c>
    </row>
    <row r="43" ht="12.75">
      <c r="A43" t="s">
        <v>14</v>
      </c>
    </row>
    <row r="44" spans="1:3" ht="12.75">
      <c r="A44" t="s">
        <v>0</v>
      </c>
      <c r="B44" t="s">
        <v>1</v>
      </c>
      <c r="C44" t="s">
        <v>2</v>
      </c>
    </row>
    <row r="45" spans="1:2" ht="12.75">
      <c r="A45" t="s">
        <v>3</v>
      </c>
      <c r="B45">
        <v>3658124</v>
      </c>
    </row>
    <row r="46" spans="1:2" ht="12.75">
      <c r="A46" t="s">
        <v>4</v>
      </c>
      <c r="B46">
        <v>3658190</v>
      </c>
    </row>
    <row r="47" spans="1:2" ht="12.75">
      <c r="A47" t="s">
        <v>5</v>
      </c>
      <c r="B47">
        <v>1487666</v>
      </c>
    </row>
    <row r="48" spans="1:2" ht="12.75">
      <c r="A48" t="s">
        <v>6</v>
      </c>
      <c r="B48">
        <v>2</v>
      </c>
    </row>
    <row r="49" spans="1:2" ht="12.75">
      <c r="A49" t="s">
        <v>7</v>
      </c>
      <c r="B49">
        <v>0.00128</v>
      </c>
    </row>
    <row r="50" spans="1:2" ht="12.75">
      <c r="A50" t="s">
        <v>8</v>
      </c>
      <c r="B50">
        <v>0.0327</v>
      </c>
    </row>
    <row r="51" spans="1:2" ht="12.75">
      <c r="A51" t="s">
        <v>9</v>
      </c>
      <c r="B51">
        <v>13.87</v>
      </c>
    </row>
    <row r="52" spans="1:2" ht="12.75">
      <c r="A52" t="s">
        <v>10</v>
      </c>
      <c r="B52">
        <v>-83.4855</v>
      </c>
    </row>
    <row r="53" spans="1:2" ht="12.75">
      <c r="A53" t="s">
        <v>11</v>
      </c>
      <c r="B53" s="1">
        <v>8.6445</v>
      </c>
    </row>
    <row r="54" spans="1:2" ht="12.75">
      <c r="A54" t="s">
        <v>12</v>
      </c>
      <c r="B54" s="1">
        <v>0</v>
      </c>
    </row>
    <row r="55" spans="1:2" ht="12.75">
      <c r="A55" t="s">
        <v>13</v>
      </c>
      <c r="B55" s="1">
        <v>0</v>
      </c>
    </row>
    <row r="56" ht="12.75">
      <c r="A56" t="s">
        <v>14</v>
      </c>
    </row>
    <row r="57" ht="12.75">
      <c r="A57" t="s">
        <v>15</v>
      </c>
    </row>
    <row r="58" spans="1:2" ht="12.75">
      <c r="A58" t="s">
        <v>16</v>
      </c>
      <c r="B58">
        <v>1</v>
      </c>
    </row>
    <row r="59" spans="1:2" ht="12.75">
      <c r="A59" t="s">
        <v>17</v>
      </c>
      <c r="B59">
        <v>1</v>
      </c>
    </row>
    <row r="60" spans="1:2" ht="12.75">
      <c r="A60" t="s">
        <v>18</v>
      </c>
      <c r="B60">
        <v>1</v>
      </c>
    </row>
    <row r="61" spans="1:2" ht="12.75">
      <c r="A61" t="s">
        <v>19</v>
      </c>
      <c r="B61">
        <v>1</v>
      </c>
    </row>
    <row r="62" spans="1:2" ht="12.75">
      <c r="A62" t="s">
        <v>20</v>
      </c>
      <c r="B62">
        <v>0</v>
      </c>
    </row>
    <row r="63" spans="1:2" ht="12.75">
      <c r="A63" t="s">
        <v>21</v>
      </c>
      <c r="B63">
        <v>0</v>
      </c>
    </row>
    <row r="64" spans="1:2" ht="12.75">
      <c r="A64" t="s">
        <v>22</v>
      </c>
      <c r="B64">
        <v>-1</v>
      </c>
    </row>
    <row r="65" spans="1:2" ht="12.75">
      <c r="A65" t="s">
        <v>23</v>
      </c>
      <c r="B65">
        <v>1</v>
      </c>
    </row>
    <row r="66" ht="12.75">
      <c r="A66" t="s">
        <v>24</v>
      </c>
    </row>
    <row r="67" spans="1:4" ht="12.75">
      <c r="A67" t="s">
        <v>24</v>
      </c>
      <c r="B67" t="s">
        <v>25</v>
      </c>
      <c r="C67" t="s">
        <v>26</v>
      </c>
      <c r="D67" t="s">
        <v>27</v>
      </c>
    </row>
    <row r="68" spans="2:4" ht="12.75">
      <c r="B68">
        <v>1</v>
      </c>
      <c r="C68" s="1">
        <v>7.57994E-07</v>
      </c>
      <c r="D68" s="1">
        <v>6.07963E-06</v>
      </c>
    </row>
    <row r="69" spans="2:4" ht="12.75">
      <c r="B69">
        <v>2</v>
      </c>
      <c r="C69" s="1">
        <v>1.00019</v>
      </c>
      <c r="D69" s="1">
        <v>-2.29065E-05</v>
      </c>
    </row>
    <row r="70" spans="2:4" ht="12.75">
      <c r="B70">
        <v>3</v>
      </c>
      <c r="C70" s="1">
        <v>-0.000205708</v>
      </c>
      <c r="D70" s="1">
        <v>-0.00020428</v>
      </c>
    </row>
    <row r="71" spans="2:4" ht="12.75">
      <c r="B71">
        <v>4</v>
      </c>
      <c r="C71" s="1">
        <v>0.00100215</v>
      </c>
      <c r="D71" s="1">
        <v>1.33982E-05</v>
      </c>
    </row>
    <row r="72" spans="2:4" ht="12.75">
      <c r="B72">
        <v>5</v>
      </c>
      <c r="C72" s="1">
        <v>-7.30099E-05</v>
      </c>
      <c r="D72" s="1">
        <v>2.25812E-05</v>
      </c>
    </row>
    <row r="73" spans="2:4" ht="12.75">
      <c r="B73">
        <v>6</v>
      </c>
      <c r="C73" s="1">
        <v>2.42416E-05</v>
      </c>
      <c r="D73" s="1">
        <v>-3.89805E-05</v>
      </c>
    </row>
    <row r="74" spans="2:4" ht="12.75">
      <c r="B74">
        <v>9</v>
      </c>
      <c r="C74" s="1">
        <v>-8.16716E-06</v>
      </c>
      <c r="D74" s="1">
        <v>-1.73459E-05</v>
      </c>
    </row>
    <row r="75" spans="2:4" ht="12.75">
      <c r="B75">
        <v>10</v>
      </c>
      <c r="C75" s="1">
        <v>7.29182E-05</v>
      </c>
      <c r="D75" s="1">
        <v>-5.52938E-06</v>
      </c>
    </row>
    <row r="76" spans="2:4" ht="12.75">
      <c r="B76">
        <v>12</v>
      </c>
      <c r="C76" s="1">
        <v>-8.23406E-06</v>
      </c>
      <c r="D76" s="1">
        <v>-1.13515E-06</v>
      </c>
    </row>
    <row r="77" spans="2:4" ht="12.75">
      <c r="B77">
        <v>15</v>
      </c>
      <c r="C77" s="1">
        <v>-2.88497E-06</v>
      </c>
      <c r="D77" s="1">
        <v>2.02341E-06</v>
      </c>
    </row>
    <row r="78" spans="2:4" ht="12.75">
      <c r="B78">
        <v>18</v>
      </c>
      <c r="C78" s="1">
        <v>-1.59023E-06</v>
      </c>
      <c r="D78" s="1">
        <v>1.55632E-06</v>
      </c>
    </row>
    <row r="79" spans="2:4" ht="12.75">
      <c r="B79">
        <v>20</v>
      </c>
      <c r="C79" s="1">
        <v>1.22967E-07</v>
      </c>
      <c r="D79" s="1">
        <v>-3.787E-07</v>
      </c>
    </row>
    <row r="80" spans="2:4" ht="12.75">
      <c r="B80">
        <v>21</v>
      </c>
      <c r="C80" s="1">
        <v>3.70959E-07</v>
      </c>
      <c r="D80" s="1">
        <v>4.82844E-07</v>
      </c>
    </row>
    <row r="81" spans="2:4" ht="12.75">
      <c r="B81">
        <v>25</v>
      </c>
      <c r="C81" s="1">
        <v>-5.42427E-08</v>
      </c>
      <c r="D81" s="1">
        <v>1.42513E-07</v>
      </c>
    </row>
    <row r="82" spans="2:4" ht="12.75">
      <c r="B82">
        <v>27</v>
      </c>
      <c r="C82" s="1">
        <v>2.14381E-08</v>
      </c>
      <c r="D82" s="1">
        <v>-2.17428E-08</v>
      </c>
    </row>
    <row r="83" spans="2:4" ht="12.75">
      <c r="B83">
        <v>28</v>
      </c>
      <c r="C83" s="1">
        <v>2.74416E-08</v>
      </c>
      <c r="D83" s="1">
        <v>5.19251E-08</v>
      </c>
    </row>
    <row r="84" spans="2:4" ht="12.75">
      <c r="B84">
        <v>30</v>
      </c>
      <c r="C84" s="1">
        <v>1.49674E-09</v>
      </c>
      <c r="D84" s="1">
        <v>-2.37206E-08</v>
      </c>
    </row>
    <row r="85" ht="12.75">
      <c r="A85" t="s">
        <v>14</v>
      </c>
    </row>
    <row r="86" ht="12.75">
      <c r="A86" t="s">
        <v>14</v>
      </c>
    </row>
    <row r="87" spans="1:3" ht="12.75">
      <c r="A87" t="s">
        <v>0</v>
      </c>
      <c r="B87" t="s">
        <v>1</v>
      </c>
      <c r="C87" t="s">
        <v>2</v>
      </c>
    </row>
    <row r="88" spans="1:2" ht="12.75">
      <c r="A88" t="s">
        <v>3</v>
      </c>
      <c r="B88">
        <v>3658124</v>
      </c>
    </row>
    <row r="89" spans="1:2" ht="12.75">
      <c r="A89" t="s">
        <v>4</v>
      </c>
      <c r="B89">
        <v>3658235</v>
      </c>
    </row>
    <row r="90" spans="1:2" ht="12.75">
      <c r="A90" t="s">
        <v>5</v>
      </c>
      <c r="B90">
        <v>1487666</v>
      </c>
    </row>
    <row r="91" spans="1:2" ht="12.75">
      <c r="A91" t="s">
        <v>6</v>
      </c>
      <c r="B91">
        <v>2</v>
      </c>
    </row>
    <row r="92" spans="1:2" ht="12.75">
      <c r="A92" t="s">
        <v>7</v>
      </c>
      <c r="B92">
        <v>0.00145</v>
      </c>
    </row>
    <row r="93" spans="1:2" ht="12.75">
      <c r="A93" t="s">
        <v>8</v>
      </c>
      <c r="B93">
        <v>0.03317</v>
      </c>
    </row>
    <row r="94" spans="1:2" ht="12.75">
      <c r="A94" t="s">
        <v>9</v>
      </c>
      <c r="B94">
        <v>23.98</v>
      </c>
    </row>
    <row r="95" spans="1:2" ht="12.75">
      <c r="A95" t="s">
        <v>10</v>
      </c>
      <c r="B95">
        <v>-83.4855</v>
      </c>
    </row>
    <row r="96" spans="1:2" ht="12.75">
      <c r="A96" t="s">
        <v>11</v>
      </c>
      <c r="B96" s="1">
        <v>14.7762</v>
      </c>
    </row>
    <row r="97" spans="1:2" ht="12.75">
      <c r="A97" t="s">
        <v>12</v>
      </c>
      <c r="B97" s="1">
        <v>0</v>
      </c>
    </row>
    <row r="98" spans="1:2" ht="12.75">
      <c r="A98" t="s">
        <v>13</v>
      </c>
      <c r="B98" s="1">
        <v>0</v>
      </c>
    </row>
    <row r="99" ht="12.75">
      <c r="A99" t="s">
        <v>14</v>
      </c>
    </row>
    <row r="100" ht="12.75">
      <c r="A100" t="s">
        <v>15</v>
      </c>
    </row>
    <row r="101" spans="1:2" ht="12.75">
      <c r="A101" t="s">
        <v>16</v>
      </c>
      <c r="B101">
        <v>1</v>
      </c>
    </row>
    <row r="102" spans="1:2" ht="12.75">
      <c r="A102" t="s">
        <v>17</v>
      </c>
      <c r="B102">
        <v>1</v>
      </c>
    </row>
    <row r="103" spans="1:2" ht="12.75">
      <c r="A103" t="s">
        <v>18</v>
      </c>
      <c r="B103">
        <v>1</v>
      </c>
    </row>
    <row r="104" spans="1:2" ht="12.75">
      <c r="A104" t="s">
        <v>19</v>
      </c>
      <c r="B104">
        <v>1</v>
      </c>
    </row>
    <row r="105" spans="1:2" ht="12.75">
      <c r="A105" t="s">
        <v>20</v>
      </c>
      <c r="B105">
        <v>0</v>
      </c>
    </row>
    <row r="106" spans="1:2" ht="12.75">
      <c r="A106" t="s">
        <v>21</v>
      </c>
      <c r="B106">
        <v>0</v>
      </c>
    </row>
    <row r="107" spans="1:2" ht="12.75">
      <c r="A107" t="s">
        <v>22</v>
      </c>
      <c r="B107">
        <v>-1</v>
      </c>
    </row>
    <row r="108" spans="1:2" ht="12.75">
      <c r="A108" t="s">
        <v>23</v>
      </c>
      <c r="B108">
        <v>1</v>
      </c>
    </row>
    <row r="109" ht="12.75">
      <c r="A109" t="s">
        <v>24</v>
      </c>
    </row>
    <row r="110" spans="1:4" ht="12.75">
      <c r="A110" t="s">
        <v>24</v>
      </c>
      <c r="B110" t="s">
        <v>25</v>
      </c>
      <c r="C110" t="s">
        <v>26</v>
      </c>
      <c r="D110" t="s">
        <v>27</v>
      </c>
    </row>
    <row r="111" spans="2:4" ht="12.75">
      <c r="B111">
        <v>1</v>
      </c>
      <c r="C111" s="1">
        <v>6.85315E-07</v>
      </c>
      <c r="D111" s="1">
        <v>3.4434E-06</v>
      </c>
    </row>
    <row r="112" spans="2:4" ht="12.75">
      <c r="B112">
        <v>2</v>
      </c>
      <c r="C112" s="1">
        <v>1.00011</v>
      </c>
      <c r="D112" s="1">
        <v>-2.33578E-05</v>
      </c>
    </row>
    <row r="113" spans="2:4" ht="12.75">
      <c r="B113">
        <v>3</v>
      </c>
      <c r="C113" s="1">
        <v>-0.000213369</v>
      </c>
      <c r="D113" s="1">
        <v>-7.95871E-05</v>
      </c>
    </row>
    <row r="114" spans="2:4" ht="12.75">
      <c r="B114">
        <v>4</v>
      </c>
      <c r="C114" s="1">
        <v>0.000992715</v>
      </c>
      <c r="D114" s="1">
        <v>9.48167E-06</v>
      </c>
    </row>
    <row r="115" spans="2:4" ht="12.75">
      <c r="B115">
        <v>5</v>
      </c>
      <c r="C115" s="1">
        <v>-6.82896E-05</v>
      </c>
      <c r="D115" s="1">
        <v>1.48887E-05</v>
      </c>
    </row>
    <row r="116" spans="2:4" ht="12.75">
      <c r="B116">
        <v>6</v>
      </c>
      <c r="C116" s="1">
        <v>3.49448E-05</v>
      </c>
      <c r="D116" s="1">
        <v>-3.51378E-05</v>
      </c>
    </row>
    <row r="117" spans="2:4" ht="12.75">
      <c r="B117">
        <v>9</v>
      </c>
      <c r="C117" s="1">
        <v>-6.91585E-06</v>
      </c>
      <c r="D117" s="1">
        <v>-1.59422E-05</v>
      </c>
    </row>
    <row r="118" spans="2:4" ht="12.75">
      <c r="B118">
        <v>10</v>
      </c>
      <c r="C118" s="1">
        <v>7.00636E-05</v>
      </c>
      <c r="D118" s="1">
        <v>-4.79726E-06</v>
      </c>
    </row>
    <row r="119" spans="2:4" ht="12.75">
      <c r="B119">
        <v>12</v>
      </c>
      <c r="C119" s="1">
        <v>-7.22241E-06</v>
      </c>
      <c r="D119" s="1">
        <v>-1.12698E-06</v>
      </c>
    </row>
    <row r="120" spans="2:4" ht="12.75">
      <c r="B120">
        <v>15</v>
      </c>
      <c r="C120" s="1">
        <v>-2.60441E-06</v>
      </c>
      <c r="D120" s="1">
        <v>1.70439E-06</v>
      </c>
    </row>
    <row r="121" spans="2:4" ht="12.75">
      <c r="B121">
        <v>18</v>
      </c>
      <c r="C121" s="1">
        <v>-1.5855E-06</v>
      </c>
      <c r="D121" s="1">
        <v>1.37702E-06</v>
      </c>
    </row>
    <row r="122" spans="2:4" ht="12.75">
      <c r="B122">
        <v>20</v>
      </c>
      <c r="C122" s="1">
        <v>1.1777E-07</v>
      </c>
      <c r="D122" s="1">
        <v>-3.55679E-07</v>
      </c>
    </row>
    <row r="123" spans="2:4" ht="12.75">
      <c r="B123">
        <v>21</v>
      </c>
      <c r="C123" s="1">
        <v>2.89168E-07</v>
      </c>
      <c r="D123" s="1">
        <v>4.3552E-07</v>
      </c>
    </row>
    <row r="124" spans="2:4" ht="12.75">
      <c r="B124">
        <v>25</v>
      </c>
      <c r="C124" s="1">
        <v>-4.80017E-08</v>
      </c>
      <c r="D124" s="1">
        <v>1.25308E-07</v>
      </c>
    </row>
    <row r="125" spans="2:4" ht="12.75">
      <c r="B125">
        <v>27</v>
      </c>
      <c r="C125" s="1">
        <v>9.89535E-09</v>
      </c>
      <c r="D125" s="1">
        <v>-1.57936E-08</v>
      </c>
    </row>
    <row r="126" spans="2:4" ht="12.75">
      <c r="B126">
        <v>28</v>
      </c>
      <c r="C126" s="1">
        <v>2.31303E-08</v>
      </c>
      <c r="D126" s="1">
        <v>4.66424E-08</v>
      </c>
    </row>
    <row r="127" spans="2:4" ht="12.75">
      <c r="B127">
        <v>30</v>
      </c>
      <c r="C127" s="1">
        <v>8.54472E-10</v>
      </c>
      <c r="D127" s="1">
        <v>-2.07286E-08</v>
      </c>
    </row>
    <row r="128" ht="12.75">
      <c r="A128" t="s">
        <v>14</v>
      </c>
    </row>
    <row r="129" ht="12.75">
      <c r="A129" t="s">
        <v>14</v>
      </c>
    </row>
    <row r="130" spans="1:3" ht="12.75">
      <c r="A130" t="s">
        <v>0</v>
      </c>
      <c r="B130" t="s">
        <v>1</v>
      </c>
      <c r="C130" t="s">
        <v>2</v>
      </c>
    </row>
    <row r="131" spans="1:2" ht="12.75">
      <c r="A131" t="s">
        <v>3</v>
      </c>
      <c r="B131">
        <v>3658124</v>
      </c>
    </row>
    <row r="132" spans="1:2" ht="12.75">
      <c r="A132" t="s">
        <v>4</v>
      </c>
      <c r="B132">
        <v>3658302</v>
      </c>
    </row>
    <row r="133" spans="1:2" ht="12.75">
      <c r="A133" t="s">
        <v>5</v>
      </c>
      <c r="B133">
        <v>1487666</v>
      </c>
    </row>
    <row r="134" spans="1:2" ht="12.75">
      <c r="A134" t="s">
        <v>6</v>
      </c>
      <c r="B134">
        <v>2</v>
      </c>
    </row>
    <row r="135" spans="1:2" ht="12.75">
      <c r="A135" t="s">
        <v>7</v>
      </c>
      <c r="B135">
        <v>0.00135</v>
      </c>
    </row>
    <row r="136" spans="1:2" ht="12.75">
      <c r="A136" t="s">
        <v>8</v>
      </c>
      <c r="B136">
        <v>0.03329</v>
      </c>
    </row>
    <row r="137" spans="1:2" ht="12.75">
      <c r="A137" t="s">
        <v>9</v>
      </c>
      <c r="B137">
        <v>33.87</v>
      </c>
    </row>
    <row r="138" spans="1:2" ht="12.75">
      <c r="A138" t="s">
        <v>10</v>
      </c>
      <c r="B138">
        <v>-83.4855</v>
      </c>
    </row>
    <row r="139" spans="1:2" ht="12.75">
      <c r="A139" t="s">
        <v>11</v>
      </c>
      <c r="B139" s="1">
        <v>20.8085</v>
      </c>
    </row>
    <row r="140" spans="1:2" ht="12.75">
      <c r="A140" t="s">
        <v>12</v>
      </c>
      <c r="B140" s="1">
        <v>0</v>
      </c>
    </row>
    <row r="141" spans="1:2" ht="12.75">
      <c r="A141" t="s">
        <v>13</v>
      </c>
      <c r="B141" s="1">
        <v>0</v>
      </c>
    </row>
    <row r="142" ht="12.75">
      <c r="A142" t="s">
        <v>14</v>
      </c>
    </row>
    <row r="143" ht="12.75">
      <c r="A143" t="s">
        <v>15</v>
      </c>
    </row>
    <row r="144" spans="1:2" ht="12.75">
      <c r="A144" t="s">
        <v>16</v>
      </c>
      <c r="B144">
        <v>1</v>
      </c>
    </row>
    <row r="145" spans="1:2" ht="12.75">
      <c r="A145" t="s">
        <v>17</v>
      </c>
      <c r="B145">
        <v>1</v>
      </c>
    </row>
    <row r="146" spans="1:2" ht="12.75">
      <c r="A146" t="s">
        <v>18</v>
      </c>
      <c r="B146">
        <v>1</v>
      </c>
    </row>
    <row r="147" spans="1:2" ht="12.75">
      <c r="A147" t="s">
        <v>19</v>
      </c>
      <c r="B147">
        <v>1</v>
      </c>
    </row>
    <row r="148" spans="1:2" ht="12.75">
      <c r="A148" t="s">
        <v>20</v>
      </c>
      <c r="B148">
        <v>0</v>
      </c>
    </row>
    <row r="149" spans="1:2" ht="12.75">
      <c r="A149" t="s">
        <v>21</v>
      </c>
      <c r="B149">
        <v>0</v>
      </c>
    </row>
    <row r="150" spans="1:2" ht="12.75">
      <c r="A150" t="s">
        <v>22</v>
      </c>
      <c r="B150">
        <v>-1</v>
      </c>
    </row>
    <row r="151" spans="1:2" ht="12.75">
      <c r="A151" t="s">
        <v>23</v>
      </c>
      <c r="B151">
        <v>1</v>
      </c>
    </row>
    <row r="152" ht="12.75">
      <c r="A152" t="s">
        <v>24</v>
      </c>
    </row>
    <row r="153" spans="1:4" ht="12.75">
      <c r="A153" t="s">
        <v>24</v>
      </c>
      <c r="B153" t="s">
        <v>25</v>
      </c>
      <c r="C153" t="s">
        <v>26</v>
      </c>
      <c r="D153" t="s">
        <v>27</v>
      </c>
    </row>
    <row r="154" spans="2:4" ht="12.75">
      <c r="B154">
        <v>1</v>
      </c>
      <c r="C154" s="1">
        <v>5.90389E-07</v>
      </c>
      <c r="D154" s="1">
        <v>1.95408E-06</v>
      </c>
    </row>
    <row r="155" spans="2:4" ht="12.75">
      <c r="B155">
        <v>2</v>
      </c>
      <c r="C155" s="1">
        <v>1.00006</v>
      </c>
      <c r="D155" s="1">
        <v>-2.18415E-05</v>
      </c>
    </row>
    <row r="156" spans="2:4" ht="12.75">
      <c r="B156">
        <v>3</v>
      </c>
      <c r="C156" s="1">
        <v>-0.000192971</v>
      </c>
      <c r="D156" s="1">
        <v>-1.27182E-05</v>
      </c>
    </row>
    <row r="157" spans="2:4" ht="12.75">
      <c r="B157">
        <v>4</v>
      </c>
      <c r="C157" s="1">
        <v>0.000985976</v>
      </c>
      <c r="D157" s="1">
        <v>7.23154E-06</v>
      </c>
    </row>
    <row r="158" spans="2:4" ht="12.75">
      <c r="B158">
        <v>5</v>
      </c>
      <c r="C158" s="1">
        <v>-6.409E-05</v>
      </c>
      <c r="D158" s="1">
        <v>1.03182E-05</v>
      </c>
    </row>
    <row r="159" spans="2:4" ht="12.75">
      <c r="B159">
        <v>6</v>
      </c>
      <c r="C159" s="1">
        <v>3.53993E-05</v>
      </c>
      <c r="D159" s="1">
        <v>-3.21185E-05</v>
      </c>
    </row>
    <row r="160" spans="2:4" ht="12.75">
      <c r="B160">
        <v>9</v>
      </c>
      <c r="C160" s="1">
        <v>-5.91648E-06</v>
      </c>
      <c r="D160" s="1">
        <v>-1.47012E-05</v>
      </c>
    </row>
    <row r="161" spans="2:4" ht="12.75">
      <c r="B161">
        <v>10</v>
      </c>
      <c r="C161" s="1">
        <v>6.82101E-05</v>
      </c>
      <c r="D161" s="1">
        <v>-4.27144E-06</v>
      </c>
    </row>
    <row r="162" spans="2:4" ht="12.75">
      <c r="B162">
        <v>12</v>
      </c>
      <c r="C162" s="1">
        <v>-6.44155E-06</v>
      </c>
      <c r="D162" s="1">
        <v>-1.10921E-06</v>
      </c>
    </row>
    <row r="163" spans="2:4" ht="12.75">
      <c r="B163">
        <v>15</v>
      </c>
      <c r="C163" s="1">
        <v>-2.38032E-06</v>
      </c>
      <c r="D163" s="1">
        <v>1.49897E-06</v>
      </c>
    </row>
    <row r="164" spans="2:4" ht="12.75">
      <c r="B164">
        <v>18</v>
      </c>
      <c r="C164" s="1">
        <v>-1.57016E-06</v>
      </c>
      <c r="D164" s="1">
        <v>1.24868E-06</v>
      </c>
    </row>
    <row r="165" spans="2:4" ht="12.75">
      <c r="B165">
        <v>20</v>
      </c>
      <c r="C165" s="1">
        <v>1.06623E-07</v>
      </c>
      <c r="D165" s="1">
        <v>-3.16272E-07</v>
      </c>
    </row>
    <row r="166" spans="2:4" ht="12.75">
      <c r="B166">
        <v>21</v>
      </c>
      <c r="C166" s="1">
        <v>2.73975E-07</v>
      </c>
      <c r="D166" s="1">
        <v>3.96602E-07</v>
      </c>
    </row>
    <row r="167" spans="2:4" ht="12.75">
      <c r="B167">
        <v>25</v>
      </c>
      <c r="C167" s="1">
        <v>-4.00014E-08</v>
      </c>
      <c r="D167" s="1">
        <v>1.13667E-07</v>
      </c>
    </row>
    <row r="168" spans="2:4" ht="12.75">
      <c r="B168">
        <v>27</v>
      </c>
      <c r="C168" s="1">
        <v>1.02089E-08</v>
      </c>
      <c r="D168" s="1">
        <v>-1.81873E-08</v>
      </c>
    </row>
    <row r="169" spans="2:4" ht="12.75">
      <c r="B169">
        <v>28</v>
      </c>
      <c r="C169" s="1">
        <v>2.17204E-08</v>
      </c>
      <c r="D169" s="1">
        <v>4.33597E-08</v>
      </c>
    </row>
    <row r="170" spans="2:4" ht="12.75">
      <c r="B170">
        <v>30</v>
      </c>
      <c r="C170" s="1">
        <v>1.44612E-09</v>
      </c>
      <c r="D170" s="1">
        <v>-1.90836E-08</v>
      </c>
    </row>
    <row r="171" ht="12.75">
      <c r="A171" t="s">
        <v>14</v>
      </c>
    </row>
    <row r="172" ht="12.75">
      <c r="A172" t="s">
        <v>14</v>
      </c>
    </row>
    <row r="173" spans="1:3" ht="12.75">
      <c r="A173" t="s">
        <v>0</v>
      </c>
      <c r="B173" t="s">
        <v>1</v>
      </c>
      <c r="C173" t="s">
        <v>2</v>
      </c>
    </row>
    <row r="174" spans="1:2" ht="12.75">
      <c r="A174" t="s">
        <v>3</v>
      </c>
      <c r="B174">
        <v>3658124</v>
      </c>
    </row>
    <row r="175" spans="1:2" ht="12.75">
      <c r="A175" t="s">
        <v>4</v>
      </c>
      <c r="B175">
        <v>3658376</v>
      </c>
    </row>
    <row r="176" spans="1:2" ht="12.75">
      <c r="A176" t="s">
        <v>5</v>
      </c>
      <c r="B176">
        <v>1487666</v>
      </c>
    </row>
    <row r="177" spans="1:2" ht="12.75">
      <c r="A177" t="s">
        <v>6</v>
      </c>
      <c r="B177">
        <v>2</v>
      </c>
    </row>
    <row r="178" spans="1:2" ht="12.75">
      <c r="A178" t="s">
        <v>7</v>
      </c>
      <c r="B178">
        <v>0.00198</v>
      </c>
    </row>
    <row r="179" spans="1:2" ht="12.75">
      <c r="A179" t="s">
        <v>8</v>
      </c>
      <c r="B179">
        <v>0.03336</v>
      </c>
    </row>
    <row r="180" spans="1:2" ht="12.75">
      <c r="A180" t="s">
        <v>9</v>
      </c>
      <c r="B180">
        <v>73.93</v>
      </c>
    </row>
    <row r="181" spans="1:2" ht="12.75">
      <c r="A181" t="s">
        <v>10</v>
      </c>
      <c r="B181">
        <v>-83.4855</v>
      </c>
    </row>
    <row r="182" spans="1:2" ht="12.75">
      <c r="A182" t="s">
        <v>11</v>
      </c>
      <c r="B182" s="1">
        <v>44.6314</v>
      </c>
    </row>
    <row r="183" spans="1:2" ht="12.75">
      <c r="A183" t="s">
        <v>12</v>
      </c>
      <c r="B183" s="1">
        <v>0</v>
      </c>
    </row>
    <row r="184" spans="1:2" ht="12.75">
      <c r="A184" t="s">
        <v>13</v>
      </c>
      <c r="B184" s="1">
        <v>0</v>
      </c>
    </row>
    <row r="185" ht="12.75">
      <c r="A185" t="s">
        <v>14</v>
      </c>
    </row>
    <row r="186" ht="12.75">
      <c r="A186" t="s">
        <v>15</v>
      </c>
    </row>
    <row r="187" spans="1:2" ht="12.75">
      <c r="A187" t="s">
        <v>16</v>
      </c>
      <c r="B187">
        <v>1</v>
      </c>
    </row>
    <row r="188" spans="1:2" ht="12.75">
      <c r="A188" t="s">
        <v>17</v>
      </c>
      <c r="B188">
        <v>1</v>
      </c>
    </row>
    <row r="189" spans="1:2" ht="12.75">
      <c r="A189" t="s">
        <v>18</v>
      </c>
      <c r="B189">
        <v>1</v>
      </c>
    </row>
    <row r="190" spans="1:2" ht="12.75">
      <c r="A190" t="s">
        <v>19</v>
      </c>
      <c r="B190">
        <v>1</v>
      </c>
    </row>
    <row r="191" spans="1:2" ht="12.75">
      <c r="A191" t="s">
        <v>20</v>
      </c>
      <c r="B191">
        <v>0</v>
      </c>
    </row>
    <row r="192" spans="1:2" ht="12.75">
      <c r="A192" t="s">
        <v>21</v>
      </c>
      <c r="B192">
        <v>0</v>
      </c>
    </row>
    <row r="193" spans="1:2" ht="12.75">
      <c r="A193" t="s">
        <v>22</v>
      </c>
      <c r="B193">
        <v>-1</v>
      </c>
    </row>
    <row r="194" spans="1:2" ht="12.75">
      <c r="A194" t="s">
        <v>23</v>
      </c>
      <c r="B194">
        <v>1</v>
      </c>
    </row>
    <row r="195" ht="12.75">
      <c r="A195" t="s">
        <v>24</v>
      </c>
    </row>
    <row r="196" spans="1:4" ht="12.75">
      <c r="A196" t="s">
        <v>24</v>
      </c>
      <c r="B196" t="s">
        <v>25</v>
      </c>
      <c r="C196" t="s">
        <v>26</v>
      </c>
      <c r="D196" t="s">
        <v>27</v>
      </c>
    </row>
    <row r="197" spans="2:4" ht="12.75">
      <c r="B197">
        <v>1</v>
      </c>
      <c r="C197" s="1">
        <v>-5.38143E-06</v>
      </c>
      <c r="D197" s="1">
        <v>-9.9823E-05</v>
      </c>
    </row>
    <row r="198" spans="2:4" ht="12.75">
      <c r="B198">
        <v>2</v>
      </c>
      <c r="C198" s="1">
        <v>0.997005</v>
      </c>
      <c r="D198" s="1">
        <v>-2.44108E-05</v>
      </c>
    </row>
    <row r="199" spans="2:4" ht="12.75">
      <c r="B199">
        <v>3</v>
      </c>
      <c r="C199" s="1">
        <v>-0.000237212</v>
      </c>
      <c r="D199" s="1">
        <v>0.000132239</v>
      </c>
    </row>
    <row r="200" spans="2:4" ht="12.75">
      <c r="B200">
        <v>4</v>
      </c>
      <c r="C200" s="1">
        <v>0.00100947</v>
      </c>
      <c r="D200" s="1">
        <v>-3.94728E-06</v>
      </c>
    </row>
    <row r="201" spans="2:4" ht="12.75">
      <c r="B201">
        <v>5</v>
      </c>
      <c r="C201" s="1">
        <v>-5.47739E-05</v>
      </c>
      <c r="D201" s="1">
        <v>1.96522E-06</v>
      </c>
    </row>
    <row r="202" spans="2:4" ht="12.75">
      <c r="B202">
        <v>6</v>
      </c>
      <c r="C202" s="1">
        <v>5.58689E-06</v>
      </c>
      <c r="D202" s="1">
        <v>-2.17945E-05</v>
      </c>
    </row>
    <row r="203" spans="2:4" ht="12.75">
      <c r="B203">
        <v>9</v>
      </c>
      <c r="C203" s="1">
        <v>-3.19778E-06</v>
      </c>
      <c r="D203" s="1">
        <v>-1.1337E-05</v>
      </c>
    </row>
    <row r="204" spans="2:4" ht="12.75">
      <c r="B204">
        <v>10</v>
      </c>
      <c r="C204" s="1">
        <v>6.28457E-05</v>
      </c>
      <c r="D204" s="1">
        <v>-2.64387E-06</v>
      </c>
    </row>
    <row r="205" spans="2:4" ht="12.75">
      <c r="B205">
        <v>12</v>
      </c>
      <c r="C205" s="1">
        <v>-3.92521E-06</v>
      </c>
      <c r="D205" s="1">
        <v>-8.65887E-07</v>
      </c>
    </row>
    <row r="206" spans="2:4" ht="12.75">
      <c r="B206">
        <v>15</v>
      </c>
      <c r="C206" s="1">
        <v>-1.59622E-06</v>
      </c>
      <c r="D206" s="1">
        <v>8.19107E-07</v>
      </c>
    </row>
    <row r="207" spans="2:4" ht="12.75">
      <c r="B207">
        <v>18</v>
      </c>
      <c r="C207" s="1">
        <v>-1.52002E-06</v>
      </c>
      <c r="D207" s="1">
        <v>8.08587E-07</v>
      </c>
    </row>
    <row r="208" spans="2:4" ht="12.75">
      <c r="B208">
        <v>20</v>
      </c>
      <c r="C208" s="1">
        <v>5.54287E-08</v>
      </c>
      <c r="D208" s="1">
        <v>-2.0898E-07</v>
      </c>
    </row>
    <row r="209" spans="2:4" ht="12.75">
      <c r="B209">
        <v>21</v>
      </c>
      <c r="C209" s="1">
        <v>1.59347E-07</v>
      </c>
      <c r="D209" s="1">
        <v>3.10406E-07</v>
      </c>
    </row>
    <row r="210" spans="2:4" ht="12.75">
      <c r="B210">
        <v>25</v>
      </c>
      <c r="C210" s="1">
        <v>-2.97927E-08</v>
      </c>
      <c r="D210" s="1">
        <v>6.74038E-08</v>
      </c>
    </row>
    <row r="211" spans="2:4" ht="12.75">
      <c r="B211">
        <v>27</v>
      </c>
      <c r="C211" s="1">
        <v>2.14447E-09</v>
      </c>
      <c r="D211" s="1">
        <v>-3.96778E-09</v>
      </c>
    </row>
    <row r="212" spans="2:4" ht="12.75">
      <c r="B212">
        <v>28</v>
      </c>
      <c r="C212" s="1">
        <v>1.43402E-08</v>
      </c>
      <c r="D212" s="1">
        <v>3.05646E-08</v>
      </c>
    </row>
    <row r="213" spans="2:4" ht="12.75">
      <c r="B213">
        <v>30</v>
      </c>
      <c r="C213" s="1">
        <v>1.98995E-09</v>
      </c>
      <c r="D213" s="1">
        <v>-1.30784E-08</v>
      </c>
    </row>
    <row r="214" ht="12.75">
      <c r="A214" t="s">
        <v>14</v>
      </c>
    </row>
    <row r="215" ht="12.75">
      <c r="A215" t="s">
        <v>14</v>
      </c>
    </row>
    <row r="216" spans="1:3" ht="12.75">
      <c r="A216" t="s">
        <v>0</v>
      </c>
      <c r="B216" t="s">
        <v>1</v>
      </c>
      <c r="C216" t="s">
        <v>2</v>
      </c>
    </row>
    <row r="217" spans="1:2" ht="12.75">
      <c r="A217" t="s">
        <v>3</v>
      </c>
      <c r="B217">
        <v>3658124</v>
      </c>
    </row>
    <row r="218" spans="1:2" ht="12.75">
      <c r="A218" t="s">
        <v>4</v>
      </c>
      <c r="B218">
        <v>3658451</v>
      </c>
    </row>
    <row r="219" spans="1:2" ht="12.75">
      <c r="A219" t="s">
        <v>5</v>
      </c>
      <c r="B219">
        <v>1487666</v>
      </c>
    </row>
    <row r="220" spans="1:2" ht="12.75">
      <c r="A220" t="s">
        <v>6</v>
      </c>
      <c r="B220">
        <v>2</v>
      </c>
    </row>
    <row r="221" spans="1:2" ht="12.75">
      <c r="A221" t="s">
        <v>7</v>
      </c>
      <c r="B221">
        <v>0.00063</v>
      </c>
    </row>
    <row r="222" spans="1:2" ht="12.75">
      <c r="A222" t="s">
        <v>8</v>
      </c>
      <c r="B222">
        <v>0.03213</v>
      </c>
    </row>
    <row r="223" spans="1:2" ht="12.75">
      <c r="A223" t="s">
        <v>9</v>
      </c>
      <c r="B223">
        <v>24.08</v>
      </c>
    </row>
    <row r="224" spans="1:2" ht="12.75">
      <c r="A224" t="s">
        <v>10</v>
      </c>
      <c r="B224">
        <v>-83.4868</v>
      </c>
    </row>
    <row r="225" spans="1:2" ht="12.75">
      <c r="A225" t="s">
        <v>11</v>
      </c>
      <c r="B225" s="1">
        <v>15.3208</v>
      </c>
    </row>
    <row r="226" spans="1:2" ht="12.75">
      <c r="A226" t="s">
        <v>12</v>
      </c>
      <c r="B226" s="1">
        <v>0</v>
      </c>
    </row>
    <row r="227" spans="1:2" ht="12.75">
      <c r="A227" t="s">
        <v>13</v>
      </c>
      <c r="B227" s="1">
        <v>0</v>
      </c>
    </row>
    <row r="228" ht="12.75">
      <c r="A228" t="s">
        <v>14</v>
      </c>
    </row>
    <row r="229" ht="12.75">
      <c r="A229" t="s">
        <v>15</v>
      </c>
    </row>
    <row r="230" spans="1:2" ht="12.75">
      <c r="A230" t="s">
        <v>16</v>
      </c>
      <c r="B230">
        <v>1</v>
      </c>
    </row>
    <row r="231" spans="1:2" ht="12.75">
      <c r="A231" t="s">
        <v>17</v>
      </c>
      <c r="B231">
        <v>1</v>
      </c>
    </row>
    <row r="232" spans="1:2" ht="12.75">
      <c r="A232" t="s">
        <v>18</v>
      </c>
      <c r="B232">
        <v>1</v>
      </c>
    </row>
    <row r="233" spans="1:2" ht="12.75">
      <c r="A233" t="s">
        <v>19</v>
      </c>
      <c r="B233">
        <v>1</v>
      </c>
    </row>
    <row r="234" spans="1:2" ht="12.75">
      <c r="A234" t="s">
        <v>20</v>
      </c>
      <c r="B234">
        <v>0</v>
      </c>
    </row>
    <row r="235" spans="1:2" ht="12.75">
      <c r="A235" t="s">
        <v>21</v>
      </c>
      <c r="B235">
        <v>0</v>
      </c>
    </row>
    <row r="236" spans="1:2" ht="12.75">
      <c r="A236" t="s">
        <v>22</v>
      </c>
      <c r="B236">
        <v>-1</v>
      </c>
    </row>
    <row r="237" spans="1:2" ht="12.75">
      <c r="A237" t="s">
        <v>23</v>
      </c>
      <c r="B237">
        <v>1</v>
      </c>
    </row>
    <row r="238" ht="12.75">
      <c r="A238" t="s">
        <v>24</v>
      </c>
    </row>
    <row r="239" spans="1:4" ht="12.75">
      <c r="A239" t="s">
        <v>24</v>
      </c>
      <c r="B239" t="s">
        <v>25</v>
      </c>
      <c r="C239" t="s">
        <v>26</v>
      </c>
      <c r="D239" t="s">
        <v>27</v>
      </c>
    </row>
    <row r="240" spans="2:4" ht="12.75">
      <c r="B240">
        <v>1</v>
      </c>
      <c r="C240" s="1">
        <v>5.44597E-06</v>
      </c>
      <c r="D240" s="1">
        <v>-6.57998E-06</v>
      </c>
    </row>
    <row r="241" spans="2:4" ht="12.75">
      <c r="B241">
        <v>2</v>
      </c>
      <c r="C241" s="1">
        <v>0.999806</v>
      </c>
      <c r="D241" s="1">
        <v>-0.000168868</v>
      </c>
    </row>
    <row r="242" spans="2:4" ht="12.75">
      <c r="B242">
        <v>3</v>
      </c>
      <c r="C242" s="1">
        <v>0.000147052</v>
      </c>
      <c r="D242" s="1">
        <v>-0.000203736</v>
      </c>
    </row>
    <row r="243" spans="2:4" ht="12.75">
      <c r="B243">
        <v>4</v>
      </c>
      <c r="C243" s="1">
        <v>0.000958327</v>
      </c>
      <c r="D243" s="1">
        <v>1.14724E-05</v>
      </c>
    </row>
    <row r="244" spans="2:4" ht="12.75">
      <c r="B244">
        <v>5</v>
      </c>
      <c r="C244" s="1">
        <v>-4.85018E-05</v>
      </c>
      <c r="D244" s="1">
        <v>2.20117E-05</v>
      </c>
    </row>
    <row r="245" spans="2:4" ht="12.75">
      <c r="B245">
        <v>6</v>
      </c>
      <c r="C245" s="1">
        <v>3.24343E-05</v>
      </c>
      <c r="D245" s="1">
        <v>-3.33505E-05</v>
      </c>
    </row>
    <row r="246" spans="2:4" ht="12.75">
      <c r="B246">
        <v>9</v>
      </c>
      <c r="C246" s="1">
        <v>-7.60905E-06</v>
      </c>
      <c r="D246" s="1">
        <v>-1.61309E-05</v>
      </c>
    </row>
    <row r="247" spans="2:4" ht="12.75">
      <c r="B247">
        <v>10</v>
      </c>
      <c r="C247" s="1">
        <v>7.07851E-05</v>
      </c>
      <c r="D247" s="1">
        <v>-4.80315E-06</v>
      </c>
    </row>
    <row r="248" spans="2:4" ht="12.75">
      <c r="B248">
        <v>12</v>
      </c>
      <c r="C248" s="1">
        <v>-7.06244E-06</v>
      </c>
      <c r="D248" s="1">
        <v>-1.11796E-06</v>
      </c>
    </row>
    <row r="249" spans="2:4" ht="12.75">
      <c r="B249">
        <v>15</v>
      </c>
      <c r="C249" s="1">
        <v>-2.59721E-06</v>
      </c>
      <c r="D249" s="1">
        <v>1.71251E-06</v>
      </c>
    </row>
    <row r="250" spans="2:4" ht="12.75">
      <c r="B250">
        <v>18</v>
      </c>
      <c r="C250" s="1">
        <v>-1.57918E-06</v>
      </c>
      <c r="D250" s="1">
        <v>1.34814E-06</v>
      </c>
    </row>
    <row r="251" spans="2:4" ht="12.75">
      <c r="B251">
        <v>20</v>
      </c>
      <c r="C251" s="1">
        <v>1.31242E-07</v>
      </c>
      <c r="D251" s="1">
        <v>-3.51134E-07</v>
      </c>
    </row>
    <row r="252" spans="2:4" ht="12.75">
      <c r="B252">
        <v>21</v>
      </c>
      <c r="C252" s="1">
        <v>3.00751E-07</v>
      </c>
      <c r="D252" s="1">
        <v>4.18039E-07</v>
      </c>
    </row>
    <row r="253" spans="2:4" ht="12.75">
      <c r="B253">
        <v>25</v>
      </c>
      <c r="C253" s="1">
        <v>-4.31063E-08</v>
      </c>
      <c r="D253" s="1">
        <v>1.22389E-07</v>
      </c>
    </row>
    <row r="254" spans="2:4" ht="12.75">
      <c r="B254">
        <v>27</v>
      </c>
      <c r="C254" s="1">
        <v>1.33632E-08</v>
      </c>
      <c r="D254" s="1">
        <v>-1.66255E-08</v>
      </c>
    </row>
    <row r="255" spans="2:4" ht="12.75">
      <c r="B255">
        <v>28</v>
      </c>
      <c r="C255" s="1">
        <v>2.56098E-08</v>
      </c>
      <c r="D255" s="1">
        <v>4.56817E-08</v>
      </c>
    </row>
    <row r="256" spans="2:4" ht="12.75">
      <c r="B256">
        <v>30</v>
      </c>
      <c r="C256" s="1">
        <v>1.54242E-09</v>
      </c>
      <c r="D256" s="1">
        <v>-2.0547E-08</v>
      </c>
    </row>
    <row r="257" ht="12.75">
      <c r="A257" t="s">
        <v>14</v>
      </c>
    </row>
    <row r="258" ht="12.75">
      <c r="A258" t="s">
        <v>14</v>
      </c>
    </row>
    <row r="259" spans="1:3" ht="12.75">
      <c r="A259" t="s">
        <v>0</v>
      </c>
      <c r="B259" t="s">
        <v>1</v>
      </c>
      <c r="C259" t="s">
        <v>2</v>
      </c>
    </row>
    <row r="260" spans="1:2" ht="12.75">
      <c r="A260" t="s">
        <v>3</v>
      </c>
      <c r="B260">
        <v>3658124</v>
      </c>
    </row>
    <row r="261" spans="1:2" ht="12.75">
      <c r="A261" t="s">
        <v>4</v>
      </c>
      <c r="B261">
        <v>3658523</v>
      </c>
    </row>
    <row r="262" spans="1:2" ht="12.75">
      <c r="A262" t="s">
        <v>5</v>
      </c>
      <c r="B262">
        <v>1487666</v>
      </c>
    </row>
    <row r="263" spans="1:2" ht="12.75">
      <c r="A263" t="s">
        <v>6</v>
      </c>
      <c r="B263">
        <v>2</v>
      </c>
    </row>
    <row r="264" spans="1:2" ht="12.75">
      <c r="A264" t="s">
        <v>7</v>
      </c>
      <c r="B264">
        <v>-0.02742</v>
      </c>
    </row>
    <row r="265" spans="1:2" ht="12.75">
      <c r="A265" t="s">
        <v>8</v>
      </c>
      <c r="B265">
        <v>0.01205</v>
      </c>
    </row>
    <row r="266" spans="1:2" ht="12.75">
      <c r="A266" t="s">
        <v>9</v>
      </c>
      <c r="B266">
        <v>-0.22</v>
      </c>
    </row>
    <row r="267" spans="1:2" ht="12.75">
      <c r="A267" t="s">
        <v>10</v>
      </c>
      <c r="B267">
        <v>-83.5292</v>
      </c>
    </row>
    <row r="268" spans="1:2" ht="12.75">
      <c r="A268" t="s">
        <v>11</v>
      </c>
      <c r="B268" s="1">
        <v>0.415857</v>
      </c>
    </row>
    <row r="269" spans="1:2" ht="12.75">
      <c r="A269" t="s">
        <v>12</v>
      </c>
      <c r="B269" s="1">
        <v>0</v>
      </c>
    </row>
    <row r="270" spans="1:2" ht="12.75">
      <c r="A270" t="s">
        <v>13</v>
      </c>
      <c r="B270" s="1">
        <v>0</v>
      </c>
    </row>
    <row r="271" ht="12.75">
      <c r="A271" t="s">
        <v>14</v>
      </c>
    </row>
    <row r="272" ht="12.75">
      <c r="A272" t="s">
        <v>15</v>
      </c>
    </row>
    <row r="273" spans="1:2" ht="12.75">
      <c r="A273" t="s">
        <v>16</v>
      </c>
      <c r="B273">
        <v>1</v>
      </c>
    </row>
    <row r="274" spans="1:2" ht="12.75">
      <c r="A274" t="s">
        <v>17</v>
      </c>
      <c r="B274">
        <v>1</v>
      </c>
    </row>
    <row r="275" spans="1:2" ht="12.75">
      <c r="A275" t="s">
        <v>18</v>
      </c>
      <c r="B275">
        <v>1</v>
      </c>
    </row>
    <row r="276" spans="1:2" ht="12.75">
      <c r="A276" t="s">
        <v>19</v>
      </c>
      <c r="B276">
        <v>1</v>
      </c>
    </row>
    <row r="277" spans="1:2" ht="12.75">
      <c r="A277" t="s">
        <v>20</v>
      </c>
      <c r="B277">
        <v>0</v>
      </c>
    </row>
    <row r="278" spans="1:2" ht="12.75">
      <c r="A278" t="s">
        <v>21</v>
      </c>
      <c r="B278">
        <v>0</v>
      </c>
    </row>
    <row r="279" spans="1:2" ht="12.75">
      <c r="A279" t="s">
        <v>22</v>
      </c>
      <c r="B279">
        <v>-1</v>
      </c>
    </row>
    <row r="280" spans="1:2" ht="12.75">
      <c r="A280" t="s">
        <v>23</v>
      </c>
      <c r="B280">
        <v>1</v>
      </c>
    </row>
    <row r="281" ht="12.75">
      <c r="A281" t="s">
        <v>24</v>
      </c>
    </row>
    <row r="282" spans="1:4" ht="12.75">
      <c r="A282" t="s">
        <v>24</v>
      </c>
      <c r="B282" t="s">
        <v>25</v>
      </c>
      <c r="C282" t="s">
        <v>26</v>
      </c>
      <c r="D282" t="s">
        <v>27</v>
      </c>
    </row>
    <row r="283" spans="2:4" ht="12.75">
      <c r="B283">
        <v>1</v>
      </c>
      <c r="C283" s="1">
        <v>0.000202963</v>
      </c>
      <c r="D283" s="1">
        <v>-9.55811E-05</v>
      </c>
    </row>
    <row r="284" spans="2:4" ht="12.75">
      <c r="B284">
        <v>2</v>
      </c>
      <c r="C284" s="1">
        <v>0.992323</v>
      </c>
      <c r="D284" s="1">
        <v>0.00050753</v>
      </c>
    </row>
    <row r="285" spans="2:4" ht="12.75">
      <c r="B285">
        <v>3</v>
      </c>
      <c r="C285" s="1">
        <v>0.00999644</v>
      </c>
      <c r="D285" s="1">
        <v>-0.00699664</v>
      </c>
    </row>
    <row r="286" spans="2:4" ht="12.75">
      <c r="B286">
        <v>4</v>
      </c>
      <c r="C286" s="1">
        <v>0.000268383</v>
      </c>
      <c r="D286" s="1">
        <v>-6.35187E-05</v>
      </c>
    </row>
    <row r="287" spans="2:4" ht="12.75">
      <c r="B287">
        <v>5</v>
      </c>
      <c r="C287" s="1">
        <v>0.000496683</v>
      </c>
      <c r="D287" s="1">
        <v>0.000458751</v>
      </c>
    </row>
    <row r="288" spans="2:4" ht="12.75">
      <c r="B288">
        <v>6</v>
      </c>
      <c r="C288" s="1">
        <v>-0.000116229</v>
      </c>
      <c r="D288" s="1">
        <v>-3.52287E-05</v>
      </c>
    </row>
    <row r="289" spans="2:4" ht="12.75">
      <c r="B289">
        <v>9</v>
      </c>
      <c r="C289" s="1">
        <v>-6.51488E-05</v>
      </c>
      <c r="D289" s="1">
        <v>-6.14077E-05</v>
      </c>
    </row>
    <row r="290" spans="2:4" ht="12.75">
      <c r="B290">
        <v>10</v>
      </c>
      <c r="C290" s="1">
        <v>0.00013585</v>
      </c>
      <c r="D290" s="1">
        <v>-1.25994E-05</v>
      </c>
    </row>
    <row r="291" spans="2:4" ht="12.75">
      <c r="B291">
        <v>12</v>
      </c>
      <c r="C291" s="1">
        <v>-1.71043E-05</v>
      </c>
      <c r="D291" s="1">
        <v>-5.31633E-07</v>
      </c>
    </row>
    <row r="292" spans="2:4" ht="12.75">
      <c r="B292">
        <v>15</v>
      </c>
      <c r="C292" s="1">
        <v>-5.62343E-06</v>
      </c>
      <c r="D292" s="1">
        <v>4.10179E-06</v>
      </c>
    </row>
    <row r="293" spans="2:4" ht="12.75">
      <c r="B293">
        <v>18</v>
      </c>
      <c r="C293" s="1">
        <v>-1.95978E-06</v>
      </c>
      <c r="D293" s="1">
        <v>2.57639E-06</v>
      </c>
    </row>
    <row r="294" spans="2:4" ht="12.75">
      <c r="B294">
        <v>20</v>
      </c>
      <c r="C294" s="1">
        <v>1.40038E-07</v>
      </c>
      <c r="D294" s="1">
        <v>-1.86064E-06</v>
      </c>
    </row>
    <row r="295" spans="2:4" ht="12.75">
      <c r="B295">
        <v>21</v>
      </c>
      <c r="C295" s="1">
        <v>6.58475E-07</v>
      </c>
      <c r="D295" s="1">
        <v>1.29357E-06</v>
      </c>
    </row>
    <row r="296" spans="2:4" ht="12.75">
      <c r="B296">
        <v>25</v>
      </c>
      <c r="C296" s="1">
        <v>-8.11926E-08</v>
      </c>
      <c r="D296" s="1">
        <v>2.49453E-07</v>
      </c>
    </row>
    <row r="297" spans="2:4" ht="12.75">
      <c r="B297">
        <v>27</v>
      </c>
      <c r="C297" s="1">
        <v>6.45253E-08</v>
      </c>
      <c r="D297" s="1">
        <v>-1.40652E-07</v>
      </c>
    </row>
    <row r="298" spans="2:4" ht="12.75">
      <c r="B298">
        <v>28</v>
      </c>
      <c r="C298" s="1">
        <v>5.48325E-09</v>
      </c>
      <c r="D298" s="1">
        <v>6.37774E-08</v>
      </c>
    </row>
    <row r="299" spans="2:4" ht="12.75">
      <c r="B299">
        <v>30</v>
      </c>
      <c r="C299" s="1">
        <v>-3.67384E-09</v>
      </c>
      <c r="D299" s="1">
        <v>-4.65248E-08</v>
      </c>
    </row>
    <row r="300" ht="12.75">
      <c r="A300" t="s">
        <v>14</v>
      </c>
    </row>
    <row r="301" ht="12.75">
      <c r="A301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48</v>
      </c>
    </row>
    <row r="2" spans="1:2" ht="12.75">
      <c r="A2" t="s">
        <v>41</v>
      </c>
      <c r="B2" t="s">
        <v>42</v>
      </c>
    </row>
    <row r="3" spans="1:2" ht="12.75">
      <c r="A3" t="s">
        <v>43</v>
      </c>
      <c r="B3" t="s">
        <v>44</v>
      </c>
    </row>
    <row r="4" spans="1:2" ht="12.75">
      <c r="A4" t="s">
        <v>45</v>
      </c>
      <c r="B4">
        <v>0.0381</v>
      </c>
    </row>
    <row r="5" spans="1:2" ht="12.75">
      <c r="A5" t="s">
        <v>46</v>
      </c>
      <c r="B5">
        <v>3.0286</v>
      </c>
    </row>
    <row r="6" spans="1:2" ht="12.75">
      <c r="A6" t="s">
        <v>47</v>
      </c>
      <c r="B6">
        <v>236</v>
      </c>
    </row>
    <row r="8" spans="1:2" ht="12.75">
      <c r="A8" t="s">
        <v>49</v>
      </c>
      <c r="B8" s="4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2000-10-20T19:22:52Z</dcterms:created>
  <dcterms:modified xsi:type="dcterms:W3CDTF">2002-02-12T16:26:01Z</dcterms:modified>
  <cp:category/>
  <cp:version/>
  <cp:contentType/>
  <cp:contentStatus/>
</cp:coreProperties>
</file>