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38" sheetId="1" r:id="rId1"/>
  </sheets>
  <externalReferences>
    <externalReference r:id="rId4"/>
  </externalReferences>
  <definedNames>
    <definedName name="_xlnm.Print_Area" localSheetId="0">'TABLE 38'!$A$1:$E$38</definedName>
  </definedNames>
  <calcPr fullCalcOnLoad="1"/>
</workbook>
</file>

<file path=xl/sharedStrings.xml><?xml version="1.0" encoding="utf-8"?>
<sst xmlns="http://schemas.openxmlformats.org/spreadsheetml/2006/main" count="15" uniqueCount="15">
  <si>
    <t>FISCAL</t>
  </si>
  <si>
    <t>YEAR</t>
  </si>
  <si>
    <t>Forecast</t>
  </si>
  <si>
    <t xml:space="preserve"> </t>
  </si>
  <si>
    <t>2003E</t>
  </si>
  <si>
    <t>(In Thousands)</t>
  </si>
  <si>
    <t>GENERAL</t>
  </si>
  <si>
    <t>AVIATION</t>
  </si>
  <si>
    <t>MILITARY</t>
  </si>
  <si>
    <t>TOTAL</t>
  </si>
  <si>
    <t>Historical*</t>
  </si>
  <si>
    <t>* Source:  FAA Air Traffic Activity.</t>
  </si>
  <si>
    <t>TABLE  38</t>
  </si>
  <si>
    <t xml:space="preserve">COMBINED LOCAL  AIRCRAFT  OPERATIONS AT AIRPORTS </t>
  </si>
  <si>
    <t>WITH FAA  AND CONTRACT TRAFFIC CONTROL SERVICE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</si>
</sst>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 horizontal="left"/>
    </xf>
    <xf numFmtId="164" fontId="9" fillId="0" borderId="7" xfId="0" applyNumberFormat="1" applyFon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164" fontId="9" fillId="0" borderId="7" xfId="0" applyNumberFormat="1" applyFont="1" applyBorder="1" applyAlignment="1">
      <alignment horizontal="centerContinuous"/>
    </xf>
    <xf numFmtId="164" fontId="9" fillId="0" borderId="0" xfId="0" applyNumberFormat="1" applyFont="1" applyBorder="1" applyAlignment="1">
      <alignment horizontal="centerContinuous"/>
    </xf>
    <xf numFmtId="164" fontId="9" fillId="0" borderId="1" xfId="0" applyNumberFormat="1" applyFont="1" applyBorder="1" applyAlignment="1">
      <alignment horizontal="centerContinuous"/>
    </xf>
    <xf numFmtId="164" fontId="9" fillId="0" borderId="9" xfId="0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LBOWLES\2004tab\WORKTab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. OPS"/>
      <sheetName val="NONCOM OPS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47"/>
      <sheetName val="TABLE48"/>
      <sheetName val="tab 48X"/>
      <sheetName val="TABLE 49"/>
      <sheetName val="TABLE 50"/>
      <sheetName val="TABLE51"/>
      <sheetName val="TABLE 52"/>
      <sheetName val="TABL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SheetLayoutView="75" workbookViewId="0" topLeftCell="A1">
      <selection activeCell="B8" sqref="B8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18.7109375" style="0" customWidth="1"/>
    <col min="6" max="7" width="14.7109375" style="0" customWidth="1"/>
  </cols>
  <sheetData>
    <row r="1" spans="1:9" ht="18">
      <c r="A1" s="17" t="s">
        <v>12</v>
      </c>
      <c r="B1" s="4"/>
      <c r="C1" s="4"/>
      <c r="D1" s="4"/>
      <c r="E1" s="7"/>
      <c r="F1" s="9"/>
      <c r="G1" s="9"/>
      <c r="H1" s="7"/>
      <c r="I1" s="7"/>
    </row>
    <row r="2" spans="1:9" ht="12.75">
      <c r="A2" s="4"/>
      <c r="B2" s="4"/>
      <c r="C2" s="4"/>
      <c r="D2" s="4"/>
      <c r="E2" s="8"/>
      <c r="F2" s="8"/>
      <c r="G2" s="8"/>
      <c r="H2" s="9"/>
      <c r="I2" s="9"/>
    </row>
    <row r="3" spans="1:9" ht="20.25">
      <c r="A3" s="18" t="s">
        <v>13</v>
      </c>
      <c r="B3" s="4"/>
      <c r="C3" s="4"/>
      <c r="D3" s="4"/>
      <c r="E3" s="10"/>
      <c r="F3" s="9"/>
      <c r="G3" s="9"/>
      <c r="H3" s="10"/>
      <c r="I3" s="10"/>
    </row>
    <row r="4" spans="1:9" ht="12.75">
      <c r="A4" s="4"/>
      <c r="B4" s="4"/>
      <c r="C4" s="4"/>
      <c r="D4" s="4"/>
      <c r="E4" s="9"/>
      <c r="F4" s="9"/>
      <c r="G4" s="9"/>
      <c r="H4" s="9"/>
      <c r="I4" s="9"/>
    </row>
    <row r="5" spans="1:9" ht="20.25">
      <c r="A5" s="18" t="s">
        <v>14</v>
      </c>
      <c r="B5" s="4"/>
      <c r="C5" s="4"/>
      <c r="D5" s="4"/>
      <c r="E5" s="10"/>
      <c r="F5" s="9"/>
      <c r="G5" s="9"/>
      <c r="H5" s="10"/>
      <c r="I5" s="10"/>
    </row>
    <row r="6" spans="1:9" ht="15.75">
      <c r="A6" s="19" t="s">
        <v>5</v>
      </c>
      <c r="B6" s="4"/>
      <c r="C6" s="4"/>
      <c r="D6" s="4"/>
      <c r="E6" s="36"/>
      <c r="F6" s="9"/>
      <c r="G6" s="9"/>
      <c r="H6" s="9"/>
      <c r="I6" s="9"/>
    </row>
    <row r="7" spans="1:9" ht="12.75">
      <c r="A7" s="20"/>
      <c r="B7" s="4"/>
      <c r="C7" s="4"/>
      <c r="D7" s="4"/>
      <c r="E7" s="8"/>
      <c r="F7" s="8"/>
      <c r="G7" s="8"/>
      <c r="H7" s="9"/>
      <c r="I7" s="9"/>
    </row>
    <row r="8" spans="1:9" ht="12.75">
      <c r="A8" s="2"/>
      <c r="B8" s="2"/>
      <c r="C8" s="2"/>
      <c r="D8" s="2"/>
      <c r="E8" s="9"/>
      <c r="F8" s="9"/>
      <c r="G8" s="9"/>
      <c r="H8" s="8"/>
      <c r="I8" s="8"/>
    </row>
    <row r="9" spans="1:9" ht="12.75">
      <c r="A9" s="21" t="s">
        <v>0</v>
      </c>
      <c r="B9" s="22" t="s">
        <v>6</v>
      </c>
      <c r="C9" s="39"/>
      <c r="D9" s="34"/>
      <c r="E9" s="9"/>
      <c r="F9" s="11"/>
      <c r="G9" s="11"/>
      <c r="H9" s="9"/>
      <c r="I9" s="9"/>
    </row>
    <row r="10" spans="1:9" ht="12.75">
      <c r="A10" s="23" t="s">
        <v>1</v>
      </c>
      <c r="B10" s="6" t="s">
        <v>7</v>
      </c>
      <c r="C10" s="24" t="s">
        <v>8</v>
      </c>
      <c r="D10" s="6" t="s">
        <v>9</v>
      </c>
      <c r="E10" s="11"/>
      <c r="F10" s="8"/>
      <c r="G10" s="11"/>
      <c r="H10" s="8"/>
      <c r="I10" s="8"/>
    </row>
    <row r="11" spans="1:9" ht="12.75">
      <c r="A11" s="25" t="s">
        <v>10</v>
      </c>
      <c r="B11" s="26"/>
      <c r="C11" s="2"/>
      <c r="D11" s="26"/>
      <c r="E11" s="9"/>
      <c r="F11" s="12"/>
      <c r="G11" s="33"/>
      <c r="H11" s="12"/>
      <c r="I11" s="9"/>
    </row>
    <row r="12" spans="1:9" ht="12.75">
      <c r="A12" s="27">
        <v>1998</v>
      </c>
      <c r="B12" s="40">
        <v>15960</v>
      </c>
      <c r="C12" s="40">
        <v>1427</v>
      </c>
      <c r="D12" s="28">
        <f aca="true" t="shared" si="0" ref="D12:D17">SUM(B12:C12)</f>
        <v>17387</v>
      </c>
      <c r="E12" s="37"/>
      <c r="F12" s="33"/>
      <c r="G12" s="33"/>
      <c r="H12" s="14"/>
      <c r="I12" s="13"/>
    </row>
    <row r="13" spans="1:9" ht="12.75">
      <c r="A13" s="29">
        <v>1999</v>
      </c>
      <c r="B13" s="40">
        <v>16980.2</v>
      </c>
      <c r="C13" s="40">
        <v>1508.936</v>
      </c>
      <c r="D13" s="40">
        <f t="shared" si="0"/>
        <v>18489.136000000002</v>
      </c>
      <c r="E13" s="38"/>
      <c r="F13" s="33"/>
      <c r="G13" s="33"/>
      <c r="H13" s="14"/>
      <c r="I13" s="13"/>
    </row>
    <row r="14" spans="1:9" ht="12.75">
      <c r="A14" s="29">
        <f>+A13+1</f>
        <v>2000</v>
      </c>
      <c r="B14" s="40">
        <v>17034.4</v>
      </c>
      <c r="C14" s="40">
        <v>1448.2</v>
      </c>
      <c r="D14" s="40">
        <f t="shared" si="0"/>
        <v>18482.600000000002</v>
      </c>
      <c r="E14" s="38"/>
      <c r="F14" s="8"/>
      <c r="G14" s="8"/>
      <c r="H14" s="14"/>
      <c r="I14" s="13"/>
    </row>
    <row r="15" spans="1:9" ht="12.75">
      <c r="A15" s="29">
        <f>+A14+1</f>
        <v>2001</v>
      </c>
      <c r="B15" s="40">
        <v>16193.7</v>
      </c>
      <c r="C15" s="40">
        <v>1437.6</v>
      </c>
      <c r="D15" s="40">
        <f t="shared" si="0"/>
        <v>17631.3</v>
      </c>
      <c r="E15" s="38"/>
      <c r="F15" s="8"/>
      <c r="G15" s="8"/>
      <c r="H15" s="14"/>
      <c r="I15" s="13"/>
    </row>
    <row r="16" spans="1:9" ht="12.75">
      <c r="A16" s="29">
        <f>+A15+1</f>
        <v>2002</v>
      </c>
      <c r="B16" s="40">
        <v>16172.8</v>
      </c>
      <c r="C16" s="40">
        <v>1511</v>
      </c>
      <c r="D16" s="40">
        <f t="shared" si="0"/>
        <v>17683.8</v>
      </c>
      <c r="E16" s="38"/>
      <c r="F16" s="8"/>
      <c r="G16" s="8"/>
      <c r="H16" s="14"/>
      <c r="I16" s="13"/>
    </row>
    <row r="17" spans="1:9" ht="12.75">
      <c r="A17" s="29" t="s">
        <v>4</v>
      </c>
      <c r="B17" s="40">
        <v>15266.5</v>
      </c>
      <c r="C17" s="40">
        <v>1478.5</v>
      </c>
      <c r="D17" s="40">
        <f t="shared" si="0"/>
        <v>16745</v>
      </c>
      <c r="E17" s="38"/>
      <c r="F17" s="8"/>
      <c r="G17" s="11"/>
      <c r="H17" s="14"/>
      <c r="I17" s="13"/>
    </row>
    <row r="18" spans="1:9" ht="12.75">
      <c r="A18" s="30"/>
      <c r="B18" s="40"/>
      <c r="C18" s="41"/>
      <c r="D18" s="40"/>
      <c r="E18" s="38"/>
      <c r="F18" s="8"/>
      <c r="G18" s="8"/>
      <c r="H18" s="14"/>
      <c r="I18" s="13"/>
    </row>
    <row r="19" spans="1:9" ht="12.75">
      <c r="A19" s="31" t="s">
        <v>2</v>
      </c>
      <c r="B19" s="40"/>
      <c r="C19" s="41"/>
      <c r="D19" s="40"/>
      <c r="E19" s="38"/>
      <c r="F19" s="12"/>
      <c r="G19" s="33"/>
      <c r="H19" s="14"/>
      <c r="I19" s="13"/>
    </row>
    <row r="20" spans="1:9" ht="12.75">
      <c r="A20" s="29">
        <f>+A16+2</f>
        <v>2004</v>
      </c>
      <c r="B20" s="40">
        <v>15800.4</v>
      </c>
      <c r="C20" s="41">
        <v>1478.2</v>
      </c>
      <c r="D20" s="40">
        <f aca="true" t="shared" si="1" ref="D20:D34">SUM(B20:C20)</f>
        <v>17278.6</v>
      </c>
      <c r="E20" s="38"/>
      <c r="F20" s="8"/>
      <c r="G20" s="8"/>
      <c r="H20" s="14"/>
      <c r="I20" s="13"/>
    </row>
    <row r="21" spans="1:9" ht="12.75">
      <c r="A21" s="29">
        <f>+A20+1</f>
        <v>2005</v>
      </c>
      <c r="B21" s="40">
        <v>16557.2</v>
      </c>
      <c r="C21" s="41">
        <v>1478.2</v>
      </c>
      <c r="D21" s="40">
        <f t="shared" si="1"/>
        <v>18035.4</v>
      </c>
      <c r="E21" s="38"/>
      <c r="F21" s="8"/>
      <c r="G21" s="8"/>
      <c r="H21" s="14"/>
      <c r="I21" s="13"/>
    </row>
    <row r="22" spans="1:9" ht="12.75">
      <c r="A22" s="29">
        <f>+A21+1</f>
        <v>2006</v>
      </c>
      <c r="B22" s="40">
        <v>16790.6</v>
      </c>
      <c r="C22" s="41">
        <v>1478.2</v>
      </c>
      <c r="D22" s="40">
        <f t="shared" si="1"/>
        <v>18268.8</v>
      </c>
      <c r="E22" s="38"/>
      <c r="F22" s="8"/>
      <c r="G22" s="8"/>
      <c r="H22" s="14"/>
      <c r="I22" s="13"/>
    </row>
    <row r="23" spans="1:9" ht="12.75">
      <c r="A23" s="29"/>
      <c r="B23" s="40"/>
      <c r="C23" s="41"/>
      <c r="D23" s="40"/>
      <c r="E23" s="38"/>
      <c r="F23" s="8"/>
      <c r="G23" s="8"/>
      <c r="H23" s="14"/>
      <c r="I23" s="13"/>
    </row>
    <row r="24" spans="1:9" ht="12.75">
      <c r="A24" s="29">
        <f>+A22+1</f>
        <v>2007</v>
      </c>
      <c r="B24" s="40">
        <v>16995</v>
      </c>
      <c r="C24" s="41">
        <v>1478.2</v>
      </c>
      <c r="D24" s="40">
        <f t="shared" si="1"/>
        <v>18473.2</v>
      </c>
      <c r="E24" s="38"/>
      <c r="F24" s="8"/>
      <c r="G24" s="8"/>
      <c r="H24" s="14"/>
      <c r="I24" s="13"/>
    </row>
    <row r="25" spans="1:9" ht="12.75">
      <c r="A25" s="29">
        <f>+A24+1</f>
        <v>2008</v>
      </c>
      <c r="B25" s="40">
        <v>17211.2</v>
      </c>
      <c r="C25" s="41">
        <v>1478.2</v>
      </c>
      <c r="D25" s="40">
        <f t="shared" si="1"/>
        <v>18689.4</v>
      </c>
      <c r="E25" s="38"/>
      <c r="F25" s="8"/>
      <c r="G25" s="8"/>
      <c r="H25" s="14"/>
      <c r="I25" s="13"/>
    </row>
    <row r="26" spans="1:9" ht="12.75">
      <c r="A26" s="29">
        <f>+A25+1</f>
        <v>2009</v>
      </c>
      <c r="B26" s="40">
        <v>17413</v>
      </c>
      <c r="C26" s="41">
        <v>1478.2</v>
      </c>
      <c r="D26" s="40">
        <f t="shared" si="1"/>
        <v>18891.2</v>
      </c>
      <c r="E26" s="38"/>
      <c r="F26" s="8"/>
      <c r="G26" s="8"/>
      <c r="H26" s="14"/>
      <c r="I26" s="13"/>
    </row>
    <row r="27" spans="1:9" ht="12.75">
      <c r="A27" s="29"/>
      <c r="B27" s="40"/>
      <c r="C27" s="41"/>
      <c r="D27" s="40"/>
      <c r="E27" s="38"/>
      <c r="F27" s="8"/>
      <c r="G27" s="8"/>
      <c r="H27" s="14"/>
      <c r="I27" s="13"/>
    </row>
    <row r="28" spans="1:9" ht="12.75">
      <c r="A28" s="29">
        <f>+A26+1</f>
        <v>2010</v>
      </c>
      <c r="B28" s="40">
        <v>17636.5</v>
      </c>
      <c r="C28" s="41">
        <v>1478.2</v>
      </c>
      <c r="D28" s="40">
        <f t="shared" si="1"/>
        <v>19114.7</v>
      </c>
      <c r="E28" s="38"/>
      <c r="F28" s="8"/>
      <c r="G28" s="8"/>
      <c r="H28" s="14"/>
      <c r="I28" s="13"/>
    </row>
    <row r="29" spans="1:9" ht="12.75">
      <c r="A29" s="29">
        <f>+A28+1</f>
        <v>2011</v>
      </c>
      <c r="B29" s="40">
        <v>17862.6</v>
      </c>
      <c r="C29" s="41">
        <v>1478.2</v>
      </c>
      <c r="D29" s="40">
        <f t="shared" si="1"/>
        <v>19340.8</v>
      </c>
      <c r="E29" s="38"/>
      <c r="F29" s="8"/>
      <c r="G29" s="8"/>
      <c r="H29" s="14"/>
      <c r="I29" s="13"/>
    </row>
    <row r="30" spans="1:9" ht="12.75">
      <c r="A30" s="29">
        <f>+A29+1</f>
        <v>2012</v>
      </c>
      <c r="B30" s="40">
        <v>18091.8</v>
      </c>
      <c r="C30" s="41">
        <v>1478.2</v>
      </c>
      <c r="D30" s="40">
        <f t="shared" si="1"/>
        <v>19570</v>
      </c>
      <c r="E30" s="38"/>
      <c r="F30" s="8"/>
      <c r="G30" s="8"/>
      <c r="H30" s="14"/>
      <c r="I30" s="13"/>
    </row>
    <row r="31" spans="1:9" ht="12.75">
      <c r="A31" s="29"/>
      <c r="B31" s="40"/>
      <c r="C31" s="41"/>
      <c r="D31" s="40"/>
      <c r="E31" s="38"/>
      <c r="F31" s="8"/>
      <c r="G31" s="8"/>
      <c r="H31" s="14"/>
      <c r="I31" s="13"/>
    </row>
    <row r="32" spans="1:9" ht="12.75">
      <c r="A32" s="29">
        <f>+A30+1</f>
        <v>2013</v>
      </c>
      <c r="B32" s="40">
        <v>18313.9</v>
      </c>
      <c r="C32" s="41">
        <v>1478.2</v>
      </c>
      <c r="D32" s="40">
        <f t="shared" si="1"/>
        <v>19792.100000000002</v>
      </c>
      <c r="E32" s="38"/>
      <c r="F32" s="8"/>
      <c r="G32" s="8"/>
      <c r="H32" s="14"/>
      <c r="I32" s="13"/>
    </row>
    <row r="33" spans="1:9" ht="12.75">
      <c r="A33" s="29">
        <f>+A32+1</f>
        <v>2014</v>
      </c>
      <c r="B33" s="40">
        <v>18528.6</v>
      </c>
      <c r="C33" s="41">
        <v>1478.2</v>
      </c>
      <c r="D33" s="40">
        <f t="shared" si="1"/>
        <v>20006.8</v>
      </c>
      <c r="E33" s="38"/>
      <c r="F33" s="8"/>
      <c r="G33" s="8"/>
      <c r="H33" s="14"/>
      <c r="I33" s="13"/>
    </row>
    <row r="34" spans="1:9" ht="12.75">
      <c r="A34" s="32">
        <f>+A33+1</f>
        <v>2015</v>
      </c>
      <c r="B34" s="42">
        <v>18779</v>
      </c>
      <c r="C34" s="43">
        <v>1478.2</v>
      </c>
      <c r="D34" s="42">
        <f t="shared" si="1"/>
        <v>20257.2</v>
      </c>
      <c r="E34" s="38"/>
      <c r="F34" s="8"/>
      <c r="G34" s="8"/>
      <c r="H34" s="14"/>
      <c r="I34" s="13"/>
    </row>
    <row r="35" spans="1:9" ht="12.75">
      <c r="A35" s="3"/>
      <c r="B35" s="5"/>
      <c r="C35" s="5"/>
      <c r="D35" s="5"/>
      <c r="E35" s="16"/>
      <c r="F35" s="15"/>
      <c r="G35" s="11"/>
      <c r="H35" s="9"/>
      <c r="I35" s="9"/>
    </row>
    <row r="36" spans="1:9" ht="12.75">
      <c r="A36" s="35" t="s">
        <v>11</v>
      </c>
      <c r="E36" s="9"/>
      <c r="F36" s="9"/>
      <c r="G36" s="9"/>
      <c r="H36" s="9"/>
      <c r="I36" s="9"/>
    </row>
    <row r="37" spans="1:9" ht="12.75">
      <c r="A37" s="9"/>
      <c r="B37" s="15"/>
      <c r="C37" s="15"/>
      <c r="D37" s="15"/>
      <c r="E37" s="15"/>
      <c r="F37" s="15"/>
      <c r="G37" s="15"/>
      <c r="H37" s="15"/>
      <c r="I37" s="9"/>
    </row>
    <row r="38" spans="1:8" ht="12.75">
      <c r="A38" t="s">
        <v>3</v>
      </c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2004-02-25T14:16:45Z</dcterms:modified>
  <cp:category/>
  <cp:version/>
  <cp:contentType/>
  <cp:contentStatus/>
</cp:coreProperties>
</file>