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375" windowWidth="12330" windowHeight="7125" activeTab="0"/>
  </bookViews>
  <sheets>
    <sheet name="t-37" sheetId="1" r:id="rId1"/>
  </sheets>
  <definedNames>
    <definedName name="_xlnm.Print_Area" localSheetId="0">'t-37'!$A$1:$R$58</definedName>
    <definedName name="Print_Area_MI">'t-37'!$B$1:$W$58</definedName>
  </definedNames>
  <calcPr fullCalcOnLoad="1"/>
</workbook>
</file>

<file path=xl/sharedStrings.xml><?xml version="1.0" encoding="utf-8"?>
<sst xmlns="http://schemas.openxmlformats.org/spreadsheetml/2006/main" count="98" uniqueCount="60">
  <si>
    <t xml:space="preserve"> </t>
  </si>
  <si>
    <t xml:space="preserve">    COMMUTER/</t>
  </si>
  <si>
    <t xml:space="preserve">       STATION</t>
  </si>
  <si>
    <t xml:space="preserve">       35' - 40'</t>
  </si>
  <si>
    <t xml:space="preserve">           30'</t>
  </si>
  <si>
    <t xml:space="preserve">         &lt;30'</t>
  </si>
  <si>
    <t xml:space="preserve">      TROLLEY</t>
  </si>
  <si>
    <t xml:space="preserve">       INTERCITY</t>
  </si>
  <si>
    <t xml:space="preserve">      WAGONS &amp;</t>
  </si>
  <si>
    <t xml:space="preserve">        VEHICLE</t>
  </si>
  <si>
    <t xml:space="preserve">          BUS</t>
  </si>
  <si>
    <t xml:space="preserve">         BUS</t>
  </si>
  <si>
    <t xml:space="preserve">     STYLE BUS</t>
  </si>
  <si>
    <t xml:space="preserve">             BUS</t>
  </si>
  <si>
    <t xml:space="preserve">          VANS</t>
  </si>
  <si>
    <t xml:space="preserve">        SEDANS</t>
  </si>
  <si>
    <t xml:space="preserve">          TOTAL</t>
  </si>
  <si>
    <t>#</t>
  </si>
  <si>
    <t>$</t>
  </si>
  <si>
    <t>Alabama</t>
  </si>
  <si>
    <t>Alaska</t>
  </si>
  <si>
    <t>California</t>
  </si>
  <si>
    <t>Colorado</t>
  </si>
  <si>
    <t>Connecticut</t>
  </si>
  <si>
    <t>Georgia</t>
  </si>
  <si>
    <t>Idaho</t>
  </si>
  <si>
    <t>Illinois</t>
  </si>
  <si>
    <t>Indiana</t>
  </si>
  <si>
    <t>Iowa</t>
  </si>
  <si>
    <t>Kentucky</t>
  </si>
  <si>
    <t>Maine</t>
  </si>
  <si>
    <t>Maryland</t>
  </si>
  <si>
    <t>Minnesota</t>
  </si>
  <si>
    <t>Mississippi</t>
  </si>
  <si>
    <t>Missouri</t>
  </si>
  <si>
    <t>New York</t>
  </si>
  <si>
    <t>North Carolina</t>
  </si>
  <si>
    <t>Ohio</t>
  </si>
  <si>
    <t>Oregon</t>
  </si>
  <si>
    <t>Puerto Rico</t>
  </si>
  <si>
    <t>South Carolina</t>
  </si>
  <si>
    <t>Tennessee</t>
  </si>
  <si>
    <t>Texas</t>
  </si>
  <si>
    <t>Utah</t>
  </si>
  <si>
    <t>Virginia</t>
  </si>
  <si>
    <t>West Virginia</t>
  </si>
  <si>
    <t>Wisconsin</t>
  </si>
  <si>
    <t>Lousiana</t>
  </si>
  <si>
    <t>Mariana Island</t>
  </si>
  <si>
    <t>FY 2006 NON-URBANIZED AREA FORMULA OBLIGATIONS FOR VEHICLES</t>
  </si>
  <si>
    <t>Florida</t>
  </si>
  <si>
    <t>Massachussets</t>
  </si>
  <si>
    <t>Michigan</t>
  </si>
  <si>
    <t>Nebraska</t>
  </si>
  <si>
    <t>North Dakota</t>
  </si>
  <si>
    <t>Oklahoma</t>
  </si>
  <si>
    <t>Pennsylvania</t>
  </si>
  <si>
    <t>Washington</t>
  </si>
  <si>
    <t xml:space="preserve">        FY 2006</t>
  </si>
  <si>
    <t>TABLE 37-2006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</si>
</sst>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dd\-mmm\-yy_)"/>
  </numFmts>
  <fonts count="6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36"/>
      </left>
      <right>
        <color indexed="63"/>
      </right>
      <top style="double">
        <color indexed="36"/>
      </top>
      <bottom>
        <color indexed="63"/>
      </bottom>
    </border>
    <border>
      <left>
        <color indexed="63"/>
      </left>
      <right>
        <color indexed="63"/>
      </right>
      <top style="double">
        <color indexed="36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36"/>
      </top>
      <bottom>
        <color indexed="63"/>
      </bottom>
    </border>
    <border>
      <left style="double">
        <color indexed="36"/>
      </left>
      <right>
        <color indexed="63"/>
      </right>
      <top>
        <color indexed="63"/>
      </top>
      <bottom>
        <color indexed="63"/>
      </bottom>
    </border>
    <border>
      <left style="double">
        <color indexed="36"/>
      </left>
      <right>
        <color indexed="63"/>
      </right>
      <top>
        <color indexed="63"/>
      </top>
      <bottom style="double">
        <color indexed="36"/>
      </bottom>
    </border>
    <border>
      <left>
        <color indexed="63"/>
      </left>
      <right>
        <color indexed="63"/>
      </right>
      <top>
        <color indexed="63"/>
      </top>
      <bottom style="double">
        <color indexed="36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36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36"/>
      </right>
      <top style="double">
        <color indexed="36"/>
      </top>
      <bottom>
        <color indexed="63"/>
      </bottom>
    </border>
    <border>
      <left>
        <color indexed="63"/>
      </left>
      <right style="double">
        <color indexed="36"/>
      </right>
      <top>
        <color indexed="63"/>
      </top>
      <bottom>
        <color indexed="63"/>
      </bottom>
    </border>
    <border>
      <left>
        <color indexed="63"/>
      </left>
      <right style="double">
        <color indexed="36"/>
      </right>
      <top>
        <color indexed="63"/>
      </top>
      <bottom style="double">
        <color indexed="36"/>
      </bottom>
    </border>
  </borders>
  <cellStyleXfs count="20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166" fontId="0" fillId="0" borderId="0" xfId="0" applyAlignment="1">
      <alignment/>
    </xf>
    <xf numFmtId="166" fontId="0" fillId="0" borderId="1" xfId="0" applyBorder="1" applyAlignment="1">
      <alignment/>
    </xf>
    <xf numFmtId="166" fontId="0" fillId="0" borderId="2" xfId="0" applyBorder="1" applyAlignment="1">
      <alignment/>
    </xf>
    <xf numFmtId="166" fontId="0" fillId="0" borderId="0" xfId="0" applyFill="1" applyAlignment="1">
      <alignment/>
    </xf>
    <xf numFmtId="166" fontId="3" fillId="0" borderId="0" xfId="0" applyFont="1" applyAlignment="1">
      <alignment/>
    </xf>
    <xf numFmtId="166" fontId="3" fillId="0" borderId="1" xfId="0" applyFont="1" applyBorder="1" applyAlignment="1">
      <alignment/>
    </xf>
    <xf numFmtId="37" fontId="0" fillId="0" borderId="0" xfId="0" applyNumberFormat="1" applyAlignment="1" applyProtection="1">
      <alignment/>
      <protection/>
    </xf>
    <xf numFmtId="5" fontId="0" fillId="0" borderId="1" xfId="0" applyNumberFormat="1" applyBorder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166" fontId="3" fillId="0" borderId="3" xfId="0" applyFont="1" applyBorder="1" applyAlignment="1">
      <alignment/>
    </xf>
    <xf numFmtId="37" fontId="0" fillId="0" borderId="3" xfId="0" applyNumberFormat="1" applyBorder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6" fontId="3" fillId="0" borderId="0" xfId="0" applyFont="1" applyAlignment="1">
      <alignment horizontal="center"/>
    </xf>
    <xf numFmtId="166" fontId="3" fillId="0" borderId="2" xfId="0" applyFont="1" applyBorder="1" applyAlignment="1">
      <alignment horizontal="center"/>
    </xf>
    <xf numFmtId="166" fontId="3" fillId="0" borderId="5" xfId="0" applyFont="1" applyBorder="1" applyAlignment="1">
      <alignment horizontal="center"/>
    </xf>
    <xf numFmtId="166" fontId="0" fillId="0" borderId="6" xfId="0" applyBorder="1" applyAlignment="1">
      <alignment/>
    </xf>
    <xf numFmtId="166" fontId="0" fillId="0" borderId="7" xfId="0" applyBorder="1" applyAlignment="1">
      <alignment/>
    </xf>
    <xf numFmtId="166" fontId="0" fillId="0" borderId="8" xfId="0" applyBorder="1" applyAlignment="1">
      <alignment/>
    </xf>
    <xf numFmtId="166" fontId="3" fillId="0" borderId="9" xfId="0" applyFont="1" applyBorder="1" applyAlignment="1">
      <alignment/>
    </xf>
    <xf numFmtId="164" fontId="0" fillId="0" borderId="0" xfId="0" applyNumberFormat="1" applyBorder="1" applyAlignment="1" applyProtection="1">
      <alignment/>
      <protection/>
    </xf>
    <xf numFmtId="166" fontId="4" fillId="0" borderId="9" xfId="0" applyFont="1" applyBorder="1" applyAlignment="1">
      <alignment/>
    </xf>
    <xf numFmtId="166" fontId="0" fillId="0" borderId="10" xfId="0" applyBorder="1" applyAlignment="1">
      <alignment/>
    </xf>
    <xf numFmtId="164" fontId="0" fillId="0" borderId="11" xfId="0" applyNumberFormat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/>
    </xf>
    <xf numFmtId="166" fontId="0" fillId="0" borderId="11" xfId="0" applyBorder="1" applyAlignment="1">
      <alignment/>
    </xf>
    <xf numFmtId="166" fontId="0" fillId="0" borderId="12" xfId="0" applyBorder="1" applyAlignment="1">
      <alignment/>
    </xf>
    <xf numFmtId="166" fontId="2" fillId="0" borderId="0" xfId="0" applyFont="1" applyBorder="1" applyAlignment="1">
      <alignment/>
    </xf>
    <xf numFmtId="166" fontId="0" fillId="0" borderId="0" xfId="0" applyBorder="1" applyAlignment="1">
      <alignment/>
    </xf>
    <xf numFmtId="165" fontId="5" fillId="0" borderId="0" xfId="0" applyNumberFormat="1" applyFont="1" applyBorder="1" applyAlignment="1" applyProtection="1">
      <alignment/>
      <protection/>
    </xf>
    <xf numFmtId="5" fontId="5" fillId="0" borderId="1" xfId="0" applyNumberFormat="1" applyFont="1" applyBorder="1" applyAlignment="1" applyProtection="1">
      <alignment/>
      <protection/>
    </xf>
    <xf numFmtId="166" fontId="0" fillId="0" borderId="13" xfId="0" applyBorder="1" applyAlignment="1">
      <alignment/>
    </xf>
    <xf numFmtId="166" fontId="0" fillId="0" borderId="14" xfId="0" applyBorder="1" applyAlignment="1">
      <alignment/>
    </xf>
    <xf numFmtId="166" fontId="0" fillId="0" borderId="15" xfId="0" applyBorder="1" applyAlignment="1">
      <alignment/>
    </xf>
    <xf numFmtId="166" fontId="0" fillId="0" borderId="16" xfId="0" applyBorder="1" applyAlignment="1">
      <alignment/>
    </xf>
    <xf numFmtId="166" fontId="0" fillId="0" borderId="17" xfId="0" applyBorder="1" applyAlignment="1">
      <alignment/>
    </xf>
    <xf numFmtId="166" fontId="0" fillId="0" borderId="18" xfId="0" applyBorder="1" applyAlignment="1">
      <alignment/>
    </xf>
    <xf numFmtId="166" fontId="0" fillId="0" borderId="19" xfId="0" applyBorder="1" applyAlignment="1">
      <alignment/>
    </xf>
    <xf numFmtId="166" fontId="0" fillId="0" borderId="20" xfId="0" applyBorder="1" applyAlignment="1">
      <alignment/>
    </xf>
    <xf numFmtId="166" fontId="0" fillId="0" borderId="0" xfId="0" applyFont="1" applyAlignment="1">
      <alignment/>
    </xf>
    <xf numFmtId="1" fontId="0" fillId="0" borderId="0" xfId="0" applyNumberFormat="1" applyAlignment="1">
      <alignment/>
    </xf>
    <xf numFmtId="37" fontId="0" fillId="2" borderId="0" xfId="0" applyNumberFormat="1" applyFont="1" applyFill="1" applyAlignment="1" applyProtection="1">
      <alignment/>
      <protection/>
    </xf>
    <xf numFmtId="5" fontId="0" fillId="2" borderId="0" xfId="0" applyNumberFormat="1" applyFont="1" applyFill="1" applyAlignment="1" applyProtection="1">
      <alignment/>
      <protection/>
    </xf>
    <xf numFmtId="37" fontId="0" fillId="2" borderId="3" xfId="0" applyNumberFormat="1" applyFont="1" applyFill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5" fontId="0" fillId="0" borderId="22" xfId="0" applyNumberFormat="1" applyFont="1" applyBorder="1" applyAlignment="1" applyProtection="1">
      <alignment/>
      <protection/>
    </xf>
    <xf numFmtId="164" fontId="0" fillId="0" borderId="11" xfId="0" applyNumberFormat="1" applyFont="1" applyBorder="1" applyAlignment="1" applyProtection="1">
      <alignment/>
      <protection/>
    </xf>
    <xf numFmtId="164" fontId="0" fillId="0" borderId="23" xfId="0" applyNumberFormat="1" applyFont="1" applyBorder="1" applyAlignment="1" applyProtection="1">
      <alignment/>
      <protection/>
    </xf>
    <xf numFmtId="166" fontId="2" fillId="0" borderId="16" xfId="0" applyFont="1" applyBorder="1" applyAlignment="1">
      <alignment horizontal="center"/>
    </xf>
    <xf numFmtId="166" fontId="2" fillId="0" borderId="0" xfId="0" applyFont="1" applyBorder="1" applyAlignment="1">
      <alignment horizontal="center"/>
    </xf>
    <xf numFmtId="166" fontId="2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V61"/>
  <sheetViews>
    <sheetView tabSelected="1" defaultGridColor="0" zoomScale="77" zoomScaleNormal="77" colorId="22" workbookViewId="0" topLeftCell="B1">
      <pane xSplit="1" ySplit="12" topLeftCell="C13" activePane="bottomRight" state="frozen"/>
      <selection pane="topLeft" activeCell="B1" sqref="B1"/>
      <selection pane="topRight" activeCell="C1" sqref="C1"/>
      <selection pane="bottomLeft" activeCell="B13" sqref="B13"/>
      <selection pane="bottomRight" activeCell="I16" sqref="I16"/>
    </sheetView>
  </sheetViews>
  <sheetFormatPr defaultColWidth="9.77734375" defaultRowHeight="15"/>
  <cols>
    <col min="1" max="1" width="2.77734375" style="0" customWidth="1"/>
    <col min="2" max="2" width="17.77734375" style="0" customWidth="1"/>
    <col min="3" max="3" width="4.77734375" style="0" customWidth="1"/>
    <col min="4" max="4" width="11.77734375" style="0" customWidth="1"/>
    <col min="5" max="5" width="4.77734375" style="0" customWidth="1"/>
    <col min="6" max="6" width="11.77734375" style="0" customWidth="1"/>
    <col min="7" max="7" width="4.77734375" style="0" customWidth="1"/>
    <col min="8" max="8" width="11.77734375" style="0" customWidth="1"/>
    <col min="9" max="9" width="4.77734375" style="0" customWidth="1"/>
    <col min="10" max="10" width="11.4453125" style="0" customWidth="1"/>
    <col min="11" max="11" width="10.99609375" style="0" customWidth="1"/>
    <col min="12" max="12" width="11.4453125" style="0" customWidth="1"/>
    <col min="13" max="13" width="4.77734375" style="0" customWidth="1"/>
    <col min="14" max="14" width="11.77734375" style="0" customWidth="1"/>
    <col min="15" max="15" width="4.77734375" style="0" customWidth="1"/>
    <col min="16" max="16" width="11.4453125" style="0" customWidth="1"/>
    <col min="17" max="17" width="5.77734375" style="0" customWidth="1"/>
    <col min="18" max="18" width="12.77734375" style="0" customWidth="1"/>
    <col min="19" max="19" width="15.77734375" style="0" customWidth="1"/>
    <col min="20" max="16384" width="11.4453125" style="0" customWidth="1"/>
  </cols>
  <sheetData>
    <row r="1" spans="2:18" ht="15.75" thickTop="1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3"/>
    </row>
    <row r="2" spans="2:18" ht="18">
      <c r="B2" s="51" t="s">
        <v>59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</row>
    <row r="3" spans="2:18" ht="18">
      <c r="B3" s="34"/>
      <c r="C3" s="27" t="s">
        <v>0</v>
      </c>
      <c r="D3" s="27"/>
      <c r="E3" s="27" t="s">
        <v>0</v>
      </c>
      <c r="F3" s="27"/>
      <c r="G3" s="27"/>
      <c r="H3" s="27"/>
      <c r="I3" s="27" t="s">
        <v>0</v>
      </c>
      <c r="J3" s="27"/>
      <c r="K3" s="27" t="s">
        <v>0</v>
      </c>
      <c r="L3" s="27"/>
      <c r="M3" s="27" t="s">
        <v>0</v>
      </c>
      <c r="N3" s="27"/>
      <c r="O3" s="28" t="s">
        <v>0</v>
      </c>
      <c r="P3" s="28"/>
      <c r="Q3" s="28" t="s">
        <v>0</v>
      </c>
      <c r="R3" s="35"/>
    </row>
    <row r="4" spans="2:20" ht="18">
      <c r="B4" s="51" t="s">
        <v>49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t="s">
        <v>0</v>
      </c>
      <c r="T4" t="s">
        <v>0</v>
      </c>
    </row>
    <row r="5" spans="2:18" ht="15.75" thickBot="1">
      <c r="B5" s="36" t="s">
        <v>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 t="s">
        <v>0</v>
      </c>
      <c r="P5" s="37"/>
      <c r="Q5" s="37" t="s">
        <v>0</v>
      </c>
      <c r="R5" s="38"/>
    </row>
    <row r="6" spans="2:18" ht="15.75" thickTop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ht="15">
      <c r="I7" t="s">
        <v>0</v>
      </c>
    </row>
    <row r="8" spans="3:18" ht="15.75">
      <c r="C8" s="4"/>
      <c r="D8" s="5"/>
      <c r="E8" s="4"/>
      <c r="F8" s="5"/>
      <c r="G8" s="4"/>
      <c r="H8" s="5"/>
      <c r="I8" s="4"/>
      <c r="J8" s="5"/>
      <c r="K8" s="4" t="s">
        <v>1</v>
      </c>
      <c r="L8" s="5"/>
      <c r="M8" s="4"/>
      <c r="N8" s="5"/>
      <c r="O8" s="4" t="s">
        <v>2</v>
      </c>
      <c r="P8" s="5"/>
      <c r="Q8" s="4" t="s">
        <v>58</v>
      </c>
      <c r="R8" s="4"/>
    </row>
    <row r="9" spans="3:18" ht="15.75">
      <c r="C9" s="4" t="s">
        <v>3</v>
      </c>
      <c r="D9" s="5"/>
      <c r="E9" s="4" t="s">
        <v>4</v>
      </c>
      <c r="F9" s="5"/>
      <c r="G9" s="4" t="s">
        <v>5</v>
      </c>
      <c r="H9" s="5"/>
      <c r="I9" s="4" t="s">
        <v>6</v>
      </c>
      <c r="J9" s="5"/>
      <c r="K9" s="4" t="s">
        <v>7</v>
      </c>
      <c r="L9" s="5"/>
      <c r="M9" s="13" t="s">
        <v>0</v>
      </c>
      <c r="N9" s="5"/>
      <c r="O9" s="4" t="s">
        <v>8</v>
      </c>
      <c r="P9" s="5"/>
      <c r="Q9" s="4" t="s">
        <v>9</v>
      </c>
      <c r="R9" s="4"/>
    </row>
    <row r="10" spans="3:18" ht="15.75">
      <c r="C10" s="4" t="s">
        <v>10</v>
      </c>
      <c r="D10" s="5"/>
      <c r="E10" s="4" t="s">
        <v>11</v>
      </c>
      <c r="F10" s="5"/>
      <c r="G10" s="4" t="s">
        <v>11</v>
      </c>
      <c r="H10" s="5"/>
      <c r="I10" s="4" t="s">
        <v>12</v>
      </c>
      <c r="J10" s="5"/>
      <c r="K10" s="4" t="s">
        <v>13</v>
      </c>
      <c r="L10" s="5"/>
      <c r="M10" s="4" t="s">
        <v>14</v>
      </c>
      <c r="N10" s="5"/>
      <c r="O10" s="4" t="s">
        <v>15</v>
      </c>
      <c r="P10" s="5"/>
      <c r="Q10" s="4" t="s">
        <v>16</v>
      </c>
      <c r="R10" s="4"/>
    </row>
    <row r="11" spans="3:18" ht="15.75">
      <c r="C11" s="4"/>
      <c r="D11" s="5"/>
      <c r="E11" s="4"/>
      <c r="F11" s="5"/>
      <c r="G11" s="4"/>
      <c r="H11" s="5"/>
      <c r="I11" s="4"/>
      <c r="J11" s="5"/>
      <c r="K11" s="4"/>
      <c r="L11" s="5"/>
      <c r="M11" s="4"/>
      <c r="N11" s="5"/>
      <c r="O11" s="4"/>
      <c r="P11" s="5"/>
      <c r="Q11" s="4"/>
      <c r="R11" s="4"/>
    </row>
    <row r="12" spans="2:18" ht="15.75">
      <c r="B12" s="2"/>
      <c r="C12" s="14" t="s">
        <v>17</v>
      </c>
      <c r="D12" s="15" t="s">
        <v>18</v>
      </c>
      <c r="E12" s="14" t="s">
        <v>17</v>
      </c>
      <c r="F12" s="15" t="s">
        <v>18</v>
      </c>
      <c r="G12" s="14" t="s">
        <v>17</v>
      </c>
      <c r="H12" s="15" t="s">
        <v>18</v>
      </c>
      <c r="I12" s="14" t="s">
        <v>17</v>
      </c>
      <c r="J12" s="15" t="s">
        <v>18</v>
      </c>
      <c r="K12" s="14" t="s">
        <v>17</v>
      </c>
      <c r="L12" s="15" t="s">
        <v>18</v>
      </c>
      <c r="M12" s="14" t="s">
        <v>17</v>
      </c>
      <c r="N12" s="15" t="s">
        <v>18</v>
      </c>
      <c r="O12" s="14" t="s">
        <v>17</v>
      </c>
      <c r="P12" s="15" t="s">
        <v>18</v>
      </c>
      <c r="Q12" s="14" t="s">
        <v>17</v>
      </c>
      <c r="R12" s="14" t="s">
        <v>18</v>
      </c>
    </row>
    <row r="13" spans="3:18" ht="15">
      <c r="C13" s="40"/>
      <c r="D13" s="1"/>
      <c r="F13" s="1"/>
      <c r="H13" s="1"/>
      <c r="J13" s="1"/>
      <c r="L13" s="1"/>
      <c r="N13" s="1"/>
      <c r="P13" s="1"/>
      <c r="Q13" s="39"/>
      <c r="R13" s="39"/>
    </row>
    <row r="14" spans="2:21" ht="16.5" customHeight="1">
      <c r="B14" s="4" t="s">
        <v>19</v>
      </c>
      <c r="C14" s="6">
        <v>0</v>
      </c>
      <c r="D14" s="7">
        <v>0</v>
      </c>
      <c r="E14" s="6"/>
      <c r="F14" s="7"/>
      <c r="G14" s="6">
        <v>28</v>
      </c>
      <c r="H14" s="7">
        <v>1476352</v>
      </c>
      <c r="I14" s="6"/>
      <c r="J14" s="7"/>
      <c r="K14" s="6"/>
      <c r="L14" s="7"/>
      <c r="M14" s="6">
        <v>76</v>
      </c>
      <c r="N14" s="7">
        <v>2362458</v>
      </c>
      <c r="O14" s="6"/>
      <c r="P14" s="7"/>
      <c r="Q14" s="41">
        <f aca="true" t="shared" si="0" ref="Q14:Q45">O14+M14+K14+I14+G14+E14+C14</f>
        <v>104</v>
      </c>
      <c r="R14" s="42">
        <f aca="true" t="shared" si="1" ref="R14:R45">P14+N14+L14+J14+H14+F14+D14</f>
        <v>3838810</v>
      </c>
      <c r="S14" s="6"/>
      <c r="T14" s="6"/>
      <c r="U14" s="6"/>
    </row>
    <row r="15" spans="2:22" ht="16.5" customHeight="1">
      <c r="B15" s="4" t="s">
        <v>20</v>
      </c>
      <c r="C15" s="6">
        <v>0</v>
      </c>
      <c r="D15" s="8">
        <v>0</v>
      </c>
      <c r="E15" s="6">
        <v>1</v>
      </c>
      <c r="F15" s="8">
        <v>91192</v>
      </c>
      <c r="G15" s="6">
        <v>2</v>
      </c>
      <c r="H15" s="8">
        <v>74353</v>
      </c>
      <c r="I15" s="6"/>
      <c r="J15" s="8"/>
      <c r="K15" s="6"/>
      <c r="L15" s="8"/>
      <c r="M15" s="6"/>
      <c r="N15" s="8"/>
      <c r="O15" s="6"/>
      <c r="P15" s="8"/>
      <c r="Q15" s="41">
        <f t="shared" si="0"/>
        <v>3</v>
      </c>
      <c r="R15" s="41">
        <f t="shared" si="1"/>
        <v>165545</v>
      </c>
      <c r="S15" s="6"/>
      <c r="T15" s="6"/>
      <c r="U15" s="6"/>
      <c r="V15" s="6"/>
    </row>
    <row r="16" spans="2:22" ht="14.25" customHeight="1">
      <c r="B16" s="4" t="s">
        <v>21</v>
      </c>
      <c r="C16" s="6">
        <v>9</v>
      </c>
      <c r="D16" s="8">
        <v>1918128</v>
      </c>
      <c r="E16" s="6">
        <v>4</v>
      </c>
      <c r="F16" s="8">
        <v>554767</v>
      </c>
      <c r="G16" s="6">
        <v>22</v>
      </c>
      <c r="H16" s="8">
        <v>1876042</v>
      </c>
      <c r="I16" s="6"/>
      <c r="J16" s="8"/>
      <c r="K16" s="6"/>
      <c r="L16" s="8"/>
      <c r="M16" s="6"/>
      <c r="N16" s="8"/>
      <c r="O16" s="6">
        <v>6</v>
      </c>
      <c r="P16" s="8">
        <v>115200</v>
      </c>
      <c r="Q16" s="41">
        <f t="shared" si="0"/>
        <v>41</v>
      </c>
      <c r="R16" s="41">
        <f t="shared" si="1"/>
        <v>4464137</v>
      </c>
      <c r="S16" s="6"/>
      <c r="T16" s="6"/>
      <c r="U16" s="6"/>
      <c r="V16" s="6"/>
    </row>
    <row r="17" spans="2:19" ht="16.5" customHeight="1">
      <c r="B17" s="4" t="s">
        <v>22</v>
      </c>
      <c r="C17" s="6">
        <v>4</v>
      </c>
      <c r="D17" s="8">
        <v>464000</v>
      </c>
      <c r="E17" s="6">
        <v>6</v>
      </c>
      <c r="F17" s="8">
        <v>582000</v>
      </c>
      <c r="G17" s="6"/>
      <c r="H17" s="8"/>
      <c r="I17" s="6"/>
      <c r="J17" s="8"/>
      <c r="K17" s="6">
        <v>2</v>
      </c>
      <c r="L17" s="8">
        <v>685000</v>
      </c>
      <c r="M17" s="6">
        <v>4</v>
      </c>
      <c r="N17" s="8">
        <v>106000</v>
      </c>
      <c r="O17" s="6"/>
      <c r="P17" s="8"/>
      <c r="Q17" s="41">
        <f t="shared" si="0"/>
        <v>16</v>
      </c>
      <c r="R17" s="41">
        <f t="shared" si="1"/>
        <v>1837000</v>
      </c>
      <c r="S17" s="6"/>
    </row>
    <row r="18" spans="2:18" ht="16.5" customHeight="1">
      <c r="B18" s="9" t="s">
        <v>23</v>
      </c>
      <c r="C18" s="10">
        <v>0</v>
      </c>
      <c r="D18" s="11">
        <v>0</v>
      </c>
      <c r="E18" s="10">
        <v>1</v>
      </c>
      <c r="F18" s="11">
        <v>82232</v>
      </c>
      <c r="G18" s="10">
        <v>5</v>
      </c>
      <c r="H18" s="11">
        <v>217600</v>
      </c>
      <c r="I18" s="10"/>
      <c r="J18" s="11"/>
      <c r="K18" s="10"/>
      <c r="L18" s="11"/>
      <c r="M18" s="10"/>
      <c r="N18" s="11"/>
      <c r="O18" s="10"/>
      <c r="P18" s="11"/>
      <c r="Q18" s="43">
        <f t="shared" si="0"/>
        <v>6</v>
      </c>
      <c r="R18" s="43">
        <f t="shared" si="1"/>
        <v>299832</v>
      </c>
    </row>
    <row r="19" spans="2:18" ht="16.5" customHeight="1">
      <c r="B19" s="4" t="s">
        <v>50</v>
      </c>
      <c r="C19" s="6">
        <v>0</v>
      </c>
      <c r="D19" s="8">
        <v>0</v>
      </c>
      <c r="E19" s="6"/>
      <c r="F19" s="8"/>
      <c r="G19" s="6">
        <v>9</v>
      </c>
      <c r="H19" s="8">
        <v>528956</v>
      </c>
      <c r="I19" s="6"/>
      <c r="J19" s="8"/>
      <c r="K19" s="6"/>
      <c r="L19" s="8"/>
      <c r="M19" s="6">
        <v>2</v>
      </c>
      <c r="N19" s="8">
        <v>88000</v>
      </c>
      <c r="O19" s="6"/>
      <c r="P19" s="8"/>
      <c r="Q19" s="41">
        <f t="shared" si="0"/>
        <v>11</v>
      </c>
      <c r="R19" s="41">
        <f t="shared" si="1"/>
        <v>616956</v>
      </c>
    </row>
    <row r="20" spans="2:18" ht="16.5" customHeight="1">
      <c r="B20" s="4" t="s">
        <v>24</v>
      </c>
      <c r="C20" s="6">
        <v>0</v>
      </c>
      <c r="D20" s="8">
        <v>0</v>
      </c>
      <c r="E20" s="6"/>
      <c r="F20" s="8"/>
      <c r="G20" s="6">
        <v>38</v>
      </c>
      <c r="H20" s="8">
        <v>1132800</v>
      </c>
      <c r="I20" s="6"/>
      <c r="J20" s="8"/>
      <c r="K20" s="6">
        <v>4</v>
      </c>
      <c r="L20" s="8">
        <v>1326905</v>
      </c>
      <c r="M20" s="6"/>
      <c r="N20" s="8"/>
      <c r="O20" s="6"/>
      <c r="P20" s="8"/>
      <c r="Q20" s="41">
        <f t="shared" si="0"/>
        <v>42</v>
      </c>
      <c r="R20" s="41">
        <f t="shared" si="1"/>
        <v>2459705</v>
      </c>
    </row>
    <row r="21" spans="2:19" ht="16.5" customHeight="1">
      <c r="B21" s="4" t="s">
        <v>25</v>
      </c>
      <c r="C21" s="6">
        <v>3</v>
      </c>
      <c r="D21" s="8">
        <v>175841</v>
      </c>
      <c r="E21" s="6"/>
      <c r="F21" s="8"/>
      <c r="G21" s="6">
        <v>7</v>
      </c>
      <c r="H21" s="8">
        <v>224724</v>
      </c>
      <c r="I21" s="6"/>
      <c r="J21" s="8"/>
      <c r="K21" s="6"/>
      <c r="L21" s="8"/>
      <c r="M21" s="6"/>
      <c r="N21" s="8"/>
      <c r="O21" s="6"/>
      <c r="P21" s="8"/>
      <c r="Q21" s="41">
        <f t="shared" si="0"/>
        <v>10</v>
      </c>
      <c r="R21" s="41">
        <f t="shared" si="1"/>
        <v>400565</v>
      </c>
      <c r="S21" s="6"/>
    </row>
    <row r="22" spans="2:18" ht="16.5" customHeight="1">
      <c r="B22" s="4" t="s">
        <v>26</v>
      </c>
      <c r="C22" s="6">
        <v>0</v>
      </c>
      <c r="D22" s="8">
        <v>0</v>
      </c>
      <c r="E22" s="6"/>
      <c r="F22" s="8"/>
      <c r="G22" s="6">
        <v>24</v>
      </c>
      <c r="H22" s="8">
        <v>1565476</v>
      </c>
      <c r="I22" s="6"/>
      <c r="J22" s="8"/>
      <c r="K22" s="6"/>
      <c r="L22" s="8"/>
      <c r="M22" s="6"/>
      <c r="N22" s="8"/>
      <c r="O22" s="6"/>
      <c r="P22" s="8"/>
      <c r="Q22" s="41">
        <f t="shared" si="0"/>
        <v>24</v>
      </c>
      <c r="R22" s="41">
        <f t="shared" si="1"/>
        <v>1565476</v>
      </c>
    </row>
    <row r="23" spans="2:18" ht="16.5" customHeight="1">
      <c r="B23" s="9" t="s">
        <v>27</v>
      </c>
      <c r="C23" s="10">
        <v>0</v>
      </c>
      <c r="D23" s="11">
        <v>0</v>
      </c>
      <c r="E23" s="10"/>
      <c r="F23" s="11"/>
      <c r="G23" s="10">
        <v>7</v>
      </c>
      <c r="H23" s="11">
        <v>302800</v>
      </c>
      <c r="I23" s="10"/>
      <c r="J23" s="11"/>
      <c r="K23" s="10"/>
      <c r="L23" s="11"/>
      <c r="M23" s="10">
        <v>12</v>
      </c>
      <c r="N23" s="11">
        <v>344986</v>
      </c>
      <c r="O23" s="10"/>
      <c r="P23" s="11"/>
      <c r="Q23" s="43">
        <f t="shared" si="0"/>
        <v>19</v>
      </c>
      <c r="R23" s="43">
        <f t="shared" si="1"/>
        <v>647786</v>
      </c>
    </row>
    <row r="24" spans="2:18" ht="16.5" customHeight="1">
      <c r="B24" s="4" t="s">
        <v>28</v>
      </c>
      <c r="C24" s="6">
        <v>1</v>
      </c>
      <c r="D24" s="8">
        <v>12918</v>
      </c>
      <c r="E24" s="6">
        <v>1</v>
      </c>
      <c r="F24" s="8">
        <v>99600</v>
      </c>
      <c r="G24" s="6"/>
      <c r="H24" s="8"/>
      <c r="I24" s="6"/>
      <c r="J24" s="8"/>
      <c r="K24" s="6"/>
      <c r="L24" s="8"/>
      <c r="M24" s="6">
        <v>22</v>
      </c>
      <c r="N24" s="8">
        <v>1311905</v>
      </c>
      <c r="O24" s="6"/>
      <c r="P24" s="8"/>
      <c r="Q24" s="41">
        <f t="shared" si="0"/>
        <v>24</v>
      </c>
      <c r="R24" s="41">
        <f t="shared" si="1"/>
        <v>1424423</v>
      </c>
    </row>
    <row r="25" spans="2:18" ht="16.5" customHeight="1">
      <c r="B25" s="4" t="s">
        <v>29</v>
      </c>
      <c r="C25" s="6">
        <v>0</v>
      </c>
      <c r="D25" s="8">
        <v>0</v>
      </c>
      <c r="E25" s="6"/>
      <c r="F25" s="8"/>
      <c r="G25" s="6"/>
      <c r="H25" s="8"/>
      <c r="I25" s="6"/>
      <c r="J25" s="8"/>
      <c r="K25" s="6"/>
      <c r="L25" s="8"/>
      <c r="M25" s="6">
        <v>28</v>
      </c>
      <c r="N25" s="8">
        <v>1158900</v>
      </c>
      <c r="O25" s="6"/>
      <c r="P25" s="8"/>
      <c r="Q25" s="41">
        <f t="shared" si="0"/>
        <v>28</v>
      </c>
      <c r="R25" s="41">
        <f t="shared" si="1"/>
        <v>1158900</v>
      </c>
    </row>
    <row r="26" spans="2:18" ht="16.5" customHeight="1">
      <c r="B26" s="4" t="s">
        <v>47</v>
      </c>
      <c r="C26" s="6">
        <v>0</v>
      </c>
      <c r="D26" s="8">
        <v>0</v>
      </c>
      <c r="E26" s="6"/>
      <c r="F26" s="8"/>
      <c r="G26" s="6"/>
      <c r="H26" s="8"/>
      <c r="I26" s="6"/>
      <c r="J26" s="8"/>
      <c r="K26" s="6"/>
      <c r="L26" s="8"/>
      <c r="M26" s="6">
        <v>3</v>
      </c>
      <c r="N26" s="8">
        <v>102825</v>
      </c>
      <c r="O26" s="6"/>
      <c r="P26" s="8"/>
      <c r="Q26" s="41">
        <f t="shared" si="0"/>
        <v>3</v>
      </c>
      <c r="R26" s="41">
        <f t="shared" si="1"/>
        <v>102825</v>
      </c>
    </row>
    <row r="27" spans="2:18" ht="16.5" customHeight="1">
      <c r="B27" s="4" t="s">
        <v>30</v>
      </c>
      <c r="C27" s="6">
        <v>0</v>
      </c>
      <c r="D27" s="8">
        <v>0</v>
      </c>
      <c r="E27" s="6"/>
      <c r="F27" s="8"/>
      <c r="G27" s="6"/>
      <c r="H27" s="8"/>
      <c r="I27" s="6"/>
      <c r="J27" s="8"/>
      <c r="K27" s="6">
        <v>2</v>
      </c>
      <c r="L27" s="8">
        <v>400000</v>
      </c>
      <c r="M27" s="6"/>
      <c r="N27" s="8"/>
      <c r="O27" s="6"/>
      <c r="P27" s="8"/>
      <c r="Q27" s="41">
        <f t="shared" si="0"/>
        <v>2</v>
      </c>
      <c r="R27" s="41">
        <f t="shared" si="1"/>
        <v>400000</v>
      </c>
    </row>
    <row r="28" spans="2:18" ht="16.5" customHeight="1">
      <c r="B28" s="9" t="s">
        <v>48</v>
      </c>
      <c r="C28" s="10">
        <v>8</v>
      </c>
      <c r="D28" s="11">
        <v>738974</v>
      </c>
      <c r="E28" s="10"/>
      <c r="F28" s="11"/>
      <c r="G28" s="10"/>
      <c r="H28" s="11"/>
      <c r="I28" s="10"/>
      <c r="J28" s="11"/>
      <c r="K28" s="10"/>
      <c r="L28" s="11"/>
      <c r="M28" s="10">
        <v>2</v>
      </c>
      <c r="N28" s="11">
        <v>70000</v>
      </c>
      <c r="O28" s="10"/>
      <c r="P28" s="11"/>
      <c r="Q28" s="43">
        <f t="shared" si="0"/>
        <v>10</v>
      </c>
      <c r="R28" s="43">
        <f t="shared" si="1"/>
        <v>808974</v>
      </c>
    </row>
    <row r="29" spans="2:20" ht="16.5" customHeight="1">
      <c r="B29" s="4" t="s">
        <v>31</v>
      </c>
      <c r="C29" s="6">
        <v>3</v>
      </c>
      <c r="D29" s="8">
        <v>648000</v>
      </c>
      <c r="E29" s="6">
        <v>1</v>
      </c>
      <c r="F29" s="8">
        <v>72200</v>
      </c>
      <c r="G29" s="6">
        <v>7</v>
      </c>
      <c r="H29" s="8">
        <v>434270</v>
      </c>
      <c r="I29" s="6"/>
      <c r="J29" s="8"/>
      <c r="K29" s="6"/>
      <c r="L29" s="8"/>
      <c r="M29" s="6"/>
      <c r="N29" s="8"/>
      <c r="O29" s="6"/>
      <c r="P29" s="8"/>
      <c r="Q29" s="41">
        <f t="shared" si="0"/>
        <v>11</v>
      </c>
      <c r="R29" s="41">
        <f t="shared" si="1"/>
        <v>1154470</v>
      </c>
      <c r="S29" s="6"/>
      <c r="T29" s="6"/>
    </row>
    <row r="30" spans="2:18" ht="16.5" customHeight="1">
      <c r="B30" s="4" t="s">
        <v>51</v>
      </c>
      <c r="C30" s="6">
        <v>7</v>
      </c>
      <c r="D30" s="8">
        <v>464220</v>
      </c>
      <c r="E30" s="6"/>
      <c r="F30" s="8"/>
      <c r="G30" s="6"/>
      <c r="H30" s="8"/>
      <c r="I30" s="6"/>
      <c r="J30" s="8"/>
      <c r="K30" s="6"/>
      <c r="L30" s="8"/>
      <c r="M30" s="6"/>
      <c r="N30" s="8"/>
      <c r="O30" s="6"/>
      <c r="P30" s="8"/>
      <c r="Q30" s="41">
        <f t="shared" si="0"/>
        <v>7</v>
      </c>
      <c r="R30" s="41">
        <f t="shared" si="1"/>
        <v>464220</v>
      </c>
    </row>
    <row r="31" spans="2:18" ht="16.5" customHeight="1">
      <c r="B31" s="4" t="s">
        <v>52</v>
      </c>
      <c r="C31" s="6">
        <v>0</v>
      </c>
      <c r="D31" s="8">
        <v>0</v>
      </c>
      <c r="E31" s="6">
        <v>2</v>
      </c>
      <c r="F31" s="8">
        <v>152000</v>
      </c>
      <c r="G31" s="6">
        <v>38</v>
      </c>
      <c r="H31" s="8">
        <v>1968645</v>
      </c>
      <c r="I31" s="6"/>
      <c r="J31" s="8"/>
      <c r="K31" s="6"/>
      <c r="L31" s="8"/>
      <c r="M31" s="6">
        <v>8</v>
      </c>
      <c r="N31" s="8">
        <v>98000</v>
      </c>
      <c r="O31" s="6"/>
      <c r="P31" s="8"/>
      <c r="Q31" s="41">
        <f t="shared" si="0"/>
        <v>48</v>
      </c>
      <c r="R31" s="41">
        <f t="shared" si="1"/>
        <v>2218645</v>
      </c>
    </row>
    <row r="32" spans="2:18" ht="16.5" customHeight="1">
      <c r="B32" s="4" t="s">
        <v>32</v>
      </c>
      <c r="C32" s="6">
        <v>0</v>
      </c>
      <c r="D32" s="8">
        <v>0</v>
      </c>
      <c r="E32" s="6"/>
      <c r="F32" s="8"/>
      <c r="G32" s="6">
        <v>45</v>
      </c>
      <c r="H32" s="8">
        <v>2219200</v>
      </c>
      <c r="I32" s="6"/>
      <c r="J32" s="8"/>
      <c r="K32" s="6"/>
      <c r="L32" s="8"/>
      <c r="M32" s="6"/>
      <c r="N32" s="8"/>
      <c r="O32" s="6"/>
      <c r="P32" s="8"/>
      <c r="Q32" s="41">
        <f t="shared" si="0"/>
        <v>45</v>
      </c>
      <c r="R32" s="41">
        <f t="shared" si="1"/>
        <v>2219200</v>
      </c>
    </row>
    <row r="33" spans="2:18" ht="16.5" customHeight="1">
      <c r="B33" s="9" t="s">
        <v>33</v>
      </c>
      <c r="C33" s="10">
        <v>7</v>
      </c>
      <c r="D33" s="11">
        <v>628585</v>
      </c>
      <c r="E33" s="10"/>
      <c r="F33" s="11"/>
      <c r="G33" s="10"/>
      <c r="H33" s="11"/>
      <c r="I33" s="10"/>
      <c r="J33" s="11"/>
      <c r="K33" s="10"/>
      <c r="L33" s="11"/>
      <c r="M33" s="10"/>
      <c r="N33" s="11"/>
      <c r="O33" s="10"/>
      <c r="P33" s="11"/>
      <c r="Q33" s="43">
        <f t="shared" si="0"/>
        <v>7</v>
      </c>
      <c r="R33" s="43">
        <f t="shared" si="1"/>
        <v>628585</v>
      </c>
    </row>
    <row r="34" spans="2:18" ht="16.5" customHeight="1">
      <c r="B34" s="4" t="s">
        <v>34</v>
      </c>
      <c r="C34" s="6">
        <v>0</v>
      </c>
      <c r="D34" s="8">
        <v>0</v>
      </c>
      <c r="E34" s="6"/>
      <c r="F34" s="8"/>
      <c r="G34" s="6"/>
      <c r="H34" s="8"/>
      <c r="I34" s="6"/>
      <c r="J34" s="8"/>
      <c r="K34" s="6">
        <v>1</v>
      </c>
      <c r="L34" s="8">
        <v>351200</v>
      </c>
      <c r="M34" s="6"/>
      <c r="N34" s="8"/>
      <c r="O34" s="6"/>
      <c r="P34" s="8"/>
      <c r="Q34" s="41">
        <f t="shared" si="0"/>
        <v>1</v>
      </c>
      <c r="R34" s="41">
        <f t="shared" si="1"/>
        <v>351200</v>
      </c>
    </row>
    <row r="35" spans="2:20" ht="16.5" customHeight="1">
      <c r="B35" s="4" t="s">
        <v>53</v>
      </c>
      <c r="C35" s="6">
        <v>0</v>
      </c>
      <c r="D35" s="8">
        <v>0</v>
      </c>
      <c r="E35" s="6"/>
      <c r="F35" s="8"/>
      <c r="G35" s="6"/>
      <c r="H35" s="8"/>
      <c r="I35" s="6"/>
      <c r="J35" s="8"/>
      <c r="K35" s="6"/>
      <c r="L35" s="8"/>
      <c r="M35" s="6">
        <v>17</v>
      </c>
      <c r="N35" s="8">
        <v>548000</v>
      </c>
      <c r="O35" s="6"/>
      <c r="P35" s="8"/>
      <c r="Q35" s="41">
        <f t="shared" si="0"/>
        <v>17</v>
      </c>
      <c r="R35" s="41">
        <f t="shared" si="1"/>
        <v>548000</v>
      </c>
      <c r="S35" s="6"/>
      <c r="T35" s="6"/>
    </row>
    <row r="36" spans="2:20" ht="16.5" customHeight="1">
      <c r="B36" s="4" t="s">
        <v>35</v>
      </c>
      <c r="C36" s="6">
        <v>0</v>
      </c>
      <c r="D36" s="8">
        <v>0</v>
      </c>
      <c r="E36" s="6">
        <v>9</v>
      </c>
      <c r="F36" s="8">
        <v>1405701</v>
      </c>
      <c r="G36" s="6">
        <v>40</v>
      </c>
      <c r="H36" s="8">
        <v>2161850</v>
      </c>
      <c r="I36" s="6"/>
      <c r="J36" s="8"/>
      <c r="K36" s="6"/>
      <c r="L36" s="8"/>
      <c r="M36" s="6"/>
      <c r="N36" s="8"/>
      <c r="O36" s="6"/>
      <c r="P36" s="8"/>
      <c r="Q36" s="41">
        <f t="shared" si="0"/>
        <v>49</v>
      </c>
      <c r="R36" s="41">
        <f t="shared" si="1"/>
        <v>3567551</v>
      </c>
      <c r="S36" s="6"/>
      <c r="T36" s="6"/>
    </row>
    <row r="37" spans="2:18" ht="16.5" customHeight="1">
      <c r="B37" s="4" t="s">
        <v>36</v>
      </c>
      <c r="C37" s="6">
        <v>0</v>
      </c>
      <c r="D37" s="8">
        <v>0</v>
      </c>
      <c r="E37" s="6">
        <v>2</v>
      </c>
      <c r="F37" s="8">
        <v>480000</v>
      </c>
      <c r="G37" s="6">
        <v>13</v>
      </c>
      <c r="H37" s="8">
        <v>512280</v>
      </c>
      <c r="I37" s="6"/>
      <c r="J37" s="8"/>
      <c r="K37" s="6"/>
      <c r="L37" s="8"/>
      <c r="M37" s="6">
        <v>130</v>
      </c>
      <c r="N37" s="8">
        <v>3345393</v>
      </c>
      <c r="O37" s="6"/>
      <c r="P37" s="8"/>
      <c r="Q37" s="41">
        <f t="shared" si="0"/>
        <v>145</v>
      </c>
      <c r="R37" s="41">
        <f t="shared" si="1"/>
        <v>4337673</v>
      </c>
    </row>
    <row r="38" spans="2:22" ht="16.5" customHeight="1">
      <c r="B38" s="9" t="s">
        <v>54</v>
      </c>
      <c r="C38" s="10">
        <v>0</v>
      </c>
      <c r="D38" s="11">
        <v>0</v>
      </c>
      <c r="E38" s="10"/>
      <c r="F38" s="11"/>
      <c r="G38" s="10">
        <v>4</v>
      </c>
      <c r="H38" s="11">
        <v>216000</v>
      </c>
      <c r="I38" s="10"/>
      <c r="J38" s="11"/>
      <c r="K38" s="10">
        <v>1</v>
      </c>
      <c r="L38" s="11">
        <v>175000</v>
      </c>
      <c r="M38" s="10">
        <v>9</v>
      </c>
      <c r="N38" s="11">
        <v>344000</v>
      </c>
      <c r="O38" s="10"/>
      <c r="P38" s="11"/>
      <c r="Q38" s="43">
        <f t="shared" si="0"/>
        <v>14</v>
      </c>
      <c r="R38" s="43">
        <f t="shared" si="1"/>
        <v>735000</v>
      </c>
      <c r="S38" s="6"/>
      <c r="T38" s="6"/>
      <c r="U38" s="6"/>
      <c r="V38" s="6"/>
    </row>
    <row r="39" spans="2:22" ht="16.5" customHeight="1">
      <c r="B39" s="4" t="s">
        <v>37</v>
      </c>
      <c r="C39" s="6">
        <v>0</v>
      </c>
      <c r="D39" s="8">
        <v>0</v>
      </c>
      <c r="E39" s="6"/>
      <c r="F39" s="8"/>
      <c r="G39" s="6"/>
      <c r="H39" s="8"/>
      <c r="I39" s="6"/>
      <c r="J39" s="8"/>
      <c r="K39" s="6"/>
      <c r="L39" s="8"/>
      <c r="M39" s="6">
        <v>75</v>
      </c>
      <c r="N39" s="8">
        <v>3041165</v>
      </c>
      <c r="O39" s="6">
        <v>1</v>
      </c>
      <c r="P39" s="8">
        <v>27547</v>
      </c>
      <c r="Q39" s="41">
        <f t="shared" si="0"/>
        <v>76</v>
      </c>
      <c r="R39" s="41">
        <f t="shared" si="1"/>
        <v>3068712</v>
      </c>
      <c r="S39" s="6"/>
      <c r="T39" s="6"/>
      <c r="U39" s="6"/>
      <c r="V39" s="6"/>
    </row>
    <row r="40" spans="2:22" ht="16.5" customHeight="1">
      <c r="B40" s="4" t="s">
        <v>55</v>
      </c>
      <c r="C40" s="6">
        <v>0</v>
      </c>
      <c r="D40" s="8">
        <v>0</v>
      </c>
      <c r="E40" s="6"/>
      <c r="F40" s="8"/>
      <c r="G40" s="6"/>
      <c r="H40" s="8"/>
      <c r="I40" s="6"/>
      <c r="J40" s="8"/>
      <c r="K40" s="6"/>
      <c r="L40" s="8"/>
      <c r="M40" s="6">
        <v>3</v>
      </c>
      <c r="N40" s="8">
        <v>119610</v>
      </c>
      <c r="O40" s="6"/>
      <c r="P40" s="8"/>
      <c r="Q40" s="41">
        <f t="shared" si="0"/>
        <v>3</v>
      </c>
      <c r="R40" s="41">
        <f t="shared" si="1"/>
        <v>119610</v>
      </c>
      <c r="S40" s="6"/>
      <c r="T40" s="6"/>
      <c r="U40" s="6"/>
      <c r="V40" s="6"/>
    </row>
    <row r="41" spans="2:18" ht="16.5" customHeight="1">
      <c r="B41" s="4" t="s">
        <v>38</v>
      </c>
      <c r="C41" s="6">
        <v>0</v>
      </c>
      <c r="D41" s="8">
        <v>0</v>
      </c>
      <c r="E41" s="6">
        <v>2</v>
      </c>
      <c r="F41" s="8">
        <v>253820</v>
      </c>
      <c r="G41" s="6"/>
      <c r="H41" s="8"/>
      <c r="I41" s="6"/>
      <c r="J41" s="8"/>
      <c r="K41" s="6"/>
      <c r="L41" s="8"/>
      <c r="M41" s="6"/>
      <c r="N41" s="8"/>
      <c r="O41" s="6"/>
      <c r="P41" s="8"/>
      <c r="Q41" s="41">
        <f t="shared" si="0"/>
        <v>2</v>
      </c>
      <c r="R41" s="41">
        <f t="shared" si="1"/>
        <v>253820</v>
      </c>
    </row>
    <row r="42" spans="2:18" ht="16.5" customHeight="1">
      <c r="B42" s="4" t="s">
        <v>56</v>
      </c>
      <c r="C42" s="6">
        <v>0</v>
      </c>
      <c r="D42" s="8">
        <v>0</v>
      </c>
      <c r="E42" s="6">
        <v>9</v>
      </c>
      <c r="F42" s="8">
        <v>1175000</v>
      </c>
      <c r="G42" s="6">
        <v>2</v>
      </c>
      <c r="H42" s="8">
        <v>93080</v>
      </c>
      <c r="I42" s="6"/>
      <c r="J42" s="8"/>
      <c r="K42" s="6"/>
      <c r="L42" s="8"/>
      <c r="M42" s="6"/>
      <c r="N42" s="8"/>
      <c r="O42" s="6"/>
      <c r="P42" s="8"/>
      <c r="Q42" s="41">
        <f t="shared" si="0"/>
        <v>11</v>
      </c>
      <c r="R42" s="41">
        <f t="shared" si="1"/>
        <v>1268080</v>
      </c>
    </row>
    <row r="43" spans="2:18" ht="16.5" customHeight="1">
      <c r="B43" s="9" t="s">
        <v>39</v>
      </c>
      <c r="C43" s="10">
        <v>0</v>
      </c>
      <c r="D43" s="11">
        <v>0</v>
      </c>
      <c r="E43" s="10"/>
      <c r="F43" s="11"/>
      <c r="G43" s="10"/>
      <c r="H43" s="11"/>
      <c r="I43" s="10">
        <v>1</v>
      </c>
      <c r="J43" s="11">
        <v>146000</v>
      </c>
      <c r="K43" s="10"/>
      <c r="L43" s="11"/>
      <c r="M43" s="10"/>
      <c r="N43" s="11"/>
      <c r="O43" s="10"/>
      <c r="P43" s="11"/>
      <c r="Q43" s="43">
        <f t="shared" si="0"/>
        <v>1</v>
      </c>
      <c r="R43" s="43">
        <f t="shared" si="1"/>
        <v>146000</v>
      </c>
    </row>
    <row r="44" spans="2:18" ht="16.5" customHeight="1">
      <c r="B44" s="4" t="s">
        <v>40</v>
      </c>
      <c r="C44" s="6">
        <v>3</v>
      </c>
      <c r="D44" s="8">
        <v>650000</v>
      </c>
      <c r="E44" s="6"/>
      <c r="F44" s="8"/>
      <c r="G44" s="6">
        <v>6</v>
      </c>
      <c r="H44" s="8">
        <v>330000</v>
      </c>
      <c r="I44" s="6"/>
      <c r="J44" s="8"/>
      <c r="K44" s="6"/>
      <c r="L44" s="8"/>
      <c r="M44" s="6">
        <v>4</v>
      </c>
      <c r="N44" s="8">
        <v>123200</v>
      </c>
      <c r="O44" s="6"/>
      <c r="P44" s="8"/>
      <c r="Q44" s="41">
        <f t="shared" si="0"/>
        <v>13</v>
      </c>
      <c r="R44" s="41">
        <f t="shared" si="1"/>
        <v>1103200</v>
      </c>
    </row>
    <row r="45" spans="2:18" ht="16.5" customHeight="1">
      <c r="B45" s="4" t="s">
        <v>41</v>
      </c>
      <c r="C45" s="6">
        <v>0</v>
      </c>
      <c r="D45" s="8">
        <v>0</v>
      </c>
      <c r="E45" s="6"/>
      <c r="F45" s="8"/>
      <c r="G45" s="6"/>
      <c r="H45" s="8"/>
      <c r="I45" s="6"/>
      <c r="J45" s="8"/>
      <c r="K45" s="6"/>
      <c r="L45" s="8"/>
      <c r="M45" s="6">
        <v>28</v>
      </c>
      <c r="N45" s="8">
        <v>482254</v>
      </c>
      <c r="O45" s="6"/>
      <c r="P45" s="8"/>
      <c r="Q45" s="41">
        <f t="shared" si="0"/>
        <v>28</v>
      </c>
      <c r="R45" s="41">
        <f t="shared" si="1"/>
        <v>482254</v>
      </c>
    </row>
    <row r="46" spans="2:21" ht="16.5" customHeight="1">
      <c r="B46" s="4" t="s">
        <v>42</v>
      </c>
      <c r="C46" s="6">
        <v>0</v>
      </c>
      <c r="D46" s="8">
        <v>0</v>
      </c>
      <c r="E46" s="6"/>
      <c r="F46" s="8"/>
      <c r="G46" s="6">
        <v>13</v>
      </c>
      <c r="H46" s="8">
        <v>604000</v>
      </c>
      <c r="I46" s="6"/>
      <c r="J46" s="8"/>
      <c r="K46" s="6"/>
      <c r="L46" s="8"/>
      <c r="M46" s="6"/>
      <c r="N46" s="8"/>
      <c r="O46" s="6"/>
      <c r="P46" s="8"/>
      <c r="Q46" s="41">
        <f aca="true" t="shared" si="2" ref="Q46:Q51">O46+M46+K46+I46+G46+E46+C46</f>
        <v>13</v>
      </c>
      <c r="R46" s="41">
        <f aca="true" t="shared" si="3" ref="R46:R51">P46+N46+L46+J46+H46+F46+D46</f>
        <v>604000</v>
      </c>
      <c r="S46" s="6"/>
      <c r="T46" s="6"/>
      <c r="U46" s="6"/>
    </row>
    <row r="47" spans="2:18" ht="16.5" customHeight="1">
      <c r="B47" s="4" t="s">
        <v>43</v>
      </c>
      <c r="C47" s="6">
        <v>4</v>
      </c>
      <c r="D47" s="8">
        <v>950023</v>
      </c>
      <c r="E47" s="6"/>
      <c r="F47" s="8"/>
      <c r="G47" s="6">
        <v>16</v>
      </c>
      <c r="H47" s="8">
        <v>1601266</v>
      </c>
      <c r="I47" s="6"/>
      <c r="J47" s="8"/>
      <c r="K47" s="6"/>
      <c r="L47" s="8"/>
      <c r="M47" s="6"/>
      <c r="N47" s="8"/>
      <c r="O47" s="6">
        <v>1</v>
      </c>
      <c r="P47" s="8">
        <v>20400</v>
      </c>
      <c r="Q47" s="41">
        <f t="shared" si="2"/>
        <v>21</v>
      </c>
      <c r="R47" s="41">
        <f t="shared" si="3"/>
        <v>2571689</v>
      </c>
    </row>
    <row r="48" spans="2:18" ht="16.5" customHeight="1">
      <c r="B48" s="9" t="s">
        <v>44</v>
      </c>
      <c r="C48" s="10">
        <v>3</v>
      </c>
      <c r="D48" s="11">
        <v>464148</v>
      </c>
      <c r="E48" s="10">
        <v>0</v>
      </c>
      <c r="F48" s="11">
        <v>1008000</v>
      </c>
      <c r="G48" s="10"/>
      <c r="H48" s="11"/>
      <c r="I48" s="10">
        <v>1</v>
      </c>
      <c r="J48" s="11">
        <v>1024000</v>
      </c>
      <c r="K48" s="10"/>
      <c r="L48" s="11"/>
      <c r="M48" s="10">
        <v>45</v>
      </c>
      <c r="N48" s="11">
        <v>3672400</v>
      </c>
      <c r="O48" s="10">
        <v>1</v>
      </c>
      <c r="P48" s="11">
        <v>9600</v>
      </c>
      <c r="Q48" s="43">
        <f t="shared" si="2"/>
        <v>50</v>
      </c>
      <c r="R48" s="43">
        <f t="shared" si="3"/>
        <v>6178148</v>
      </c>
    </row>
    <row r="49" spans="2:18" ht="16.5" customHeight="1">
      <c r="B49" s="4" t="s">
        <v>57</v>
      </c>
      <c r="C49" s="6">
        <v>3</v>
      </c>
      <c r="D49" s="8">
        <v>34983</v>
      </c>
      <c r="E49" s="6">
        <v>3</v>
      </c>
      <c r="F49" s="8">
        <v>199618</v>
      </c>
      <c r="G49" s="6">
        <v>43</v>
      </c>
      <c r="H49" s="8">
        <v>1635758</v>
      </c>
      <c r="I49" s="6"/>
      <c r="J49" s="8"/>
      <c r="K49" s="6"/>
      <c r="L49" s="8"/>
      <c r="M49" s="6">
        <v>3</v>
      </c>
      <c r="N49" s="8">
        <v>-72000</v>
      </c>
      <c r="O49" s="6"/>
      <c r="P49" s="8"/>
      <c r="Q49" s="41">
        <f t="shared" si="2"/>
        <v>52</v>
      </c>
      <c r="R49" s="41">
        <f t="shared" si="3"/>
        <v>1798359</v>
      </c>
    </row>
    <row r="50" spans="2:18" ht="16.5" customHeight="1">
      <c r="B50" s="4" t="s">
        <v>45</v>
      </c>
      <c r="C50" s="6">
        <v>0</v>
      </c>
      <c r="D50" s="8">
        <v>0</v>
      </c>
      <c r="E50" s="6"/>
      <c r="F50" s="8"/>
      <c r="G50" s="6">
        <v>10</v>
      </c>
      <c r="H50" s="8">
        <v>800000</v>
      </c>
      <c r="I50" s="6"/>
      <c r="J50" s="8"/>
      <c r="K50" s="6"/>
      <c r="L50" s="8"/>
      <c r="M50" s="6">
        <v>10</v>
      </c>
      <c r="N50" s="8">
        <v>520000</v>
      </c>
      <c r="O50" s="6"/>
      <c r="P50" s="8"/>
      <c r="Q50" s="41">
        <f t="shared" si="2"/>
        <v>20</v>
      </c>
      <c r="R50" s="41">
        <f t="shared" si="3"/>
        <v>1320000</v>
      </c>
    </row>
    <row r="51" spans="2:18" ht="16.5" customHeight="1">
      <c r="B51" s="4" t="s">
        <v>46</v>
      </c>
      <c r="C51" s="6">
        <v>1</v>
      </c>
      <c r="D51" s="8">
        <v>60000</v>
      </c>
      <c r="E51" s="6">
        <v>13</v>
      </c>
      <c r="F51" s="8">
        <v>690880</v>
      </c>
      <c r="G51" s="6">
        <v>8</v>
      </c>
      <c r="H51" s="8">
        <v>204574</v>
      </c>
      <c r="I51" s="6">
        <v>1</v>
      </c>
      <c r="J51" s="8">
        <v>48000</v>
      </c>
      <c r="K51" s="6"/>
      <c r="L51" s="8"/>
      <c r="M51" s="6">
        <v>24</v>
      </c>
      <c r="N51" s="8">
        <v>502465</v>
      </c>
      <c r="O51" s="6">
        <v>15</v>
      </c>
      <c r="P51" s="8">
        <v>295520</v>
      </c>
      <c r="Q51" s="41">
        <f t="shared" si="2"/>
        <v>62</v>
      </c>
      <c r="R51" s="41">
        <f t="shared" si="3"/>
        <v>1801439</v>
      </c>
    </row>
    <row r="52" spans="3:20" ht="16.5" customHeight="1" thickBot="1">
      <c r="C52" s="6"/>
      <c r="D52" s="8"/>
      <c r="E52" s="6"/>
      <c r="F52" s="8"/>
      <c r="G52" s="6"/>
      <c r="H52" s="8"/>
      <c r="I52" s="6"/>
      <c r="J52" s="8"/>
      <c r="K52" s="6"/>
      <c r="L52" s="8"/>
      <c r="M52" s="6"/>
      <c r="N52" s="8"/>
      <c r="O52" s="6"/>
      <c r="P52" s="8"/>
      <c r="Q52" s="44"/>
      <c r="R52" s="44"/>
      <c r="S52" s="6"/>
      <c r="T52" s="6"/>
    </row>
    <row r="53" spans="2:18" ht="16.5" customHeight="1" thickTop="1">
      <c r="B53" s="16"/>
      <c r="C53" s="17"/>
      <c r="D53" s="18"/>
      <c r="E53" s="17"/>
      <c r="F53" s="18"/>
      <c r="G53" s="17"/>
      <c r="H53" s="18"/>
      <c r="I53" s="17"/>
      <c r="J53" s="18"/>
      <c r="K53" s="17"/>
      <c r="L53" s="18"/>
      <c r="M53" s="17"/>
      <c r="N53" s="18"/>
      <c r="O53" s="17"/>
      <c r="P53" s="18"/>
      <c r="Q53" s="45" t="s">
        <v>0</v>
      </c>
      <c r="R53" s="46"/>
    </row>
    <row r="54" spans="2:20" ht="16.5" customHeight="1">
      <c r="B54" s="19"/>
      <c r="C54" s="20">
        <f aca="true" t="shared" si="4" ref="C54:R54">SUM(C14:C51)</f>
        <v>56</v>
      </c>
      <c r="D54" s="7">
        <f t="shared" si="4"/>
        <v>7209820</v>
      </c>
      <c r="E54" s="20">
        <f t="shared" si="4"/>
        <v>54</v>
      </c>
      <c r="F54" s="7">
        <f t="shared" si="4"/>
        <v>6847010</v>
      </c>
      <c r="G54" s="20">
        <f t="shared" si="4"/>
        <v>387</v>
      </c>
      <c r="H54" s="7">
        <f t="shared" si="4"/>
        <v>20180026</v>
      </c>
      <c r="I54" s="20">
        <f t="shared" si="4"/>
        <v>3</v>
      </c>
      <c r="J54" s="7">
        <f t="shared" si="4"/>
        <v>1218000</v>
      </c>
      <c r="K54" s="20">
        <f t="shared" si="4"/>
        <v>10</v>
      </c>
      <c r="L54" s="7">
        <f t="shared" si="4"/>
        <v>2938105</v>
      </c>
      <c r="M54" s="20">
        <f t="shared" si="4"/>
        <v>505</v>
      </c>
      <c r="N54" s="7">
        <f t="shared" si="4"/>
        <v>18269561</v>
      </c>
      <c r="O54" s="20">
        <f t="shared" si="4"/>
        <v>24</v>
      </c>
      <c r="P54" s="7">
        <f t="shared" si="4"/>
        <v>468267</v>
      </c>
      <c r="Q54" s="47">
        <f t="shared" si="4"/>
        <v>1039</v>
      </c>
      <c r="R54" s="48">
        <f t="shared" si="4"/>
        <v>57130789</v>
      </c>
      <c r="S54" s="12" t="s">
        <v>0</v>
      </c>
      <c r="T54" s="12" t="s">
        <v>0</v>
      </c>
    </row>
    <row r="55" spans="2:20" ht="16.5" customHeight="1">
      <c r="B55" s="19"/>
      <c r="C55" s="20"/>
      <c r="D55" s="7"/>
      <c r="E55" s="20"/>
      <c r="F55" s="7"/>
      <c r="G55" s="20"/>
      <c r="H55" s="7"/>
      <c r="I55" s="20"/>
      <c r="J55" s="7"/>
      <c r="K55" s="20"/>
      <c r="L55" s="7"/>
      <c r="M55" s="20"/>
      <c r="N55" s="7"/>
      <c r="O55" s="20"/>
      <c r="P55" s="7"/>
      <c r="Q55" s="47"/>
      <c r="R55" s="48"/>
      <c r="S55" s="12"/>
      <c r="T55" s="12"/>
    </row>
    <row r="56" spans="2:20" ht="16.5" customHeight="1">
      <c r="B56" s="21"/>
      <c r="C56" s="29">
        <f>(C54/$Q$54)*100</f>
        <v>5.389797882579403</v>
      </c>
      <c r="D56" s="30"/>
      <c r="E56" s="29">
        <f>(E54/$Q$54)*100</f>
        <v>5.19730510105871</v>
      </c>
      <c r="F56" s="30"/>
      <c r="G56" s="29">
        <f>(G54/$Q$54)*100</f>
        <v>37.24735322425409</v>
      </c>
      <c r="H56" s="30"/>
      <c r="I56" s="29">
        <f>(I54/$Q$54)*100</f>
        <v>0.28873917228103946</v>
      </c>
      <c r="J56" s="30"/>
      <c r="K56" s="29">
        <f>(K54/$Q$54)*100</f>
        <v>0.9624639076034648</v>
      </c>
      <c r="L56" s="30"/>
      <c r="M56" s="29">
        <f>(M54/$Q$54)*100</f>
        <v>48.604427333974975</v>
      </c>
      <c r="N56" s="30"/>
      <c r="O56" s="29">
        <f>(O54/$Q$54)*100</f>
        <v>2.3099133782483157</v>
      </c>
      <c r="P56" s="30"/>
      <c r="Q56" s="29">
        <f>SUM(C56:P56)</f>
        <v>99.99999999999999</v>
      </c>
      <c r="R56" s="48"/>
      <c r="S56" s="12"/>
      <c r="T56" s="12"/>
    </row>
    <row r="57" spans="2:19" ht="16.5" customHeight="1" thickBot="1">
      <c r="B57" s="22"/>
      <c r="C57" s="23" t="s">
        <v>0</v>
      </c>
      <c r="D57" s="24"/>
      <c r="E57" s="23" t="s">
        <v>0</v>
      </c>
      <c r="F57" s="24"/>
      <c r="G57" s="25"/>
      <c r="H57" s="26"/>
      <c r="I57" s="25"/>
      <c r="J57" s="26"/>
      <c r="K57" s="25"/>
      <c r="L57" s="26"/>
      <c r="M57" s="23" t="s">
        <v>0</v>
      </c>
      <c r="N57" s="24"/>
      <c r="O57" s="23" t="s">
        <v>0</v>
      </c>
      <c r="P57" s="24"/>
      <c r="Q57" s="49"/>
      <c r="R57" s="50"/>
      <c r="S57" s="12"/>
    </row>
    <row r="58" spans="3:19" ht="16.5" customHeight="1" thickTop="1">
      <c r="C58" s="12"/>
      <c r="D58" s="12"/>
      <c r="E58" s="12"/>
      <c r="F58" s="12"/>
      <c r="M58" s="12"/>
      <c r="N58" s="12"/>
      <c r="O58" s="12"/>
      <c r="P58" s="12"/>
      <c r="Q58" s="12"/>
      <c r="R58" s="12"/>
      <c r="S58" s="12"/>
    </row>
    <row r="59" spans="15:18" ht="15">
      <c r="O59" t="s">
        <v>0</v>
      </c>
      <c r="Q59" s="12"/>
      <c r="R59" s="12"/>
    </row>
    <row r="60" spans="17:18" ht="15">
      <c r="Q60" s="12" t="s">
        <v>0</v>
      </c>
      <c r="R60" s="12"/>
    </row>
    <row r="61" spans="17:18" ht="15">
      <c r="Q61" s="12" t="s">
        <v>0</v>
      </c>
      <c r="R61" s="12"/>
    </row>
  </sheetData>
  <mergeCells count="2">
    <mergeCell ref="B2:R2"/>
    <mergeCell ref="B4:R4"/>
  </mergeCells>
  <printOptions/>
  <pageMargins left="0.5" right="0.5" top="0.5" bottom="0.5" header="0.5" footer="0.5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chris.nutakor</cp:lastModifiedBy>
  <cp:lastPrinted>2007-06-06T18:46:08Z</cp:lastPrinted>
  <dcterms:created xsi:type="dcterms:W3CDTF">1999-02-24T13:06:22Z</dcterms:created>
  <dcterms:modified xsi:type="dcterms:W3CDTF">2007-07-10T14:34:16Z</dcterms:modified>
  <cp:category/>
  <cp:version/>
  <cp:contentType/>
  <cp:contentStatus/>
</cp:coreProperties>
</file>