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275" windowHeight="8190" activeTab="0"/>
  </bookViews>
  <sheets>
    <sheet name="Program and Financing - R&amp;D" sheetId="1" r:id="rId1"/>
  </sheets>
  <externalReferences>
    <externalReference r:id="rId4"/>
  </externalReferences>
  <definedNames>
    <definedName name="\P" localSheetId="0">'Program and Financing - R&amp;D'!#REF!</definedName>
    <definedName name="\P">'[1]VOLPE P&amp;F'!#REF!</definedName>
    <definedName name="\R" localSheetId="0">'Program and Financing - R&amp;D'!#REF!</definedName>
    <definedName name="\R">'[1]VOLPE P&amp;F'!#REF!</definedName>
    <definedName name="\S" localSheetId="0">'Program and Financing - R&amp;D'!#REF!</definedName>
    <definedName name="\S">'[1]VOLPE P&amp;F'!#REF!</definedName>
    <definedName name="COVERS" localSheetId="0">'Program and Financing - R&amp;D'!#REF!</definedName>
    <definedName name="EX1&amp;2" localSheetId="0">'Program and Financing - R&amp;D'!#REF!</definedName>
    <definedName name="EX-3" localSheetId="0">'Program and Financing - R&amp;D'!#REF!</definedName>
    <definedName name="FTE" localSheetId="0">'Program and Financing - R&amp;D'!#REF!</definedName>
    <definedName name="LR-PLAN" localSheetId="0">'Program and Financing - R&amp;D'!#REF!</definedName>
    <definedName name="OFC-BRK" localSheetId="0">'Program and Financing - R&amp;D'!#REF!</definedName>
    <definedName name="P&amp;FS" localSheetId="0">'Program and Financing - R&amp;D'!$A$50:$E$7734</definedName>
    <definedName name="_xlnm.Print_Area" localSheetId="0">'Program and Financing - R&amp;D'!$A$1:$E$62</definedName>
    <definedName name="_xlnm.Print_Titles" localSheetId="0">'Program and Financing - R&amp;D'!$1:$4</definedName>
    <definedName name="RSPA-COL" localSheetId="0">'Program and Financing - R&amp;D'!#REF!</definedName>
    <definedName name="RSPA-OC" localSheetId="0">'Program and Financing - R&amp;D'!#REF!</definedName>
    <definedName name="STOP" localSheetId="0">'Program and Financing - R&amp;D'!#REF!</definedName>
    <definedName name="SUM" localSheetId="0">'Program and Financing - R&amp;D'!#REF!</definedName>
    <definedName name="SUMM" localSheetId="0">'Program and Financing - R&amp;D'!#REF!</definedName>
    <definedName name="VOLEXH3" localSheetId="0">'Program and Financing - R&amp;D'!#REF!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<sst xmlns="http://schemas.openxmlformats.org/spreadsheetml/2006/main" count="66" uniqueCount="65">
  <si>
    <t>RESEARCH AND INNOVATIVE TECHNOLOGY ADMINISTRATION</t>
  </si>
  <si>
    <t>RESEARCH AND DEVELOPMENT</t>
  </si>
  <si>
    <t>PROGRAM AND FINANCING</t>
  </si>
  <si>
    <t>Identification code 69-1730-0</t>
  </si>
  <si>
    <t>0001</t>
  </si>
  <si>
    <t>Salaries and Administrative Expenses</t>
  </si>
  <si>
    <t>0002</t>
  </si>
  <si>
    <t>Hydrogen materials R&amp;D</t>
  </si>
  <si>
    <t>0003</t>
  </si>
  <si>
    <t>RD&amp;T Coordination</t>
  </si>
  <si>
    <t>0004</t>
  </si>
  <si>
    <t xml:space="preserve">Nationwide Differential Global Positioning System </t>
  </si>
  <si>
    <t>0100</t>
  </si>
  <si>
    <t xml:space="preserve">         Direct Program by Activities - Subtotal (running)</t>
  </si>
  <si>
    <t>0901</t>
  </si>
  <si>
    <t>University Transportation Center</t>
  </si>
  <si>
    <t>0902</t>
  </si>
  <si>
    <t>Transportation Safety Institute</t>
  </si>
  <si>
    <t>0903</t>
  </si>
  <si>
    <t>Other Programs</t>
  </si>
  <si>
    <t>0909</t>
  </si>
  <si>
    <t xml:space="preserve">      Reimbursable program - subtotal line</t>
  </si>
  <si>
    <t xml:space="preserve">          Total new obligations</t>
  </si>
  <si>
    <t>Unobligated balance - start of year</t>
  </si>
  <si>
    <t>New budget authority (gross)</t>
  </si>
  <si>
    <t>Total budgetary resources available for obligation</t>
  </si>
  <si>
    <t>Total new obligations</t>
  </si>
  <si>
    <t>Unobligated balance expiring or withdrawn</t>
  </si>
  <si>
    <t>Unobligated Balance - End of year</t>
  </si>
  <si>
    <t>New Budget Authority (gross), detail:</t>
  </si>
  <si>
    <t>Discretionary:</t>
  </si>
  <si>
    <t xml:space="preserve">Appropriation </t>
  </si>
  <si>
    <t>Appropriation permanently reduced</t>
  </si>
  <si>
    <t>Appropriation (total discretionary)</t>
  </si>
  <si>
    <t>Discretionary</t>
  </si>
  <si>
    <t>Offsetting collections: cash</t>
  </si>
  <si>
    <t>Change in orders on hand from federal sources</t>
  </si>
  <si>
    <t>Spending auth from offsetting collections (total)</t>
  </si>
  <si>
    <t>Total new budget anthority (gross)</t>
  </si>
  <si>
    <t>Obligated balance, start of year</t>
  </si>
  <si>
    <t>Total Outlays (Gross)</t>
  </si>
  <si>
    <t>Adjustments in expired accounts (net)</t>
  </si>
  <si>
    <t>Recoveries of prior year obligations</t>
  </si>
  <si>
    <t>Change in uncollected customer payments (unexpired)</t>
  </si>
  <si>
    <t>Change in uncollected customer payments (expired)</t>
  </si>
  <si>
    <t xml:space="preserve">      Obligated balance, end of year</t>
  </si>
  <si>
    <t>Outlays from new permanent authority</t>
  </si>
  <si>
    <t>Outlays from permanent balances</t>
  </si>
  <si>
    <t>Outlays (Gross)</t>
  </si>
  <si>
    <t>Federal funds</t>
  </si>
  <si>
    <t>Non-federal funds</t>
  </si>
  <si>
    <t>Total offsetting collections</t>
  </si>
  <si>
    <t>Budget Authority (net)</t>
  </si>
  <si>
    <t>Outlays (net)</t>
  </si>
  <si>
    <t>FY 2006
Actual</t>
  </si>
  <si>
    <t>FY 2007
CR</t>
  </si>
  <si>
    <t>FY 2008
Request</t>
  </si>
  <si>
    <t>Obligations by Program Activity</t>
  </si>
  <si>
    <t>Budgetary resources available for obligation</t>
  </si>
  <si>
    <t>Resources available from recoveries of prior year obligations</t>
  </si>
  <si>
    <t>Changes in obligated balances:</t>
  </si>
  <si>
    <t>Outlays (gross), detail</t>
  </si>
  <si>
    <t>Offsets</t>
  </si>
  <si>
    <t>Net budget authority outlays</t>
  </si>
  <si>
    <t>(in thousands of dollars)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</si>
</sst>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#,##0.0_);\(#,##0.0\)"/>
    <numFmt numFmtId="168" formatCode="#,##0.000_);\(#,##0.000\)"/>
    <numFmt numFmtId="169" formatCode="0.0"/>
    <numFmt numFmtId="170" formatCode="0.0000"/>
    <numFmt numFmtId="171" formatCode="0.000"/>
    <numFmt numFmtId="172" formatCode="_(* #,##0.000_);_(* \(#,##0.000\);_(* &quot;-&quot;??_);_(@_)"/>
    <numFmt numFmtId="173" formatCode="_(* #,##0.0000_);_(* \(#,##0.0000\);_(* &quot;-&quot;??_);_(@_)"/>
    <numFmt numFmtId="174" formatCode="#,##0.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0000_);_(* \(#,##0.00000\);_(* &quot;-&quot;??_);_(@_)"/>
    <numFmt numFmtId="178" formatCode="_(&quot;$&quot;* #,##0.0_);_(&quot;$&quot;* \(#,##0.0\);_(&quot;$&quot;* &quot;-&quot;?_);_(@_)"/>
  </numFmts>
  <fonts count="13">
    <font>
      <sz val="10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SWISS"/>
      <family val="0"/>
    </font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3" fillId="2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6" fillId="0" borderId="0" xfId="21" applyNumberFormat="1" applyFont="1" applyFill="1">
      <alignment/>
      <protection/>
    </xf>
    <xf numFmtId="3" fontId="6" fillId="0" borderId="0" xfId="21" applyNumberFormat="1" applyFont="1" applyFill="1" applyAlignment="1">
      <alignment/>
      <protection/>
    </xf>
    <xf numFmtId="3" fontId="6" fillId="0" borderId="0" xfId="21" applyNumberFormat="1" applyFont="1" applyFill="1" applyAlignment="1">
      <alignment vertical="top"/>
      <protection/>
    </xf>
    <xf numFmtId="2" fontId="10" fillId="0" borderId="0" xfId="21" applyNumberFormat="1" applyFont="1" applyFill="1" applyBorder="1" applyAlignment="1">
      <alignment horizontal="left" vertical="top"/>
      <protection/>
    </xf>
    <xf numFmtId="37" fontId="10" fillId="0" borderId="0" xfId="21" applyNumberFormat="1" applyFont="1" applyFill="1" applyBorder="1" applyAlignment="1" applyProtection="1">
      <alignment horizontal="left"/>
      <protection/>
    </xf>
    <xf numFmtId="3" fontId="9" fillId="0" borderId="0" xfId="21" applyFont="1" applyFill="1" applyBorder="1">
      <alignment/>
      <protection/>
    </xf>
    <xf numFmtId="2" fontId="9" fillId="0" borderId="0" xfId="21" applyNumberFormat="1" applyFont="1" applyFill="1" applyBorder="1" applyAlignment="1">
      <alignment horizontal="right" vertical="top"/>
      <protection/>
    </xf>
    <xf numFmtId="2" fontId="9" fillId="0" borderId="0" xfId="21" applyNumberFormat="1" applyFont="1" applyFill="1" applyBorder="1" applyAlignment="1" quotePrefix="1">
      <alignment horizontal="center" vertical="top"/>
      <protection/>
    </xf>
    <xf numFmtId="3" fontId="9" fillId="0" borderId="0" xfId="21" applyNumberFormat="1" applyFont="1" applyFill="1" applyBorder="1" applyAlignment="1">
      <alignment horizontal="right"/>
      <protection/>
    </xf>
    <xf numFmtId="3" fontId="11" fillId="0" borderId="1" xfId="21" applyNumberFormat="1" applyFont="1" applyFill="1" applyBorder="1" applyAlignment="1">
      <alignment horizontal="right"/>
      <protection/>
    </xf>
    <xf numFmtId="3" fontId="9" fillId="0" borderId="1" xfId="21" applyNumberFormat="1" applyFont="1" applyFill="1" applyBorder="1" applyAlignment="1">
      <alignment horizontal="right"/>
      <protection/>
    </xf>
    <xf numFmtId="2" fontId="9" fillId="0" borderId="0" xfId="21" applyNumberFormat="1" applyFont="1" applyFill="1" applyBorder="1" applyAlignment="1" applyProtection="1" quotePrefix="1">
      <alignment horizontal="center" vertical="top"/>
      <protection/>
    </xf>
    <xf numFmtId="3" fontId="9" fillId="0" borderId="2" xfId="15" applyNumberFormat="1" applyFont="1" applyFill="1" applyBorder="1" applyAlignment="1" applyProtection="1">
      <alignment horizontal="right"/>
      <protection/>
    </xf>
    <xf numFmtId="3" fontId="9" fillId="0" borderId="0" xfId="15" applyNumberFormat="1" applyFont="1" applyFill="1" applyBorder="1" applyAlignment="1" applyProtection="1">
      <alignment horizontal="right"/>
      <protection/>
    </xf>
    <xf numFmtId="1" fontId="9" fillId="0" borderId="0" xfId="21" applyNumberFormat="1" applyFont="1" applyFill="1" applyBorder="1" applyAlignment="1" applyProtection="1" quotePrefix="1">
      <alignment horizontal="center" vertical="top"/>
      <protection/>
    </xf>
    <xf numFmtId="2" fontId="9" fillId="0" borderId="0" xfId="21" applyNumberFormat="1" applyFont="1" applyFill="1" applyBorder="1" applyAlignment="1" applyProtection="1" quotePrefix="1">
      <alignment horizontal="right" vertical="top"/>
      <protection/>
    </xf>
    <xf numFmtId="37" fontId="10" fillId="0" borderId="0" xfId="21" applyNumberFormat="1" applyFont="1" applyFill="1" applyBorder="1" applyAlignment="1" applyProtection="1">
      <alignment horizontal="left" wrapText="1"/>
      <protection/>
    </xf>
    <xf numFmtId="3" fontId="9" fillId="0" borderId="0" xfId="15" applyNumberFormat="1" applyFont="1" applyFill="1" applyBorder="1" applyAlignment="1">
      <alignment horizontal="right"/>
    </xf>
    <xf numFmtId="3" fontId="9" fillId="0" borderId="0" xfId="21" applyFont="1" applyFill="1" applyBorder="1" applyAlignment="1">
      <alignment wrapText="1"/>
      <protection/>
    </xf>
    <xf numFmtId="1" fontId="9" fillId="0" borderId="0" xfId="21" applyNumberFormat="1" applyFont="1" applyFill="1" applyBorder="1" applyAlignment="1" applyProtection="1">
      <alignment horizontal="center" vertical="top"/>
      <protection/>
    </xf>
    <xf numFmtId="37" fontId="9" fillId="0" borderId="0" xfId="21" applyNumberFormat="1" applyFont="1" applyFill="1" applyBorder="1" applyAlignment="1" applyProtection="1">
      <alignment horizontal="left"/>
      <protection/>
    </xf>
    <xf numFmtId="37" fontId="9" fillId="0" borderId="0" xfId="21" applyNumberFormat="1" applyFont="1" applyFill="1" applyBorder="1" applyAlignment="1" applyProtection="1">
      <alignment horizontal="left" wrapText="1"/>
      <protection/>
    </xf>
    <xf numFmtId="3" fontId="9" fillId="0" borderId="1" xfId="15" applyNumberFormat="1" applyFont="1" applyFill="1" applyBorder="1" applyAlignment="1" applyProtection="1">
      <alignment horizontal="right"/>
      <protection/>
    </xf>
    <xf numFmtId="2" fontId="9" fillId="0" borderId="0" xfId="21" applyNumberFormat="1" applyFont="1" applyFill="1" applyBorder="1" applyAlignment="1" applyProtection="1">
      <alignment horizontal="right" vertical="top"/>
      <protection/>
    </xf>
    <xf numFmtId="3" fontId="9" fillId="0" borderId="0" xfId="15" applyNumberFormat="1" applyFont="1" applyFill="1" applyBorder="1" applyAlignment="1">
      <alignment/>
    </xf>
    <xf numFmtId="3" fontId="9" fillId="0" borderId="1" xfId="15" applyNumberFormat="1" applyFont="1" applyFill="1" applyBorder="1" applyAlignment="1">
      <alignment/>
    </xf>
    <xf numFmtId="1" fontId="9" fillId="0" borderId="0" xfId="21" applyNumberFormat="1" applyFont="1" applyFill="1" applyBorder="1" applyAlignment="1" applyProtection="1">
      <alignment horizontal="center"/>
      <protection/>
    </xf>
    <xf numFmtId="3" fontId="9" fillId="0" borderId="0" xfId="15" applyNumberFormat="1" applyFont="1" applyFill="1" applyBorder="1" applyAlignment="1" applyProtection="1">
      <alignment/>
      <protection/>
    </xf>
    <xf numFmtId="1" fontId="9" fillId="0" borderId="0" xfId="21" applyNumberFormat="1" applyFont="1" applyFill="1" applyBorder="1" applyAlignment="1">
      <alignment horizontal="center" vertical="top"/>
      <protection/>
    </xf>
    <xf numFmtId="37" fontId="9" fillId="0" borderId="0" xfId="21" applyNumberFormat="1" applyFont="1" applyFill="1" applyBorder="1" applyAlignment="1" applyProtection="1">
      <alignment wrapText="1"/>
      <protection/>
    </xf>
    <xf numFmtId="37" fontId="9" fillId="0" borderId="0" xfId="21" applyNumberFormat="1" applyFont="1" applyFill="1" applyBorder="1" applyAlignment="1" applyProtection="1">
      <alignment horizontal="fill" wrapText="1"/>
      <protection/>
    </xf>
    <xf numFmtId="3" fontId="9" fillId="0" borderId="0" xfId="15" applyNumberFormat="1" applyFont="1" applyFill="1" applyBorder="1" applyAlignment="1" applyProtection="1">
      <alignment horizontal="fill"/>
      <protection/>
    </xf>
    <xf numFmtId="2" fontId="10" fillId="0" borderId="0" xfId="21" applyNumberFormat="1" applyFont="1" applyFill="1" applyBorder="1" applyAlignment="1" applyProtection="1">
      <alignment horizontal="left" vertical="top"/>
      <protection/>
    </xf>
    <xf numFmtId="3" fontId="9" fillId="0" borderId="0" xfId="21" applyFont="1" applyFill="1" applyBorder="1" applyAlignment="1">
      <alignment/>
      <protection/>
    </xf>
    <xf numFmtId="3" fontId="9" fillId="0" borderId="3" xfId="15" applyNumberFormat="1" applyFont="1" applyFill="1" applyBorder="1" applyAlignment="1" applyProtection="1">
      <alignment/>
      <protection/>
    </xf>
    <xf numFmtId="1" fontId="9" fillId="0" borderId="0" xfId="21" applyNumberFormat="1" applyFont="1" applyFill="1" applyBorder="1" applyAlignment="1" applyProtection="1">
      <alignment horizontal="right" vertical="top"/>
      <protection/>
    </xf>
    <xf numFmtId="37" fontId="9" fillId="0" borderId="0" xfId="21" applyNumberFormat="1" applyFont="1" applyFill="1" applyBorder="1" applyAlignment="1" applyProtection="1">
      <alignment horizontal="fill"/>
      <protection/>
    </xf>
    <xf numFmtId="1" fontId="10" fillId="0" borderId="0" xfId="21" applyNumberFormat="1" applyFont="1" applyFill="1" applyBorder="1" applyAlignment="1">
      <alignment horizontal="left" vertical="top"/>
      <protection/>
    </xf>
    <xf numFmtId="3" fontId="10" fillId="0" borderId="0" xfId="21" applyNumberFormat="1" applyFont="1" applyFill="1" applyAlignment="1">
      <alignment horizontal="center"/>
      <protection/>
    </xf>
    <xf numFmtId="3" fontId="12" fillId="0" borderId="0" xfId="21" applyNumberFormat="1" applyFont="1" applyFill="1" applyAlignment="1">
      <alignment horizontal="center"/>
      <protection/>
    </xf>
    <xf numFmtId="164" fontId="10" fillId="0" borderId="0" xfId="15" applyNumberFormat="1" applyFont="1" applyFill="1" applyAlignment="1">
      <alignment horizontal="center" wrapText="1"/>
    </xf>
    <xf numFmtId="2" fontId="10" fillId="0" borderId="3" xfId="21" applyNumberFormat="1" applyFont="1" applyFill="1" applyBorder="1" applyAlignment="1">
      <alignment horizontal="left" vertical="top"/>
      <protection/>
    </xf>
    <xf numFmtId="37" fontId="10" fillId="0" borderId="3" xfId="21" applyNumberFormat="1" applyFont="1" applyFill="1" applyBorder="1" applyAlignment="1" applyProtection="1">
      <alignment horizontal="left"/>
      <protection/>
    </xf>
    <xf numFmtId="3" fontId="9" fillId="0" borderId="3" xfId="21" applyFont="1" applyFill="1" applyBorder="1">
      <alignment/>
      <protection/>
    </xf>
    <xf numFmtId="3" fontId="9" fillId="0" borderId="0" xfId="21" applyNumberFormat="1" applyFont="1" applyFill="1" applyBorder="1">
      <alignment/>
      <protection/>
    </xf>
    <xf numFmtId="1" fontId="9" fillId="0" borderId="1" xfId="21" applyNumberFormat="1" applyFont="1" applyFill="1" applyBorder="1" applyAlignment="1">
      <alignment horizontal="center" vertical="top"/>
      <protection/>
    </xf>
    <xf numFmtId="37" fontId="9" fillId="0" borderId="1" xfId="21" applyNumberFormat="1" applyFont="1" applyFill="1" applyBorder="1" applyAlignment="1" applyProtection="1">
      <alignment horizontal="left"/>
      <protection/>
    </xf>
    <xf numFmtId="3" fontId="9" fillId="0" borderId="1" xfId="15" applyNumberFormat="1" applyFont="1" applyFill="1" applyBorder="1" applyAlignment="1" applyProtection="1">
      <alignment/>
      <protection/>
    </xf>
    <xf numFmtId="3" fontId="8" fillId="0" borderId="0" xfId="21" applyNumberFormat="1" applyFont="1" applyFill="1" applyBorder="1" applyAlignment="1">
      <alignment horizontal="left" vertical="top"/>
      <protection/>
    </xf>
    <xf numFmtId="3" fontId="7" fillId="0" borderId="0" xfId="21" applyNumberFormat="1" applyFont="1" applyFill="1" applyBorder="1" applyAlignment="1">
      <alignment horizontal="left" vertical="top"/>
      <protection/>
    </xf>
    <xf numFmtId="3" fontId="5" fillId="0" borderId="4" xfId="21" applyNumberFormat="1" applyFont="1" applyFill="1" applyBorder="1" applyAlignment="1">
      <alignment horizontal="center" vertical="top"/>
      <protection/>
    </xf>
    <xf numFmtId="3" fontId="8" fillId="0" borderId="0" xfId="21" applyNumberFormat="1" applyFont="1" applyFill="1" applyBorder="1" applyAlignment="1">
      <alignment horizontal="left" vertical="top"/>
      <protection/>
    </xf>
    <xf numFmtId="3" fontId="8" fillId="0" borderId="0" xfId="21" applyNumberFormat="1" applyFont="1" applyFill="1" applyAlignment="1">
      <alignment horizontal="left" vertical="top"/>
      <protection/>
    </xf>
    <xf numFmtId="3" fontId="7" fillId="0" borderId="0" xfId="21" applyNumberFormat="1" applyFont="1" applyFill="1" applyAlignment="1">
      <alignment horizontal="left"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OLPE P&amp;F OMB Version $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OLPEP&amp;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LPE P&amp;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showOutlineSymbols="0" workbookViewId="0" topLeftCell="A1">
      <selection activeCell="A1" sqref="A1:E1"/>
    </sheetView>
  </sheetViews>
  <sheetFormatPr defaultColWidth="16.8515625" defaultRowHeight="12.75"/>
  <cols>
    <col min="1" max="1" width="6.28125" style="3" customWidth="1"/>
    <col min="2" max="2" width="46.140625" style="1" customWidth="1"/>
    <col min="3" max="3" width="12.140625" style="1" customWidth="1"/>
    <col min="4" max="4" width="10.8515625" style="1" customWidth="1"/>
    <col min="5" max="5" width="11.00390625" style="1" customWidth="1"/>
    <col min="6" max="16384" width="16.8515625" style="1" customWidth="1"/>
  </cols>
  <sheetData>
    <row r="1" spans="1:5" ht="12.75">
      <c r="A1" s="53" t="s">
        <v>0</v>
      </c>
      <c r="B1" s="53"/>
      <c r="C1" s="53"/>
      <c r="D1" s="53"/>
      <c r="E1" s="53"/>
    </row>
    <row r="2" spans="1:5" ht="12.75">
      <c r="A2" s="53" t="s">
        <v>1</v>
      </c>
      <c r="B2" s="53"/>
      <c r="C2" s="53"/>
      <c r="D2" s="53"/>
      <c r="E2" s="53"/>
    </row>
    <row r="3" spans="1:5" ht="12.75">
      <c r="A3" s="54" t="s">
        <v>2</v>
      </c>
      <c r="B3" s="54"/>
      <c r="C3" s="54"/>
      <c r="D3" s="54"/>
      <c r="E3" s="54"/>
    </row>
    <row r="4" spans="1:5" ht="12.75">
      <c r="A4" s="52" t="s">
        <v>64</v>
      </c>
      <c r="B4" s="52"/>
      <c r="C4" s="52"/>
      <c r="D4" s="52"/>
      <c r="E4" s="52"/>
    </row>
    <row r="5" spans="1:5" ht="12.75">
      <c r="A5" s="49" t="s">
        <v>3</v>
      </c>
      <c r="B5" s="50"/>
      <c r="C5" s="50"/>
      <c r="D5" s="50"/>
      <c r="E5" s="50"/>
    </row>
    <row r="6" spans="1:5" ht="12" thickBot="1">
      <c r="A6" s="51"/>
      <c r="B6" s="51"/>
      <c r="C6" s="51"/>
      <c r="D6" s="51"/>
      <c r="E6" s="51"/>
    </row>
    <row r="7" spans="1:5" ht="24">
      <c r="A7" s="39"/>
      <c r="B7" s="40"/>
      <c r="C7" s="41" t="s">
        <v>54</v>
      </c>
      <c r="D7" s="41" t="s">
        <v>55</v>
      </c>
      <c r="E7" s="41" t="s">
        <v>56</v>
      </c>
    </row>
    <row r="8" spans="1:5" ht="12">
      <c r="A8" s="42" t="s">
        <v>57</v>
      </c>
      <c r="B8" s="43"/>
      <c r="C8" s="44"/>
      <c r="D8" s="44"/>
      <c r="E8" s="44"/>
    </row>
    <row r="9" spans="1:5" ht="12.75" customHeight="1">
      <c r="A9" s="8" t="s">
        <v>4</v>
      </c>
      <c r="B9" s="6" t="s">
        <v>5</v>
      </c>
      <c r="C9" s="9">
        <v>4554</v>
      </c>
      <c r="D9" s="9">
        <v>4606</v>
      </c>
      <c r="E9" s="9">
        <v>5964</v>
      </c>
    </row>
    <row r="10" spans="1:5" ht="12.75" customHeight="1">
      <c r="A10" s="8" t="s">
        <v>6</v>
      </c>
      <c r="B10" s="6" t="s">
        <v>7</v>
      </c>
      <c r="C10" s="9">
        <v>0</v>
      </c>
      <c r="D10" s="9">
        <v>931</v>
      </c>
      <c r="E10" s="9">
        <v>500</v>
      </c>
    </row>
    <row r="11" spans="1:5" ht="12.75" customHeight="1">
      <c r="A11" s="8" t="s">
        <v>8</v>
      </c>
      <c r="B11" s="6" t="s">
        <v>9</v>
      </c>
      <c r="C11" s="9">
        <v>382</v>
      </c>
      <c r="D11" s="9">
        <f>328+587</f>
        <v>915</v>
      </c>
      <c r="E11" s="9">
        <v>536</v>
      </c>
    </row>
    <row r="12" spans="1:5" ht="12.75" customHeight="1">
      <c r="A12" s="8" t="s">
        <v>10</v>
      </c>
      <c r="B12" s="6" t="s">
        <v>11</v>
      </c>
      <c r="C12" s="10">
        <v>0</v>
      </c>
      <c r="D12" s="11">
        <v>0</v>
      </c>
      <c r="E12" s="11">
        <v>5000</v>
      </c>
    </row>
    <row r="13" spans="1:5" ht="12.75" customHeight="1">
      <c r="A13" s="12" t="s">
        <v>12</v>
      </c>
      <c r="B13" s="45" t="s">
        <v>13</v>
      </c>
      <c r="C13" s="13">
        <v>5637</v>
      </c>
      <c r="D13" s="13">
        <f>SUM(D9:D12)</f>
        <v>6452</v>
      </c>
      <c r="E13" s="13">
        <f>SUM(E9:E12)</f>
        <v>12000</v>
      </c>
    </row>
    <row r="14" spans="1:5" ht="12.75" customHeight="1">
      <c r="A14" s="12" t="s">
        <v>14</v>
      </c>
      <c r="B14" s="45" t="s">
        <v>15</v>
      </c>
      <c r="C14" s="14">
        <v>61000</v>
      </c>
      <c r="D14" s="14">
        <v>77000</v>
      </c>
      <c r="E14" s="14">
        <v>77000</v>
      </c>
    </row>
    <row r="15" spans="1:5" ht="12.75" customHeight="1">
      <c r="A15" s="12" t="s">
        <v>16</v>
      </c>
      <c r="B15" s="45" t="s">
        <v>17</v>
      </c>
      <c r="C15" s="14">
        <v>14000</v>
      </c>
      <c r="D15" s="14">
        <v>17000</v>
      </c>
      <c r="E15" s="14">
        <v>17000</v>
      </c>
    </row>
    <row r="16" spans="1:5" ht="12.75" customHeight="1">
      <c r="A16" s="12" t="s">
        <v>18</v>
      </c>
      <c r="B16" s="45" t="s">
        <v>19</v>
      </c>
      <c r="C16" s="14">
        <v>12000</v>
      </c>
      <c r="D16" s="14">
        <v>32000</v>
      </c>
      <c r="E16" s="14">
        <v>32000</v>
      </c>
    </row>
    <row r="17" spans="1:5" ht="12.75" customHeight="1">
      <c r="A17" s="12" t="s">
        <v>20</v>
      </c>
      <c r="B17" s="45" t="s">
        <v>21</v>
      </c>
      <c r="C17" s="13">
        <f>SUM(C14:C16)</f>
        <v>87000</v>
      </c>
      <c r="D17" s="13">
        <f>SUM(D14:D16)</f>
        <v>126000</v>
      </c>
      <c r="E17" s="13">
        <f>SUM(E14:E16)</f>
        <v>126000</v>
      </c>
    </row>
    <row r="18" spans="1:5" ht="12.75" customHeight="1">
      <c r="A18" s="15">
        <v>1000</v>
      </c>
      <c r="B18" s="45" t="s">
        <v>22</v>
      </c>
      <c r="C18" s="14">
        <f>SUM(C13+C17)</f>
        <v>92637</v>
      </c>
      <c r="D18" s="14">
        <f>SUM(D13+D17)</f>
        <v>132452</v>
      </c>
      <c r="E18" s="14">
        <f>SUM(E13+E17)</f>
        <v>138000</v>
      </c>
    </row>
    <row r="19" spans="1:5" ht="12">
      <c r="A19" s="16"/>
      <c r="B19" s="45"/>
      <c r="C19" s="14"/>
      <c r="D19" s="14"/>
      <c r="E19" s="14"/>
    </row>
    <row r="20" spans="1:5" ht="12">
      <c r="A20" s="4" t="s">
        <v>58</v>
      </c>
      <c r="B20" s="17"/>
      <c r="C20" s="18"/>
      <c r="D20" s="18"/>
      <c r="E20" s="18"/>
    </row>
    <row r="21" spans="1:5" ht="12">
      <c r="A21" s="20">
        <v>2140</v>
      </c>
      <c r="B21" s="21" t="s">
        <v>23</v>
      </c>
      <c r="C21" s="14">
        <v>736</v>
      </c>
      <c r="D21" s="14">
        <v>759</v>
      </c>
      <c r="E21" s="14">
        <v>0</v>
      </c>
    </row>
    <row r="22" spans="1:5" ht="12">
      <c r="A22" s="20">
        <v>2200</v>
      </c>
      <c r="B22" s="21" t="s">
        <v>24</v>
      </c>
      <c r="C22" s="14">
        <v>92528</v>
      </c>
      <c r="D22" s="14">
        <v>131693</v>
      </c>
      <c r="E22" s="14">
        <v>138000</v>
      </c>
    </row>
    <row r="23" spans="1:5" ht="24" customHeight="1">
      <c r="A23" s="20">
        <v>2210</v>
      </c>
      <c r="B23" s="22" t="s">
        <v>59</v>
      </c>
      <c r="C23" s="23">
        <v>112</v>
      </c>
      <c r="D23" s="23">
        <v>0</v>
      </c>
      <c r="E23" s="23">
        <v>0</v>
      </c>
    </row>
    <row r="24" spans="1:5" ht="12">
      <c r="A24" s="20">
        <v>2390</v>
      </c>
      <c r="B24" s="21" t="s">
        <v>25</v>
      </c>
      <c r="C24" s="14">
        <f>SUM(C21:C23)</f>
        <v>93376</v>
      </c>
      <c r="D24" s="14">
        <f>SUM(D21:D23)</f>
        <v>132452</v>
      </c>
      <c r="E24" s="14">
        <f>SUM(E21:E23)</f>
        <v>138000</v>
      </c>
    </row>
    <row r="25" spans="1:5" ht="12">
      <c r="A25" s="20">
        <v>2395</v>
      </c>
      <c r="B25" s="21" t="s">
        <v>26</v>
      </c>
      <c r="C25" s="14">
        <v>-92561</v>
      </c>
      <c r="D25" s="14">
        <v>-132452</v>
      </c>
      <c r="E25" s="14">
        <v>-138000</v>
      </c>
    </row>
    <row r="26" spans="1:5" ht="12">
      <c r="A26" s="20">
        <v>2398</v>
      </c>
      <c r="B26" s="21" t="s">
        <v>27</v>
      </c>
      <c r="C26" s="23">
        <v>-56</v>
      </c>
      <c r="D26" s="23">
        <v>0</v>
      </c>
      <c r="E26" s="23">
        <v>0</v>
      </c>
    </row>
    <row r="27" spans="1:5" ht="12">
      <c r="A27" s="20">
        <v>2440</v>
      </c>
      <c r="B27" s="21" t="s">
        <v>28</v>
      </c>
      <c r="C27" s="9">
        <f>SUM(C24:C26)</f>
        <v>759</v>
      </c>
      <c r="D27" s="9">
        <f>SUM(D24:D26)</f>
        <v>0</v>
      </c>
      <c r="E27" s="9">
        <f>SUM(E24:E26)</f>
        <v>0</v>
      </c>
    </row>
    <row r="28" spans="1:5" ht="12">
      <c r="A28" s="7"/>
      <c r="B28" s="19"/>
      <c r="C28" s="14"/>
      <c r="D28" s="14"/>
      <c r="E28" s="14"/>
    </row>
    <row r="29" spans="1:5" ht="11.25" customHeight="1">
      <c r="A29" s="4" t="s">
        <v>29</v>
      </c>
      <c r="B29" s="19"/>
      <c r="C29" s="14"/>
      <c r="D29" s="14"/>
      <c r="E29" s="14"/>
    </row>
    <row r="30" spans="1:5" ht="12.75" customHeight="1">
      <c r="A30" s="24"/>
      <c r="B30" s="17" t="s">
        <v>30</v>
      </c>
      <c r="C30" s="25"/>
      <c r="D30" s="25"/>
      <c r="E30" s="25"/>
    </row>
    <row r="31" spans="1:5" ht="12.75" customHeight="1">
      <c r="A31" s="20">
        <v>4000</v>
      </c>
      <c r="B31" s="22" t="s">
        <v>31</v>
      </c>
      <c r="C31" s="25">
        <v>5774</v>
      </c>
      <c r="D31" s="25">
        <v>5693</v>
      </c>
      <c r="E31" s="25">
        <v>12000</v>
      </c>
    </row>
    <row r="32" spans="1:5" ht="12.75" customHeight="1">
      <c r="A32" s="20">
        <v>4035</v>
      </c>
      <c r="B32" s="22" t="s">
        <v>32</v>
      </c>
      <c r="C32" s="26">
        <v>-58</v>
      </c>
      <c r="D32" s="26">
        <v>0</v>
      </c>
      <c r="E32" s="26">
        <v>0</v>
      </c>
    </row>
    <row r="33" spans="1:5" ht="12">
      <c r="A33" s="27">
        <v>4300</v>
      </c>
      <c r="B33" s="22" t="s">
        <v>33</v>
      </c>
      <c r="C33" s="25">
        <f>SUM(C31:C32)</f>
        <v>5716</v>
      </c>
      <c r="D33" s="25">
        <f>SUM(D31:D32)</f>
        <v>5693</v>
      </c>
      <c r="E33" s="25">
        <f>SUM(E31:E32)</f>
        <v>12000</v>
      </c>
    </row>
    <row r="34" spans="1:5" ht="12.75" customHeight="1">
      <c r="A34" s="20"/>
      <c r="B34" s="17" t="s">
        <v>34</v>
      </c>
      <c r="C34" s="25"/>
      <c r="D34" s="25"/>
      <c r="E34" s="25"/>
    </row>
    <row r="35" spans="1:5" ht="12">
      <c r="A35" s="20">
        <v>6800</v>
      </c>
      <c r="B35" s="21" t="s">
        <v>35</v>
      </c>
      <c r="C35" s="28">
        <v>13511</v>
      </c>
      <c r="D35" s="28">
        <v>126000</v>
      </c>
      <c r="E35" s="28">
        <v>126000</v>
      </c>
    </row>
    <row r="36" spans="1:5" ht="12">
      <c r="A36" s="29">
        <v>6810</v>
      </c>
      <c r="B36" s="21" t="s">
        <v>36</v>
      </c>
      <c r="C36" s="23">
        <v>73301</v>
      </c>
      <c r="D36" s="23">
        <v>0</v>
      </c>
      <c r="E36" s="23">
        <v>0</v>
      </c>
    </row>
    <row r="37" spans="1:5" s="2" customFormat="1" ht="12">
      <c r="A37" s="29">
        <v>6890</v>
      </c>
      <c r="B37" s="21" t="s">
        <v>37</v>
      </c>
      <c r="C37" s="14">
        <f>SUM(C35:C36)</f>
        <v>86812</v>
      </c>
      <c r="D37" s="14">
        <f>SUM(D35:D36)</f>
        <v>126000</v>
      </c>
      <c r="E37" s="14">
        <f>SUM(E35:E36)</f>
        <v>126000</v>
      </c>
    </row>
    <row r="38" spans="1:5" ht="14.25" customHeight="1">
      <c r="A38" s="27">
        <v>7000</v>
      </c>
      <c r="B38" s="30" t="s">
        <v>38</v>
      </c>
      <c r="C38" s="14">
        <f>SUM(C37+C33)</f>
        <v>92528</v>
      </c>
      <c r="D38" s="14">
        <f>SUM(D37+D33)</f>
        <v>131693</v>
      </c>
      <c r="E38" s="14">
        <f>SUM(E37+E33)</f>
        <v>138000</v>
      </c>
    </row>
    <row r="39" spans="1:5" ht="12">
      <c r="A39" s="24"/>
      <c r="B39" s="31"/>
      <c r="C39" s="32"/>
      <c r="D39" s="32"/>
      <c r="E39" s="32"/>
    </row>
    <row r="40" spans="1:5" ht="12">
      <c r="A40" s="33" t="s">
        <v>60</v>
      </c>
      <c r="B40" s="17"/>
      <c r="C40" s="25"/>
      <c r="D40" s="25"/>
      <c r="E40" s="25"/>
    </row>
    <row r="41" spans="1:5" ht="12">
      <c r="A41" s="20">
        <v>7240</v>
      </c>
      <c r="B41" s="34" t="s">
        <v>39</v>
      </c>
      <c r="C41" s="25">
        <v>-2614</v>
      </c>
      <c r="D41" s="25">
        <v>-2263</v>
      </c>
      <c r="E41" s="25">
        <v>569</v>
      </c>
    </row>
    <row r="42" spans="1:5" ht="12">
      <c r="A42" s="29">
        <v>7310</v>
      </c>
      <c r="B42" s="45" t="s">
        <v>26</v>
      </c>
      <c r="C42" s="28">
        <v>92561</v>
      </c>
      <c r="D42" s="28">
        <v>132452</v>
      </c>
      <c r="E42" s="28">
        <v>138000</v>
      </c>
    </row>
    <row r="43" spans="1:5" ht="12">
      <c r="A43" s="29">
        <v>7320</v>
      </c>
      <c r="B43" s="21" t="s">
        <v>40</v>
      </c>
      <c r="C43" s="28">
        <v>-47295</v>
      </c>
      <c r="D43" s="28">
        <v>-129619</v>
      </c>
      <c r="E43" s="28">
        <v>-137369</v>
      </c>
    </row>
    <row r="44" spans="1:5" ht="12">
      <c r="A44" s="29">
        <v>7340</v>
      </c>
      <c r="B44" s="21" t="s">
        <v>41</v>
      </c>
      <c r="C44" s="28">
        <v>-5247</v>
      </c>
      <c r="D44" s="25">
        <v>0</v>
      </c>
      <c r="E44" s="25">
        <v>0</v>
      </c>
    </row>
    <row r="45" spans="1:5" ht="12">
      <c r="A45" s="29">
        <v>7345</v>
      </c>
      <c r="B45" s="45" t="s">
        <v>42</v>
      </c>
      <c r="C45" s="28">
        <v>-112</v>
      </c>
      <c r="D45" s="25">
        <v>0</v>
      </c>
      <c r="E45" s="25">
        <v>0</v>
      </c>
    </row>
    <row r="46" spans="1:5" ht="12">
      <c r="A46" s="29">
        <v>7400</v>
      </c>
      <c r="B46" s="45" t="s">
        <v>43</v>
      </c>
      <c r="C46" s="28">
        <v>-73301</v>
      </c>
      <c r="D46" s="25">
        <v>0</v>
      </c>
      <c r="E46" s="25">
        <v>0</v>
      </c>
    </row>
    <row r="47" spans="1:5" ht="12">
      <c r="A47" s="29">
        <v>7410</v>
      </c>
      <c r="B47" s="45" t="s">
        <v>44</v>
      </c>
      <c r="C47" s="28">
        <v>33745</v>
      </c>
      <c r="D47" s="25">
        <v>0</v>
      </c>
      <c r="E47" s="25">
        <v>0</v>
      </c>
    </row>
    <row r="48" spans="1:5" ht="12">
      <c r="A48" s="29">
        <v>7440</v>
      </c>
      <c r="B48" s="45" t="s">
        <v>45</v>
      </c>
      <c r="C48" s="35">
        <f>SUM(C41:C47)</f>
        <v>-2263</v>
      </c>
      <c r="D48" s="35">
        <f>SUM(D41:D47)</f>
        <v>570</v>
      </c>
      <c r="E48" s="35">
        <f>SUM(E41:E47)</f>
        <v>1200</v>
      </c>
    </row>
    <row r="49" spans="1:5" ht="12">
      <c r="A49" s="29"/>
      <c r="B49" s="45"/>
      <c r="C49" s="28"/>
      <c r="D49" s="25"/>
      <c r="E49" s="25"/>
    </row>
    <row r="50" spans="1:5" ht="12">
      <c r="A50" s="4" t="s">
        <v>61</v>
      </c>
      <c r="B50" s="19"/>
      <c r="C50" s="14"/>
      <c r="D50" s="14"/>
      <c r="E50" s="14"/>
    </row>
    <row r="51" spans="1:5" ht="12">
      <c r="A51" s="29">
        <v>8690</v>
      </c>
      <c r="B51" s="34" t="s">
        <v>46</v>
      </c>
      <c r="C51" s="14">
        <v>46000</v>
      </c>
      <c r="D51" s="14">
        <v>131124</v>
      </c>
      <c r="E51" s="14">
        <v>136800</v>
      </c>
    </row>
    <row r="52" spans="1:5" ht="12">
      <c r="A52" s="29">
        <v>8693</v>
      </c>
      <c r="B52" s="34" t="s">
        <v>47</v>
      </c>
      <c r="C52" s="23">
        <v>1295</v>
      </c>
      <c r="D52" s="23">
        <v>-1504</v>
      </c>
      <c r="E52" s="23">
        <v>569</v>
      </c>
    </row>
    <row r="53" spans="1:5" ht="12">
      <c r="A53" s="29">
        <v>8700</v>
      </c>
      <c r="B53" s="21" t="s">
        <v>48</v>
      </c>
      <c r="C53" s="28">
        <f>SUM(C51:C52)</f>
        <v>47295</v>
      </c>
      <c r="D53" s="28">
        <f>SUM(D51:D52)</f>
        <v>129620</v>
      </c>
      <c r="E53" s="28">
        <f>SUM(E51:E52)</f>
        <v>137369</v>
      </c>
    </row>
    <row r="54" spans="1:5" ht="12">
      <c r="A54" s="36"/>
      <c r="B54" s="37"/>
      <c r="C54" s="32"/>
      <c r="D54" s="32"/>
      <c r="E54" s="32"/>
    </row>
    <row r="55" spans="1:5" ht="12">
      <c r="A55" s="38" t="s">
        <v>62</v>
      </c>
      <c r="B55" s="21"/>
      <c r="C55" s="25"/>
      <c r="D55" s="25"/>
      <c r="E55" s="25"/>
    </row>
    <row r="56" spans="1:5" ht="12">
      <c r="A56" s="29">
        <v>8800</v>
      </c>
      <c r="B56" s="21" t="s">
        <v>49</v>
      </c>
      <c r="C56" s="28">
        <v>42412</v>
      </c>
      <c r="D56" s="28">
        <v>126000</v>
      </c>
      <c r="E56" s="28">
        <v>126000</v>
      </c>
    </row>
    <row r="57" spans="1:5" ht="12">
      <c r="A57" s="29">
        <v>8895</v>
      </c>
      <c r="B57" s="21" t="s">
        <v>50</v>
      </c>
      <c r="C57" s="28">
        <v>73301</v>
      </c>
      <c r="D57" s="28">
        <v>0</v>
      </c>
      <c r="E57" s="28">
        <v>0</v>
      </c>
    </row>
    <row r="58" spans="1:5" ht="12">
      <c r="A58" s="29">
        <v>8896</v>
      </c>
      <c r="B58" s="21" t="s">
        <v>51</v>
      </c>
      <c r="C58" s="28">
        <v>-28902</v>
      </c>
      <c r="D58" s="28">
        <v>0</v>
      </c>
      <c r="E58" s="28">
        <v>0</v>
      </c>
    </row>
    <row r="59" spans="1:5" ht="12">
      <c r="A59" s="29"/>
      <c r="B59" s="21"/>
      <c r="C59" s="28"/>
      <c r="D59" s="28"/>
      <c r="E59" s="28"/>
    </row>
    <row r="60" spans="1:5" ht="12">
      <c r="A60" s="5" t="s">
        <v>63</v>
      </c>
      <c r="B60" s="45"/>
      <c r="C60" s="28"/>
      <c r="D60" s="28"/>
      <c r="E60" s="28"/>
    </row>
    <row r="61" spans="1:5" ht="12">
      <c r="A61" s="29">
        <v>8900</v>
      </c>
      <c r="B61" s="21" t="s">
        <v>52</v>
      </c>
      <c r="C61" s="28">
        <v>5716</v>
      </c>
      <c r="D61" s="28">
        <v>5693</v>
      </c>
      <c r="E61" s="28">
        <v>12000</v>
      </c>
    </row>
    <row r="62" spans="1:5" ht="12">
      <c r="A62" s="46">
        <v>9000</v>
      </c>
      <c r="B62" s="47" t="s">
        <v>53</v>
      </c>
      <c r="C62" s="48">
        <v>4883</v>
      </c>
      <c r="D62" s="48">
        <v>3619</v>
      </c>
      <c r="E62" s="48">
        <v>11369</v>
      </c>
    </row>
  </sheetData>
  <mergeCells count="4">
    <mergeCell ref="A4:E4"/>
    <mergeCell ref="A1:E1"/>
    <mergeCell ref="A2:E2"/>
    <mergeCell ref="A3:E3"/>
  </mergeCells>
  <printOptions horizontalCentered="1"/>
  <pageMargins left="1" right="1" top="1" bottom="0.5" header="0.5" footer="0.5"/>
  <pageSetup horizontalDpi="300" verticalDpi="300" orientation="portrait" scale="85" r:id="rId1"/>
  <headerFooter alignWithMargins="0">
    <oddFooter>&amp;R&amp;9 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luwito.tardia</dc:creator>
  <cp:keywords/>
  <dc:description/>
  <cp:lastModifiedBy>luwito.tardia</cp:lastModifiedBy>
  <cp:lastPrinted>2007-03-27T15:20:06Z</cp:lastPrinted>
  <dcterms:created xsi:type="dcterms:W3CDTF">2007-03-27T15:19:34Z</dcterms:created>
  <dcterms:modified xsi:type="dcterms:W3CDTF">2007-04-17T18:46:50Z</dcterms:modified>
  <cp:category/>
  <cp:version/>
  <cp:contentType/>
  <cp:contentStatus/>
</cp:coreProperties>
</file>