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05" windowHeight="5700" activeTab="0"/>
  </bookViews>
  <sheets>
    <sheet name="2011" sheetId="1" r:id="rId1"/>
  </sheets>
  <definedNames>
    <definedName name="_xlnm.Print_Area" localSheetId="0">'2011'!$A$1:$I$141</definedName>
  </definedNames>
  <calcPr fullCalcOnLoad="1"/>
</workbook>
</file>

<file path=xl/sharedStrings.xml><?xml version="1.0" encoding="utf-8"?>
<sst xmlns="http://schemas.openxmlformats.org/spreadsheetml/2006/main" count="164" uniqueCount="111">
  <si>
    <t>Cost Allocation</t>
  </si>
  <si>
    <t xml:space="preserve"> </t>
  </si>
  <si>
    <t xml:space="preserve"> Factor</t>
  </si>
  <si>
    <t>GENERATION</t>
  </si>
  <si>
    <t>TRANSMISSION</t>
  </si>
  <si>
    <t>ANNUAL EXPENSES</t>
  </si>
  <si>
    <t>Western O&amp;M</t>
  </si>
  <si>
    <t xml:space="preserve">  Systemwide Expenses</t>
  </si>
  <si>
    <t>Time Study/G/T</t>
  </si>
  <si>
    <t xml:space="preserve">  Substation &amp; Transmission Lines O&amp;M</t>
  </si>
  <si>
    <t>transmission</t>
  </si>
  <si>
    <t xml:space="preserve">  Communication &amp; Control Equipment</t>
  </si>
  <si>
    <t>SCADA</t>
  </si>
  <si>
    <t xml:space="preserve">  System Operation &amp; Load Dispatch</t>
  </si>
  <si>
    <t>SCADA/T</t>
  </si>
  <si>
    <t xml:space="preserve"> Subtotal WAPA</t>
  </si>
  <si>
    <t xml:space="preserve">  % of SubTotal</t>
  </si>
  <si>
    <t>Western General Expenses</t>
  </si>
  <si>
    <t>%/subtotal</t>
  </si>
  <si>
    <t>Bureau of Reclamation O&amp;M</t>
  </si>
  <si>
    <t>generation</t>
  </si>
  <si>
    <t>Purchase Power</t>
  </si>
  <si>
    <t>Capitalized Movable Equipment</t>
  </si>
  <si>
    <t>Trans/SCADA/%sub</t>
  </si>
  <si>
    <t xml:space="preserve">Mead Service Center (Multi-Project) </t>
  </si>
  <si>
    <t>Bureau of Reclamation Replacement</t>
  </si>
  <si>
    <t>Interest/Principal Payments - Reclamation Unpaid Investments</t>
  </si>
  <si>
    <t>Interest/Principal Payments - Western Unpaid Investments</t>
  </si>
  <si>
    <t>investment</t>
  </si>
  <si>
    <t>Estimated Total Annual Gross Expenses</t>
  </si>
  <si>
    <t>%</t>
  </si>
  <si>
    <t>OTHER REVENUES</t>
  </si>
  <si>
    <t>Nonfirm Transmission</t>
  </si>
  <si>
    <t xml:space="preserve">    Losses</t>
  </si>
  <si>
    <t>Nonfirm Energy</t>
  </si>
  <si>
    <t xml:space="preserve">   WSPP</t>
  </si>
  <si>
    <t xml:space="preserve">   Surplus / Excess</t>
  </si>
  <si>
    <t xml:space="preserve">    Spinning Reserves</t>
  </si>
  <si>
    <t xml:space="preserve">    Scheduling Service</t>
  </si>
  <si>
    <t>Miscellaneous Charges</t>
  </si>
  <si>
    <t xml:space="preserve">    Facility Use Charges</t>
  </si>
  <si>
    <t xml:space="preserve">    USBR Miscellaneous</t>
  </si>
  <si>
    <t xml:space="preserve">    Transfer - To BCP for North Star Steel Regulation</t>
  </si>
  <si>
    <t xml:space="preserve">    Transfer - To Other Western Projects</t>
  </si>
  <si>
    <t>Multi-Project Revenue</t>
  </si>
  <si>
    <t xml:space="preserve">    SCADA</t>
  </si>
  <si>
    <t xml:space="preserve">    Phoenix Service Center</t>
  </si>
  <si>
    <t>Estimated Total Annual Other Revenue</t>
  </si>
  <si>
    <t>TOTAL</t>
  </si>
  <si>
    <t>Generation</t>
  </si>
  <si>
    <t>Transmission</t>
  </si>
  <si>
    <t>Estimated Sub-Net Annual Expenses</t>
  </si>
  <si>
    <t>% of Sub-Net</t>
  </si>
  <si>
    <t>Carryover Application To Maintain Level Gen Rate</t>
  </si>
  <si>
    <t>Carryover Application To Maintain Level Tran Rate</t>
  </si>
  <si>
    <t>Estimated Annual Net Expenses</t>
  </si>
  <si>
    <t>COST ALLOCATION FACTORS</t>
  </si>
  <si>
    <t>SCADA POINTS</t>
  </si>
  <si>
    <t>TIME STUDY - BILLING</t>
  </si>
  <si>
    <t>#</t>
  </si>
  <si>
    <t xml:space="preserve">Firm Electric </t>
  </si>
  <si>
    <t>Firm Transmission</t>
  </si>
  <si>
    <t>INVESTMENTS  (since 1987)</t>
  </si>
  <si>
    <t>Total for 330 accts.</t>
  </si>
  <si>
    <t>Total for 350 accts.</t>
  </si>
  <si>
    <t>Total for  397 accts.</t>
  </si>
  <si>
    <t>Totals</t>
  </si>
  <si>
    <t>RATE DESIGN LOADS</t>
  </si>
  <si>
    <t>Average Billing CROD</t>
  </si>
  <si>
    <t>Energy</t>
  </si>
  <si>
    <t>kW</t>
  </si>
  <si>
    <t>MWh</t>
  </si>
  <si>
    <t>Firm Electric Service - AOF</t>
  </si>
  <si>
    <t>Firm Electric Service - Non-AOF</t>
  </si>
  <si>
    <t>Firm Electric Service - Project Use</t>
  </si>
  <si>
    <t>CAPITALIZED MOVABLE EQUIPMENT (CME)</t>
  </si>
  <si>
    <t>Annual Payment</t>
  </si>
  <si>
    <t>Annual Amount Associated</t>
  </si>
  <si>
    <t>towards CME     =</t>
  </si>
  <si>
    <t xml:space="preserve"> with heavy equipment      +</t>
  </si>
  <si>
    <t xml:space="preserve"> with ADP equipment</t>
  </si>
  <si>
    <t xml:space="preserve"> with Comm equipment</t>
  </si>
  <si>
    <t>% of Subtotal</t>
  </si>
  <si>
    <t>Therefore, the allocation of annual  payments between Transmission &amp; Generation is:</t>
  </si>
  <si>
    <t>Generation %</t>
  </si>
  <si>
    <t>Transmission %</t>
  </si>
  <si>
    <t xml:space="preserve">Generation </t>
  </si>
  <si>
    <t>Of Total    +</t>
  </si>
  <si>
    <t xml:space="preserve"> Of Total</t>
  </si>
  <si>
    <t>Interest associated with the undepreciated CME balance is allocated to Generation &amp; Transmission  based on percentages above.</t>
  </si>
  <si>
    <t>Annual Interest on</t>
  </si>
  <si>
    <t>Interest</t>
  </si>
  <si>
    <t>Annual Pmt</t>
  </si>
  <si>
    <t xml:space="preserve">Total </t>
  </si>
  <si>
    <t xml:space="preserve">Interest </t>
  </si>
  <si>
    <t>Undepreciated CME</t>
  </si>
  <si>
    <t>Allocation</t>
  </si>
  <si>
    <t xml:space="preserve"> (see above)</t>
  </si>
  <si>
    <t>5 Yr Average</t>
  </si>
  <si>
    <t xml:space="preserve">% </t>
  </si>
  <si>
    <t>PARKER-DAVIS COST APPORTIOMENT STUDY</t>
  </si>
  <si>
    <t/>
  </si>
  <si>
    <t>Dated  9/1/2006</t>
  </si>
  <si>
    <t xml:space="preserve">    OASIS</t>
  </si>
  <si>
    <t>Ancillary Services</t>
  </si>
  <si>
    <t xml:space="preserve">    *Western Miscellaneous-Generation</t>
  </si>
  <si>
    <t xml:space="preserve">    *Western Miscellaneous-Transmission</t>
  </si>
  <si>
    <t>*May Include Penalties</t>
  </si>
  <si>
    <t>2001-2005</t>
  </si>
  <si>
    <t>5 YEAR AVERAGE 1996-2000</t>
  </si>
  <si>
    <t>FY2011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</si>
</sst>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#,##0.000_);[Red]\(#,##0.000\)"/>
    <numFmt numFmtId="167" formatCode="0.000%"/>
    <numFmt numFmtId="168" formatCode="0.0000"/>
    <numFmt numFmtId="169" formatCode="0.000"/>
    <numFmt numFmtId="170" formatCode="0.0000%"/>
    <numFmt numFmtId="171" formatCode="_(* #,##0_);_(* \(#,##0\);_(* &quot;-&quot;??_);_(@_)"/>
    <numFmt numFmtId="172" formatCode="_(* #,##0.0_);_(* \(#,##0.0\);_(* &quot;-&quot;??_);_(@_)"/>
    <numFmt numFmtId="173" formatCode="0.00000%"/>
    <numFmt numFmtId="174" formatCode="0.000000%"/>
    <numFmt numFmtId="175" formatCode="0.0000000%"/>
    <numFmt numFmtId="176" formatCode="&quot;$&quot;#,##0.0_);[Red]\(&quot;$&quot;#,##0.0\)"/>
    <numFmt numFmtId="177" formatCode="&quot;$&quot;#,##0.0_);\(&quot;$&quot;#,##0.0\)"/>
    <numFmt numFmtId="178" formatCode="#,##0.0000_);[Red]\(#,##0.0000\)"/>
    <numFmt numFmtId="179" formatCode="#,##0.00000_);[Red]\(#,##0.00000\)"/>
    <numFmt numFmtId="180" formatCode="#,##0.000000_);[Red]\(#,##0.000000\)"/>
    <numFmt numFmtId="181" formatCode="&quot;$&quot;#,##0.000_);\(&quot;$&quot;#,##0.000\)"/>
    <numFmt numFmtId="182" formatCode="&quot;$&quot;#,##0.0000_);\(&quot;$&quot;#,##0.0000\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* #,##0.0_);_(* \(#,##0.0\);_(* &quot;-&quot;_);_(@_)"/>
    <numFmt numFmtId="186" formatCode="_(* #,##0.00_);_(* \(#,##0.00\);_(* &quot;-&quot;_);_(@_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&quot;$&quot;#,##0.00000_);\(&quot;$&quot;#,##0.00000\)"/>
    <numFmt numFmtId="191" formatCode="&quot;$&quot;#,##0.000000_);\(&quot;$&quot;#,##0.000000\)"/>
    <numFmt numFmtId="192" formatCode="&quot;$&quot;#,##0.0000000_);\(&quot;$&quot;#,##0.0000000\)"/>
    <numFmt numFmtId="193" formatCode="&quot;$&quot;#,##0.00000000_);\(&quot;$&quot;#,##0.00000000\)"/>
    <numFmt numFmtId="194" formatCode="&quot;$&quot;#,##0.000000000_);\(&quot;$&quot;#,##0.000000000\)"/>
    <numFmt numFmtId="195" formatCode="#,##0.00000000_);[Red]\(#,##0.00000000\)"/>
    <numFmt numFmtId="196" formatCode="_(* #,##0.000_);_(* \(#,##0.000\);_(* &quot;-&quot;_);_(@_)"/>
    <numFmt numFmtId="197" formatCode="#,##0.00%"/>
    <numFmt numFmtId="198" formatCode="_(* #,##0.0_);_(* \(#,##0.0\);_(* &quot;-&quot;?_);_(@_)"/>
    <numFmt numFmtId="199" formatCode="0.00000000%"/>
    <numFmt numFmtId="200" formatCode="#,##0.00;\(#,##0.00\)"/>
    <numFmt numFmtId="201" formatCode="[$-409]d\-mmm\-yy;@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2"/>
      <name val="MS Sans Serif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15" applyNumberFormat="1" applyFont="1" applyAlignment="1">
      <alignment/>
    </xf>
    <xf numFmtId="38" fontId="0" fillId="0" borderId="0" xfId="15" applyNumberFormat="1" applyFont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2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0" fontId="0" fillId="0" borderId="0" xfId="20" applyNumberFormat="1" applyFont="1" applyAlignment="1">
      <alignment/>
    </xf>
    <xf numFmtId="10" fontId="2" fillId="0" borderId="0" xfId="20" applyNumberFormat="1" applyFont="1" applyAlignment="1">
      <alignment/>
    </xf>
    <xf numFmtId="38" fontId="0" fillId="0" borderId="0" xfId="15" applyNumberFormat="1" applyFont="1" applyBorder="1" applyAlignment="1">
      <alignment/>
    </xf>
    <xf numFmtId="8" fontId="0" fillId="0" borderId="0" xfId="17" applyFont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3" xfId="15" applyNumberFormat="1" applyFont="1" applyBorder="1" applyAlignment="1">
      <alignment/>
    </xf>
    <xf numFmtId="38" fontId="0" fillId="0" borderId="4" xfId="15" applyNumberFormat="1" applyFont="1" applyBorder="1" applyAlignment="1">
      <alignment/>
    </xf>
    <xf numFmtId="9" fontId="0" fillId="0" borderId="0" xfId="20" applyFont="1" applyAlignment="1">
      <alignment horizontal="right"/>
    </xf>
    <xf numFmtId="10" fontId="0" fillId="0" borderId="0" xfId="2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8" fontId="0" fillId="0" borderId="0" xfId="15" applyNumberFormat="1" applyFont="1" applyBorder="1" applyAlignment="1">
      <alignment/>
    </xf>
    <xf numFmtId="38" fontId="0" fillId="0" borderId="5" xfId="15" applyNumberFormat="1" applyFont="1" applyBorder="1" applyAlignment="1">
      <alignment/>
    </xf>
    <xf numFmtId="38" fontId="0" fillId="0" borderId="6" xfId="15" applyNumberFormat="1" applyFont="1" applyBorder="1" applyAlignment="1">
      <alignment/>
    </xf>
    <xf numFmtId="38" fontId="0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8" xfId="20" applyNumberFormat="1" applyFont="1" applyBorder="1" applyAlignment="1">
      <alignment/>
    </xf>
    <xf numFmtId="10" fontId="2" fillId="0" borderId="1" xfId="20" applyNumberFormat="1" applyFont="1" applyBorder="1" applyAlignment="1">
      <alignment/>
    </xf>
    <xf numFmtId="10" fontId="2" fillId="0" borderId="9" xfId="20" applyNumberFormat="1" applyFont="1" applyBorder="1" applyAlignment="1">
      <alignment/>
    </xf>
    <xf numFmtId="38" fontId="4" fillId="0" borderId="0" xfId="19" applyNumberFormat="1" applyFont="1" applyBorder="1">
      <alignment/>
      <protection/>
    </xf>
    <xf numFmtId="10" fontId="2" fillId="0" borderId="0" xfId="2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38" fontId="0" fillId="0" borderId="10" xfId="15" applyNumberFormat="1" applyFont="1" applyBorder="1" applyAlignment="1">
      <alignment horizontal="centerContinuous"/>
    </xf>
    <xf numFmtId="38" fontId="0" fillId="0" borderId="11" xfId="15" applyNumberFormat="1" applyFont="1" applyBorder="1" applyAlignment="1">
      <alignment horizontal="centerContinuous"/>
    </xf>
    <xf numFmtId="0" fontId="0" fillId="0" borderId="12" xfId="0" applyFont="1" applyBorder="1" applyAlignment="1">
      <alignment/>
    </xf>
    <xf numFmtId="38" fontId="0" fillId="0" borderId="13" xfId="15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8" fontId="0" fillId="0" borderId="0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10" fontId="0" fillId="0" borderId="0" xfId="20" applyNumberFormat="1" applyFont="1" applyBorder="1" applyAlignment="1">
      <alignment/>
    </xf>
    <xf numFmtId="10" fontId="0" fillId="0" borderId="16" xfId="20" applyNumberFormat="1" applyFont="1" applyBorder="1" applyAlignment="1">
      <alignment/>
    </xf>
    <xf numFmtId="38" fontId="0" fillId="0" borderId="1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5" fontId="0" fillId="0" borderId="15" xfId="0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 horizontal="center"/>
    </xf>
    <xf numFmtId="5" fontId="0" fillId="0" borderId="0" xfId="2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" xfId="0" applyFont="1" applyBorder="1" applyAlignment="1">
      <alignment/>
    </xf>
    <xf numFmtId="201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01" fontId="0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5" fontId="0" fillId="0" borderId="0" xfId="0" applyNumberFormat="1" applyFont="1" applyBorder="1" applyAlignment="1">
      <alignment horizontal="center"/>
    </xf>
    <xf numFmtId="175" fontId="1" fillId="0" borderId="13" xfId="2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6" xfId="15" applyNumberFormat="1" applyFont="1" applyBorder="1" applyAlignment="1">
      <alignment/>
    </xf>
    <xf numFmtId="175" fontId="1" fillId="0" borderId="18" xfId="2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9" xfId="15" applyNumberFormat="1" applyFont="1" applyBorder="1" applyAlignment="1">
      <alignment/>
    </xf>
    <xf numFmtId="38" fontId="0" fillId="0" borderId="18" xfId="15" applyNumberFormat="1" applyFont="1" applyBorder="1" applyAlignment="1">
      <alignment/>
    </xf>
    <xf numFmtId="38" fontId="0" fillId="0" borderId="17" xfId="15" applyNumberFormat="1" applyFont="1" applyBorder="1" applyAlignment="1">
      <alignment/>
    </xf>
    <xf numFmtId="38" fontId="0" fillId="0" borderId="9" xfId="15" applyNumberFormat="1" applyFont="1" applyBorder="1" applyAlignment="1">
      <alignment/>
    </xf>
    <xf numFmtId="10" fontId="1" fillId="0" borderId="0" xfId="20" applyNumberFormat="1" applyFont="1" applyBorder="1" applyAlignment="1">
      <alignment/>
    </xf>
    <xf numFmtId="38" fontId="0" fillId="0" borderId="15" xfId="15" applyNumberFormat="1" applyFont="1" applyBorder="1" applyAlignment="1">
      <alignment/>
    </xf>
    <xf numFmtId="38" fontId="0" fillId="0" borderId="12" xfId="15" applyNumberFormat="1" applyFont="1" applyBorder="1" applyAlignment="1">
      <alignment/>
    </xf>
    <xf numFmtId="38" fontId="0" fillId="0" borderId="20" xfId="15" applyNumberFormat="1" applyFont="1" applyBorder="1" applyAlignment="1">
      <alignment/>
    </xf>
    <xf numFmtId="175" fontId="0" fillId="0" borderId="0" xfId="2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38" fontId="0" fillId="0" borderId="13" xfId="15" applyNumberFormat="1" applyFont="1" applyBorder="1" applyAlignment="1">
      <alignment/>
    </xf>
    <xf numFmtId="38" fontId="0" fillId="0" borderId="0" xfId="15" applyNumberFormat="1" applyFont="1" applyBorder="1" applyAlignment="1" quotePrefix="1">
      <alignment/>
    </xf>
    <xf numFmtId="38" fontId="0" fillId="0" borderId="13" xfId="15" applyNumberFormat="1" applyFont="1" applyBorder="1" applyAlignment="1" quotePrefix="1">
      <alignment/>
    </xf>
    <xf numFmtId="10" fontId="1" fillId="0" borderId="10" xfId="20" applyNumberFormat="1" applyFont="1" applyBorder="1" applyAlignment="1">
      <alignment/>
    </xf>
    <xf numFmtId="10" fontId="1" fillId="0" borderId="11" xfId="20" applyNumberFormat="1" applyFont="1" applyBorder="1" applyAlignment="1">
      <alignment/>
    </xf>
    <xf numFmtId="10" fontId="0" fillId="0" borderId="0" xfId="20" applyNumberFormat="1" applyFont="1" applyAlignment="1">
      <alignment/>
    </xf>
    <xf numFmtId="10" fontId="1" fillId="0" borderId="1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1" fillId="0" borderId="9" xfId="20" applyNumberFormat="1" applyFont="1" applyBorder="1" applyAlignment="1">
      <alignment/>
    </xf>
    <xf numFmtId="38" fontId="0" fillId="0" borderId="0" xfId="15" applyNumberFormat="1" applyFont="1" applyAlignment="1">
      <alignment/>
    </xf>
    <xf numFmtId="38" fontId="0" fillId="0" borderId="0" xfId="15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0" fontId="1" fillId="0" borderId="6" xfId="20" applyNumberFormat="1" applyFont="1" applyBorder="1" applyAlignment="1">
      <alignment/>
    </xf>
    <xf numFmtId="10" fontId="0" fillId="0" borderId="6" xfId="2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yov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11"/>
  <dimension ref="A1:P141"/>
  <sheetViews>
    <sheetView tabSelected="1" zoomScale="75" zoomScaleNormal="75" workbookViewId="0" topLeftCell="A124">
      <selection activeCell="F146" sqref="F146"/>
    </sheetView>
  </sheetViews>
  <sheetFormatPr defaultColWidth="9.140625" defaultRowHeight="12.75"/>
  <cols>
    <col min="1" max="1" width="5.00390625" style="1" customWidth="1"/>
    <col min="2" max="2" width="25.7109375" style="1" customWidth="1"/>
    <col min="3" max="3" width="21.421875" style="1" customWidth="1"/>
    <col min="4" max="4" width="15.7109375" style="1" customWidth="1"/>
    <col min="5" max="5" width="13.7109375" style="1" customWidth="1"/>
    <col min="6" max="6" width="17.7109375" style="1" customWidth="1"/>
    <col min="7" max="7" width="13.7109375" style="1" customWidth="1"/>
    <col min="8" max="8" width="15.7109375" style="1" customWidth="1"/>
    <col min="9" max="9" width="24.8515625" style="1" customWidth="1"/>
    <col min="10" max="16384" width="9.140625" style="1" customWidth="1"/>
  </cols>
  <sheetData>
    <row r="1" spans="2:16" ht="15.75">
      <c r="B1" s="92" t="s">
        <v>100</v>
      </c>
      <c r="C1" s="88"/>
      <c r="D1" s="89"/>
      <c r="E1" s="88"/>
      <c r="F1" s="90"/>
      <c r="G1" s="90"/>
      <c r="H1" s="88"/>
      <c r="I1" s="94" t="s">
        <v>101</v>
      </c>
      <c r="K1" s="93"/>
      <c r="L1" s="89"/>
      <c r="M1" s="89"/>
      <c r="N1" s="89"/>
      <c r="O1" s="89"/>
      <c r="P1" s="89"/>
    </row>
    <row r="2" spans="2:9" ht="15.75">
      <c r="B2" s="92"/>
      <c r="C2" s="92">
        <v>2011</v>
      </c>
      <c r="D2" s="89"/>
      <c r="E2" s="88"/>
      <c r="F2" s="90"/>
      <c r="G2" s="90"/>
      <c r="H2" s="95" t="s">
        <v>101</v>
      </c>
      <c r="I2" s="91" t="s">
        <v>102</v>
      </c>
    </row>
    <row r="3" spans="6:9" ht="15.75">
      <c r="F3" s="3" t="s">
        <v>0</v>
      </c>
      <c r="G3" s="87" t="s">
        <v>110</v>
      </c>
      <c r="H3" s="4"/>
      <c r="I3" s="86"/>
    </row>
    <row r="4" spans="1:9" ht="12.75">
      <c r="A4" s="1" t="s">
        <v>1</v>
      </c>
      <c r="E4" s="5"/>
      <c r="F4" s="6" t="s">
        <v>2</v>
      </c>
      <c r="G4" s="6" t="s">
        <v>3</v>
      </c>
      <c r="H4" s="6" t="s">
        <v>4</v>
      </c>
      <c r="I4" s="7"/>
    </row>
    <row r="5" spans="1:9" ht="12.75">
      <c r="A5" s="1" t="s">
        <v>1</v>
      </c>
      <c r="B5" s="2" t="s">
        <v>5</v>
      </c>
      <c r="C5" s="8"/>
      <c r="E5" s="8"/>
      <c r="F5" s="8"/>
      <c r="G5" s="8"/>
      <c r="H5" s="8"/>
      <c r="I5" s="9"/>
    </row>
    <row r="6" spans="2:9" ht="12.75">
      <c r="B6" s="10"/>
      <c r="C6" s="8"/>
      <c r="E6" s="8"/>
      <c r="F6" s="8"/>
      <c r="G6" s="8"/>
      <c r="H6" s="8"/>
      <c r="I6" s="9"/>
    </row>
    <row r="7" spans="1:9" ht="12.75">
      <c r="A7" s="11">
        <v>1</v>
      </c>
      <c r="B7" s="1" t="s">
        <v>6</v>
      </c>
      <c r="C7" s="8"/>
      <c r="E7" s="8"/>
      <c r="F7" s="8"/>
      <c r="G7" s="8"/>
      <c r="H7" s="8"/>
      <c r="I7" s="9"/>
    </row>
    <row r="8" spans="1:9" ht="12.75">
      <c r="A8" s="11">
        <f aca="true" t="shared" si="0" ref="A8:A39">A7+1</f>
        <v>2</v>
      </c>
      <c r="B8" s="1" t="s">
        <v>7</v>
      </c>
      <c r="C8" s="8"/>
      <c r="E8" s="12">
        <v>3835914.17</v>
      </c>
      <c r="F8" s="13" t="s">
        <v>8</v>
      </c>
      <c r="G8" s="12">
        <v>1615702.93</v>
      </c>
      <c r="H8" s="12">
        <v>2220211.26</v>
      </c>
      <c r="I8" s="9"/>
    </row>
    <row r="9" spans="1:9" ht="12.75">
      <c r="A9" s="11">
        <f t="shared" si="0"/>
        <v>3</v>
      </c>
      <c r="B9" s="1" t="s">
        <v>9</v>
      </c>
      <c r="E9" s="12">
        <v>10443829.02</v>
      </c>
      <c r="F9" s="13" t="s">
        <v>10</v>
      </c>
      <c r="G9" s="12"/>
      <c r="H9" s="12">
        <v>10443829.02</v>
      </c>
      <c r="I9" s="12"/>
    </row>
    <row r="10" spans="1:9" ht="12.75">
      <c r="A10" s="11">
        <f t="shared" si="0"/>
        <v>4</v>
      </c>
      <c r="B10" s="1" t="s">
        <v>11</v>
      </c>
      <c r="E10" s="12">
        <v>1719747.52</v>
      </c>
      <c r="F10" s="14" t="s">
        <v>12</v>
      </c>
      <c r="G10" s="12">
        <v>10373.32</v>
      </c>
      <c r="H10" s="12">
        <v>1709374.2</v>
      </c>
      <c r="I10" s="12"/>
    </row>
    <row r="11" spans="1:9" ht="12.75">
      <c r="A11" s="11">
        <f t="shared" si="0"/>
        <v>5</v>
      </c>
      <c r="B11" s="15" t="s">
        <v>13</v>
      </c>
      <c r="E11" s="16">
        <v>4049442.68</v>
      </c>
      <c r="F11" s="14" t="s">
        <v>14</v>
      </c>
      <c r="G11" s="16">
        <v>25464.24</v>
      </c>
      <c r="H11" s="16">
        <v>4023978.44</v>
      </c>
      <c r="I11" s="12"/>
    </row>
    <row r="12" spans="1:9" ht="12.75">
      <c r="A12" s="11">
        <f t="shared" si="0"/>
        <v>6</v>
      </c>
      <c r="B12" s="10" t="s">
        <v>15</v>
      </c>
      <c r="E12" s="12">
        <v>20048933.39</v>
      </c>
      <c r="F12" s="13"/>
      <c r="G12" s="12">
        <v>1651540.49</v>
      </c>
      <c r="H12" s="12">
        <v>18397392.919999998</v>
      </c>
      <c r="I12" s="12"/>
    </row>
    <row r="13" spans="1:9" ht="12.75">
      <c r="A13" s="11">
        <f t="shared" si="0"/>
        <v>7</v>
      </c>
      <c r="B13" s="17" t="s">
        <v>16</v>
      </c>
      <c r="E13" s="8"/>
      <c r="F13" s="18">
        <v>1.0000000009975591</v>
      </c>
      <c r="G13" s="18">
        <v>0.0823754789281586</v>
      </c>
      <c r="H13" s="18">
        <v>0.9176245220694006</v>
      </c>
      <c r="I13" s="12"/>
    </row>
    <row r="14" spans="1:9" ht="12.75">
      <c r="A14" s="11">
        <f t="shared" si="0"/>
        <v>8</v>
      </c>
      <c r="B14" s="17"/>
      <c r="E14" s="8"/>
      <c r="F14" s="19"/>
      <c r="G14" s="18"/>
      <c r="H14" s="18"/>
      <c r="I14" s="12"/>
    </row>
    <row r="15" spans="1:9" ht="12.75">
      <c r="A15" s="11">
        <f t="shared" si="0"/>
        <v>9</v>
      </c>
      <c r="B15" s="1" t="s">
        <v>17</v>
      </c>
      <c r="E15" s="12">
        <v>5038443.37</v>
      </c>
      <c r="F15" s="13" t="s">
        <v>18</v>
      </c>
      <c r="G15" s="12">
        <v>415044.19</v>
      </c>
      <c r="H15" s="12">
        <v>4623399.18</v>
      </c>
      <c r="I15" s="12"/>
    </row>
    <row r="16" spans="1:9" ht="12.75">
      <c r="A16" s="11">
        <f t="shared" si="0"/>
        <v>10</v>
      </c>
      <c r="B16" s="1" t="s">
        <v>19</v>
      </c>
      <c r="E16" s="12">
        <v>6898000</v>
      </c>
      <c r="F16" s="13" t="s">
        <v>20</v>
      </c>
      <c r="G16" s="12">
        <v>6898000</v>
      </c>
      <c r="H16" s="12"/>
      <c r="I16" s="20"/>
    </row>
    <row r="17" spans="1:9" ht="12.75">
      <c r="A17" s="11">
        <f t="shared" si="0"/>
        <v>11</v>
      </c>
      <c r="B17" s="1" t="s">
        <v>21</v>
      </c>
      <c r="E17" s="12">
        <v>0</v>
      </c>
      <c r="F17" s="13" t="s">
        <v>20</v>
      </c>
      <c r="G17" s="12">
        <v>0</v>
      </c>
      <c r="H17" s="12"/>
      <c r="I17" s="12"/>
    </row>
    <row r="18" spans="1:9" ht="12.75">
      <c r="A18" s="11">
        <f t="shared" si="0"/>
        <v>12</v>
      </c>
      <c r="B18" s="1" t="s">
        <v>22</v>
      </c>
      <c r="E18" s="20">
        <v>1327980.59</v>
      </c>
      <c r="F18" s="13" t="s">
        <v>23</v>
      </c>
      <c r="G18" s="20">
        <v>54406.23</v>
      </c>
      <c r="H18" s="20">
        <v>1273574.36</v>
      </c>
      <c r="I18" s="21"/>
    </row>
    <row r="19" spans="1:9" ht="12.75">
      <c r="A19" s="11">
        <f t="shared" si="0"/>
        <v>13</v>
      </c>
      <c r="B19" s="1" t="s">
        <v>24</v>
      </c>
      <c r="E19" s="12">
        <v>155210</v>
      </c>
      <c r="F19" s="13" t="s">
        <v>10</v>
      </c>
      <c r="G19" s="12"/>
      <c r="H19" s="12">
        <v>155210</v>
      </c>
      <c r="I19" s="12"/>
    </row>
    <row r="20" spans="1:9" ht="12.75">
      <c r="A20" s="11">
        <f t="shared" si="0"/>
        <v>14</v>
      </c>
      <c r="B20" s="1" t="s">
        <v>25</v>
      </c>
      <c r="E20" s="12">
        <v>300000</v>
      </c>
      <c r="F20" s="13" t="s">
        <v>20</v>
      </c>
      <c r="G20" s="12">
        <v>300000</v>
      </c>
      <c r="H20" s="20"/>
      <c r="I20" s="12"/>
    </row>
    <row r="21" spans="1:9" ht="12.75">
      <c r="A21" s="11">
        <f t="shared" si="0"/>
        <v>15</v>
      </c>
      <c r="B21" s="1" t="s">
        <v>26</v>
      </c>
      <c r="E21" s="12">
        <v>85575.6840875697</v>
      </c>
      <c r="F21" s="13" t="s">
        <v>20</v>
      </c>
      <c r="G21" s="12">
        <v>85575.6840875697</v>
      </c>
      <c r="H21" s="20"/>
      <c r="I21" s="12"/>
    </row>
    <row r="22" spans="1:9" ht="12.75">
      <c r="A22" s="11">
        <f t="shared" si="0"/>
        <v>16</v>
      </c>
      <c r="B22" s="1" t="s">
        <v>27</v>
      </c>
      <c r="E22" s="12">
        <v>19514059.08</v>
      </c>
      <c r="F22" s="13" t="s">
        <v>28</v>
      </c>
      <c r="G22" s="12">
        <v>184139.96</v>
      </c>
      <c r="H22" s="12">
        <v>19329919.12</v>
      </c>
      <c r="I22" s="12"/>
    </row>
    <row r="23" spans="1:9" ht="12.75">
      <c r="A23" s="11">
        <f t="shared" si="0"/>
        <v>17</v>
      </c>
      <c r="E23" s="12"/>
      <c r="F23" s="13"/>
      <c r="G23" s="12"/>
      <c r="H23" s="12"/>
      <c r="I23" s="12"/>
    </row>
    <row r="24" spans="1:9" ht="12.75">
      <c r="A24" s="11">
        <f t="shared" si="0"/>
        <v>18</v>
      </c>
      <c r="B24" s="22" t="s">
        <v>29</v>
      </c>
      <c r="E24" s="23">
        <v>53368202.11408757</v>
      </c>
      <c r="F24" s="24">
        <v>53368202.13408757</v>
      </c>
      <c r="G24" s="25">
        <v>9588706.554087572</v>
      </c>
      <c r="H24" s="25">
        <v>43779495.58</v>
      </c>
      <c r="I24" s="12"/>
    </row>
    <row r="25" spans="1:9" ht="12.75">
      <c r="A25" s="11">
        <f t="shared" si="0"/>
        <v>19</v>
      </c>
      <c r="B25" s="26" t="s">
        <v>30</v>
      </c>
      <c r="C25" s="8"/>
      <c r="E25" s="8"/>
      <c r="F25" s="27">
        <v>1.000000000374755</v>
      </c>
      <c r="G25" s="18">
        <v>0.17967078099407152</v>
      </c>
      <c r="H25" s="18">
        <v>0.8203292193806835</v>
      </c>
      <c r="I25" s="20"/>
    </row>
    <row r="26" spans="1:9" ht="12.75">
      <c r="A26" s="11">
        <f t="shared" si="0"/>
        <v>20</v>
      </c>
      <c r="B26" s="26"/>
      <c r="C26" s="8"/>
      <c r="E26" s="8"/>
      <c r="F26" s="13"/>
      <c r="G26" s="18"/>
      <c r="H26" s="18"/>
      <c r="I26" s="20"/>
    </row>
    <row r="27" spans="1:9" ht="12.75">
      <c r="A27" s="11">
        <f t="shared" si="0"/>
        <v>21</v>
      </c>
      <c r="B27" s="28" t="s">
        <v>31</v>
      </c>
      <c r="C27" s="29"/>
      <c r="E27" s="8"/>
      <c r="F27" s="13"/>
      <c r="G27" s="12"/>
      <c r="H27" s="12"/>
      <c r="I27" s="12"/>
    </row>
    <row r="28" spans="1:9" ht="12.75">
      <c r="A28" s="11">
        <f t="shared" si="0"/>
        <v>22</v>
      </c>
      <c r="B28" s="30"/>
      <c r="C28" s="29"/>
      <c r="E28" s="13"/>
      <c r="F28" s="13"/>
      <c r="G28" s="12"/>
      <c r="H28" s="12"/>
      <c r="I28" s="12"/>
    </row>
    <row r="29" spans="1:9" ht="12.75">
      <c r="A29" s="11">
        <f t="shared" si="0"/>
        <v>23</v>
      </c>
      <c r="B29" s="31" t="s">
        <v>32</v>
      </c>
      <c r="C29" s="29"/>
      <c r="E29" s="13"/>
      <c r="F29" s="13"/>
      <c r="G29" s="12"/>
      <c r="H29" s="12"/>
      <c r="I29" s="20"/>
    </row>
    <row r="30" spans="1:9" ht="12.75">
      <c r="A30" s="11">
        <f t="shared" si="0"/>
        <v>24</v>
      </c>
      <c r="B30" s="1" t="s">
        <v>103</v>
      </c>
      <c r="E30" s="32">
        <v>1000773.61</v>
      </c>
      <c r="F30" s="13" t="s">
        <v>10</v>
      </c>
      <c r="G30" s="12"/>
      <c r="H30" s="12">
        <v>1000773.61</v>
      </c>
      <c r="I30" s="18"/>
    </row>
    <row r="31" spans="1:9" ht="12.75">
      <c r="A31" s="11">
        <f t="shared" si="0"/>
        <v>25</v>
      </c>
      <c r="B31" s="1" t="s">
        <v>33</v>
      </c>
      <c r="E31" s="32">
        <v>80388</v>
      </c>
      <c r="F31" s="13" t="s">
        <v>10</v>
      </c>
      <c r="G31" s="12"/>
      <c r="H31" s="12">
        <v>80388</v>
      </c>
      <c r="I31" s="18"/>
    </row>
    <row r="32" spans="1:9" ht="12.75">
      <c r="A32" s="11">
        <f t="shared" si="0"/>
        <v>26</v>
      </c>
      <c r="B32" s="1" t="s">
        <v>34</v>
      </c>
      <c r="E32" s="32"/>
      <c r="F32" s="13"/>
      <c r="G32" s="12"/>
      <c r="H32" s="12"/>
      <c r="I32" s="12"/>
    </row>
    <row r="33" spans="1:9" ht="12.75">
      <c r="A33" s="11">
        <f t="shared" si="0"/>
        <v>27</v>
      </c>
      <c r="B33" s="1" t="s">
        <v>35</v>
      </c>
      <c r="E33" s="32">
        <v>0</v>
      </c>
      <c r="F33" s="13" t="s">
        <v>20</v>
      </c>
      <c r="G33" s="12">
        <v>0</v>
      </c>
      <c r="H33" s="12"/>
      <c r="I33" s="12"/>
    </row>
    <row r="34" spans="1:9" ht="12.75">
      <c r="A34" s="11">
        <f t="shared" si="0"/>
        <v>28</v>
      </c>
      <c r="B34" s="1" t="s">
        <v>36</v>
      </c>
      <c r="E34" s="32">
        <v>0</v>
      </c>
      <c r="F34" s="13" t="s">
        <v>20</v>
      </c>
      <c r="G34" s="12">
        <v>0</v>
      </c>
      <c r="H34" s="12"/>
      <c r="I34" s="12"/>
    </row>
    <row r="35" spans="1:9" ht="12.75">
      <c r="A35" s="11">
        <f t="shared" si="0"/>
        <v>29</v>
      </c>
      <c r="B35" s="1" t="s">
        <v>104</v>
      </c>
      <c r="E35" s="32">
        <v>82500</v>
      </c>
      <c r="F35" s="13" t="s">
        <v>20</v>
      </c>
      <c r="G35" s="12">
        <v>82500</v>
      </c>
      <c r="H35" s="12"/>
      <c r="I35" s="12"/>
    </row>
    <row r="36" spans="1:9" ht="12.75">
      <c r="A36" s="11">
        <f t="shared" si="0"/>
        <v>30</v>
      </c>
      <c r="B36" s="1" t="s">
        <v>37</v>
      </c>
      <c r="E36" s="32">
        <v>0</v>
      </c>
      <c r="F36" s="13" t="s">
        <v>20</v>
      </c>
      <c r="G36" s="12">
        <v>0</v>
      </c>
      <c r="H36" s="12"/>
      <c r="I36" s="12"/>
    </row>
    <row r="37" spans="1:9" ht="12.75">
      <c r="A37" s="11">
        <f t="shared" si="0"/>
        <v>31</v>
      </c>
      <c r="B37" s="1" t="s">
        <v>38</v>
      </c>
      <c r="E37" s="32">
        <v>0</v>
      </c>
      <c r="F37" s="13" t="s">
        <v>10</v>
      </c>
      <c r="G37" s="12"/>
      <c r="H37" s="12">
        <v>0</v>
      </c>
      <c r="I37" s="12"/>
    </row>
    <row r="38" spans="1:9" ht="12.75">
      <c r="A38" s="11">
        <f t="shared" si="0"/>
        <v>32</v>
      </c>
      <c r="B38" s="1" t="s">
        <v>39</v>
      </c>
      <c r="E38" s="32"/>
      <c r="F38" s="13"/>
      <c r="G38" s="12"/>
      <c r="H38" s="12"/>
      <c r="I38" s="12"/>
    </row>
    <row r="39" spans="1:9" ht="12.75">
      <c r="A39" s="11">
        <f t="shared" si="0"/>
        <v>33</v>
      </c>
      <c r="B39" s="1" t="s">
        <v>40</v>
      </c>
      <c r="E39" s="32">
        <v>854061.07</v>
      </c>
      <c r="F39" s="13" t="s">
        <v>10</v>
      </c>
      <c r="G39" s="12"/>
      <c r="H39" s="12">
        <v>854061.07</v>
      </c>
      <c r="I39" s="12"/>
    </row>
    <row r="40" spans="1:9" ht="12.75">
      <c r="A40" s="11">
        <f aca="true" t="shared" si="1" ref="A40:A71">A39+1</f>
        <v>34</v>
      </c>
      <c r="B40" s="1" t="s">
        <v>105</v>
      </c>
      <c r="E40" s="32">
        <v>0</v>
      </c>
      <c r="F40" s="13" t="s">
        <v>20</v>
      </c>
      <c r="G40" s="12">
        <v>0</v>
      </c>
      <c r="H40" s="12"/>
      <c r="I40" s="12"/>
    </row>
    <row r="41" spans="1:9" ht="12.75">
      <c r="A41" s="11">
        <f t="shared" si="1"/>
        <v>35</v>
      </c>
      <c r="B41" s="1" t="s">
        <v>106</v>
      </c>
      <c r="E41" s="32">
        <v>62859.07</v>
      </c>
      <c r="F41" s="13" t="s">
        <v>10</v>
      </c>
      <c r="G41" s="12"/>
      <c r="H41" s="12">
        <v>62859.07</v>
      </c>
      <c r="I41" s="12"/>
    </row>
    <row r="42" spans="1:9" ht="12.75">
      <c r="A42" s="11">
        <f t="shared" si="1"/>
        <v>36</v>
      </c>
      <c r="B42" s="1" t="s">
        <v>41</v>
      </c>
      <c r="E42" s="32">
        <v>0</v>
      </c>
      <c r="F42" s="13" t="s">
        <v>20</v>
      </c>
      <c r="G42" s="12">
        <v>0</v>
      </c>
      <c r="H42" s="12"/>
      <c r="I42" s="12"/>
    </row>
    <row r="43" spans="1:9" ht="12.75">
      <c r="A43" s="11">
        <f t="shared" si="1"/>
        <v>37</v>
      </c>
      <c r="B43" s="1" t="s">
        <v>42</v>
      </c>
      <c r="E43" s="32">
        <v>0</v>
      </c>
      <c r="F43" s="13" t="s">
        <v>20</v>
      </c>
      <c r="G43" s="12">
        <v>0</v>
      </c>
      <c r="H43" s="12"/>
      <c r="I43" s="12"/>
    </row>
    <row r="44" spans="1:9" ht="12.75">
      <c r="A44" s="11">
        <f t="shared" si="1"/>
        <v>38</v>
      </c>
      <c r="B44" s="1" t="s">
        <v>43</v>
      </c>
      <c r="E44" s="32">
        <v>290291.73037288006</v>
      </c>
      <c r="F44" s="13" t="s">
        <v>10</v>
      </c>
      <c r="G44" s="12"/>
      <c r="H44" s="12">
        <v>290291.73037288006</v>
      </c>
      <c r="I44" s="12"/>
    </row>
    <row r="45" spans="1:9" ht="12.75">
      <c r="A45" s="11">
        <f t="shared" si="1"/>
        <v>39</v>
      </c>
      <c r="B45" s="1" t="s">
        <v>44</v>
      </c>
      <c r="E45" s="32"/>
      <c r="F45" s="13"/>
      <c r="G45" s="12"/>
      <c r="H45" s="12"/>
      <c r="I45" s="12"/>
    </row>
    <row r="46" spans="1:9" ht="12.75">
      <c r="A46" s="11">
        <f t="shared" si="1"/>
        <v>40</v>
      </c>
      <c r="B46" s="1" t="s">
        <v>45</v>
      </c>
      <c r="E46" s="32">
        <v>0</v>
      </c>
      <c r="F46" s="14" t="s">
        <v>12</v>
      </c>
      <c r="G46" s="12">
        <v>0</v>
      </c>
      <c r="H46" s="12">
        <v>0</v>
      </c>
      <c r="I46" s="12"/>
    </row>
    <row r="47" spans="1:9" ht="12.75">
      <c r="A47" s="11">
        <f t="shared" si="1"/>
        <v>41</v>
      </c>
      <c r="B47" s="1" t="s">
        <v>46</v>
      </c>
      <c r="E47" s="32">
        <v>1641428</v>
      </c>
      <c r="F47" s="10" t="s">
        <v>10</v>
      </c>
      <c r="G47" s="33"/>
      <c r="H47" s="23">
        <v>1641428</v>
      </c>
      <c r="I47" s="12"/>
    </row>
    <row r="48" spans="1:9" ht="12.75">
      <c r="A48" s="11">
        <f t="shared" si="1"/>
        <v>42</v>
      </c>
      <c r="I48" s="12"/>
    </row>
    <row r="49" spans="1:9" ht="12.75">
      <c r="A49" s="11">
        <f t="shared" si="1"/>
        <v>43</v>
      </c>
      <c r="B49" s="1" t="s">
        <v>47</v>
      </c>
      <c r="E49" s="12">
        <v>4012301.4803728797</v>
      </c>
      <c r="F49" s="24">
        <v>4012301.4803728797</v>
      </c>
      <c r="G49" s="25">
        <v>82500</v>
      </c>
      <c r="H49" s="24">
        <v>3929801.4803728797</v>
      </c>
      <c r="I49" s="12"/>
    </row>
    <row r="50" spans="1:9" ht="12.75">
      <c r="A50" s="11">
        <f t="shared" si="1"/>
        <v>44</v>
      </c>
      <c r="C50" s="8"/>
      <c r="E50" s="8"/>
      <c r="F50" s="13" t="s">
        <v>48</v>
      </c>
      <c r="G50" s="12" t="s">
        <v>49</v>
      </c>
      <c r="H50" s="12" t="s">
        <v>50</v>
      </c>
      <c r="I50" s="12"/>
    </row>
    <row r="51" spans="1:9" ht="12.75">
      <c r="A51" s="11">
        <f t="shared" si="1"/>
        <v>45</v>
      </c>
      <c r="B51" s="34" t="s">
        <v>51</v>
      </c>
      <c r="C51" s="35"/>
      <c r="E51" s="20">
        <v>49355900.63371469</v>
      </c>
      <c r="F51" s="36">
        <v>49355900.653714694</v>
      </c>
      <c r="G51" s="37">
        <v>9506206.554087572</v>
      </c>
      <c r="H51" s="38">
        <v>39849694.09962712</v>
      </c>
      <c r="I51" s="23"/>
    </row>
    <row r="52" spans="1:8" ht="12.75">
      <c r="A52" s="11">
        <f t="shared" si="1"/>
        <v>46</v>
      </c>
      <c r="B52" s="39" t="s">
        <v>52</v>
      </c>
      <c r="C52" s="35"/>
      <c r="E52" s="35"/>
      <c r="F52" s="40">
        <v>1</v>
      </c>
      <c r="G52" s="41">
        <v>0.19260526964716837</v>
      </c>
      <c r="H52" s="42">
        <v>0.8073947303528316</v>
      </c>
    </row>
    <row r="53" spans="1:9" ht="12.75">
      <c r="A53" s="11">
        <f t="shared" si="1"/>
        <v>47</v>
      </c>
      <c r="I53" s="20"/>
    </row>
    <row r="54" spans="1:9" ht="12.75">
      <c r="A54" s="11">
        <f t="shared" si="1"/>
        <v>48</v>
      </c>
      <c r="B54" s="1" t="s">
        <v>53</v>
      </c>
      <c r="E54" s="12">
        <v>-570087.130567573</v>
      </c>
      <c r="F54" s="13"/>
      <c r="G54" s="12">
        <v>-570087.130567573</v>
      </c>
      <c r="H54" s="12"/>
      <c r="I54" s="12"/>
    </row>
    <row r="55" spans="1:9" ht="12.75">
      <c r="A55" s="11">
        <f t="shared" si="1"/>
        <v>49</v>
      </c>
      <c r="B55" s="15" t="s">
        <v>54</v>
      </c>
      <c r="C55" s="35"/>
      <c r="E55" s="12">
        <v>-12017277.619627122</v>
      </c>
      <c r="F55" s="35"/>
      <c r="G55" s="20"/>
      <c r="H55" s="43">
        <v>-12017277.619627122</v>
      </c>
      <c r="I55" s="20"/>
    </row>
    <row r="56" spans="1:9" ht="12.75">
      <c r="A56" s="11">
        <f t="shared" si="1"/>
        <v>50</v>
      </c>
      <c r="B56" s="15"/>
      <c r="C56" s="35"/>
      <c r="E56" s="20"/>
      <c r="F56" s="35"/>
      <c r="G56" s="20"/>
      <c r="H56" s="35"/>
      <c r="I56" s="44"/>
    </row>
    <row r="57" spans="1:8" ht="12.75">
      <c r="A57" s="11">
        <f t="shared" si="1"/>
        <v>51</v>
      </c>
      <c r="B57" s="34" t="s">
        <v>55</v>
      </c>
      <c r="C57" s="35"/>
      <c r="E57" s="35">
        <v>36768535.88351999</v>
      </c>
      <c r="F57" s="36">
        <v>36768535.90352</v>
      </c>
      <c r="G57" s="37">
        <v>8936119.423519999</v>
      </c>
      <c r="H57" s="38">
        <v>27832416.48</v>
      </c>
    </row>
    <row r="58" spans="1:9" ht="12.75">
      <c r="A58" s="11">
        <f t="shared" si="1"/>
        <v>52</v>
      </c>
      <c r="B58" s="34"/>
      <c r="C58" s="35"/>
      <c r="E58" s="35"/>
      <c r="F58" s="40">
        <v>1</v>
      </c>
      <c r="G58" s="41">
        <v>0.24303712954380943</v>
      </c>
      <c r="H58" s="42">
        <v>0.7569628704561905</v>
      </c>
      <c r="I58" s="12"/>
    </row>
    <row r="59" spans="1:9" ht="12.75">
      <c r="A59" s="11">
        <f t="shared" si="1"/>
        <v>53</v>
      </c>
      <c r="B59" s="34" t="s">
        <v>107</v>
      </c>
      <c r="C59" s="35"/>
      <c r="D59" s="35"/>
      <c r="E59" s="35"/>
      <c r="F59" s="35"/>
      <c r="G59" s="35"/>
      <c r="H59" s="35"/>
      <c r="I59" s="35"/>
    </row>
    <row r="60" spans="1:9" ht="12.75">
      <c r="A60" s="11">
        <f t="shared" si="1"/>
        <v>54</v>
      </c>
      <c r="B60" s="34"/>
      <c r="C60" s="35"/>
      <c r="D60" s="35"/>
      <c r="E60" s="35"/>
      <c r="F60" s="35"/>
      <c r="G60" s="35"/>
      <c r="H60" s="35"/>
      <c r="I60" s="35"/>
    </row>
    <row r="61" spans="1:9" ht="12.75">
      <c r="A61" s="11">
        <f t="shared" si="1"/>
        <v>55</v>
      </c>
      <c r="B61" s="34"/>
      <c r="C61" s="35"/>
      <c r="D61" s="35"/>
      <c r="E61" s="35"/>
      <c r="F61" s="35"/>
      <c r="G61" s="35"/>
      <c r="H61" s="35"/>
      <c r="I61" s="35"/>
    </row>
    <row r="62" spans="1:9" ht="12.75">
      <c r="A62" s="11">
        <f t="shared" si="1"/>
        <v>56</v>
      </c>
      <c r="B62" s="34"/>
      <c r="C62" s="35"/>
      <c r="D62" s="35"/>
      <c r="E62" s="35"/>
      <c r="F62" s="35"/>
      <c r="G62" s="35"/>
      <c r="H62" s="35"/>
      <c r="I62" s="35"/>
    </row>
    <row r="63" spans="1:9" ht="12.75">
      <c r="A63" s="11">
        <f t="shared" si="1"/>
        <v>57</v>
      </c>
      <c r="B63" s="34"/>
      <c r="C63" s="35"/>
      <c r="D63" s="35"/>
      <c r="E63" s="35"/>
      <c r="F63" s="35"/>
      <c r="G63" s="35"/>
      <c r="H63" s="35"/>
      <c r="I63" s="35"/>
    </row>
    <row r="64" spans="1:9" ht="12.75">
      <c r="A64" s="11">
        <f t="shared" si="1"/>
        <v>58</v>
      </c>
      <c r="B64" s="34"/>
      <c r="C64" s="35"/>
      <c r="D64" s="35"/>
      <c r="E64" s="35"/>
      <c r="F64" s="35"/>
      <c r="G64" s="35"/>
      <c r="H64" s="35"/>
      <c r="I64" s="35"/>
    </row>
    <row r="65" spans="1:9" ht="12.75">
      <c r="A65" s="11">
        <f t="shared" si="1"/>
        <v>59</v>
      </c>
      <c r="B65" s="34"/>
      <c r="C65" s="35"/>
      <c r="D65" s="35"/>
      <c r="E65" s="35"/>
      <c r="F65" s="35"/>
      <c r="G65" s="35"/>
      <c r="H65" s="35"/>
      <c r="I65" s="35"/>
    </row>
    <row r="66" spans="1:9" ht="12.75">
      <c r="A66" s="11">
        <f t="shared" si="1"/>
        <v>60</v>
      </c>
      <c r="B66" s="34"/>
      <c r="C66" s="35"/>
      <c r="D66" s="35"/>
      <c r="E66" s="35"/>
      <c r="F66" s="35"/>
      <c r="G66" s="35"/>
      <c r="H66" s="35"/>
      <c r="I66" s="35"/>
    </row>
    <row r="67" spans="1:9" ht="12.75">
      <c r="A67" s="11">
        <f t="shared" si="1"/>
        <v>61</v>
      </c>
      <c r="B67" s="34"/>
      <c r="C67" s="35"/>
      <c r="D67" s="35"/>
      <c r="E67" s="35"/>
      <c r="F67" s="35"/>
      <c r="G67" s="35"/>
      <c r="H67" s="35"/>
      <c r="I67" s="35"/>
    </row>
    <row r="68" spans="1:9" ht="12.75">
      <c r="A68" s="11">
        <f t="shared" si="1"/>
        <v>62</v>
      </c>
      <c r="B68" s="34"/>
      <c r="C68" s="35"/>
      <c r="D68" s="35"/>
      <c r="E68" s="35"/>
      <c r="F68" s="35"/>
      <c r="G68" s="35"/>
      <c r="H68" s="35"/>
      <c r="I68" s="35"/>
    </row>
    <row r="69" spans="1:9" ht="12.75">
      <c r="A69" s="11">
        <f t="shared" si="1"/>
        <v>63</v>
      </c>
      <c r="B69" s="34"/>
      <c r="C69" s="35"/>
      <c r="D69" s="35"/>
      <c r="E69" s="35"/>
      <c r="F69" s="35"/>
      <c r="G69" s="35"/>
      <c r="H69" s="35"/>
      <c r="I69" s="35"/>
    </row>
    <row r="70" spans="1:9" ht="12.75">
      <c r="A70" s="11">
        <f t="shared" si="1"/>
        <v>64</v>
      </c>
      <c r="B70" s="34"/>
      <c r="C70" s="35"/>
      <c r="D70" s="35"/>
      <c r="E70" s="35"/>
      <c r="F70" s="35"/>
      <c r="G70" s="35"/>
      <c r="H70" s="35"/>
      <c r="I70" s="35"/>
    </row>
    <row r="71" spans="1:9" ht="12.75">
      <c r="A71" s="11">
        <f t="shared" si="1"/>
        <v>65</v>
      </c>
      <c r="B71" s="34"/>
      <c r="C71" s="35"/>
      <c r="D71" s="35"/>
      <c r="E71" s="35"/>
      <c r="F71" s="35"/>
      <c r="G71" s="35"/>
      <c r="H71" s="35"/>
      <c r="I71" s="35"/>
    </row>
    <row r="72" spans="1:9" ht="12.75">
      <c r="A72" s="11">
        <f aca="true" t="shared" si="2" ref="A72:A103">A71+1</f>
        <v>66</v>
      </c>
      <c r="B72" s="34"/>
      <c r="C72" s="35"/>
      <c r="D72" s="35"/>
      <c r="E72" s="35"/>
      <c r="F72" s="35"/>
      <c r="G72" s="35"/>
      <c r="H72" s="35"/>
      <c r="I72" s="35"/>
    </row>
    <row r="73" spans="1:9" ht="12.75">
      <c r="A73" s="11">
        <f t="shared" si="2"/>
        <v>67</v>
      </c>
      <c r="B73" s="34"/>
      <c r="C73" s="35"/>
      <c r="D73" s="35"/>
      <c r="E73" s="35"/>
      <c r="F73" s="35"/>
      <c r="G73" s="35"/>
      <c r="H73" s="35"/>
      <c r="I73" s="35"/>
    </row>
    <row r="74" spans="1:9" ht="12.75">
      <c r="A74" s="11">
        <f t="shared" si="2"/>
        <v>68</v>
      </c>
      <c r="B74" s="34"/>
      <c r="C74" s="35"/>
      <c r="D74" s="35"/>
      <c r="E74" s="35"/>
      <c r="F74" s="35"/>
      <c r="G74" s="35"/>
      <c r="H74" s="35"/>
      <c r="I74" s="35"/>
    </row>
    <row r="75" spans="1:9" ht="12.75">
      <c r="A75" s="11">
        <f t="shared" si="2"/>
        <v>69</v>
      </c>
      <c r="B75" s="34"/>
      <c r="C75" s="35"/>
      <c r="D75" s="35"/>
      <c r="E75" s="35"/>
      <c r="F75" s="35"/>
      <c r="G75" s="35"/>
      <c r="H75" s="35"/>
      <c r="I75" s="35"/>
    </row>
    <row r="76" spans="1:9" ht="12.75">
      <c r="A76" s="11">
        <f t="shared" si="2"/>
        <v>70</v>
      </c>
      <c r="B76" s="34"/>
      <c r="C76" s="35"/>
      <c r="D76" s="35"/>
      <c r="E76" s="35"/>
      <c r="F76" s="35"/>
      <c r="G76" s="35"/>
      <c r="H76" s="35"/>
      <c r="I76" s="35"/>
    </row>
    <row r="77" spans="1:9" ht="12.75">
      <c r="A77" s="11">
        <f t="shared" si="2"/>
        <v>71</v>
      </c>
      <c r="B77" s="34"/>
      <c r="C77" s="35"/>
      <c r="D77" s="35"/>
      <c r="E77" s="35"/>
      <c r="F77" s="35"/>
      <c r="G77" s="35"/>
      <c r="H77" s="35"/>
      <c r="I77" s="35"/>
    </row>
    <row r="78" spans="1:9" ht="12.75">
      <c r="A78" s="11">
        <f t="shared" si="2"/>
        <v>72</v>
      </c>
      <c r="B78" s="34"/>
      <c r="C78" s="35"/>
      <c r="D78" s="35"/>
      <c r="E78" s="35"/>
      <c r="F78" s="35"/>
      <c r="G78" s="35"/>
      <c r="H78" s="35"/>
      <c r="I78" s="35"/>
    </row>
    <row r="79" spans="1:9" ht="15.75">
      <c r="A79" s="11">
        <f t="shared" si="2"/>
        <v>73</v>
      </c>
      <c r="B79" s="45" t="s">
        <v>56</v>
      </c>
      <c r="C79" s="128"/>
      <c r="D79" s="128"/>
      <c r="E79" s="128"/>
      <c r="F79" s="128"/>
      <c r="G79" s="128"/>
      <c r="H79" s="128"/>
      <c r="I79" s="129"/>
    </row>
    <row r="80" spans="1:9" ht="15.75">
      <c r="A80" s="11">
        <f t="shared" si="2"/>
        <v>74</v>
      </c>
      <c r="B80" s="45"/>
      <c r="C80" s="128"/>
      <c r="D80" s="128"/>
      <c r="E80" s="128"/>
      <c r="F80" s="128"/>
      <c r="G80" s="128"/>
      <c r="H80" s="128"/>
      <c r="I80" s="129"/>
    </row>
    <row r="81" spans="1:9" ht="12.75">
      <c r="A81" s="11">
        <f t="shared" si="2"/>
        <v>75</v>
      </c>
      <c r="B81" s="46" t="s">
        <v>57</v>
      </c>
      <c r="C81" s="47"/>
      <c r="D81" s="48"/>
      <c r="F81" s="46" t="s">
        <v>58</v>
      </c>
      <c r="G81" s="47"/>
      <c r="H81" s="48"/>
      <c r="I81" s="7"/>
    </row>
    <row r="82" spans="1:9" ht="12.75">
      <c r="A82" s="11">
        <f t="shared" si="2"/>
        <v>76</v>
      </c>
      <c r="B82" s="49" t="s">
        <v>1</v>
      </c>
      <c r="C82" s="14" t="s">
        <v>59</v>
      </c>
      <c r="D82" s="50" t="s">
        <v>30</v>
      </c>
      <c r="F82" s="49" t="s">
        <v>1</v>
      </c>
      <c r="G82" s="14"/>
      <c r="H82" s="50" t="s">
        <v>30</v>
      </c>
      <c r="I82" s="7"/>
    </row>
    <row r="83" spans="1:9" ht="12.75">
      <c r="A83" s="11">
        <f t="shared" si="2"/>
        <v>77</v>
      </c>
      <c r="B83" s="49" t="s">
        <v>60</v>
      </c>
      <c r="C83" s="35">
        <v>42</v>
      </c>
      <c r="D83" s="97">
        <v>0.006031882809133994</v>
      </c>
      <c r="F83" s="49" t="s">
        <v>60</v>
      </c>
      <c r="G83" s="35">
        <v>11</v>
      </c>
      <c r="H83" s="97">
        <v>0.3548387096774194</v>
      </c>
      <c r="I83" s="98"/>
    </row>
    <row r="84" spans="1:9" ht="12.75">
      <c r="A84" s="11">
        <f t="shared" si="2"/>
        <v>78</v>
      </c>
      <c r="B84" s="49" t="s">
        <v>61</v>
      </c>
      <c r="C84" s="99">
        <v>6921</v>
      </c>
      <c r="D84" s="100">
        <v>0.993968117190866</v>
      </c>
      <c r="F84" s="49" t="s">
        <v>61</v>
      </c>
      <c r="G84" s="99">
        <v>20</v>
      </c>
      <c r="H84" s="100">
        <v>0.6451612903225806</v>
      </c>
      <c r="I84" s="52"/>
    </row>
    <row r="85" spans="1:9" ht="12.75">
      <c r="A85" s="11">
        <f t="shared" si="2"/>
        <v>79</v>
      </c>
      <c r="B85" s="51"/>
      <c r="C85" s="101">
        <v>6963</v>
      </c>
      <c r="D85" s="102">
        <v>1</v>
      </c>
      <c r="F85" s="51"/>
      <c r="G85" s="101">
        <v>31</v>
      </c>
      <c r="H85" s="102">
        <v>1</v>
      </c>
      <c r="I85" s="52"/>
    </row>
    <row r="86" spans="1:9" ht="12.75">
      <c r="A86" s="11">
        <f t="shared" si="2"/>
        <v>80</v>
      </c>
      <c r="I86" s="52"/>
    </row>
    <row r="87" spans="1:9" ht="12.75">
      <c r="A87" s="11">
        <f t="shared" si="2"/>
        <v>81</v>
      </c>
      <c r="B87" s="53" t="s">
        <v>62</v>
      </c>
      <c r="C87" s="54"/>
      <c r="D87" s="54"/>
      <c r="E87" s="55"/>
      <c r="F87" s="56"/>
      <c r="G87" s="7"/>
      <c r="H87" s="7"/>
      <c r="I87" s="14"/>
    </row>
    <row r="88" spans="1:9" ht="12.75">
      <c r="A88" s="11">
        <f t="shared" si="2"/>
        <v>82</v>
      </c>
      <c r="B88" s="57"/>
      <c r="C88" s="35"/>
      <c r="D88" s="15"/>
      <c r="E88" s="57" t="s">
        <v>49</v>
      </c>
      <c r="F88" s="58" t="s">
        <v>50</v>
      </c>
      <c r="G88" s="7"/>
      <c r="H88" s="7"/>
      <c r="I88" s="35"/>
    </row>
    <row r="89" spans="1:9" ht="12.75">
      <c r="A89" s="11">
        <f t="shared" si="2"/>
        <v>83</v>
      </c>
      <c r="B89" s="57" t="s">
        <v>63</v>
      </c>
      <c r="C89" s="35">
        <v>1777860.7</v>
      </c>
      <c r="D89" s="59" t="s">
        <v>49</v>
      </c>
      <c r="E89" s="103">
        <v>1777860.7</v>
      </c>
      <c r="F89" s="104"/>
      <c r="G89" s="7"/>
      <c r="H89" s="7"/>
      <c r="I89" s="35"/>
    </row>
    <row r="90" spans="1:9" ht="12.75">
      <c r="A90" s="11">
        <f t="shared" si="2"/>
        <v>84</v>
      </c>
      <c r="B90" s="57" t="s">
        <v>64</v>
      </c>
      <c r="C90" s="35">
        <v>173884632.88</v>
      </c>
      <c r="D90" s="59" t="s">
        <v>10</v>
      </c>
      <c r="E90" s="57"/>
      <c r="F90" s="104">
        <v>173884632.88</v>
      </c>
      <c r="G90" s="7"/>
      <c r="H90" s="98"/>
      <c r="I90" s="105"/>
    </row>
    <row r="91" spans="1:8" ht="12.75">
      <c r="A91" s="11">
        <f t="shared" si="2"/>
        <v>85</v>
      </c>
      <c r="B91" s="57" t="s">
        <v>65</v>
      </c>
      <c r="C91" s="99">
        <v>35325508.20999999</v>
      </c>
      <c r="D91" s="60" t="s">
        <v>12</v>
      </c>
      <c r="E91" s="106">
        <v>213079.32569582073</v>
      </c>
      <c r="F91" s="107">
        <v>35112428.88430417</v>
      </c>
      <c r="G91" s="52"/>
      <c r="H91" s="52"/>
    </row>
    <row r="92" spans="1:9" ht="12.75">
      <c r="A92" s="11">
        <f t="shared" si="2"/>
        <v>86</v>
      </c>
      <c r="B92" s="57" t="s">
        <v>66</v>
      </c>
      <c r="C92" s="105">
        <v>210988001.78999996</v>
      </c>
      <c r="D92" s="61" t="s">
        <v>1</v>
      </c>
      <c r="E92" s="108">
        <v>1990940.0256958208</v>
      </c>
      <c r="F92" s="109">
        <v>208997061.76430416</v>
      </c>
      <c r="G92" s="52"/>
      <c r="H92" s="52"/>
      <c r="I92" s="7"/>
    </row>
    <row r="93" spans="1:9" ht="12.75">
      <c r="A93" s="11">
        <f t="shared" si="2"/>
        <v>87</v>
      </c>
      <c r="B93" s="62"/>
      <c r="C93" s="61"/>
      <c r="D93" s="63" t="s">
        <v>30</v>
      </c>
      <c r="E93" s="122">
        <v>0.009436271298864844</v>
      </c>
      <c r="F93" s="123">
        <v>0.9905637287011353</v>
      </c>
      <c r="G93" s="110"/>
      <c r="H93" s="110"/>
      <c r="I93" s="7"/>
    </row>
    <row r="94" spans="1:9" ht="12.75">
      <c r="A94" s="11">
        <f t="shared" si="2"/>
        <v>88</v>
      </c>
      <c r="I94" s="7"/>
    </row>
    <row r="95" spans="1:9" ht="12.75">
      <c r="A95" s="11">
        <f t="shared" si="2"/>
        <v>89</v>
      </c>
      <c r="B95" s="46" t="s">
        <v>67</v>
      </c>
      <c r="C95" s="64"/>
      <c r="D95" s="65"/>
      <c r="E95" s="34"/>
      <c r="I95" s="7"/>
    </row>
    <row r="96" spans="1:9" ht="12.75">
      <c r="A96" s="11">
        <f t="shared" si="2"/>
        <v>90</v>
      </c>
      <c r="B96" s="49"/>
      <c r="C96" s="57" t="s">
        <v>68</v>
      </c>
      <c r="D96" s="66" t="s">
        <v>69</v>
      </c>
      <c r="I96" s="52"/>
    </row>
    <row r="97" spans="1:9" ht="12.75">
      <c r="A97" s="11">
        <f t="shared" si="2"/>
        <v>91</v>
      </c>
      <c r="B97" s="49"/>
      <c r="C97" s="67" t="s">
        <v>70</v>
      </c>
      <c r="D97" s="68" t="s">
        <v>71</v>
      </c>
      <c r="I97" s="52"/>
    </row>
    <row r="98" spans="1:9" ht="12.75">
      <c r="A98" s="11">
        <f t="shared" si="2"/>
        <v>92</v>
      </c>
      <c r="B98" s="49" t="s">
        <v>72</v>
      </c>
      <c r="C98" s="111">
        <v>190218.75</v>
      </c>
      <c r="D98" s="112">
        <v>1001581.22</v>
      </c>
      <c r="I98" s="110"/>
    </row>
    <row r="99" spans="1:9" ht="12.75">
      <c r="A99" s="11">
        <f t="shared" si="2"/>
        <v>93</v>
      </c>
      <c r="B99" s="49" t="s">
        <v>73</v>
      </c>
      <c r="C99" s="111">
        <v>28552.5</v>
      </c>
      <c r="D99" s="112">
        <v>148953.314</v>
      </c>
      <c r="I99" s="110"/>
    </row>
    <row r="100" spans="1:4" ht="12.75">
      <c r="A100" s="11">
        <f t="shared" si="2"/>
        <v>94</v>
      </c>
      <c r="B100" s="49" t="s">
        <v>74</v>
      </c>
      <c r="C100" s="111">
        <v>37303.33</v>
      </c>
      <c r="D100" s="112">
        <v>195266.584</v>
      </c>
    </row>
    <row r="101" spans="1:9" ht="12.75">
      <c r="A101" s="11">
        <f t="shared" si="2"/>
        <v>95</v>
      </c>
      <c r="B101" s="49" t="s">
        <v>61</v>
      </c>
      <c r="C101" s="108">
        <v>1891488.42</v>
      </c>
      <c r="D101" s="113"/>
      <c r="F101" s="114"/>
      <c r="G101" s="52"/>
      <c r="H101" s="115"/>
      <c r="I101" s="7"/>
    </row>
    <row r="102" spans="1:9" ht="12.75">
      <c r="A102" s="11">
        <f t="shared" si="2"/>
        <v>96</v>
      </c>
      <c r="B102" s="51"/>
      <c r="C102" s="108">
        <v>2147563</v>
      </c>
      <c r="D102" s="116">
        <v>1345801.118</v>
      </c>
      <c r="F102" s="117"/>
      <c r="G102" s="52"/>
      <c r="H102" s="115"/>
      <c r="I102" s="7"/>
    </row>
    <row r="103" spans="1:9" ht="12.75">
      <c r="A103" s="11">
        <f t="shared" si="2"/>
        <v>97</v>
      </c>
      <c r="C103" s="8"/>
      <c r="I103" s="110"/>
    </row>
    <row r="104" spans="1:9" ht="12.75">
      <c r="A104" s="11">
        <f aca="true" t="shared" si="3" ref="A104:A139">A103+1</f>
        <v>98</v>
      </c>
      <c r="B104" s="53" t="s">
        <v>75</v>
      </c>
      <c r="C104" s="54"/>
      <c r="D104" s="54"/>
      <c r="E104" s="54"/>
      <c r="F104" s="54" t="s">
        <v>109</v>
      </c>
      <c r="G104" s="54" t="s">
        <v>108</v>
      </c>
      <c r="H104" s="54"/>
      <c r="I104" s="69"/>
    </row>
    <row r="105" spans="1:9" ht="12.75">
      <c r="A105" s="11">
        <f t="shared" si="3"/>
        <v>99</v>
      </c>
      <c r="B105" s="57"/>
      <c r="C105" s="15"/>
      <c r="D105" s="15"/>
      <c r="E105" s="15"/>
      <c r="F105" s="15"/>
      <c r="G105" s="15"/>
      <c r="H105" s="15"/>
      <c r="I105" s="58"/>
    </row>
    <row r="106" spans="1:9" ht="12.75">
      <c r="A106" s="11">
        <f t="shared" si="3"/>
        <v>100</v>
      </c>
      <c r="B106" s="70"/>
      <c r="C106" s="71" t="s">
        <v>76</v>
      </c>
      <c r="D106" s="71"/>
      <c r="E106" s="71" t="s">
        <v>77</v>
      </c>
      <c r="F106" s="71"/>
      <c r="G106" s="71" t="s">
        <v>77</v>
      </c>
      <c r="I106" s="72" t="s">
        <v>77</v>
      </c>
    </row>
    <row r="107" spans="1:9" ht="12.75">
      <c r="A107" s="11">
        <f t="shared" si="3"/>
        <v>101</v>
      </c>
      <c r="B107" s="70"/>
      <c r="C107" s="71" t="s">
        <v>78</v>
      </c>
      <c r="D107" s="71"/>
      <c r="E107" s="71" t="s">
        <v>79</v>
      </c>
      <c r="F107" s="71"/>
      <c r="G107" s="71" t="s">
        <v>80</v>
      </c>
      <c r="H107" s="71"/>
      <c r="I107" s="72" t="s">
        <v>81</v>
      </c>
    </row>
    <row r="108" spans="1:9" ht="12.75">
      <c r="A108" s="11">
        <f t="shared" si="3"/>
        <v>102</v>
      </c>
      <c r="B108" s="70"/>
      <c r="C108" s="73"/>
      <c r="D108" s="73"/>
      <c r="E108" s="73" t="s">
        <v>50</v>
      </c>
      <c r="F108" s="73"/>
      <c r="G108" s="73" t="s">
        <v>82</v>
      </c>
      <c r="H108" s="73"/>
      <c r="I108" s="74" t="s">
        <v>12</v>
      </c>
    </row>
    <row r="109" spans="1:9" ht="12.75">
      <c r="A109" s="11">
        <f t="shared" si="3"/>
        <v>103</v>
      </c>
      <c r="B109" s="118">
        <v>2001</v>
      </c>
      <c r="C109" s="35">
        <v>1444130.2</v>
      </c>
      <c r="E109" s="35">
        <v>629072.66</v>
      </c>
      <c r="F109" s="15"/>
      <c r="G109" s="35">
        <v>746379.92</v>
      </c>
      <c r="H109" s="15"/>
      <c r="I109" s="119">
        <v>68677.62</v>
      </c>
    </row>
    <row r="110" spans="1:9" ht="12.75">
      <c r="A110" s="11">
        <f t="shared" si="3"/>
        <v>104</v>
      </c>
      <c r="B110" s="118">
        <v>2002</v>
      </c>
      <c r="C110" s="35">
        <v>1304766</v>
      </c>
      <c r="E110" s="120">
        <v>540947</v>
      </c>
      <c r="F110" s="15"/>
      <c r="G110" s="120">
        <v>707276</v>
      </c>
      <c r="H110" s="15"/>
      <c r="I110" s="119">
        <v>56543</v>
      </c>
    </row>
    <row r="111" spans="1:9" ht="12.75">
      <c r="A111" s="11">
        <f t="shared" si="3"/>
        <v>105</v>
      </c>
      <c r="B111" s="118">
        <v>2003</v>
      </c>
      <c r="C111" s="35">
        <v>1221751</v>
      </c>
      <c r="E111" s="120">
        <v>531422</v>
      </c>
      <c r="F111" s="15"/>
      <c r="G111" s="120">
        <v>639577</v>
      </c>
      <c r="H111" s="15"/>
      <c r="I111" s="119">
        <v>50752</v>
      </c>
    </row>
    <row r="112" spans="1:9" ht="12.75">
      <c r="A112" s="11">
        <f t="shared" si="3"/>
        <v>106</v>
      </c>
      <c r="B112" s="118">
        <v>2004</v>
      </c>
      <c r="C112" s="35">
        <v>1080954</v>
      </c>
      <c r="E112" s="120">
        <v>557611</v>
      </c>
      <c r="F112" s="15"/>
      <c r="G112" s="120">
        <v>475370</v>
      </c>
      <c r="H112" s="15"/>
      <c r="I112" s="121">
        <v>47973</v>
      </c>
    </row>
    <row r="113" spans="1:9" ht="12.75">
      <c r="A113" s="11">
        <f t="shared" si="3"/>
        <v>107</v>
      </c>
      <c r="B113" s="118">
        <v>2005</v>
      </c>
      <c r="C113" s="35">
        <v>1070366.59</v>
      </c>
      <c r="E113" s="120">
        <v>554191.67</v>
      </c>
      <c r="F113" s="15"/>
      <c r="G113" s="120">
        <v>453386.78</v>
      </c>
      <c r="H113" s="15"/>
      <c r="I113" s="121">
        <v>62788.14</v>
      </c>
    </row>
    <row r="114" spans="1:9" ht="12.75">
      <c r="A114" s="11">
        <f t="shared" si="3"/>
        <v>108</v>
      </c>
      <c r="B114" s="57" t="s">
        <v>83</v>
      </c>
      <c r="C114" s="15"/>
      <c r="D114" s="15"/>
      <c r="E114" s="15"/>
      <c r="F114" s="15"/>
      <c r="G114" s="15"/>
      <c r="H114" s="15"/>
      <c r="I114" s="58"/>
    </row>
    <row r="115" spans="1:9" ht="12.75">
      <c r="A115" s="11">
        <f t="shared" si="3"/>
        <v>109</v>
      </c>
      <c r="B115" s="57" t="s">
        <v>1</v>
      </c>
      <c r="C115" s="15"/>
      <c r="D115" s="15"/>
      <c r="E115" s="15"/>
      <c r="F115" s="15"/>
      <c r="G115" s="15"/>
      <c r="H115" s="15"/>
      <c r="I115" s="58"/>
    </row>
    <row r="116" spans="1:9" ht="12.75">
      <c r="A116" s="11">
        <f t="shared" si="3"/>
        <v>110</v>
      </c>
      <c r="B116" s="70"/>
      <c r="C116" s="15"/>
      <c r="D116" s="15"/>
      <c r="E116" s="15"/>
      <c r="F116" s="15"/>
      <c r="G116" s="15"/>
      <c r="H116" s="15"/>
      <c r="I116" s="58"/>
    </row>
    <row r="117" spans="1:9" ht="12.75">
      <c r="A117" s="11">
        <f t="shared" si="3"/>
        <v>111</v>
      </c>
      <c r="B117" s="70"/>
      <c r="C117" s="34" t="s">
        <v>76</v>
      </c>
      <c r="D117" s="71"/>
      <c r="E117" s="71" t="s">
        <v>84</v>
      </c>
      <c r="F117" s="71"/>
      <c r="G117" s="71" t="s">
        <v>85</v>
      </c>
      <c r="I117" s="58"/>
    </row>
    <row r="118" spans="1:9" ht="12.75">
      <c r="A118" s="11">
        <f t="shared" si="3"/>
        <v>112</v>
      </c>
      <c r="B118" s="118"/>
      <c r="C118" s="75" t="s">
        <v>78</v>
      </c>
      <c r="D118" s="73" t="s">
        <v>86</v>
      </c>
      <c r="E118" s="73" t="s">
        <v>87</v>
      </c>
      <c r="F118" s="73" t="s">
        <v>50</v>
      </c>
      <c r="G118" s="73" t="s">
        <v>88</v>
      </c>
      <c r="I118" s="58"/>
    </row>
    <row r="119" spans="1:9" ht="12.75">
      <c r="A119" s="11">
        <f t="shared" si="3"/>
        <v>113</v>
      </c>
      <c r="B119" s="118">
        <v>2001</v>
      </c>
      <c r="C119" s="35">
        <v>1444130.2</v>
      </c>
      <c r="D119" s="105">
        <v>61897.65798325278</v>
      </c>
      <c r="E119" s="124">
        <v>0.042861549452572055</v>
      </c>
      <c r="F119" s="35">
        <v>1382232.5420167474</v>
      </c>
      <c r="G119" s="124">
        <v>0.957138450547428</v>
      </c>
      <c r="I119" s="58"/>
    </row>
    <row r="120" spans="1:9" ht="12.75">
      <c r="A120" s="11">
        <f t="shared" si="3"/>
        <v>114</v>
      </c>
      <c r="B120" s="118">
        <v>2002</v>
      </c>
      <c r="C120" s="35">
        <v>1304766</v>
      </c>
      <c r="D120" s="105">
        <v>58603.25927851931</v>
      </c>
      <c r="E120" s="124">
        <v>0.044914765772958</v>
      </c>
      <c r="F120" s="35">
        <v>1246162.7407214807</v>
      </c>
      <c r="G120" s="124">
        <v>0.9550852342270421</v>
      </c>
      <c r="I120" s="58"/>
    </row>
    <row r="121" spans="1:9" ht="12.75">
      <c r="A121" s="11">
        <f t="shared" si="3"/>
        <v>115</v>
      </c>
      <c r="B121" s="118">
        <v>2003</v>
      </c>
      <c r="C121" s="35">
        <v>1221751</v>
      </c>
      <c r="D121" s="105">
        <v>52991.591164748184</v>
      </c>
      <c r="E121" s="124">
        <v>0.043373478855141666</v>
      </c>
      <c r="F121" s="35">
        <v>1168759.4088352518</v>
      </c>
      <c r="G121" s="124">
        <v>0.9566265211448584</v>
      </c>
      <c r="I121" s="58"/>
    </row>
    <row r="122" spans="1:9" ht="12.75">
      <c r="A122" s="11">
        <f t="shared" si="3"/>
        <v>116</v>
      </c>
      <c r="B122" s="118">
        <v>2004</v>
      </c>
      <c r="C122" s="35">
        <v>1080954</v>
      </c>
      <c r="D122" s="105">
        <v>39448.198457871564</v>
      </c>
      <c r="E122" s="124">
        <v>0.0364938734283527</v>
      </c>
      <c r="F122" s="35">
        <v>1041505.8015421284</v>
      </c>
      <c r="G122" s="124">
        <v>0.9635061265716472</v>
      </c>
      <c r="I122" s="58"/>
    </row>
    <row r="123" spans="1:9" ht="12.75">
      <c r="A123" s="11">
        <f t="shared" si="3"/>
        <v>117</v>
      </c>
      <c r="B123" s="118">
        <v>2005</v>
      </c>
      <c r="C123" s="35">
        <v>1070366.59</v>
      </c>
      <c r="D123" s="105">
        <v>37726.68339219899</v>
      </c>
      <c r="E123" s="124">
        <v>0.03524650689274503</v>
      </c>
      <c r="F123" s="35">
        <v>1032639.9066078009</v>
      </c>
      <c r="G123" s="124">
        <v>0.964753493107255</v>
      </c>
      <c r="I123" s="58"/>
    </row>
    <row r="124" spans="1:9" ht="12.75">
      <c r="A124" s="11">
        <f t="shared" si="3"/>
        <v>118</v>
      </c>
      <c r="B124" s="76" t="s">
        <v>89</v>
      </c>
      <c r="I124" s="58"/>
    </row>
    <row r="125" spans="1:9" ht="12.75">
      <c r="A125" s="11">
        <f t="shared" si="3"/>
        <v>119</v>
      </c>
      <c r="B125" s="57"/>
      <c r="I125" s="58"/>
    </row>
    <row r="126" spans="1:9" ht="12.75">
      <c r="A126" s="11">
        <f t="shared" si="3"/>
        <v>120</v>
      </c>
      <c r="B126" s="70"/>
      <c r="I126" s="58"/>
    </row>
    <row r="127" spans="1:9" ht="12.75">
      <c r="A127" s="11">
        <f t="shared" si="3"/>
        <v>121</v>
      </c>
      <c r="B127" s="70"/>
      <c r="C127" s="15"/>
      <c r="D127" s="77" t="s">
        <v>3</v>
      </c>
      <c r="E127" s="78"/>
      <c r="F127" s="79"/>
      <c r="G127" s="77" t="s">
        <v>4</v>
      </c>
      <c r="H127" s="78"/>
      <c r="I127" s="79"/>
    </row>
    <row r="128" spans="1:9" ht="12.75">
      <c r="A128" s="11">
        <f t="shared" si="3"/>
        <v>122</v>
      </c>
      <c r="B128" s="70"/>
      <c r="C128" s="80" t="s">
        <v>90</v>
      </c>
      <c r="D128" s="10" t="s">
        <v>91</v>
      </c>
      <c r="E128" s="10" t="s">
        <v>92</v>
      </c>
      <c r="F128" s="72" t="s">
        <v>93</v>
      </c>
      <c r="G128" s="10" t="s">
        <v>94</v>
      </c>
      <c r="H128" s="10" t="s">
        <v>92</v>
      </c>
      <c r="I128" s="72" t="s">
        <v>93</v>
      </c>
    </row>
    <row r="129" spans="1:9" ht="12.75">
      <c r="A129" s="11">
        <f t="shared" si="3"/>
        <v>123</v>
      </c>
      <c r="B129" s="118"/>
      <c r="C129" s="62" t="s">
        <v>95</v>
      </c>
      <c r="D129" s="6" t="s">
        <v>96</v>
      </c>
      <c r="E129" s="6" t="s">
        <v>97</v>
      </c>
      <c r="F129" s="81" t="s">
        <v>49</v>
      </c>
      <c r="G129" s="6" t="s">
        <v>96</v>
      </c>
      <c r="H129" s="6" t="s">
        <v>97</v>
      </c>
      <c r="I129" s="81" t="s">
        <v>50</v>
      </c>
    </row>
    <row r="130" spans="1:9" ht="12.75">
      <c r="A130" s="11">
        <f t="shared" si="3"/>
        <v>124</v>
      </c>
      <c r="B130" s="118">
        <v>2001</v>
      </c>
      <c r="C130" s="35">
        <v>357664.7995673805</v>
      </c>
      <c r="D130" s="14">
        <v>15330.067494101551</v>
      </c>
      <c r="E130" s="105">
        <v>61897.65798325278</v>
      </c>
      <c r="F130" s="105">
        <v>77227.72547735432</v>
      </c>
      <c r="G130" s="14">
        <v>342334.732073279</v>
      </c>
      <c r="H130" s="105">
        <v>1382232.5420167474</v>
      </c>
      <c r="I130" s="104">
        <v>1724567.2740900265</v>
      </c>
    </row>
    <row r="131" spans="1:9" ht="12.75">
      <c r="A131" s="11">
        <f t="shared" si="3"/>
        <v>125</v>
      </c>
      <c r="B131" s="118">
        <v>2002</v>
      </c>
      <c r="C131" s="35">
        <v>270074.16</v>
      </c>
      <c r="D131" s="14">
        <v>12130.317637728383</v>
      </c>
      <c r="E131" s="105">
        <v>58603.25927851931</v>
      </c>
      <c r="F131" s="105">
        <v>70733.5769162477</v>
      </c>
      <c r="G131" s="14">
        <v>257943.84236227165</v>
      </c>
      <c r="H131" s="105">
        <v>1246162.7407214807</v>
      </c>
      <c r="I131" s="104">
        <v>1504106.5830837523</v>
      </c>
    </row>
    <row r="132" spans="1:9" ht="12.75">
      <c r="A132" s="11">
        <f t="shared" si="3"/>
        <v>126</v>
      </c>
      <c r="B132" s="118">
        <v>2003</v>
      </c>
      <c r="C132" s="35">
        <v>197153.66</v>
      </c>
      <c r="D132" s="14">
        <v>8551.240103223789</v>
      </c>
      <c r="E132" s="105">
        <v>52991.591164748184</v>
      </c>
      <c r="F132" s="105">
        <v>61542.831267971975</v>
      </c>
      <c r="G132" s="14">
        <v>188602.4198967762</v>
      </c>
      <c r="H132" s="105">
        <v>1168759.4088352518</v>
      </c>
      <c r="I132" s="104">
        <v>1357361.8287320281</v>
      </c>
    </row>
    <row r="133" spans="1:9" ht="12.75">
      <c r="A133" s="11">
        <f t="shared" si="3"/>
        <v>127</v>
      </c>
      <c r="B133" s="118">
        <v>2004</v>
      </c>
      <c r="C133" s="35">
        <v>205331.99</v>
      </c>
      <c r="D133" s="14">
        <v>7493.359653851781</v>
      </c>
      <c r="E133" s="105">
        <v>39448.198457871564</v>
      </c>
      <c r="F133" s="105">
        <v>46941.558111723345</v>
      </c>
      <c r="G133" s="14">
        <v>197838.6303461482</v>
      </c>
      <c r="H133" s="105">
        <v>1041505.8015421284</v>
      </c>
      <c r="I133" s="104">
        <v>1239344.4318882767</v>
      </c>
    </row>
    <row r="134" spans="1:9" ht="12.75">
      <c r="A134" s="11">
        <f t="shared" si="3"/>
        <v>128</v>
      </c>
      <c r="B134" s="118">
        <v>2005</v>
      </c>
      <c r="C134" s="35">
        <v>201510.36</v>
      </c>
      <c r="D134" s="14">
        <v>7102.536292699531</v>
      </c>
      <c r="E134" s="105">
        <v>37726.68339219899</v>
      </c>
      <c r="F134" s="105">
        <v>44829.21968489852</v>
      </c>
      <c r="G134" s="14">
        <v>194407.82370730047</v>
      </c>
      <c r="H134" s="105">
        <v>1032639.9066078009</v>
      </c>
      <c r="I134" s="104">
        <v>1227047.7303151013</v>
      </c>
    </row>
    <row r="135" spans="1:9" ht="12.75">
      <c r="A135" s="11">
        <f t="shared" si="3"/>
        <v>129</v>
      </c>
      <c r="B135" s="70"/>
      <c r="C135" s="15"/>
      <c r="D135" s="82"/>
      <c r="I135" s="58"/>
    </row>
    <row r="136" spans="1:9" ht="12.75">
      <c r="A136" s="11">
        <f t="shared" si="3"/>
        <v>130</v>
      </c>
      <c r="B136" s="70"/>
      <c r="C136" s="71"/>
      <c r="D136" s="82"/>
      <c r="E136" s="35" t="s">
        <v>98</v>
      </c>
      <c r="F136" s="35">
        <v>60254.98229163918</v>
      </c>
      <c r="G136" s="83"/>
      <c r="H136" s="35" t="s">
        <v>98</v>
      </c>
      <c r="I136" s="119">
        <v>1410485.569621837</v>
      </c>
    </row>
    <row r="137" spans="1:9" ht="12.75">
      <c r="A137" s="11">
        <f t="shared" si="3"/>
        <v>131</v>
      </c>
      <c r="B137" s="70"/>
      <c r="C137" s="71"/>
      <c r="D137" s="82"/>
      <c r="E137" s="35"/>
      <c r="F137" s="35"/>
      <c r="G137" s="83"/>
      <c r="H137" s="35"/>
      <c r="I137" s="119"/>
    </row>
    <row r="138" spans="1:9" ht="12.75">
      <c r="A138" s="11">
        <f t="shared" si="3"/>
        <v>132</v>
      </c>
      <c r="B138" s="70"/>
      <c r="C138" s="28"/>
      <c r="D138" s="82"/>
      <c r="E138" s="96" t="s">
        <v>48</v>
      </c>
      <c r="G138" s="83"/>
      <c r="I138" s="104">
        <v>1470740.551913476</v>
      </c>
    </row>
    <row r="139" spans="1:9" ht="12.75">
      <c r="A139" s="11">
        <f t="shared" si="3"/>
        <v>133</v>
      </c>
      <c r="B139" s="84"/>
      <c r="C139" s="6"/>
      <c r="D139" s="85"/>
      <c r="E139" s="6" t="s">
        <v>99</v>
      </c>
      <c r="F139" s="125">
        <v>0.04096914456682771</v>
      </c>
      <c r="G139" s="126"/>
      <c r="H139" s="126"/>
      <c r="I139" s="127">
        <v>0.9590308554331723</v>
      </c>
    </row>
    <row r="140" spans="2:9" ht="12.75">
      <c r="B140" s="130"/>
      <c r="C140" s="131"/>
      <c r="D140" s="54"/>
      <c r="E140" s="131"/>
      <c r="F140" s="132"/>
      <c r="G140" s="133"/>
      <c r="H140" s="133"/>
      <c r="I140" s="132"/>
    </row>
    <row r="141" spans="2:9" ht="12.75">
      <c r="B141" s="15"/>
      <c r="C141" s="15"/>
      <c r="D141" s="15"/>
      <c r="E141" s="15"/>
      <c r="F141" s="15"/>
      <c r="G141" s="15"/>
      <c r="H141" s="15"/>
      <c r="I141" s="15"/>
    </row>
  </sheetData>
  <printOptions horizontalCentered="1"/>
  <pageMargins left="0.75" right="0.25" top="0.75" bottom="1" header="0.75" footer="0.5"/>
  <pageSetup horizontalDpi="600" verticalDpi="600" orientation="portrait" scale="63" r:id="rId1"/>
  <headerFooter alignWithMargins="0">
    <oddFooter>&amp;C &amp;P of &amp;N&amp;RPrinted:  &amp;D  &amp;T</oddFooter>
  </headerFooter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snowden</dc:creator>
  <cp:keywords/>
  <dc:description/>
  <cp:lastModifiedBy>snowden</cp:lastModifiedBy>
  <cp:lastPrinted>2006-09-05T16:20:55Z</cp:lastPrinted>
  <dcterms:created xsi:type="dcterms:W3CDTF">2005-09-06T15:58:40Z</dcterms:created>
  <dcterms:modified xsi:type="dcterms:W3CDTF">2006-09-20T22:35:25Z</dcterms:modified>
  <cp:category/>
  <cp:version/>
  <cp:contentType/>
  <cp:contentStatus/>
</cp:coreProperties>
</file>