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1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'!$A$1:$I$55</definedName>
    <definedName name="_xlnm.Print_Area" localSheetId="1">'Component Summary Worksheets'!$A$1:$AE$29</definedName>
  </definedNames>
  <calcPr fullCalcOnLoad="1"/>
</workbook>
</file>

<file path=xl/sharedStrings.xml><?xml version="1.0" encoding="utf-8"?>
<sst xmlns="http://schemas.openxmlformats.org/spreadsheetml/2006/main" count="125" uniqueCount="50">
  <si>
    <t xml:space="preserve"> </t>
  </si>
  <si>
    <t>Amount</t>
  </si>
  <si>
    <t>Comparison by activity and program</t>
  </si>
  <si>
    <t>FTE</t>
  </si>
  <si>
    <t>Grand Total</t>
  </si>
  <si>
    <t>Perm</t>
  </si>
  <si>
    <t>Pos.</t>
  </si>
  <si>
    <t>Reimbursable FTE</t>
  </si>
  <si>
    <t>SALARIES AND EXPENSES</t>
  </si>
  <si>
    <t>Total..............................................................................</t>
  </si>
  <si>
    <t>(Dollars in Thousands)</t>
  </si>
  <si>
    <t xml:space="preserve">SALARIES AND EXPENSES  </t>
  </si>
  <si>
    <t>Increases:</t>
  </si>
  <si>
    <t>*************MACRO AREA ********************************</t>
  </si>
  <si>
    <t>********** ALT-Z  (ADDS DOTS TO LABEL)**************</t>
  </si>
  <si>
    <t>{edit}......................................~{d 2}</t>
  </si>
  <si>
    <t>********** ALT-D  (DELETES 1 COLUMN)**************</t>
  </si>
  <si>
    <t>/WDC~{R 2}</t>
  </si>
  <si>
    <t>OFFICE OF THE INSPECTOR GENERAL</t>
  </si>
  <si>
    <t>Adjustments to Base</t>
  </si>
  <si>
    <t>2005 Obligations .............................................................................................................................................</t>
  </si>
  <si>
    <t xml:space="preserve">     2006 Rescission -- Reduction applied to DOJ (0.28%).............................................................................…</t>
  </si>
  <si>
    <t xml:space="preserve">     Change 2007 from 2006...................................................................................................................................................</t>
  </si>
  <si>
    <t>2007 Current Services..........................................................................................................................................</t>
  </si>
  <si>
    <t xml:space="preserve">  Change 2007 from 2006 .................................................................................................................</t>
  </si>
  <si>
    <t xml:space="preserve">     2006 Rescission -- Government-wide reduction (1.0%)............................................................................…</t>
  </si>
  <si>
    <t>2007 Current Services</t>
  </si>
  <si>
    <t>2007 Request</t>
  </si>
  <si>
    <t>2007 Request................................................................................................................................................................</t>
  </si>
  <si>
    <t>Technical Adjustments</t>
  </si>
  <si>
    <t xml:space="preserve">     DHS Security Charges..............…............................................................................................</t>
  </si>
  <si>
    <t xml:space="preserve">2007 Request................................................................................................................................................................ </t>
  </si>
  <si>
    <t>2006 Enacted                                  (w/ Rescissions)</t>
  </si>
  <si>
    <t>Total Program Changes</t>
  </si>
  <si>
    <t xml:space="preserve">           Subtotal Increases......................................................................................................................................................................................................................................................................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</si>
  <si>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</t>
  </si>
  <si>
    <t xml:space="preserve">Audit, Inspections, Investigations, and Reviews </t>
  </si>
  <si>
    <t>The OIG operates as a single decision unit encompassing audits, inspections, investigations, and reviews.  The OIG detects and deters waste, fraud, abuse, and misconduct among Department employees and programs.</t>
  </si>
  <si>
    <t xml:space="preserve">     Annualization of 2006 positions (FTE).....…...........................................</t>
  </si>
  <si>
    <t xml:space="preserve">     Annualization of 2006 positions (Dollars).....….......................................</t>
  </si>
  <si>
    <t>2006 Appropriation ...............................................................................</t>
  </si>
  <si>
    <t xml:space="preserve">     Restoration of 2006 Government-wide reduction (1.0%)…………………….</t>
  </si>
  <si>
    <t>Total Technical Adjustments………………………………………………………………</t>
  </si>
  <si>
    <t>Total Adjustments to Base…………………………………………………………………….</t>
  </si>
  <si>
    <t>Total Adjustments to Base and Technical Adjustments………………………………..</t>
  </si>
  <si>
    <t>Total Program Changes…………………………………………………………………….</t>
  </si>
  <si>
    <t xml:space="preserve">     2007 Impact of 2006 Rescission (1.0%)…………………………………………..</t>
  </si>
  <si>
    <t xml:space="preserve">     2007 Pay Raise (2.2 %).........….........................................................................................................…</t>
  </si>
  <si>
    <t xml:space="preserve">     Annualization of 2006 Pay Raise  (3.1%).....…...............................................................…</t>
  </si>
  <si>
    <t>2006 Enacted (with Rescissions) 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</si>
</sst>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i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5">
    <xf numFmtId="3" fontId="0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/>
    </xf>
    <xf numFmtId="3" fontId="8" fillId="0" borderId="0" xfId="0" applyAlignment="1">
      <alignment/>
    </xf>
    <xf numFmtId="3" fontId="4" fillId="0" borderId="0" xfId="0" applyAlignment="1">
      <alignment horizontal="centerContinuous"/>
    </xf>
    <xf numFmtId="3" fontId="7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6" fillId="0" borderId="0" xfId="0" applyAlignment="1">
      <alignment/>
    </xf>
    <xf numFmtId="3" fontId="4" fillId="0" borderId="1" xfId="0" applyAlignment="1">
      <alignment horizontal="centerContinuous"/>
    </xf>
    <xf numFmtId="3" fontId="7" fillId="0" borderId="0" xfId="0" applyAlignment="1">
      <alignment horizontal="right"/>
    </xf>
    <xf numFmtId="3" fontId="9" fillId="0" borderId="0" xfId="0" applyAlignment="1">
      <alignment horizontal="centerContinuous"/>
    </xf>
    <xf numFmtId="3" fontId="4" fillId="0" borderId="0" xfId="0" applyFont="1" applyAlignment="1">
      <alignment horizontal="centerContinuous"/>
    </xf>
    <xf numFmtId="3" fontId="4" fillId="0" borderId="0" xfId="0" applyFont="1" applyAlignment="1">
      <alignment/>
    </xf>
    <xf numFmtId="3" fontId="4" fillId="0" borderId="1" xfId="0" applyFont="1" applyAlignment="1">
      <alignment horizontal="centerContinuous"/>
    </xf>
    <xf numFmtId="3" fontId="4" fillId="0" borderId="1" xfId="0" applyFont="1" applyAlignment="1">
      <alignment horizontal="centerContinuous" wrapText="1"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4" fillId="0" borderId="1" xfId="0" applyFont="1" applyAlignment="1">
      <alignment horizontal="right"/>
    </xf>
    <xf numFmtId="3" fontId="4" fillId="0" borderId="0" xfId="0" applyFont="1" applyAlignment="1">
      <alignment/>
    </xf>
    <xf numFmtId="3" fontId="4" fillId="0" borderId="1" xfId="0" applyFont="1" applyAlignment="1">
      <alignment/>
    </xf>
    <xf numFmtId="5" fontId="4" fillId="0" borderId="0" xfId="0" applyFont="1" applyAlignment="1">
      <alignment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5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Font="1" applyAlignment="1" quotePrefix="1">
      <alignment/>
    </xf>
    <xf numFmtId="3" fontId="4" fillId="0" borderId="0" xfId="0" applyBorder="1" applyAlignment="1">
      <alignment/>
    </xf>
    <xf numFmtId="3" fontId="4" fillId="0" borderId="1" xfId="0" applyBorder="1" applyAlignment="1">
      <alignment/>
    </xf>
    <xf numFmtId="164" fontId="4" fillId="0" borderId="1" xfId="0" applyNumberFormat="1" applyBorder="1" applyAlignment="1">
      <alignment/>
    </xf>
    <xf numFmtId="5" fontId="4" fillId="0" borderId="1" xfId="0" applyBorder="1" applyAlignment="1">
      <alignment/>
    </xf>
    <xf numFmtId="5" fontId="4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workbookViewId="0" topLeftCell="A1">
      <selection activeCell="T15" sqref="T15"/>
    </sheetView>
  </sheetViews>
  <sheetFormatPr defaultColWidth="9.140625" defaultRowHeight="12.75"/>
  <cols>
    <col min="1" max="1" width="9.28125" style="40" customWidth="1"/>
    <col min="2" max="2" width="6.7109375" style="40" customWidth="1"/>
    <col min="3" max="3" width="7.7109375" style="40" customWidth="1"/>
    <col min="4" max="4" width="15.00390625" style="40" customWidth="1"/>
    <col min="5" max="5" width="19.7109375" style="40" customWidth="1"/>
    <col min="6" max="6" width="1.421875" style="40" customWidth="1"/>
    <col min="7" max="8" width="7.7109375" style="41" customWidth="1"/>
    <col min="9" max="9" width="11.8515625" style="40" customWidth="1"/>
    <col min="10" max="10" width="1.7109375" style="40" customWidth="1"/>
    <col min="11" max="13" width="2.7109375" style="40" customWidth="1"/>
    <col min="14" max="14" width="2.7109375" style="40" hidden="1" customWidth="1"/>
    <col min="15" max="16" width="2.7109375" style="40" customWidth="1"/>
    <col min="17" max="17" width="9.7109375" style="40" customWidth="1"/>
    <col min="18" max="18" width="2.7109375" style="40" customWidth="1"/>
    <col min="19" max="19" width="9.7109375" style="40" customWidth="1"/>
    <col min="20" max="20" width="9.140625" style="40" customWidth="1"/>
    <col min="21" max="23" width="2.7109375" style="40" customWidth="1"/>
    <col min="24" max="24" width="8.421875" style="40" hidden="1" customWidth="1"/>
    <col min="25" max="25" width="12.7109375" style="40" customWidth="1"/>
    <col min="26" max="28" width="2.7109375" style="40" customWidth="1"/>
    <col min="29" max="29" width="8.421875" style="40" hidden="1" customWidth="1"/>
    <col min="30" max="30" width="12.7109375" style="40" customWidth="1"/>
    <col min="31" max="33" width="2.7109375" style="40" customWidth="1"/>
    <col min="34" max="34" width="2.7109375" style="40" hidden="1" customWidth="1"/>
    <col min="35" max="38" width="2.7109375" style="40" customWidth="1"/>
    <col min="39" max="39" width="8.421875" style="40" hidden="1" customWidth="1"/>
    <col min="40" max="40" width="12.7109375" style="40" customWidth="1"/>
    <col min="41" max="43" width="2.7109375" style="40" customWidth="1"/>
    <col min="44" max="44" width="8.421875" style="40" hidden="1" customWidth="1"/>
    <col min="45" max="45" width="12.7109375" style="40" customWidth="1"/>
    <col min="46" max="48" width="2.7109375" style="40" customWidth="1"/>
    <col min="49" max="49" width="9.140625" style="40" customWidth="1"/>
    <col min="50" max="50" width="15.7109375" style="40" customWidth="1"/>
    <col min="51" max="53" width="2.7109375" style="40" customWidth="1"/>
    <col min="54" max="54" width="9.140625" style="40" customWidth="1"/>
    <col min="55" max="55" width="15.7109375" style="40" customWidth="1"/>
    <col min="56" max="56" width="2.7109375" style="40" customWidth="1"/>
    <col min="57" max="57" width="9.7109375" style="40" customWidth="1"/>
    <col min="58" max="58" width="2.7109375" style="40" customWidth="1"/>
    <col min="59" max="59" width="9.140625" style="40" customWidth="1"/>
    <col min="60" max="60" width="12.7109375" style="40" customWidth="1"/>
    <col min="61" max="66" width="2.7109375" style="40" customWidth="1"/>
    <col min="67" max="67" width="9.140625" style="40" customWidth="1"/>
    <col min="68" max="68" width="9.7109375" style="40" customWidth="1"/>
    <col min="69" max="69" width="2.7109375" style="40" customWidth="1"/>
    <col min="70" max="70" width="9.7109375" style="40" customWidth="1"/>
    <col min="71" max="71" width="2.7109375" style="40" customWidth="1"/>
    <col min="72" max="72" width="9.7109375" style="40" customWidth="1"/>
    <col min="73" max="73" width="2.7109375" style="40" customWidth="1"/>
    <col min="74" max="74" width="12.7109375" style="40" customWidth="1"/>
    <col min="75" max="16384" width="9.140625" style="40" customWidth="1"/>
  </cols>
  <sheetData>
    <row r="2" spans="1:9" ht="12.75">
      <c r="A2" s="37" t="s">
        <v>18</v>
      </c>
      <c r="B2" s="38"/>
      <c r="C2" s="38"/>
      <c r="D2" s="37"/>
      <c r="E2" s="38"/>
      <c r="F2" s="38"/>
      <c r="G2" s="39"/>
      <c r="H2" s="39"/>
      <c r="I2" s="38"/>
    </row>
    <row r="3" spans="1:9" ht="12.75">
      <c r="A3" s="38" t="s">
        <v>10</v>
      </c>
      <c r="B3" s="38"/>
      <c r="C3" s="38"/>
      <c r="D3" s="38"/>
      <c r="E3" s="38"/>
      <c r="F3" s="38"/>
      <c r="G3" s="39"/>
      <c r="H3" s="39"/>
      <c r="I3" s="38"/>
    </row>
    <row r="4" ht="12.75">
      <c r="I4" s="42"/>
    </row>
    <row r="5" spans="2:10" ht="12.75" customHeight="1">
      <c r="B5" s="40" t="s">
        <v>0</v>
      </c>
      <c r="G5" s="60" t="s">
        <v>11</v>
      </c>
      <c r="H5" s="61"/>
      <c r="I5" s="62"/>
      <c r="J5" s="40" t="s">
        <v>0</v>
      </c>
    </row>
    <row r="6" spans="3:10" ht="12.75">
      <c r="C6" s="40" t="s">
        <v>0</v>
      </c>
      <c r="G6" s="63"/>
      <c r="H6" s="64"/>
      <c r="I6" s="65"/>
      <c r="J6" s="40" t="s">
        <v>0</v>
      </c>
    </row>
    <row r="7" spans="7:9" ht="12.75">
      <c r="G7" s="35" t="s">
        <v>6</v>
      </c>
      <c r="H7" s="36" t="s">
        <v>3</v>
      </c>
      <c r="I7" s="34" t="s">
        <v>1</v>
      </c>
    </row>
    <row r="8" spans="1:9" ht="12.75">
      <c r="A8" s="50"/>
      <c r="B8" s="50"/>
      <c r="C8" s="50"/>
      <c r="D8" s="50"/>
      <c r="E8" s="50"/>
      <c r="G8" s="24"/>
      <c r="H8" s="21"/>
      <c r="I8" s="43"/>
    </row>
    <row r="9" spans="1:9" ht="12.75">
      <c r="A9" s="50" t="s">
        <v>20</v>
      </c>
      <c r="B9" s="50"/>
      <c r="C9" s="50"/>
      <c r="D9" s="50"/>
      <c r="E9" s="50"/>
      <c r="F9" s="40" t="s">
        <v>0</v>
      </c>
      <c r="G9" s="44">
        <v>433</v>
      </c>
      <c r="H9" s="45">
        <v>404</v>
      </c>
      <c r="I9" s="48">
        <v>63835</v>
      </c>
    </row>
    <row r="10" spans="1:10" ht="12.75">
      <c r="A10" s="50"/>
      <c r="B10" s="50"/>
      <c r="C10" s="50"/>
      <c r="D10" s="50"/>
      <c r="E10" s="50"/>
      <c r="F10" s="40" t="s">
        <v>0</v>
      </c>
      <c r="G10" s="24"/>
      <c r="H10" s="21"/>
      <c r="I10" s="22"/>
      <c r="J10" s="25"/>
    </row>
    <row r="11" spans="1:9" ht="12.75">
      <c r="A11" s="50"/>
      <c r="B11" s="50"/>
      <c r="C11" s="50"/>
      <c r="D11" s="50"/>
      <c r="E11" s="50"/>
      <c r="F11" s="40" t="s">
        <v>0</v>
      </c>
      <c r="G11" s="24"/>
      <c r="H11" s="21"/>
      <c r="I11" s="23"/>
    </row>
    <row r="12" spans="1:9" ht="12.75">
      <c r="A12" s="50" t="s">
        <v>40</v>
      </c>
      <c r="B12" s="50"/>
      <c r="C12" s="50"/>
      <c r="D12" s="50"/>
      <c r="E12" s="50"/>
      <c r="F12" s="40" t="s">
        <v>0</v>
      </c>
      <c r="G12" s="24">
        <v>454</v>
      </c>
      <c r="H12" s="21">
        <v>432</v>
      </c>
      <c r="I12" s="26">
        <v>68801</v>
      </c>
    </row>
    <row r="13" spans="1:9" ht="12.75">
      <c r="A13" s="50" t="s">
        <v>21</v>
      </c>
      <c r="B13" s="50"/>
      <c r="C13" s="50"/>
      <c r="D13" s="50"/>
      <c r="E13" s="50"/>
      <c r="F13" s="40" t="s">
        <v>0</v>
      </c>
      <c r="G13" s="24">
        <v>-1</v>
      </c>
      <c r="H13" s="21">
        <v>-1</v>
      </c>
      <c r="I13" s="23">
        <v>-193</v>
      </c>
    </row>
    <row r="14" spans="1:9" ht="12.75">
      <c r="A14" s="50" t="s">
        <v>25</v>
      </c>
      <c r="B14" s="50"/>
      <c r="C14" s="50"/>
      <c r="D14" s="50"/>
      <c r="E14" s="50"/>
      <c r="F14" s="40" t="s">
        <v>0</v>
      </c>
      <c r="G14" s="24">
        <v>-4</v>
      </c>
      <c r="H14" s="21">
        <v>-4</v>
      </c>
      <c r="I14" s="23">
        <v>-686</v>
      </c>
    </row>
    <row r="15" spans="1:9" ht="12.75">
      <c r="A15" s="50" t="s">
        <v>49</v>
      </c>
      <c r="B15" s="50"/>
      <c r="C15" s="50"/>
      <c r="D15" s="50"/>
      <c r="E15" s="50"/>
      <c r="F15" s="40" t="s">
        <v>0</v>
      </c>
      <c r="G15" s="44">
        <f>SUM(G12:G14)</f>
        <v>449</v>
      </c>
      <c r="H15" s="45">
        <f>SUM(H12:H14)</f>
        <v>427</v>
      </c>
      <c r="I15" s="47">
        <f>SUM(I12:I14)</f>
        <v>67922</v>
      </c>
    </row>
    <row r="16" spans="1:9" ht="12.75">
      <c r="A16" s="50"/>
      <c r="B16" s="50"/>
      <c r="C16" s="50"/>
      <c r="D16" s="50"/>
      <c r="E16" s="50"/>
      <c r="F16" s="40" t="s">
        <v>0</v>
      </c>
      <c r="G16" s="24"/>
      <c r="H16" s="21"/>
      <c r="I16" s="22"/>
    </row>
    <row r="17" spans="1:9" ht="12.75">
      <c r="A17" s="50" t="s">
        <v>28</v>
      </c>
      <c r="B17" s="50"/>
      <c r="C17" s="50"/>
      <c r="D17" s="50"/>
      <c r="E17" s="50"/>
      <c r="F17" s="40" t="s">
        <v>0</v>
      </c>
      <c r="G17" s="44">
        <f>G48</f>
        <v>449</v>
      </c>
      <c r="H17" s="45">
        <f>H48</f>
        <v>437</v>
      </c>
      <c r="I17" s="47">
        <f>I48</f>
        <v>70558</v>
      </c>
    </row>
    <row r="18" spans="1:9" ht="12.75">
      <c r="A18" s="50"/>
      <c r="B18" s="50"/>
      <c r="C18" s="50"/>
      <c r="D18" s="50"/>
      <c r="E18" s="50"/>
      <c r="F18" s="40" t="s">
        <v>0</v>
      </c>
      <c r="G18" s="24"/>
      <c r="H18" s="21"/>
      <c r="I18" s="22"/>
    </row>
    <row r="19" spans="1:9" ht="12.75">
      <c r="A19" s="51" t="s">
        <v>22</v>
      </c>
      <c r="B19" s="51"/>
      <c r="C19" s="51"/>
      <c r="D19" s="51"/>
      <c r="E19" s="51"/>
      <c r="F19" s="46" t="s">
        <v>0</v>
      </c>
      <c r="G19" s="44">
        <f>G17-G15</f>
        <v>0</v>
      </c>
      <c r="H19" s="45">
        <f>H17-H15</f>
        <v>10</v>
      </c>
      <c r="I19" s="47">
        <f>I17-I15</f>
        <v>2636</v>
      </c>
    </row>
    <row r="20" spans="1:9" ht="12.75">
      <c r="A20" s="52"/>
      <c r="B20" s="52"/>
      <c r="C20" s="52"/>
      <c r="D20" s="52"/>
      <c r="E20" s="52"/>
      <c r="F20" s="49" t="s">
        <v>0</v>
      </c>
      <c r="G20" s="24"/>
      <c r="H20" s="21"/>
      <c r="I20" s="26"/>
    </row>
    <row r="21" spans="1:9" ht="12.75">
      <c r="A21" s="52"/>
      <c r="B21" s="52"/>
      <c r="C21" s="52"/>
      <c r="D21" s="52"/>
      <c r="E21" s="52"/>
      <c r="F21" s="49" t="s">
        <v>0</v>
      </c>
      <c r="G21" s="24"/>
      <c r="H21" s="21"/>
      <c r="I21" s="26"/>
    </row>
    <row r="22" spans="1:9" ht="12.75">
      <c r="A22" s="52" t="s">
        <v>29</v>
      </c>
      <c r="B22" s="52"/>
      <c r="C22" s="52"/>
      <c r="D22" s="52"/>
      <c r="E22" s="52"/>
      <c r="F22" s="49" t="s">
        <v>0</v>
      </c>
      <c r="G22" s="24"/>
      <c r="H22" s="21"/>
      <c r="I22" s="26"/>
    </row>
    <row r="23" spans="1:9" ht="12.75">
      <c r="A23" s="52"/>
      <c r="B23" s="52"/>
      <c r="C23" s="52"/>
      <c r="D23" s="52"/>
      <c r="E23" s="52"/>
      <c r="F23" s="49" t="s">
        <v>0</v>
      </c>
      <c r="G23" s="24"/>
      <c r="H23" s="21"/>
      <c r="I23" s="26"/>
    </row>
    <row r="24" spans="1:9" ht="12.75">
      <c r="A24" s="52" t="s">
        <v>41</v>
      </c>
      <c r="B24" s="52"/>
      <c r="C24" s="52"/>
      <c r="D24" s="52"/>
      <c r="E24" s="52"/>
      <c r="F24" s="49" t="s">
        <v>0</v>
      </c>
      <c r="G24" s="24">
        <v>4</v>
      </c>
      <c r="H24" s="21">
        <v>4</v>
      </c>
      <c r="I24" s="26">
        <v>686</v>
      </c>
    </row>
    <row r="25" spans="1:9" ht="12.75">
      <c r="A25" s="52" t="s">
        <v>46</v>
      </c>
      <c r="B25" s="52"/>
      <c r="C25" s="52"/>
      <c r="D25" s="52"/>
      <c r="E25" s="52"/>
      <c r="F25" s="49" t="s">
        <v>0</v>
      </c>
      <c r="G25" s="24">
        <v>-4</v>
      </c>
      <c r="H25" s="21">
        <v>-4</v>
      </c>
      <c r="I25" s="26">
        <v>-657</v>
      </c>
    </row>
    <row r="26" spans="1:9" ht="12.75">
      <c r="A26" s="52"/>
      <c r="B26" s="52"/>
      <c r="C26" s="52"/>
      <c r="D26" s="52"/>
      <c r="E26" s="52"/>
      <c r="F26" s="49" t="s">
        <v>0</v>
      </c>
      <c r="G26" s="24"/>
      <c r="H26" s="21"/>
      <c r="I26" s="26"/>
    </row>
    <row r="27" spans="1:9" ht="12.75">
      <c r="A27" s="52" t="s">
        <v>42</v>
      </c>
      <c r="B27" s="52"/>
      <c r="C27" s="52"/>
      <c r="D27" s="52"/>
      <c r="E27" s="52"/>
      <c r="F27" s="49" t="s">
        <v>0</v>
      </c>
      <c r="G27" s="27">
        <f>SUM(G24:G25)</f>
        <v>0</v>
      </c>
      <c r="H27" s="28">
        <f>SUM(H24:H25)</f>
        <v>0</v>
      </c>
      <c r="I27" s="29">
        <f>SUM(I24:I25)</f>
        <v>29</v>
      </c>
    </row>
    <row r="28" spans="1:9" ht="12.75">
      <c r="A28" s="50"/>
      <c r="B28" s="50"/>
      <c r="C28" s="50"/>
      <c r="D28" s="50"/>
      <c r="E28" s="50"/>
      <c r="F28" s="40" t="s">
        <v>0</v>
      </c>
      <c r="G28" s="24"/>
      <c r="H28" s="21"/>
      <c r="I28" s="22"/>
    </row>
    <row r="29" spans="1:9" ht="12.75">
      <c r="A29" s="53" t="s">
        <v>19</v>
      </c>
      <c r="B29" s="50"/>
      <c r="C29" s="50"/>
      <c r="D29" s="50"/>
      <c r="E29" s="50"/>
      <c r="F29" s="25" t="s">
        <v>0</v>
      </c>
      <c r="G29" s="24"/>
      <c r="H29" s="21"/>
      <c r="I29" s="22"/>
    </row>
    <row r="30" spans="1:9" ht="12.75">
      <c r="A30" s="50" t="s">
        <v>0</v>
      </c>
      <c r="B30" s="50"/>
      <c r="C30" s="50"/>
      <c r="D30" s="50"/>
      <c r="E30" s="50"/>
      <c r="F30" s="40" t="s">
        <v>0</v>
      </c>
      <c r="G30" s="24" t="s">
        <v>0</v>
      </c>
      <c r="H30" s="21" t="s">
        <v>0</v>
      </c>
      <c r="I30" s="22" t="s">
        <v>0</v>
      </c>
    </row>
    <row r="31" spans="1:9" ht="12.75">
      <c r="A31" s="50" t="s">
        <v>12</v>
      </c>
      <c r="B31" s="50"/>
      <c r="C31" s="50"/>
      <c r="D31" s="50"/>
      <c r="E31" s="50"/>
      <c r="F31" s="40" t="s">
        <v>0</v>
      </c>
      <c r="G31" s="24" t="s">
        <v>0</v>
      </c>
      <c r="H31" s="21" t="s">
        <v>0</v>
      </c>
      <c r="I31" s="22" t="s">
        <v>0</v>
      </c>
    </row>
    <row r="32" spans="1:9" ht="12.75">
      <c r="A32" s="50" t="s">
        <v>47</v>
      </c>
      <c r="B32" s="50"/>
      <c r="C32" s="50"/>
      <c r="D32" s="50"/>
      <c r="E32" s="50"/>
      <c r="F32" s="40" t="s">
        <v>0</v>
      </c>
      <c r="G32" s="24">
        <v>0</v>
      </c>
      <c r="H32" s="21">
        <v>0</v>
      </c>
      <c r="I32" s="26">
        <v>881</v>
      </c>
    </row>
    <row r="33" spans="1:9" ht="12.75">
      <c r="A33" s="50" t="s">
        <v>48</v>
      </c>
      <c r="B33" s="50"/>
      <c r="C33" s="50"/>
      <c r="D33" s="50"/>
      <c r="E33" s="50"/>
      <c r="F33" s="25" t="s">
        <v>0</v>
      </c>
      <c r="G33" s="24">
        <v>0</v>
      </c>
      <c r="H33" s="21">
        <v>0</v>
      </c>
      <c r="I33" s="26">
        <v>360</v>
      </c>
    </row>
    <row r="34" spans="1:9" ht="12.75">
      <c r="A34" s="50" t="s">
        <v>38</v>
      </c>
      <c r="B34" s="50"/>
      <c r="C34" s="50"/>
      <c r="D34" s="50"/>
      <c r="E34" s="50"/>
      <c r="F34" s="40" t="s">
        <v>0</v>
      </c>
      <c r="G34" s="24">
        <v>0</v>
      </c>
      <c r="H34" s="21">
        <v>10</v>
      </c>
      <c r="I34" s="26">
        <v>0</v>
      </c>
    </row>
    <row r="35" spans="1:9" ht="12.75">
      <c r="A35" s="50" t="s">
        <v>39</v>
      </c>
      <c r="B35" s="50"/>
      <c r="C35" s="50"/>
      <c r="D35" s="50"/>
      <c r="E35" s="50"/>
      <c r="F35" s="40" t="s">
        <v>0</v>
      </c>
      <c r="G35" s="24">
        <v>0</v>
      </c>
      <c r="H35" s="21">
        <v>0</v>
      </c>
      <c r="I35" s="26">
        <v>1350</v>
      </c>
    </row>
    <row r="36" spans="1:9" ht="12.75">
      <c r="A36" s="50" t="s">
        <v>30</v>
      </c>
      <c r="B36" s="50"/>
      <c r="C36" s="50"/>
      <c r="D36" s="50"/>
      <c r="E36" s="50"/>
      <c r="F36" s="40" t="s">
        <v>0</v>
      </c>
      <c r="G36" s="24">
        <v>0</v>
      </c>
      <c r="H36" s="21">
        <v>0</v>
      </c>
      <c r="I36" s="26">
        <v>16</v>
      </c>
    </row>
    <row r="37" spans="1:9" ht="12.75">
      <c r="A37" s="50"/>
      <c r="B37" s="50"/>
      <c r="C37" s="50"/>
      <c r="D37" s="50"/>
      <c r="E37" s="50"/>
      <c r="F37" s="40" t="s">
        <v>0</v>
      </c>
      <c r="G37" s="24"/>
      <c r="H37" s="21"/>
      <c r="I37" s="26"/>
    </row>
    <row r="38" spans="1:10" ht="12.75">
      <c r="A38" s="50" t="s">
        <v>34</v>
      </c>
      <c r="B38" s="50"/>
      <c r="C38" s="50"/>
      <c r="D38" s="50"/>
      <c r="E38" s="50"/>
      <c r="F38" s="40" t="s">
        <v>0</v>
      </c>
      <c r="G38" s="24">
        <f>SUM(G32:G37)</f>
        <v>0</v>
      </c>
      <c r="H38" s="21">
        <f>SUM(H32:H37)</f>
        <v>10</v>
      </c>
      <c r="I38" s="26">
        <f>SUM(I32:I37)</f>
        <v>2607</v>
      </c>
      <c r="J38" s="25"/>
    </row>
    <row r="39" spans="1:10" ht="12.75">
      <c r="A39" s="50"/>
      <c r="B39" s="50"/>
      <c r="C39" s="50"/>
      <c r="D39" s="50"/>
      <c r="E39" s="50"/>
      <c r="F39" s="40" t="s">
        <v>0</v>
      </c>
      <c r="G39" s="24"/>
      <c r="H39" s="21"/>
      <c r="I39" s="26"/>
      <c r="J39" s="25"/>
    </row>
    <row r="40" spans="1:10" ht="12.75">
      <c r="A40" s="50" t="s">
        <v>43</v>
      </c>
      <c r="B40" s="50"/>
      <c r="C40" s="50"/>
      <c r="D40" s="50"/>
      <c r="E40" s="50"/>
      <c r="F40" s="40" t="s">
        <v>0</v>
      </c>
      <c r="G40" s="27">
        <f>+G38</f>
        <v>0</v>
      </c>
      <c r="H40" s="28">
        <f>+H38</f>
        <v>10</v>
      </c>
      <c r="I40" s="29">
        <f>+I38</f>
        <v>2607</v>
      </c>
      <c r="J40" s="25"/>
    </row>
    <row r="41" spans="1:10" ht="12.75">
      <c r="A41" s="50"/>
      <c r="B41" s="50"/>
      <c r="C41" s="50"/>
      <c r="D41" s="50"/>
      <c r="E41" s="50"/>
      <c r="F41" s="40" t="s">
        <v>0</v>
      </c>
      <c r="G41" s="24"/>
      <c r="H41" s="21"/>
      <c r="I41" s="26"/>
      <c r="J41" s="25"/>
    </row>
    <row r="42" spans="1:10" ht="12.75">
      <c r="A42" s="50" t="s">
        <v>44</v>
      </c>
      <c r="B42" s="50"/>
      <c r="C42" s="50"/>
      <c r="D42" s="50"/>
      <c r="E42" s="50"/>
      <c r="F42" s="40" t="s">
        <v>0</v>
      </c>
      <c r="G42" s="27">
        <f>+G27+G40</f>
        <v>0</v>
      </c>
      <c r="H42" s="28">
        <f>+H27+H40</f>
        <v>10</v>
      </c>
      <c r="I42" s="29">
        <f>+I27+I40</f>
        <v>2636</v>
      </c>
      <c r="J42" s="25"/>
    </row>
    <row r="43" spans="1:9" ht="12.75">
      <c r="A43" s="50"/>
      <c r="B43" s="50"/>
      <c r="C43" s="50"/>
      <c r="D43" s="50"/>
      <c r="E43" s="50"/>
      <c r="F43" s="40" t="s">
        <v>0</v>
      </c>
      <c r="G43" s="24"/>
      <c r="H43" s="21"/>
      <c r="I43" s="22"/>
    </row>
    <row r="44" spans="1:9" ht="12.75">
      <c r="A44" s="50" t="s">
        <v>23</v>
      </c>
      <c r="B44" s="50"/>
      <c r="C44" s="50"/>
      <c r="D44" s="50"/>
      <c r="E44" s="50"/>
      <c r="F44" s="40" t="s">
        <v>0</v>
      </c>
      <c r="G44" s="44">
        <f>G15+G42</f>
        <v>449</v>
      </c>
      <c r="H44" s="45">
        <f>H15+H42</f>
        <v>437</v>
      </c>
      <c r="I44" s="47">
        <f>I15+I42</f>
        <v>70558</v>
      </c>
    </row>
    <row r="45" spans="1:9" ht="12.75">
      <c r="A45" s="50"/>
      <c r="B45" s="50"/>
      <c r="C45" s="50"/>
      <c r="D45" s="50"/>
      <c r="E45" s="50"/>
      <c r="F45" s="40" t="s">
        <v>0</v>
      </c>
      <c r="G45" s="24"/>
      <c r="H45" s="21"/>
      <c r="I45" s="26"/>
    </row>
    <row r="46" spans="1:9" ht="12.75">
      <c r="A46" s="50" t="s">
        <v>45</v>
      </c>
      <c r="B46" s="50"/>
      <c r="C46" s="50"/>
      <c r="D46" s="50"/>
      <c r="E46" s="50"/>
      <c r="F46" s="40" t="s">
        <v>0</v>
      </c>
      <c r="G46" s="24">
        <v>0</v>
      </c>
      <c r="H46" s="21">
        <v>0</v>
      </c>
      <c r="I46" s="26">
        <v>0</v>
      </c>
    </row>
    <row r="47" spans="1:9" ht="12.75">
      <c r="A47" s="53"/>
      <c r="B47" s="50"/>
      <c r="C47" s="50"/>
      <c r="D47" s="50"/>
      <c r="E47" s="50"/>
      <c r="F47" s="40" t="s">
        <v>0</v>
      </c>
      <c r="G47" s="24"/>
      <c r="H47" s="21"/>
      <c r="I47" s="22"/>
    </row>
    <row r="48" spans="1:9" ht="12.75">
      <c r="A48" s="50" t="s">
        <v>31</v>
      </c>
      <c r="B48" s="50"/>
      <c r="C48" s="50"/>
      <c r="D48" s="50"/>
      <c r="E48" s="50"/>
      <c r="F48" s="40" t="s">
        <v>0</v>
      </c>
      <c r="G48" s="27">
        <f>+G44+G46</f>
        <v>449</v>
      </c>
      <c r="H48" s="28">
        <f>+H44+H46</f>
        <v>437</v>
      </c>
      <c r="I48" s="29">
        <f>+I44+I46</f>
        <v>70558</v>
      </c>
    </row>
    <row r="49" spans="1:9" ht="12.75">
      <c r="A49" s="50" t="s">
        <v>24</v>
      </c>
      <c r="B49" s="50"/>
      <c r="C49" s="50"/>
      <c r="D49" s="50"/>
      <c r="E49" s="50"/>
      <c r="F49" s="40" t="s">
        <v>0</v>
      </c>
      <c r="G49" s="44">
        <f>SUM(G48-G15)</f>
        <v>0</v>
      </c>
      <c r="H49" s="45">
        <f>SUM(H48-H15)</f>
        <v>10</v>
      </c>
      <c r="I49" s="47">
        <f>SUM(I48-I15)</f>
        <v>2636</v>
      </c>
    </row>
    <row r="50" spans="6:9" ht="12.75">
      <c r="F50" s="40" t="s">
        <v>0</v>
      </c>
      <c r="I50" s="42"/>
    </row>
    <row r="51" spans="6:9" ht="12.75">
      <c r="F51" s="40" t="s">
        <v>0</v>
      </c>
      <c r="I51" s="42"/>
    </row>
    <row r="52" ht="12.75">
      <c r="F52" s="40" t="s">
        <v>0</v>
      </c>
    </row>
    <row r="53" ht="12.75">
      <c r="F53" s="40" t="s">
        <v>0</v>
      </c>
    </row>
    <row r="124" ht="12.75">
      <c r="A124" s="40" t="s">
        <v>13</v>
      </c>
    </row>
    <row r="125" ht="12.75">
      <c r="A125" s="40" t="s">
        <v>14</v>
      </c>
    </row>
    <row r="126" ht="12.75">
      <c r="A126" s="40" t="s">
        <v>15</v>
      </c>
    </row>
    <row r="128" ht="12.75">
      <c r="A128" s="40" t="s">
        <v>16</v>
      </c>
    </row>
    <row r="129" ht="12.75">
      <c r="A129" s="40" t="s">
        <v>17</v>
      </c>
    </row>
  </sheetData>
  <mergeCells count="1">
    <mergeCell ref="G5:I6"/>
  </mergeCells>
  <printOptions horizontalCentered="1"/>
  <pageMargins left="0.75" right="0.75" top="1" bottom="0.58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="70" zoomScaleNormal="70" workbookViewId="0" topLeftCell="A34">
      <selection activeCell="A68" sqref="A68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20.2812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0" ht="18">
      <c r="A1" s="18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19" t="s">
        <v>8</v>
      </c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8">
      <c r="A3" s="20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7" spans="8:30" ht="30">
      <c r="H7" s="15" t="s">
        <v>32</v>
      </c>
      <c r="I7" s="9"/>
      <c r="J7" s="9"/>
      <c r="K7" s="9"/>
      <c r="L7" s="9"/>
      <c r="N7" s="14" t="s">
        <v>26</v>
      </c>
      <c r="O7" s="9"/>
      <c r="P7" s="9"/>
      <c r="Q7" s="9"/>
      <c r="R7" s="9"/>
      <c r="T7" s="14" t="s">
        <v>27</v>
      </c>
      <c r="U7" s="9"/>
      <c r="V7" s="9"/>
      <c r="W7" s="9"/>
      <c r="X7" s="9"/>
      <c r="Z7" s="14" t="s">
        <v>33</v>
      </c>
      <c r="AA7" s="9"/>
      <c r="AB7" s="9"/>
      <c r="AC7" s="9"/>
      <c r="AD7" s="9"/>
    </row>
    <row r="8" spans="8:26" ht="15">
      <c r="H8" s="17" t="s">
        <v>5</v>
      </c>
      <c r="N8" s="17" t="s">
        <v>5</v>
      </c>
      <c r="T8" s="17" t="s">
        <v>5</v>
      </c>
      <c r="Z8" s="17" t="s">
        <v>5</v>
      </c>
    </row>
    <row r="9" spans="1:30" ht="15">
      <c r="A9" s="8" t="s">
        <v>2</v>
      </c>
      <c r="H9" s="16" t="s">
        <v>6</v>
      </c>
      <c r="J9" s="16" t="s">
        <v>3</v>
      </c>
      <c r="L9" s="16" t="s">
        <v>1</v>
      </c>
      <c r="N9" s="16" t="s">
        <v>6</v>
      </c>
      <c r="P9" s="16" t="s">
        <v>3</v>
      </c>
      <c r="R9" s="16" t="s">
        <v>1</v>
      </c>
      <c r="T9" s="16" t="s">
        <v>6</v>
      </c>
      <c r="V9" s="16" t="s">
        <v>3</v>
      </c>
      <c r="X9" s="16" t="s">
        <v>1</v>
      </c>
      <c r="Z9" s="16" t="s">
        <v>6</v>
      </c>
      <c r="AB9" s="16" t="s">
        <v>3</v>
      </c>
      <c r="AD9" s="16" t="s">
        <v>1</v>
      </c>
    </row>
    <row r="10" spans="1:30" ht="15">
      <c r="A10" s="8"/>
      <c r="H10" s="8"/>
      <c r="J10" s="8"/>
      <c r="L10" s="8"/>
      <c r="N10" s="8"/>
      <c r="P10" s="8"/>
      <c r="R10" s="8"/>
      <c r="T10" s="8"/>
      <c r="V10" s="8"/>
      <c r="X10" s="8"/>
      <c r="Z10" s="8"/>
      <c r="AB10" s="8"/>
      <c r="AD10" s="8"/>
    </row>
    <row r="11" spans="1:30" ht="15">
      <c r="A11" s="54" t="s">
        <v>35</v>
      </c>
      <c r="B11" s="13" t="s">
        <v>36</v>
      </c>
      <c r="G11" s="2" t="s">
        <v>0</v>
      </c>
      <c r="H11" s="56">
        <v>449</v>
      </c>
      <c r="I11" s="13" t="s">
        <v>0</v>
      </c>
      <c r="J11" s="56">
        <v>427</v>
      </c>
      <c r="L11" s="57">
        <v>67922</v>
      </c>
      <c r="N11" s="56">
        <v>449</v>
      </c>
      <c r="P11" s="56">
        <v>437</v>
      </c>
      <c r="R11" s="58">
        <v>70558</v>
      </c>
      <c r="T11" s="56">
        <v>449</v>
      </c>
      <c r="V11" s="56">
        <v>437</v>
      </c>
      <c r="X11" s="57">
        <v>70558</v>
      </c>
      <c r="Z11" s="56">
        <f>T11-N11</f>
        <v>0</v>
      </c>
      <c r="AB11" s="56">
        <f>V11-P11</f>
        <v>0</v>
      </c>
      <c r="AD11" s="57">
        <f>X11-R11</f>
        <v>0</v>
      </c>
    </row>
    <row r="12" spans="8:30" ht="15">
      <c r="H12" s="55"/>
      <c r="J12" s="55"/>
      <c r="L12" s="55"/>
      <c r="N12" s="55"/>
      <c r="P12" s="55"/>
      <c r="R12" s="55"/>
      <c r="T12" s="55"/>
      <c r="V12" s="55"/>
      <c r="X12" s="55"/>
      <c r="Z12" s="55"/>
      <c r="AB12" s="55"/>
      <c r="AD12" s="59"/>
    </row>
    <row r="13" spans="2:30" ht="15">
      <c r="B13" s="2" t="s">
        <v>9</v>
      </c>
      <c r="G13" s="2" t="s">
        <v>0</v>
      </c>
      <c r="H13" s="2">
        <f>SUM(H11:H11)</f>
        <v>449</v>
      </c>
      <c r="J13" s="2">
        <f>SUM(J11:J11)</f>
        <v>427</v>
      </c>
      <c r="L13" s="2">
        <f>SUM(L11:L11)</f>
        <v>67922</v>
      </c>
      <c r="M13" s="7"/>
      <c r="N13" s="2">
        <f>SUM(N11:N11)</f>
        <v>449</v>
      </c>
      <c r="O13" s="7"/>
      <c r="P13" s="2">
        <f>SUM(P11:P11)</f>
        <v>437</v>
      </c>
      <c r="Q13" s="7"/>
      <c r="R13" s="2">
        <f>SUM(R11:R11)</f>
        <v>70558</v>
      </c>
      <c r="S13" s="7"/>
      <c r="T13" s="2">
        <f>SUM(T11:T11)</f>
        <v>449</v>
      </c>
      <c r="U13" s="7"/>
      <c r="V13" s="2">
        <f>SUM(V11:V11)</f>
        <v>437</v>
      </c>
      <c r="W13" s="7"/>
      <c r="X13" s="2">
        <f>SUM(X11:X11)</f>
        <v>70558</v>
      </c>
      <c r="Y13" s="7"/>
      <c r="Z13" s="2">
        <f>SUM(Z11:Z11)</f>
        <v>0</v>
      </c>
      <c r="AB13" s="2">
        <f>SUM(AB11:AB11)</f>
        <v>0</v>
      </c>
      <c r="AC13" s="7"/>
      <c r="AD13" s="2">
        <f>SUM(AD11:AD11)</f>
        <v>0</v>
      </c>
    </row>
    <row r="14" spans="13:29" ht="15">
      <c r="M14" s="7"/>
      <c r="O14" s="7"/>
      <c r="Q14" s="7"/>
      <c r="S14" s="7"/>
      <c r="U14" s="7"/>
      <c r="W14" s="7"/>
      <c r="Y14" s="7"/>
      <c r="AC14" s="7"/>
    </row>
    <row r="15" spans="2:30" ht="15">
      <c r="B15" s="2" t="s">
        <v>7</v>
      </c>
      <c r="H15" s="30"/>
      <c r="I15" s="31"/>
      <c r="J15" s="32">
        <v>22</v>
      </c>
      <c r="K15" s="31"/>
      <c r="L15" s="30">
        <v>0</v>
      </c>
      <c r="M15" s="33"/>
      <c r="N15" s="30"/>
      <c r="O15" s="33"/>
      <c r="P15" s="32">
        <v>22</v>
      </c>
      <c r="Q15" s="33"/>
      <c r="R15" s="30">
        <v>0</v>
      </c>
      <c r="S15" s="33"/>
      <c r="T15" s="30"/>
      <c r="U15" s="33"/>
      <c r="V15" s="32">
        <v>22</v>
      </c>
      <c r="W15" s="33"/>
      <c r="X15" s="30">
        <v>0</v>
      </c>
      <c r="Y15" s="33"/>
      <c r="Z15" s="30">
        <v>0</v>
      </c>
      <c r="AA15" s="31"/>
      <c r="AB15" s="32">
        <f>V15-P15</f>
        <v>0</v>
      </c>
      <c r="AC15" s="33"/>
      <c r="AD15" s="30">
        <v>0</v>
      </c>
    </row>
    <row r="16" spans="13:29" ht="15">
      <c r="M16" s="7"/>
      <c r="O16" s="7"/>
      <c r="Q16" s="7"/>
      <c r="S16" s="7"/>
      <c r="U16" s="7"/>
      <c r="W16" s="7"/>
      <c r="Y16" s="7"/>
      <c r="AC16" s="7"/>
    </row>
    <row r="17" spans="2:30" ht="15">
      <c r="B17" s="2" t="s">
        <v>4</v>
      </c>
      <c r="H17" s="2">
        <f>H13+H15</f>
        <v>449</v>
      </c>
      <c r="J17" s="2">
        <f>J13+J15</f>
        <v>449</v>
      </c>
      <c r="L17" s="2">
        <f>L13+L15</f>
        <v>67922</v>
      </c>
      <c r="M17" s="7"/>
      <c r="N17" s="2">
        <f>N13+N15</f>
        <v>449</v>
      </c>
      <c r="O17" s="7"/>
      <c r="P17" s="2">
        <f>P13+P15</f>
        <v>459</v>
      </c>
      <c r="Q17" s="7"/>
      <c r="R17" s="2">
        <f>R13+R15</f>
        <v>70558</v>
      </c>
      <c r="S17" s="7"/>
      <c r="T17" s="2">
        <f>T13+T15</f>
        <v>449</v>
      </c>
      <c r="U17" s="7"/>
      <c r="V17" s="2">
        <f>V13+V15</f>
        <v>459</v>
      </c>
      <c r="W17" s="7"/>
      <c r="X17" s="2">
        <f>X13+X15</f>
        <v>70558</v>
      </c>
      <c r="Y17" s="7"/>
      <c r="Z17" s="2">
        <f>Z13+Z15</f>
        <v>0</v>
      </c>
      <c r="AB17" s="2">
        <f>AB13+AB15</f>
        <v>0</v>
      </c>
      <c r="AC17" s="7"/>
      <c r="AD17" s="2">
        <f>AD13+AD15</f>
        <v>0</v>
      </c>
    </row>
    <row r="18" spans="13:29" ht="15">
      <c r="M18" s="7"/>
      <c r="O18" s="7"/>
      <c r="Q18" s="7"/>
      <c r="S18" s="7"/>
      <c r="U18" s="7"/>
      <c r="W18" s="7"/>
      <c r="Y18" s="7"/>
      <c r="AC18" s="7"/>
    </row>
    <row r="20" spans="2:30" ht="15" customHeight="1">
      <c r="B20" s="66" t="s">
        <v>37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</row>
    <row r="21" spans="2:30" ht="15" customHeight="1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2:30" ht="1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2:30" ht="15" customHeight="1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/>
    </row>
    <row r="24" spans="2:30" ht="15" customHeight="1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</row>
    <row r="25" spans="2:30" ht="15" customHeight="1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/>
    </row>
    <row r="26" spans="2:30" ht="15" customHeight="1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4"/>
    </row>
    <row r="29" spans="1:30" ht="15">
      <c r="A29" s="12"/>
      <c r="B29" s="4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.75">
      <c r="A30" s="5"/>
      <c r="B30" s="5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256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30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0"/>
      <c r="AA32" s="1"/>
      <c r="AB32" s="10"/>
      <c r="AC32" s="1"/>
      <c r="AD32" s="1"/>
    </row>
    <row r="33" spans="1:30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mergeCells count="1">
    <mergeCell ref="B20:AD26"/>
  </mergeCells>
  <printOptions horizontalCentered="1"/>
  <pageMargins left="0.75" right="0.75" top="1" bottom="1" header="0.5" footer="0.5"/>
  <pageSetup horizontalDpi="600" verticalDpi="600" orientation="landscape" scale="55" r:id="rId1"/>
  <rowBreaks count="1" manualBreakCount="1">
    <brk id="2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nsterganos</cp:lastModifiedBy>
  <cp:lastPrinted>2006-01-31T18:26:11Z</cp:lastPrinted>
  <dcterms:created xsi:type="dcterms:W3CDTF">2003-12-29T19:39:16Z</dcterms:created>
  <dcterms:modified xsi:type="dcterms:W3CDTF">2006-02-06T16:44:08Z</dcterms:modified>
  <cp:category/>
  <cp:version/>
  <cp:contentType/>
  <cp:contentStatus/>
</cp:coreProperties>
</file>