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0-US" sheetId="1" r:id="rId1"/>
    <sheet name="1990-US" sheetId="2" r:id="rId2"/>
    <sheet name="Age 1990&amp;2000" sheetId="3" r:id="rId3"/>
  </sheets>
  <definedNames>
    <definedName name="_xlnm.Print_Area" localSheetId="1">'1990-US'!$A$1:$G$76</definedName>
    <definedName name="_xlnm.Print_Area" localSheetId="0">'2000-US'!$A$1:$G$73</definedName>
  </definedNames>
  <calcPr fullCalcOnLoad="1"/>
</workbook>
</file>

<file path=xl/sharedStrings.xml><?xml version="1.0" encoding="utf-8"?>
<sst xmlns="http://schemas.openxmlformats.org/spreadsheetml/2006/main" count="313" uniqueCount="142">
  <si>
    <t>Subject</t>
  </si>
  <si>
    <t>Number</t>
  </si>
  <si>
    <t>Percent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</si>
  <si>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</si>
  <si>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</si>
  <si>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</si>
  <si>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</si>
  <si>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</si>
  <si>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</si>
  <si>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</si>
  <si>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</si>
  <si>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</si>
  <si>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</si>
  <si>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</si>
  <si>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</si>
  <si>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</si>
  <si>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</si>
  <si>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</si>
  <si>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</si>
  <si>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</si>
  <si>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</si>
  <si>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</si>
  <si>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</si>
  <si>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</si>
  <si>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</si>
  <si>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</si>
  <si>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</si>
  <si>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</si>
  <si>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</si>
  <si>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</si>
  <si>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</si>
  <si>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</si>
  <si>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</si>
  <si>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</si>
  <si>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</si>
  <si>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</si>
  <si>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</si>
  <si>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</si>
  <si>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</si>
  <si>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</si>
  <si>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</si>
  <si>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</si>
  <si>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</si>
  <si>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</si>
  <si>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</si>
  <si>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</si>
  <si>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</si>
  <si>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</si>
  <si>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</si>
  <si>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</si>
  <si>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</si>
  <si>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</si>
  <si>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</si>
  <si>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</si>
  <si>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</si>
  <si>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</si>
  <si>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</si>
  <si>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</si>
  <si>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</si>
  <si>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</si>
  <si>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</si>
  <si>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</si>
  <si>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</si>
  <si>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</si>
  <si>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</si>
  <si>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</si>
  <si>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</si>
  <si>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</si>
  <si>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</si>
  <si>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</si>
  <si>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</si>
  <si>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</si>
  <si>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</si>
  <si>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</si>
  <si>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</si>
  <si>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</si>
  <si>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</si>
  <si>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</si>
  <si>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</si>
  <si>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</si>
  <si>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-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</si>
  <si>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</si>
  <si>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</si>
  <si>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</si>
  <si>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</si>
  <si>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</si>
  <si>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</si>
  <si>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</si>
  <si>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</si>
  <si>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</si>
  <si>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</si>
  <si>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</si>
  <si>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</si>
  <si>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</si>
  <si>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</si>
  <si>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</si>
  <si>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</si>
  <si>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</si>
  <si>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</si>
  <si>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</si>
  <si>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</si>
  <si>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</si>
  <si>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</si>
  <si>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</si>
  <si>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</si>
  <si>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</si>
  <si>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</si>
  <si>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</si>
  <si>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</si>
  <si>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</si>
  <si>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Table DP-1.  Profile of General Demographic Characteristics for the United States:  2000</t>
  </si>
  <si>
    <t>Table DP-1.  Profile of General Demographic Characteristics for the United States:  1990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</si>
  <si>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</si>
  <si>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</si>
  <si>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</si>
  <si>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r>
      <t>1</t>
    </r>
    <r>
      <rPr>
        <sz val="10"/>
        <rFont val="Arial"/>
        <family val="0"/>
      </rPr>
      <t xml:space="preserve"> Census 2000 terminology and categories are used for data on race.  Because individuals could report only one race in the 1990 census and could</t>
    </r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</si>
  <si>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</si>
  <si>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</si>
  <si>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>2</t>
    </r>
    <r>
      <rPr>
        <sz val="10"/>
        <rFont val="Arial"/>
        <family val="0"/>
      </rPr>
      <t xml:space="preserve"> Census 2000 terminology is used for ethnic categories.  The corresponding term for "Hispanic or Latino" in the 1990 census was "Hispanic origin."</t>
    </r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</si>
  <si>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</si>
  <si>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</si>
  <si>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</si>
  <si>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</si>
  <si>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</si>
  <si>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</si>
  <si>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Source:  U.S. Census Bureau, Census 2000.</t>
  </si>
  <si>
    <t>[For information on confidentiality protection, nonsampling error, and definitions, see source]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</si>
  <si>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</si>
  <si>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</si>
  <si>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</si>
  <si>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</si>
  <si>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3</t>
    </r>
    <r>
      <rPr>
        <sz val="10"/>
        <rFont val="Arial"/>
        <family val="0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</si>
  <si>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0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</si>
  <si>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0"/>
      </rPr>
      <t xml:space="preserve"> (1990 CH-1), report series published 1992-1993; and Summary Tape File (STF) 1A, series released 1991.</t>
    </r>
  </si>
  <si>
    <t>Profile of Age Characteristics for the United States:  2000 and 1990</t>
  </si>
  <si>
    <t xml:space="preserve"> Total population</t>
  </si>
  <si>
    <t>(Based on 2000 and 1990 Census Data)</t>
  </si>
  <si>
    <t>Table compiled by the Administration on Aging</t>
  </si>
  <si>
    <t>%</t>
  </si>
  <si>
    <t>2000 Census Data</t>
  </si>
  <si>
    <t>1990 Census Data</t>
  </si>
  <si>
    <t xml:space="preserve"> Note: This worksheet compiled by the Administration on Aging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</si>
</sst>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97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5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0" fillId="0" borderId="9" xfId="0" applyAlignment="1">
      <alignment vertical="top"/>
    </xf>
    <xf numFmtId="164" fontId="0" fillId="0" borderId="15" xfId="0" applyNumberFormat="1" applyFill="1" applyAlignment="1">
      <alignment/>
    </xf>
    <xf numFmtId="164" fontId="4" fillId="0" borderId="16" xfId="0" applyNumberFormat="1" applyFont="1" applyFill="1" applyAlignment="1">
      <alignment horizontal="right"/>
    </xf>
    <xf numFmtId="164" fontId="0" fillId="0" borderId="17" xfId="0" applyNumberFormat="1" applyFont="1" applyFill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4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5" xfId="0" applyNumberForma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20" applyNumberFormat="1" applyFont="1" applyFill="1" applyBorder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19" xfId="0" applyNumberFormat="1" applyFont="1" applyFill="1" applyAlignment="1">
      <alignment horizontal="right"/>
    </xf>
    <xf numFmtId="164" fontId="0" fillId="0" borderId="17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9" xfId="0" applyNumberFormat="1" applyAlignment="1">
      <alignment vertical="top"/>
    </xf>
    <xf numFmtId="3" fontId="0" fillId="0" borderId="14" xfId="0" applyNumberFormat="1" applyAlignment="1">
      <alignment vertical="top"/>
    </xf>
    <xf numFmtId="3" fontId="4" fillId="0" borderId="9" xfId="0" applyNumberFormat="1" applyFont="1" applyAlignment="1">
      <alignment vertical="top"/>
    </xf>
    <xf numFmtId="2" fontId="0" fillId="0" borderId="9" xfId="0" applyNumberFormat="1" applyAlignment="1">
      <alignment vertical="top"/>
    </xf>
    <xf numFmtId="2" fontId="0" fillId="0" borderId="14" xfId="0" applyNumberFormat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20" xfId="0" applyFill="1" applyAlignment="1">
      <alignment/>
    </xf>
    <xf numFmtId="0" fontId="0" fillId="3" borderId="20" xfId="0" applyFill="1" applyAlignment="1">
      <alignment/>
    </xf>
    <xf numFmtId="0" fontId="0" fillId="0" borderId="15" xfId="0" applyFill="1" applyAlignment="1">
      <alignment/>
    </xf>
    <xf numFmtId="0" fontId="4" fillId="0" borderId="16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3" fontId="4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0" xfId="0" applyFill="1" applyAlignment="1">
      <alignment horizontal="right"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7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Alignment="1">
      <alignment horizontal="right"/>
    </xf>
    <xf numFmtId="3" fontId="0" fillId="0" borderId="14" xfId="0" applyNumberFormat="1" applyFill="1" applyAlignment="1">
      <alignment horizontal="right"/>
    </xf>
    <xf numFmtId="3" fontId="0" fillId="0" borderId="18" xfId="0" applyNumberFormat="1" applyFill="1" applyAlignment="1">
      <alignment horizontal="right"/>
    </xf>
    <xf numFmtId="3" fontId="0" fillId="0" borderId="19" xfId="0" applyNumberFormat="1" applyFill="1" applyAlignment="1">
      <alignment horizontal="right"/>
    </xf>
    <xf numFmtId="3" fontId="0" fillId="0" borderId="17" xfId="0" applyNumberFormat="1" applyFill="1" applyAlignment="1">
      <alignment horizontal="right"/>
    </xf>
    <xf numFmtId="0" fontId="4" fillId="0" borderId="8" xfId="0" applyFont="1" applyFill="1" applyAlignment="1">
      <alignment/>
    </xf>
    <xf numFmtId="164" fontId="4" fillId="0" borderId="10" xfId="2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16" xfId="0" applyNumberFormat="1" applyFont="1" applyFill="1" applyAlignment="1" quotePrefix="1">
      <alignment horizontal="right"/>
    </xf>
    <xf numFmtId="3" fontId="4" fillId="0" borderId="6" xfId="0" applyNumberFormat="1" applyFont="1" applyFill="1" applyAlignment="1">
      <alignment horizontal="left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4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63" t="s">
        <v>110</v>
      </c>
      <c r="B1" s="1"/>
      <c r="C1" s="46"/>
      <c r="D1" s="2"/>
      <c r="E1" s="3"/>
      <c r="F1" s="4"/>
      <c r="G1" s="43"/>
    </row>
    <row r="2" spans="1:5" ht="12.75">
      <c r="A2" s="2"/>
      <c r="B2" s="1"/>
      <c r="C2" s="46"/>
      <c r="E2" s="5"/>
    </row>
    <row r="3" spans="1:5" ht="12.75">
      <c r="A3" s="6" t="s">
        <v>127</v>
      </c>
      <c r="B3" s="1"/>
      <c r="C3" s="46"/>
      <c r="E3" s="5"/>
    </row>
    <row r="4" spans="1:7" ht="12.75">
      <c r="A4" s="7"/>
      <c r="B4" s="8"/>
      <c r="C4" s="48"/>
      <c r="D4" s="9"/>
      <c r="E4" s="10"/>
      <c r="F4" s="8"/>
      <c r="G4" s="40"/>
    </row>
    <row r="5" spans="1:7" ht="12.75">
      <c r="A5" s="11" t="s">
        <v>0</v>
      </c>
      <c r="B5" s="12" t="s">
        <v>1</v>
      </c>
      <c r="C5" s="41" t="s">
        <v>2</v>
      </c>
      <c r="D5" s="13"/>
      <c r="E5" s="14" t="s">
        <v>0</v>
      </c>
      <c r="F5" s="12" t="s">
        <v>1</v>
      </c>
      <c r="G5" s="41" t="s">
        <v>2</v>
      </c>
    </row>
    <row r="6" spans="1:7" ht="12.75">
      <c r="A6" s="15"/>
      <c r="B6" s="16"/>
      <c r="C6" s="49"/>
      <c r="D6" s="17"/>
      <c r="E6" s="18"/>
      <c r="F6" s="16"/>
      <c r="G6" s="31"/>
    </row>
    <row r="7" spans="1:7" ht="12.75">
      <c r="A7" s="19" t="s">
        <v>3</v>
      </c>
      <c r="B7" s="60">
        <v>281421906</v>
      </c>
      <c r="C7" s="50">
        <f>(B7/$B$7)*100</f>
        <v>100</v>
      </c>
      <c r="D7" s="21"/>
      <c r="E7" s="22" t="s">
        <v>4</v>
      </c>
      <c r="F7" s="23"/>
      <c r="G7" s="24"/>
    </row>
    <row r="8" spans="1:7" ht="12.75">
      <c r="A8" s="19" t="s">
        <v>5</v>
      </c>
      <c r="B8" s="39"/>
      <c r="C8" s="30"/>
      <c r="D8" s="21"/>
      <c r="E8" s="26" t="s">
        <v>3</v>
      </c>
      <c r="F8" s="60">
        <v>281421906</v>
      </c>
      <c r="G8" s="27">
        <f aca="true" t="shared" si="0" ref="G8:G15">F8*100/F$8</f>
        <v>100</v>
      </c>
    </row>
    <row r="9" spans="1:7" ht="12.75">
      <c r="A9" s="15" t="s">
        <v>6</v>
      </c>
      <c r="B9" s="58">
        <v>138053563</v>
      </c>
      <c r="C9" s="30">
        <f>(B9/$B$7)*100</f>
        <v>49.05572738179095</v>
      </c>
      <c r="D9" s="21"/>
      <c r="E9" s="18" t="s">
        <v>7</v>
      </c>
      <c r="F9" s="58">
        <v>35305818</v>
      </c>
      <c r="G9" s="24">
        <f t="shared" si="0"/>
        <v>12.545511648975898</v>
      </c>
    </row>
    <row r="10" spans="1:7" ht="12.75">
      <c r="A10" s="15" t="s">
        <v>8</v>
      </c>
      <c r="B10" s="58">
        <v>143368343</v>
      </c>
      <c r="C10" s="30">
        <f>(B10/$B$7)*100</f>
        <v>50.94427261820904</v>
      </c>
      <c r="D10" s="21"/>
      <c r="E10" s="18" t="s">
        <v>9</v>
      </c>
      <c r="F10" s="58">
        <v>20640711</v>
      </c>
      <c r="G10" s="24">
        <f t="shared" si="0"/>
        <v>7.334436502608294</v>
      </c>
    </row>
    <row r="11" spans="1:7" ht="12.75">
      <c r="A11" s="15"/>
      <c r="B11" s="58"/>
      <c r="C11" s="30"/>
      <c r="D11" s="21"/>
      <c r="E11" s="18" t="s">
        <v>10</v>
      </c>
      <c r="F11" s="58">
        <v>3406178</v>
      </c>
      <c r="G11" s="24">
        <f t="shared" si="0"/>
        <v>1.210345721985125</v>
      </c>
    </row>
    <row r="12" spans="1:7" ht="12.75">
      <c r="A12" s="15" t="s">
        <v>11</v>
      </c>
      <c r="B12" s="58">
        <v>19175798</v>
      </c>
      <c r="C12" s="30">
        <f aca="true" t="shared" si="1" ref="C12:C24">B12*100/B$7</f>
        <v>6.813896712077559</v>
      </c>
      <c r="D12" s="21"/>
      <c r="E12" s="18" t="s">
        <v>12</v>
      </c>
      <c r="F12" s="58">
        <v>1241685</v>
      </c>
      <c r="G12" s="24">
        <f t="shared" si="0"/>
        <v>0.44121831795141064</v>
      </c>
    </row>
    <row r="13" spans="1:7" ht="12.75">
      <c r="A13" s="15" t="s">
        <v>13</v>
      </c>
      <c r="B13" s="58">
        <v>20549505</v>
      </c>
      <c r="C13" s="30">
        <f t="shared" si="1"/>
        <v>7.302027511674944</v>
      </c>
      <c r="D13" s="21"/>
      <c r="E13" s="18" t="s">
        <v>14</v>
      </c>
      <c r="F13" s="58">
        <v>10017244</v>
      </c>
      <c r="G13" s="24">
        <f t="shared" si="0"/>
        <v>3.559511106431068</v>
      </c>
    </row>
    <row r="14" spans="1:7" ht="12.75">
      <c r="A14" s="15" t="s">
        <v>15</v>
      </c>
      <c r="B14" s="58">
        <v>20528072</v>
      </c>
      <c r="C14" s="30">
        <f t="shared" si="1"/>
        <v>7.294411544494337</v>
      </c>
      <c r="D14" s="21"/>
      <c r="E14" s="18" t="s">
        <v>16</v>
      </c>
      <c r="F14" s="58">
        <v>246116088</v>
      </c>
      <c r="G14" s="24">
        <f t="shared" si="0"/>
        <v>87.4544883510241</v>
      </c>
    </row>
    <row r="15" spans="1:7" ht="12.75">
      <c r="A15" s="15" t="s">
        <v>17</v>
      </c>
      <c r="B15" s="58">
        <v>20219890</v>
      </c>
      <c r="C15" s="30">
        <f t="shared" si="1"/>
        <v>7.184902656440682</v>
      </c>
      <c r="D15" s="21"/>
      <c r="E15" s="18" t="s">
        <v>18</v>
      </c>
      <c r="F15" s="58">
        <v>194552774</v>
      </c>
      <c r="G15" s="24">
        <f t="shared" si="0"/>
        <v>69.13206465171194</v>
      </c>
    </row>
    <row r="16" spans="1:7" ht="12.75">
      <c r="A16" s="15" t="s">
        <v>19</v>
      </c>
      <c r="B16" s="58">
        <v>18964001</v>
      </c>
      <c r="C16" s="30">
        <f t="shared" si="1"/>
        <v>6.7386371123504505</v>
      </c>
      <c r="D16" s="21"/>
      <c r="E16" s="18"/>
      <c r="F16" s="58"/>
      <c r="G16" s="25"/>
    </row>
    <row r="17" spans="1:7" ht="12.75">
      <c r="A17" s="15" t="s">
        <v>20</v>
      </c>
      <c r="B17" s="58">
        <v>39891724</v>
      </c>
      <c r="C17" s="30">
        <f t="shared" si="1"/>
        <v>14.17505998982183</v>
      </c>
      <c r="D17" s="21"/>
      <c r="E17" s="28" t="s">
        <v>21</v>
      </c>
      <c r="F17" s="58"/>
      <c r="G17" s="31"/>
    </row>
    <row r="18" spans="1:7" ht="12.75">
      <c r="A18" s="15" t="s">
        <v>22</v>
      </c>
      <c r="B18" s="58">
        <v>45148527</v>
      </c>
      <c r="C18" s="30">
        <f t="shared" si="1"/>
        <v>16.04300377384268</v>
      </c>
      <c r="D18" s="21"/>
      <c r="E18" s="28" t="s">
        <v>23</v>
      </c>
      <c r="F18" s="60">
        <v>281421906</v>
      </c>
      <c r="G18" s="20">
        <v>100</v>
      </c>
    </row>
    <row r="19" spans="1:7" ht="12.75">
      <c r="A19" s="15" t="s">
        <v>24</v>
      </c>
      <c r="B19" s="58">
        <v>37677952</v>
      </c>
      <c r="C19" s="30">
        <f t="shared" si="1"/>
        <v>13.38842186649109</v>
      </c>
      <c r="D19" s="21"/>
      <c r="E19" s="18" t="s">
        <v>25</v>
      </c>
      <c r="F19" s="58">
        <v>273643273</v>
      </c>
      <c r="G19" s="25">
        <f>F19*100/F$18</f>
        <v>97.23595326655203</v>
      </c>
    </row>
    <row r="20" spans="1:7" ht="12.75">
      <c r="A20" s="15" t="s">
        <v>26</v>
      </c>
      <c r="B20" s="58">
        <v>13469237</v>
      </c>
      <c r="C20" s="30">
        <f t="shared" si="1"/>
        <v>4.786136655616283</v>
      </c>
      <c r="D20" s="21"/>
      <c r="E20" s="18" t="s">
        <v>27</v>
      </c>
      <c r="F20" s="58">
        <v>105480101</v>
      </c>
      <c r="G20" s="25">
        <f aca="true" t="shared" si="2" ref="G20:G30">F20*100/F$18</f>
        <v>37.48112664690715</v>
      </c>
    </row>
    <row r="21" spans="1:7" ht="12.75">
      <c r="A21" s="15" t="s">
        <v>28</v>
      </c>
      <c r="B21" s="58">
        <v>10805447</v>
      </c>
      <c r="C21" s="30">
        <f t="shared" si="1"/>
        <v>3.8395898718701735</v>
      </c>
      <c r="D21" s="21"/>
      <c r="E21" s="18" t="s">
        <v>29</v>
      </c>
      <c r="F21" s="58">
        <v>54493232</v>
      </c>
      <c r="G21" s="25">
        <f t="shared" si="2"/>
        <v>19.36353597150323</v>
      </c>
    </row>
    <row r="22" spans="1:8" ht="12.75">
      <c r="A22" s="15" t="s">
        <v>30</v>
      </c>
      <c r="B22" s="58">
        <v>18390986</v>
      </c>
      <c r="C22" s="30">
        <f t="shared" si="1"/>
        <v>6.5350228990347325</v>
      </c>
      <c r="D22" s="21"/>
      <c r="E22" s="18" t="s">
        <v>31</v>
      </c>
      <c r="F22" s="58">
        <v>83393392</v>
      </c>
      <c r="G22" s="25">
        <f t="shared" si="2"/>
        <v>29.632871578945245</v>
      </c>
      <c r="H22" s="29"/>
    </row>
    <row r="23" spans="1:8" ht="12.75">
      <c r="A23" s="15" t="s">
        <v>32</v>
      </c>
      <c r="B23" s="58">
        <v>12361180</v>
      </c>
      <c r="C23" s="30">
        <f t="shared" si="1"/>
        <v>4.392401492725304</v>
      </c>
      <c r="D23" s="21"/>
      <c r="E23" s="18" t="s">
        <v>33</v>
      </c>
      <c r="F23" s="58">
        <v>64494637</v>
      </c>
      <c r="G23" s="25">
        <f t="shared" si="2"/>
        <v>22.91741887356843</v>
      </c>
      <c r="H23" s="29"/>
    </row>
    <row r="24" spans="1:8" ht="12.75">
      <c r="A24" s="15" t="s">
        <v>34</v>
      </c>
      <c r="B24" s="58">
        <v>4239587</v>
      </c>
      <c r="C24" s="30">
        <f t="shared" si="1"/>
        <v>1.5064879135599345</v>
      </c>
      <c r="D24" s="21"/>
      <c r="E24" s="18" t="s">
        <v>35</v>
      </c>
      <c r="F24" s="58">
        <v>15684318</v>
      </c>
      <c r="G24" s="25">
        <f t="shared" si="2"/>
        <v>5.573239916867026</v>
      </c>
      <c r="H24" s="29"/>
    </row>
    <row r="25" spans="1:8" ht="12.75">
      <c r="A25" s="15"/>
      <c r="B25" s="39"/>
      <c r="C25" s="30"/>
      <c r="D25" s="21"/>
      <c r="E25" s="18" t="s">
        <v>36</v>
      </c>
      <c r="F25" s="58">
        <v>6042435</v>
      </c>
      <c r="G25" s="25">
        <f t="shared" si="2"/>
        <v>2.1471089745231136</v>
      </c>
      <c r="H25" s="29"/>
    </row>
    <row r="26" spans="1:8" ht="12.75">
      <c r="A26" s="15" t="s">
        <v>37</v>
      </c>
      <c r="B26" s="39">
        <v>35.3</v>
      </c>
      <c r="C26" s="30" t="s">
        <v>38</v>
      </c>
      <c r="D26" s="21"/>
      <c r="E26" s="18" t="s">
        <v>39</v>
      </c>
      <c r="F26" s="58">
        <v>14592230</v>
      </c>
      <c r="G26" s="25">
        <f t="shared" si="2"/>
        <v>5.185179152329385</v>
      </c>
      <c r="H26" s="29"/>
    </row>
    <row r="27" spans="1:8" ht="12.75">
      <c r="A27" s="15"/>
      <c r="B27" s="39"/>
      <c r="C27" s="30"/>
      <c r="D27" s="21"/>
      <c r="E27" s="18" t="s">
        <v>40</v>
      </c>
      <c r="F27" s="58">
        <v>5475768</v>
      </c>
      <c r="G27" s="25">
        <f t="shared" si="2"/>
        <v>1.9457504491494702</v>
      </c>
      <c r="H27" s="29"/>
    </row>
    <row r="28" spans="1:8" ht="12.75">
      <c r="A28" s="15" t="s">
        <v>41</v>
      </c>
      <c r="B28" s="58">
        <v>209128094</v>
      </c>
      <c r="C28" s="30">
        <f aca="true" t="shared" si="3" ref="C28:C35">B28*100/B$7</f>
        <v>74.31123503228636</v>
      </c>
      <c r="D28" s="21"/>
      <c r="E28" s="18" t="s">
        <v>42</v>
      </c>
      <c r="F28" s="58">
        <v>7778633</v>
      </c>
      <c r="G28" s="25">
        <f t="shared" si="2"/>
        <v>2.764046733447964</v>
      </c>
      <c r="H28" s="29"/>
    </row>
    <row r="29" spans="1:8" ht="12.75">
      <c r="A29" s="15" t="s">
        <v>43</v>
      </c>
      <c r="B29" s="58">
        <v>100994367</v>
      </c>
      <c r="C29" s="30">
        <f t="shared" si="3"/>
        <v>35.88717326077665</v>
      </c>
      <c r="D29" s="21"/>
      <c r="E29" s="18" t="s">
        <v>44</v>
      </c>
      <c r="F29" s="58">
        <v>4059039</v>
      </c>
      <c r="G29" s="25">
        <f t="shared" si="2"/>
        <v>1.4423322824059048</v>
      </c>
      <c r="H29" s="29"/>
    </row>
    <row r="30" spans="1:8" ht="12.75">
      <c r="A30" s="15" t="s">
        <v>45</v>
      </c>
      <c r="B30" s="58">
        <v>108133727</v>
      </c>
      <c r="C30" s="30">
        <f t="shared" si="3"/>
        <v>38.42406177150971</v>
      </c>
      <c r="D30" s="21"/>
      <c r="E30" s="18" t="s">
        <v>46</v>
      </c>
      <c r="F30" s="58">
        <v>3719594</v>
      </c>
      <c r="G30" s="25">
        <f t="shared" si="2"/>
        <v>1.3217144510420593</v>
      </c>
      <c r="H30" s="29"/>
    </row>
    <row r="31" spans="1:8" ht="12.75">
      <c r="A31" s="15" t="s">
        <v>47</v>
      </c>
      <c r="B31" s="58">
        <v>196899193</v>
      </c>
      <c r="C31" s="30">
        <f t="shared" si="3"/>
        <v>69.96583734316688</v>
      </c>
      <c r="D31" s="17"/>
      <c r="E31" s="18"/>
      <c r="F31" s="58"/>
      <c r="G31" s="25"/>
      <c r="H31" s="29"/>
    </row>
    <row r="32" spans="1:8" ht="12.75">
      <c r="A32" s="15" t="s">
        <v>48</v>
      </c>
      <c r="B32" s="58">
        <v>41256029</v>
      </c>
      <c r="C32" s="30">
        <f t="shared" si="3"/>
        <v>14.659849898109922</v>
      </c>
      <c r="D32" s="17"/>
      <c r="E32" s="28" t="s">
        <v>49</v>
      </c>
      <c r="F32" s="58"/>
      <c r="G32" s="25"/>
      <c r="H32" s="29"/>
    </row>
    <row r="33" spans="1:8" ht="12.75">
      <c r="A33" s="15" t="s">
        <v>50</v>
      </c>
      <c r="B33" s="58">
        <v>34991753</v>
      </c>
      <c r="C33" s="30">
        <f t="shared" si="3"/>
        <v>12.43391230531997</v>
      </c>
      <c r="D33" s="17"/>
      <c r="E33" s="22" t="s">
        <v>51</v>
      </c>
      <c r="F33" s="60">
        <v>105480101</v>
      </c>
      <c r="G33" s="20">
        <v>100</v>
      </c>
      <c r="H33" s="29"/>
    </row>
    <row r="34" spans="1:8" ht="12.75">
      <c r="A34" s="15" t="s">
        <v>43</v>
      </c>
      <c r="B34" s="58">
        <v>14409625</v>
      </c>
      <c r="C34" s="30">
        <f t="shared" si="3"/>
        <v>5.120292590158209</v>
      </c>
      <c r="D34" s="17"/>
      <c r="E34" s="18" t="s">
        <v>52</v>
      </c>
      <c r="F34" s="58">
        <v>71787347</v>
      </c>
      <c r="G34" s="25">
        <f>F34*100/F$33</f>
        <v>68.05771545478517</v>
      </c>
      <c r="H34" s="29"/>
    </row>
    <row r="35" spans="1:7" ht="12.75">
      <c r="A35" s="15" t="s">
        <v>45</v>
      </c>
      <c r="B35" s="58">
        <v>20582128</v>
      </c>
      <c r="C35" s="30">
        <f t="shared" si="3"/>
        <v>7.313619715161761</v>
      </c>
      <c r="D35" s="21"/>
      <c r="E35" s="18" t="s">
        <v>53</v>
      </c>
      <c r="F35" s="58">
        <v>34588368</v>
      </c>
      <c r="G35" s="25">
        <f aca="true" t="shared" si="4" ref="G35:G42">F35*100/F$33</f>
        <v>32.791367918769815</v>
      </c>
    </row>
    <row r="36" spans="1:7" ht="12.75">
      <c r="A36" s="15"/>
      <c r="B36" s="58"/>
      <c r="C36" s="30"/>
      <c r="D36" s="21"/>
      <c r="E36" s="18" t="s">
        <v>54</v>
      </c>
      <c r="F36" s="58">
        <v>54493232</v>
      </c>
      <c r="G36" s="25">
        <f t="shared" si="4"/>
        <v>51.662096910582214</v>
      </c>
    </row>
    <row r="37" spans="1:7" ht="12.75">
      <c r="A37" s="19" t="s">
        <v>55</v>
      </c>
      <c r="B37" s="58"/>
      <c r="C37" s="30"/>
      <c r="D37" s="21"/>
      <c r="E37" s="18" t="s">
        <v>53</v>
      </c>
      <c r="F37" s="58">
        <v>24835505</v>
      </c>
      <c r="G37" s="25">
        <f t="shared" si="4"/>
        <v>23.545204038058326</v>
      </c>
    </row>
    <row r="38" spans="1:7" ht="12.75">
      <c r="A38" s="15" t="s">
        <v>56</v>
      </c>
      <c r="B38" s="58">
        <v>274595678</v>
      </c>
      <c r="C38" s="30">
        <f aca="true" t="shared" si="5" ref="C38:C56">B38*100/B$7</f>
        <v>97.57437930222817</v>
      </c>
      <c r="D38" s="21"/>
      <c r="E38" s="18" t="s">
        <v>57</v>
      </c>
      <c r="F38" s="58">
        <v>12900103</v>
      </c>
      <c r="G38" s="25">
        <f t="shared" si="4"/>
        <v>12.229892536792319</v>
      </c>
    </row>
    <row r="39" spans="1:7" ht="12.75">
      <c r="A39" s="15" t="s">
        <v>58</v>
      </c>
      <c r="B39" s="58">
        <v>211460626</v>
      </c>
      <c r="C39" s="30">
        <f t="shared" si="5"/>
        <v>75.14007313986424</v>
      </c>
      <c r="D39" s="17"/>
      <c r="E39" s="18" t="s">
        <v>53</v>
      </c>
      <c r="F39" s="58">
        <v>7561874</v>
      </c>
      <c r="G39" s="25">
        <f t="shared" si="4"/>
        <v>7.169005270482249</v>
      </c>
    </row>
    <row r="40" spans="1:7" ht="12.75">
      <c r="A40" s="15" t="s">
        <v>59</v>
      </c>
      <c r="B40" s="58">
        <v>34658190</v>
      </c>
      <c r="C40" s="30">
        <f t="shared" si="5"/>
        <v>12.315384574220033</v>
      </c>
      <c r="D40" s="21"/>
      <c r="E40" s="18" t="s">
        <v>60</v>
      </c>
      <c r="F40" s="58">
        <v>33692754</v>
      </c>
      <c r="G40" s="25">
        <f t="shared" si="4"/>
        <v>31.942284545214836</v>
      </c>
    </row>
    <row r="41" spans="1:7" ht="12.75">
      <c r="A41" s="15" t="s">
        <v>61</v>
      </c>
      <c r="B41" s="58">
        <v>2475956</v>
      </c>
      <c r="C41" s="30">
        <f t="shared" si="5"/>
        <v>0.879802157263479</v>
      </c>
      <c r="D41" s="21"/>
      <c r="E41" s="18" t="s">
        <v>62</v>
      </c>
      <c r="F41" s="58">
        <v>27230075</v>
      </c>
      <c r="G41" s="25">
        <f t="shared" si="4"/>
        <v>25.81536682449707</v>
      </c>
    </row>
    <row r="42" spans="1:7" ht="12.75">
      <c r="A42" s="15" t="s">
        <v>63</v>
      </c>
      <c r="B42" s="58">
        <v>10242998</v>
      </c>
      <c r="C42" s="30">
        <f t="shared" si="5"/>
        <v>3.6397301637208015</v>
      </c>
      <c r="D42" s="21"/>
      <c r="E42" s="18" t="s">
        <v>64</v>
      </c>
      <c r="F42" s="58">
        <v>9722857</v>
      </c>
      <c r="G42" s="25">
        <f t="shared" si="4"/>
        <v>9.217716808974235</v>
      </c>
    </row>
    <row r="43" spans="1:7" ht="12.75">
      <c r="A43" s="15" t="s">
        <v>65</v>
      </c>
      <c r="B43" s="58">
        <v>1678765</v>
      </c>
      <c r="C43" s="30">
        <f t="shared" si="5"/>
        <v>0.5965296105982595</v>
      </c>
      <c r="D43" s="21"/>
      <c r="E43" s="18"/>
      <c r="F43" s="58"/>
      <c r="G43" s="31"/>
    </row>
    <row r="44" spans="1:7" ht="12.75">
      <c r="A44" s="15" t="s">
        <v>66</v>
      </c>
      <c r="B44" s="58">
        <v>2432585</v>
      </c>
      <c r="C44" s="30">
        <f t="shared" si="5"/>
        <v>0.8643907770278552</v>
      </c>
      <c r="D44" s="17"/>
      <c r="E44" s="18" t="s">
        <v>67</v>
      </c>
      <c r="F44" s="58">
        <v>38022115</v>
      </c>
      <c r="G44" s="44">
        <f>F44*100/F33</f>
        <v>36.04671842322183</v>
      </c>
    </row>
    <row r="45" spans="1:7" ht="12.75">
      <c r="A45" s="15" t="s">
        <v>68</v>
      </c>
      <c r="B45" s="58">
        <v>1850314</v>
      </c>
      <c r="C45" s="30">
        <f t="shared" si="5"/>
        <v>0.6574875518041584</v>
      </c>
      <c r="D45" s="17"/>
      <c r="E45" s="18" t="s">
        <v>69</v>
      </c>
      <c r="F45" s="58">
        <v>24672708</v>
      </c>
      <c r="G45" s="44">
        <f>F45*100/F33</f>
        <v>23.390864974617344</v>
      </c>
    </row>
    <row r="46" spans="1:7" ht="12.75">
      <c r="A46" s="15" t="s">
        <v>70</v>
      </c>
      <c r="B46" s="58">
        <v>796700</v>
      </c>
      <c r="C46" s="30">
        <f t="shared" si="5"/>
        <v>0.2830980755279228</v>
      </c>
      <c r="D46" s="21"/>
      <c r="E46" s="18"/>
      <c r="F46" s="39"/>
      <c r="G46" s="25"/>
    </row>
    <row r="47" spans="1:7" ht="12.75">
      <c r="A47" s="15" t="s">
        <v>71</v>
      </c>
      <c r="B47" s="58">
        <v>1076872</v>
      </c>
      <c r="C47" s="30">
        <f t="shared" si="5"/>
        <v>0.3826539359732714</v>
      </c>
      <c r="D47" s="21"/>
      <c r="E47" s="18" t="s">
        <v>72</v>
      </c>
      <c r="F47" s="61">
        <v>2.59</v>
      </c>
      <c r="G47" s="24" t="s">
        <v>38</v>
      </c>
    </row>
    <row r="48" spans="1:7" ht="12.75">
      <c r="A48" s="15" t="s">
        <v>73</v>
      </c>
      <c r="B48" s="58">
        <v>1122528</v>
      </c>
      <c r="C48" s="30">
        <f t="shared" si="5"/>
        <v>0.39887726437330007</v>
      </c>
      <c r="D48" s="21"/>
      <c r="E48" s="18" t="s">
        <v>74</v>
      </c>
      <c r="F48" s="61">
        <v>3.14</v>
      </c>
      <c r="G48" s="24" t="s">
        <v>38</v>
      </c>
    </row>
    <row r="49" spans="1:7" ht="14.25">
      <c r="A49" s="15" t="s">
        <v>104</v>
      </c>
      <c r="B49" s="58">
        <v>1285234</v>
      </c>
      <c r="C49" s="30">
        <f t="shared" si="5"/>
        <v>0.4566929484160341</v>
      </c>
      <c r="D49" s="21"/>
      <c r="E49" s="18"/>
      <c r="F49" s="39"/>
      <c r="G49" s="24"/>
    </row>
    <row r="50" spans="1:7" ht="12.75">
      <c r="A50" s="15" t="s">
        <v>75</v>
      </c>
      <c r="B50" s="58">
        <v>398835</v>
      </c>
      <c r="C50" s="30">
        <f t="shared" si="5"/>
        <v>0.14172137687106703</v>
      </c>
      <c r="D50" s="21"/>
      <c r="E50" s="28" t="s">
        <v>76</v>
      </c>
      <c r="F50" s="39"/>
      <c r="G50" s="24"/>
    </row>
    <row r="51" spans="1:7" ht="12.75">
      <c r="A51" s="15" t="s">
        <v>77</v>
      </c>
      <c r="B51" s="58">
        <v>140652</v>
      </c>
      <c r="C51" s="51" t="s">
        <v>80</v>
      </c>
      <c r="D51" s="21"/>
      <c r="E51" s="22" t="s">
        <v>78</v>
      </c>
      <c r="F51" s="60">
        <v>115904641</v>
      </c>
      <c r="G51" s="20">
        <v>100</v>
      </c>
    </row>
    <row r="52" spans="1:7" ht="12.75">
      <c r="A52" s="15" t="s">
        <v>79</v>
      </c>
      <c r="B52" s="58">
        <v>58240</v>
      </c>
      <c r="C52" s="51" t="s">
        <v>80</v>
      </c>
      <c r="D52" s="21"/>
      <c r="E52" s="18" t="s">
        <v>81</v>
      </c>
      <c r="F52" s="58">
        <v>105480101</v>
      </c>
      <c r="G52" s="25">
        <f>F52*100/F$51</f>
        <v>91.00593392114472</v>
      </c>
    </row>
    <row r="53" spans="1:7" ht="12.75">
      <c r="A53" s="15" t="s">
        <v>82</v>
      </c>
      <c r="B53" s="58">
        <v>91029</v>
      </c>
      <c r="C53" s="51" t="s">
        <v>80</v>
      </c>
      <c r="D53" s="21"/>
      <c r="E53" s="18" t="s">
        <v>83</v>
      </c>
      <c r="F53" s="58">
        <v>10424540</v>
      </c>
      <c r="G53" s="25">
        <f>F53*100/F$51</f>
        <v>8.994066078855289</v>
      </c>
    </row>
    <row r="54" spans="1:7" ht="14.25">
      <c r="A54" s="15" t="s">
        <v>105</v>
      </c>
      <c r="B54" s="58">
        <v>108914</v>
      </c>
      <c r="C54" s="51" t="s">
        <v>80</v>
      </c>
      <c r="D54" s="21"/>
      <c r="E54" s="18" t="s">
        <v>84</v>
      </c>
      <c r="F54" s="58">
        <v>3578718</v>
      </c>
      <c r="G54" s="25">
        <f>F54*100/F$51</f>
        <v>3.0876399505003427</v>
      </c>
    </row>
    <row r="55" spans="1:7" ht="12.75">
      <c r="A55" s="15" t="s">
        <v>85</v>
      </c>
      <c r="B55" s="58">
        <v>15359073</v>
      </c>
      <c r="C55" s="30">
        <f t="shared" si="5"/>
        <v>5.4576678902885405</v>
      </c>
      <c r="D55" s="17"/>
      <c r="E55" s="18"/>
      <c r="F55" s="39"/>
      <c r="G55" s="31"/>
    </row>
    <row r="56" spans="1:7" ht="12.75">
      <c r="A56" s="15" t="s">
        <v>86</v>
      </c>
      <c r="B56" s="58">
        <v>6826228</v>
      </c>
      <c r="C56" s="30">
        <f t="shared" si="5"/>
        <v>2.4256206977718358</v>
      </c>
      <c r="D56" s="17"/>
      <c r="E56" s="18" t="s">
        <v>87</v>
      </c>
      <c r="F56" s="39">
        <v>1.7</v>
      </c>
      <c r="G56" s="24" t="s">
        <v>38</v>
      </c>
    </row>
    <row r="57" spans="1:7" ht="12.75">
      <c r="A57" s="15"/>
      <c r="B57" s="58"/>
      <c r="C57" s="44"/>
      <c r="D57" s="17"/>
      <c r="E57" s="18" t="s">
        <v>88</v>
      </c>
      <c r="F57" s="39">
        <v>6.8</v>
      </c>
      <c r="G57" s="24" t="s">
        <v>38</v>
      </c>
    </row>
    <row r="58" spans="1:7" ht="12.75">
      <c r="A58" s="32" t="s">
        <v>89</v>
      </c>
      <c r="B58" s="58"/>
      <c r="C58" s="30"/>
      <c r="D58" s="17"/>
      <c r="E58" s="18"/>
      <c r="F58" s="39"/>
      <c r="G58" s="31"/>
    </row>
    <row r="59" spans="1:7" ht="14.25">
      <c r="A59" s="56" t="s">
        <v>106</v>
      </c>
      <c r="B59" s="58"/>
      <c r="C59" s="30"/>
      <c r="D59" s="17"/>
      <c r="E59" s="28" t="s">
        <v>90</v>
      </c>
      <c r="F59" s="39"/>
      <c r="G59" s="31"/>
    </row>
    <row r="60" spans="1:7" ht="12.75">
      <c r="A60" s="15" t="s">
        <v>91</v>
      </c>
      <c r="B60" s="58">
        <v>216930975</v>
      </c>
      <c r="C60" s="44">
        <f>B60*100/B7</f>
        <v>77.08389801041288</v>
      </c>
      <c r="D60" s="17"/>
      <c r="E60" s="22" t="s">
        <v>92</v>
      </c>
      <c r="F60" s="60">
        <v>105480101</v>
      </c>
      <c r="G60" s="20">
        <v>100</v>
      </c>
    </row>
    <row r="61" spans="1:7" ht="12.75">
      <c r="A61" s="15" t="s">
        <v>93</v>
      </c>
      <c r="B61" s="58">
        <v>36419434</v>
      </c>
      <c r="C61" s="44">
        <f>B61*100/B7</f>
        <v>12.941222137838837</v>
      </c>
      <c r="D61" s="17"/>
      <c r="E61" s="18" t="s">
        <v>94</v>
      </c>
      <c r="F61" s="58">
        <v>69815753</v>
      </c>
      <c r="G61" s="25">
        <f>F61*100/F$60</f>
        <v>66.1885534220336</v>
      </c>
    </row>
    <row r="62" spans="1:8" ht="12.75">
      <c r="A62" s="15" t="s">
        <v>95</v>
      </c>
      <c r="B62" s="58">
        <v>4119301</v>
      </c>
      <c r="C62" s="52">
        <f>B62*100/B7</f>
        <v>1.4637456829675513</v>
      </c>
      <c r="D62" s="17"/>
      <c r="E62" s="18" t="s">
        <v>96</v>
      </c>
      <c r="F62" s="58">
        <v>35664348</v>
      </c>
      <c r="G62" s="25">
        <f>F62*100/F$60</f>
        <v>33.8114465779664</v>
      </c>
      <c r="H62" s="33"/>
    </row>
    <row r="63" spans="1:7" ht="12.75">
      <c r="A63" s="15" t="s">
        <v>97</v>
      </c>
      <c r="B63" s="58">
        <v>11898828</v>
      </c>
      <c r="C63" s="53">
        <f>B63*100/B7</f>
        <v>4.228110088913974</v>
      </c>
      <c r="D63" s="17"/>
      <c r="E63" s="18"/>
      <c r="F63" s="39"/>
      <c r="G63" s="31"/>
    </row>
    <row r="64" spans="1:7" ht="12.75">
      <c r="A64" s="15" t="s">
        <v>98</v>
      </c>
      <c r="B64" s="58">
        <v>874414</v>
      </c>
      <c r="C64" s="44">
        <f>B64*100/B7</f>
        <v>0.31071284123845</v>
      </c>
      <c r="D64" s="17"/>
      <c r="E64" s="18" t="s">
        <v>99</v>
      </c>
      <c r="F64" s="39">
        <v>2.69</v>
      </c>
      <c r="G64" s="24" t="s">
        <v>38</v>
      </c>
    </row>
    <row r="65" spans="1:7" ht="12.75">
      <c r="A65" s="34" t="s">
        <v>100</v>
      </c>
      <c r="B65" s="59">
        <v>18521486</v>
      </c>
      <c r="C65" s="54">
        <f>B65*100/B7</f>
        <v>6.581394555688924</v>
      </c>
      <c r="D65" s="35"/>
      <c r="E65" s="36" t="s">
        <v>101</v>
      </c>
      <c r="F65" s="62">
        <v>2.4</v>
      </c>
      <c r="G65" s="42" t="s">
        <v>38</v>
      </c>
    </row>
    <row r="66" spans="1:7" ht="12.75">
      <c r="A66" s="17"/>
      <c r="B66" s="37"/>
      <c r="C66" s="55"/>
      <c r="D66" s="17"/>
      <c r="E66" s="17"/>
      <c r="F66" s="38"/>
      <c r="G66" s="45"/>
    </row>
    <row r="67" ht="12.75">
      <c r="A67" t="s">
        <v>102</v>
      </c>
    </row>
    <row r="68" ht="14.25">
      <c r="A68" s="57" t="s">
        <v>107</v>
      </c>
    </row>
    <row r="69" ht="14.25">
      <c r="A69" s="57" t="s">
        <v>108</v>
      </c>
    </row>
    <row r="70" ht="14.25">
      <c r="A70" s="57" t="s">
        <v>109</v>
      </c>
    </row>
    <row r="71" ht="12.75">
      <c r="A71" s="17" t="s">
        <v>103</v>
      </c>
    </row>
    <row r="73" ht="12.75">
      <c r="A73" t="s">
        <v>125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59" bottom="0.35" header="0.34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5" customWidth="1"/>
    <col min="4" max="4" width="0.71875" style="0" customWidth="1"/>
    <col min="5" max="5" width="45.7109375" style="0" customWidth="1"/>
    <col min="6" max="6" width="13.421875" style="5" customWidth="1"/>
    <col min="7" max="7" width="8.421875" style="0" customWidth="1"/>
    <col min="8" max="8" width="11.00390625" style="0" customWidth="1"/>
  </cols>
  <sheetData>
    <row r="1" spans="1:7" ht="15.75">
      <c r="A1" s="63" t="s">
        <v>111</v>
      </c>
      <c r="B1" s="1"/>
      <c r="C1" s="2"/>
      <c r="D1" s="2"/>
      <c r="E1" s="3"/>
      <c r="F1" s="4"/>
      <c r="G1" s="64"/>
    </row>
    <row r="2" spans="1:5" ht="9" customHeight="1">
      <c r="A2" s="6"/>
      <c r="B2" s="1"/>
      <c r="C2" s="2"/>
      <c r="E2" s="5"/>
    </row>
    <row r="3" spans="1:7" ht="12.75">
      <c r="A3" s="65" t="s">
        <v>126</v>
      </c>
      <c r="B3" s="65"/>
      <c r="C3" s="65"/>
      <c r="D3" s="66"/>
      <c r="E3" s="65"/>
      <c r="F3" s="65"/>
      <c r="G3" s="65"/>
    </row>
    <row r="4" spans="1:7" ht="12.75">
      <c r="A4" s="7"/>
      <c r="B4" s="8"/>
      <c r="C4" s="67"/>
      <c r="D4" s="9"/>
      <c r="E4" s="10"/>
      <c r="F4" s="8"/>
      <c r="G4" s="67"/>
    </row>
    <row r="5" spans="1:7" ht="12.75">
      <c r="A5" s="11" t="s">
        <v>0</v>
      </c>
      <c r="B5" s="12" t="s">
        <v>1</v>
      </c>
      <c r="C5" s="68" t="s">
        <v>2</v>
      </c>
      <c r="D5" s="13"/>
      <c r="E5" s="14" t="s">
        <v>0</v>
      </c>
      <c r="F5" s="12" t="s">
        <v>1</v>
      </c>
      <c r="G5" s="68" t="s">
        <v>2</v>
      </c>
    </row>
    <row r="6" spans="1:7" ht="12.75">
      <c r="A6" s="15"/>
      <c r="B6" s="16"/>
      <c r="C6" s="69"/>
      <c r="D6" s="17"/>
      <c r="E6" s="18"/>
      <c r="F6" s="16"/>
      <c r="G6" s="69"/>
    </row>
    <row r="7" spans="1:7" ht="14.25">
      <c r="A7" s="19" t="s">
        <v>3</v>
      </c>
      <c r="B7" s="70">
        <v>248709873</v>
      </c>
      <c r="C7" s="20">
        <f>(B7/$B$7)*100</f>
        <v>100</v>
      </c>
      <c r="D7" s="21"/>
      <c r="E7" s="28" t="s">
        <v>119</v>
      </c>
      <c r="F7" s="23"/>
      <c r="G7" s="24"/>
    </row>
    <row r="8" spans="1:7" ht="12.75">
      <c r="A8" s="19" t="s">
        <v>5</v>
      </c>
      <c r="B8" s="16"/>
      <c r="C8" s="25"/>
      <c r="D8" s="21"/>
      <c r="E8" s="26" t="s">
        <v>3</v>
      </c>
      <c r="F8" s="70">
        <v>248709873</v>
      </c>
      <c r="G8" s="27">
        <f aca="true" t="shared" si="0" ref="G8:G15">F8*100/F$8</f>
        <v>100</v>
      </c>
    </row>
    <row r="9" spans="1:7" ht="12.75">
      <c r="A9" s="15" t="s">
        <v>6</v>
      </c>
      <c r="B9" s="16">
        <v>121239418</v>
      </c>
      <c r="C9" s="25">
        <f>(B9/$B$7)*100</f>
        <v>48.74732817703622</v>
      </c>
      <c r="D9" s="21"/>
      <c r="E9" s="18" t="s">
        <v>7</v>
      </c>
      <c r="F9" s="23">
        <v>22354059</v>
      </c>
      <c r="G9" s="24">
        <f t="shared" si="0"/>
        <v>8.988006278303233</v>
      </c>
    </row>
    <row r="10" spans="1:7" ht="12.75">
      <c r="A10" s="15" t="s">
        <v>8</v>
      </c>
      <c r="B10" s="16">
        <v>127470455</v>
      </c>
      <c r="C10" s="25">
        <f>(B10/$B$7)*100</f>
        <v>51.25267182296378</v>
      </c>
      <c r="D10" s="21"/>
      <c r="E10" s="18" t="s">
        <v>9</v>
      </c>
      <c r="F10" s="23">
        <v>13495938</v>
      </c>
      <c r="G10" s="24">
        <f t="shared" si="0"/>
        <v>5.4263780674279865</v>
      </c>
    </row>
    <row r="11" spans="1:7" ht="12.75">
      <c r="A11" s="15"/>
      <c r="B11" s="16"/>
      <c r="C11" s="25"/>
      <c r="D11" s="21"/>
      <c r="E11" s="18" t="s">
        <v>10</v>
      </c>
      <c r="F11" s="23">
        <v>2727754</v>
      </c>
      <c r="G11" s="24">
        <f t="shared" si="0"/>
        <v>1.0967614462172959</v>
      </c>
    </row>
    <row r="12" spans="1:7" ht="12.75">
      <c r="A12" s="15" t="s">
        <v>11</v>
      </c>
      <c r="B12" s="16">
        <v>18354443</v>
      </c>
      <c r="C12" s="25">
        <f aca="true" t="shared" si="1" ref="C12:C24">B12*100/B$7</f>
        <v>7.379861031893977</v>
      </c>
      <c r="D12" s="21"/>
      <c r="E12" s="18" t="s">
        <v>12</v>
      </c>
      <c r="F12" s="23">
        <v>1043932</v>
      </c>
      <c r="G12" s="24">
        <f t="shared" si="0"/>
        <v>0.41973886577474145</v>
      </c>
    </row>
    <row r="13" spans="1:7" ht="12.75">
      <c r="A13" s="15" t="s">
        <v>13</v>
      </c>
      <c r="B13" s="16">
        <v>18099179</v>
      </c>
      <c r="C13" s="25">
        <f t="shared" si="1"/>
        <v>7.277225781865122</v>
      </c>
      <c r="D13" s="21"/>
      <c r="E13" s="18" t="s">
        <v>14</v>
      </c>
      <c r="F13" s="23">
        <v>5086435</v>
      </c>
      <c r="G13" s="24">
        <f t="shared" si="0"/>
        <v>2.04512789888321</v>
      </c>
    </row>
    <row r="14" spans="1:7" ht="12.75">
      <c r="A14" s="15" t="s">
        <v>15</v>
      </c>
      <c r="B14" s="16">
        <v>17114249</v>
      </c>
      <c r="C14" s="25">
        <f t="shared" si="1"/>
        <v>6.881210139977033</v>
      </c>
      <c r="D14" s="21"/>
      <c r="E14" s="18" t="s">
        <v>16</v>
      </c>
      <c r="F14" s="23">
        <v>226355814</v>
      </c>
      <c r="G14" s="24">
        <f t="shared" si="0"/>
        <v>91.01199372169677</v>
      </c>
    </row>
    <row r="15" spans="1:7" ht="12.75">
      <c r="A15" s="15" t="s">
        <v>17</v>
      </c>
      <c r="B15" s="16">
        <v>17754015</v>
      </c>
      <c r="C15" s="25">
        <f t="shared" si="1"/>
        <v>7.138443997355907</v>
      </c>
      <c r="D15" s="21"/>
      <c r="E15" s="18" t="s">
        <v>112</v>
      </c>
      <c r="F15" s="23">
        <v>188128296</v>
      </c>
      <c r="G15" s="24">
        <f t="shared" si="0"/>
        <v>75.64166783198027</v>
      </c>
    </row>
    <row r="16" spans="1:7" ht="12.75">
      <c r="A16" s="15" t="s">
        <v>19</v>
      </c>
      <c r="B16" s="16">
        <v>19020312</v>
      </c>
      <c r="C16" s="25">
        <f t="shared" si="1"/>
        <v>7.6475902506693005</v>
      </c>
      <c r="D16" s="21"/>
      <c r="E16" s="18"/>
      <c r="F16" s="16"/>
      <c r="G16" s="71"/>
    </row>
    <row r="17" spans="1:7" ht="12.75">
      <c r="A17" s="15" t="s">
        <v>20</v>
      </c>
      <c r="B17" s="16">
        <v>43175932</v>
      </c>
      <c r="C17" s="25">
        <f t="shared" si="1"/>
        <v>17.359959007337036</v>
      </c>
      <c r="D17" s="21"/>
      <c r="E17" s="28" t="s">
        <v>21</v>
      </c>
      <c r="F17" s="16"/>
      <c r="G17" s="69"/>
    </row>
    <row r="18" spans="1:7" ht="12.75">
      <c r="A18" s="15" t="s">
        <v>22</v>
      </c>
      <c r="B18" s="16">
        <v>37578903</v>
      </c>
      <c r="C18" s="25">
        <f t="shared" si="1"/>
        <v>15.109534071452</v>
      </c>
      <c r="D18" s="21"/>
      <c r="E18" s="28" t="s">
        <v>23</v>
      </c>
      <c r="F18" s="70">
        <v>248709873</v>
      </c>
      <c r="G18" s="20">
        <v>100</v>
      </c>
    </row>
    <row r="19" spans="1:7" ht="12.75">
      <c r="A19" s="15" t="s">
        <v>24</v>
      </c>
      <c r="B19" s="16">
        <v>25223086</v>
      </c>
      <c r="C19" s="25">
        <f t="shared" si="1"/>
        <v>10.141570053393096</v>
      </c>
      <c r="D19" s="21"/>
      <c r="E19" s="18" t="s">
        <v>25</v>
      </c>
      <c r="F19" s="16">
        <v>242012129</v>
      </c>
      <c r="G19" s="25">
        <v>97.30700517868063</v>
      </c>
    </row>
    <row r="20" spans="1:7" ht="12.75">
      <c r="A20" s="15" t="s">
        <v>26</v>
      </c>
      <c r="B20" s="16">
        <v>10531756</v>
      </c>
      <c r="C20" s="25">
        <f t="shared" si="1"/>
        <v>4.234554854201546</v>
      </c>
      <c r="D20" s="21"/>
      <c r="E20" s="18" t="s">
        <v>27</v>
      </c>
      <c r="F20" s="16">
        <v>91947410</v>
      </c>
      <c r="G20" s="25">
        <v>36.969746673466396</v>
      </c>
    </row>
    <row r="21" spans="1:7" ht="12.75">
      <c r="A21" s="15" t="s">
        <v>28</v>
      </c>
      <c r="B21" s="16">
        <v>10616167</v>
      </c>
      <c r="C21" s="25">
        <f t="shared" si="1"/>
        <v>4.268494399496557</v>
      </c>
      <c r="D21" s="21"/>
      <c r="E21" s="18" t="s">
        <v>29</v>
      </c>
      <c r="F21" s="16">
        <v>50708322</v>
      </c>
      <c r="G21" s="25">
        <v>20.38854404465077</v>
      </c>
    </row>
    <row r="22" spans="1:8" ht="12.75">
      <c r="A22" s="15" t="s">
        <v>30</v>
      </c>
      <c r="B22" s="16">
        <v>18106558</v>
      </c>
      <c r="C22" s="25">
        <f t="shared" si="1"/>
        <v>7.280192692631868</v>
      </c>
      <c r="D22" s="21"/>
      <c r="E22" s="18" t="s">
        <v>31</v>
      </c>
      <c r="F22" s="16">
        <v>76728438</v>
      </c>
      <c r="G22" s="25">
        <v>30.85057986419381</v>
      </c>
      <c r="H22" s="29"/>
    </row>
    <row r="23" spans="1:8" ht="12.75">
      <c r="A23" s="15" t="s">
        <v>32</v>
      </c>
      <c r="B23" s="16">
        <v>10055108</v>
      </c>
      <c r="C23" s="25">
        <f t="shared" si="1"/>
        <v>4.042906652121526</v>
      </c>
      <c r="D23" s="21"/>
      <c r="E23" s="18" t="s">
        <v>33</v>
      </c>
      <c r="F23" s="16">
        <v>57461020</v>
      </c>
      <c r="G23" s="25">
        <f>F23*100/F18</f>
        <v>23.10363449061791</v>
      </c>
      <c r="H23" s="29"/>
    </row>
    <row r="24" spans="1:8" ht="12.75">
      <c r="A24" s="15" t="s">
        <v>34</v>
      </c>
      <c r="B24" s="16">
        <v>3080165</v>
      </c>
      <c r="C24" s="25">
        <f t="shared" si="1"/>
        <v>1.2384570676050324</v>
      </c>
      <c r="D24" s="21"/>
      <c r="E24" s="18" t="s">
        <v>35</v>
      </c>
      <c r="F24" s="16">
        <v>11950582</v>
      </c>
      <c r="G24" s="25">
        <v>4.8050291915834</v>
      </c>
      <c r="H24" s="29"/>
    </row>
    <row r="25" spans="1:8" ht="12.75">
      <c r="A25" s="15"/>
      <c r="B25" s="72"/>
      <c r="C25" s="25"/>
      <c r="D25" s="21"/>
      <c r="E25" s="18" t="s">
        <v>36</v>
      </c>
      <c r="F25" s="16">
        <v>4666052</v>
      </c>
      <c r="G25" s="25">
        <f>F25*100/F18</f>
        <v>1.8761024416590009</v>
      </c>
      <c r="H25" s="29"/>
    </row>
    <row r="26" spans="1:8" ht="12.75">
      <c r="A26" s="15" t="s">
        <v>37</v>
      </c>
      <c r="B26" s="72">
        <v>32.9</v>
      </c>
      <c r="C26" s="30" t="s">
        <v>38</v>
      </c>
      <c r="D26" s="21"/>
      <c r="E26" s="18" t="s">
        <v>39</v>
      </c>
      <c r="F26" s="16">
        <v>10677377</v>
      </c>
      <c r="G26" s="25">
        <v>4.2931054047862425</v>
      </c>
      <c r="H26" s="29"/>
    </row>
    <row r="27" spans="1:8" ht="14.25">
      <c r="A27" s="15"/>
      <c r="B27" s="16"/>
      <c r="C27" s="25"/>
      <c r="D27" s="21"/>
      <c r="E27" s="18" t="s">
        <v>120</v>
      </c>
      <c r="F27" s="16">
        <v>3187772</v>
      </c>
      <c r="G27" s="25">
        <v>1.2817231425308153</v>
      </c>
      <c r="H27" s="29"/>
    </row>
    <row r="28" spans="1:8" ht="12.75">
      <c r="A28" s="15" t="s">
        <v>41</v>
      </c>
      <c r="B28" s="16">
        <v>185105441</v>
      </c>
      <c r="C28" s="25">
        <f aca="true" t="shared" si="2" ref="C28:C35">B28*100/B$7</f>
        <v>74.42625367751283</v>
      </c>
      <c r="D28" s="21"/>
      <c r="E28" s="18" t="s">
        <v>42</v>
      </c>
      <c r="F28" s="16">
        <v>6697744</v>
      </c>
      <c r="G28" s="25">
        <v>2.692994821319377</v>
      </c>
      <c r="H28" s="29"/>
    </row>
    <row r="29" spans="1:8" ht="12.75">
      <c r="A29" s="15" t="s">
        <v>43</v>
      </c>
      <c r="B29" s="16">
        <v>88655140</v>
      </c>
      <c r="C29" s="25">
        <f t="shared" si="2"/>
        <v>35.64600750690746</v>
      </c>
      <c r="D29" s="21"/>
      <c r="E29" s="18" t="s">
        <v>44</v>
      </c>
      <c r="F29" s="16">
        <v>3334018</v>
      </c>
      <c r="G29" s="25">
        <v>1.3405249899347582</v>
      </c>
      <c r="H29" s="29"/>
    </row>
    <row r="30" spans="1:8" ht="12.75">
      <c r="A30" s="15" t="s">
        <v>45</v>
      </c>
      <c r="B30" s="16">
        <v>96450301</v>
      </c>
      <c r="C30" s="25">
        <f t="shared" si="2"/>
        <v>38.78024617060538</v>
      </c>
      <c r="D30" s="21"/>
      <c r="E30" s="18" t="s">
        <v>46</v>
      </c>
      <c r="F30" s="16">
        <v>3363726</v>
      </c>
      <c r="G30" s="25">
        <v>1.352469831384619</v>
      </c>
      <c r="H30" s="29"/>
    </row>
    <row r="31" spans="1:8" ht="12.75">
      <c r="A31" s="15" t="s">
        <v>47</v>
      </c>
      <c r="B31" s="16">
        <v>173378573</v>
      </c>
      <c r="C31" s="25">
        <f t="shared" si="2"/>
        <v>69.71117427252275</v>
      </c>
      <c r="D31" s="17"/>
      <c r="E31" s="18"/>
      <c r="F31" s="16"/>
      <c r="G31" s="25"/>
      <c r="H31" s="29"/>
    </row>
    <row r="32" spans="1:8" ht="12.75">
      <c r="A32" s="15" t="s">
        <v>48</v>
      </c>
      <c r="B32" s="16">
        <v>37629695</v>
      </c>
      <c r="C32" s="25">
        <f t="shared" si="2"/>
        <v>15.129956260321038</v>
      </c>
      <c r="D32" s="17"/>
      <c r="E32" s="28" t="s">
        <v>49</v>
      </c>
      <c r="F32" s="73"/>
      <c r="G32" s="25"/>
      <c r="H32" s="29"/>
    </row>
    <row r="33" spans="1:8" ht="12.75">
      <c r="A33" s="15" t="s">
        <v>50</v>
      </c>
      <c r="B33" s="16">
        <v>31241831</v>
      </c>
      <c r="C33" s="25">
        <f t="shared" si="2"/>
        <v>12.561556412358428</v>
      </c>
      <c r="D33" s="17"/>
      <c r="E33" s="22" t="s">
        <v>51</v>
      </c>
      <c r="F33" s="74">
        <v>91947410</v>
      </c>
      <c r="G33" s="20">
        <v>100</v>
      </c>
      <c r="H33" s="29"/>
    </row>
    <row r="34" spans="1:8" ht="12.75">
      <c r="A34" s="15" t="s">
        <v>43</v>
      </c>
      <c r="B34" s="16">
        <v>12565173</v>
      </c>
      <c r="C34" s="25">
        <f t="shared" si="2"/>
        <v>5.052140813083041</v>
      </c>
      <c r="D34" s="17"/>
      <c r="E34" s="18" t="s">
        <v>52</v>
      </c>
      <c r="F34" s="16">
        <v>64517947</v>
      </c>
      <c r="G34" s="25">
        <v>70.16831360448326</v>
      </c>
      <c r="H34" s="29"/>
    </row>
    <row r="35" spans="1:7" ht="12.75">
      <c r="A35" s="15" t="s">
        <v>45</v>
      </c>
      <c r="B35" s="16">
        <v>18676658</v>
      </c>
      <c r="C35" s="25">
        <f t="shared" si="2"/>
        <v>7.5094155992753855</v>
      </c>
      <c r="D35" s="21"/>
      <c r="E35" s="18" t="s">
        <v>53</v>
      </c>
      <c r="F35" s="16">
        <v>30877675</v>
      </c>
      <c r="G35" s="25">
        <v>33.5818866458555</v>
      </c>
    </row>
    <row r="36" spans="1:7" ht="12.75">
      <c r="A36" s="15"/>
      <c r="B36" s="16"/>
      <c r="C36" s="25"/>
      <c r="D36" s="21"/>
      <c r="E36" s="18" t="s">
        <v>54</v>
      </c>
      <c r="F36" s="16">
        <v>50708322</v>
      </c>
      <c r="G36" s="25">
        <v>55.14926630342279</v>
      </c>
    </row>
    <row r="37" spans="1:7" ht="14.25">
      <c r="A37" s="75" t="s">
        <v>121</v>
      </c>
      <c r="B37" s="16"/>
      <c r="C37" s="25"/>
      <c r="D37" s="21"/>
      <c r="E37" s="18" t="s">
        <v>53</v>
      </c>
      <c r="F37" s="16">
        <v>23494726</v>
      </c>
      <c r="G37" s="25">
        <v>25.55235215434562</v>
      </c>
    </row>
    <row r="38" spans="1:7" ht="14.25">
      <c r="A38" s="15" t="s">
        <v>122</v>
      </c>
      <c r="B38" s="16">
        <v>248709873</v>
      </c>
      <c r="C38" s="25">
        <v>100</v>
      </c>
      <c r="D38" s="21"/>
      <c r="E38" s="18" t="s">
        <v>57</v>
      </c>
      <c r="F38" s="16">
        <v>10666043</v>
      </c>
      <c r="G38" s="25">
        <v>11.600156002219094</v>
      </c>
    </row>
    <row r="39" spans="1:7" ht="12.75">
      <c r="A39" s="15" t="s">
        <v>58</v>
      </c>
      <c r="B39" s="16">
        <v>199686070</v>
      </c>
      <c r="C39" s="25">
        <v>80.2887587820046</v>
      </c>
      <c r="D39" s="17"/>
      <c r="E39" s="18" t="s">
        <v>53</v>
      </c>
      <c r="F39" s="16">
        <v>6028409</v>
      </c>
      <c r="G39" s="25">
        <v>6.556366296777691</v>
      </c>
    </row>
    <row r="40" spans="1:7" ht="12.75">
      <c r="A40" s="15" t="s">
        <v>59</v>
      </c>
      <c r="B40" s="16">
        <v>29986060</v>
      </c>
      <c r="C40" s="25">
        <v>12.056642399556049</v>
      </c>
      <c r="D40" s="21"/>
      <c r="E40" s="18" t="s">
        <v>60</v>
      </c>
      <c r="F40" s="16">
        <v>27429463</v>
      </c>
      <c r="G40" s="25">
        <v>29.83168639551674</v>
      </c>
    </row>
    <row r="41" spans="1:7" ht="12.75">
      <c r="A41" s="15" t="s">
        <v>61</v>
      </c>
      <c r="B41" s="16">
        <v>1959234</v>
      </c>
      <c r="C41" s="25">
        <v>0.7877588357740828</v>
      </c>
      <c r="D41" s="21"/>
      <c r="E41" s="18" t="s">
        <v>62</v>
      </c>
      <c r="F41" s="16">
        <v>22580420</v>
      </c>
      <c r="G41" s="25">
        <v>24.55797286731622</v>
      </c>
    </row>
    <row r="42" spans="1:7" ht="12.75">
      <c r="A42" s="15" t="s">
        <v>63</v>
      </c>
      <c r="B42" s="16">
        <v>6908638</v>
      </c>
      <c r="C42" s="25">
        <v>2.7777900075563142</v>
      </c>
      <c r="D42" s="21"/>
      <c r="E42" s="18" t="s">
        <v>64</v>
      </c>
      <c r="F42" s="16">
        <v>8824845</v>
      </c>
      <c r="G42" s="25">
        <v>9.597709168752008</v>
      </c>
    </row>
    <row r="43" spans="1:7" ht="12.75">
      <c r="A43" s="15" t="s">
        <v>65</v>
      </c>
      <c r="B43" s="16">
        <v>815447</v>
      </c>
      <c r="C43" s="25">
        <v>0.3278707797820314</v>
      </c>
      <c r="D43" s="21"/>
      <c r="E43" s="18"/>
      <c r="F43" s="16"/>
      <c r="G43" s="31"/>
    </row>
    <row r="44" spans="1:7" ht="12.75">
      <c r="A44" s="15" t="s">
        <v>66</v>
      </c>
      <c r="B44" s="16">
        <v>1645472</v>
      </c>
      <c r="C44" s="25">
        <v>0.6616030076136141</v>
      </c>
      <c r="D44" s="17"/>
      <c r="E44" s="18" t="s">
        <v>67</v>
      </c>
      <c r="F44" s="16">
        <v>33587134</v>
      </c>
      <c r="G44" s="76">
        <v>36.5</v>
      </c>
    </row>
    <row r="45" spans="1:7" ht="12.75">
      <c r="A45" s="15" t="s">
        <v>68</v>
      </c>
      <c r="B45" s="16">
        <v>1406770</v>
      </c>
      <c r="C45" s="25">
        <v>0.5656269222573242</v>
      </c>
      <c r="D45" s="17"/>
      <c r="E45" s="18" t="s">
        <v>69</v>
      </c>
      <c r="F45" s="16">
        <v>22154422</v>
      </c>
      <c r="G45" s="76">
        <v>24.1</v>
      </c>
    </row>
    <row r="46" spans="1:7" ht="12.75">
      <c r="A46" s="15" t="s">
        <v>70</v>
      </c>
      <c r="B46" s="16">
        <v>847562</v>
      </c>
      <c r="C46" s="25">
        <v>0.34078341554217273</v>
      </c>
      <c r="D46" s="21"/>
      <c r="E46" s="18"/>
      <c r="F46" s="16"/>
      <c r="G46" s="25"/>
    </row>
    <row r="47" spans="1:9" ht="12.75">
      <c r="A47" s="15" t="s">
        <v>71</v>
      </c>
      <c r="B47" s="16">
        <v>798849</v>
      </c>
      <c r="C47" s="25">
        <v>0.3211971404126767</v>
      </c>
      <c r="D47" s="21"/>
      <c r="E47" s="18" t="s">
        <v>72</v>
      </c>
      <c r="F47" s="77">
        <v>2.63</v>
      </c>
      <c r="G47" s="78" t="s">
        <v>38</v>
      </c>
      <c r="I47" s="5"/>
    </row>
    <row r="48" spans="1:7" ht="12.75">
      <c r="A48" s="15" t="s">
        <v>73</v>
      </c>
      <c r="B48" s="16">
        <v>614547</v>
      </c>
      <c r="C48" s="25">
        <v>0.24709393020356696</v>
      </c>
      <c r="D48" s="21"/>
      <c r="E48" s="18" t="s">
        <v>74</v>
      </c>
      <c r="F48" s="77">
        <v>3.16</v>
      </c>
      <c r="G48" s="78" t="s">
        <v>38</v>
      </c>
    </row>
    <row r="49" spans="1:7" ht="12.75">
      <c r="A49" s="15" t="s">
        <v>113</v>
      </c>
      <c r="B49" s="16">
        <v>779991</v>
      </c>
      <c r="C49" s="25">
        <v>0.3136148117449282</v>
      </c>
      <c r="D49" s="21"/>
      <c r="E49" s="18"/>
      <c r="F49" s="77"/>
      <c r="G49" s="78"/>
    </row>
    <row r="50" spans="1:7" ht="12.75">
      <c r="A50" s="15" t="s">
        <v>75</v>
      </c>
      <c r="B50" s="16">
        <v>365024</v>
      </c>
      <c r="C50" s="25">
        <v>0.14676699223757797</v>
      </c>
      <c r="D50" s="21"/>
      <c r="E50" s="28" t="s">
        <v>76</v>
      </c>
      <c r="F50" s="77"/>
      <c r="G50" s="78"/>
    </row>
    <row r="51" spans="1:7" ht="12.75">
      <c r="A51" s="15" t="s">
        <v>77</v>
      </c>
      <c r="B51" s="16">
        <v>211014</v>
      </c>
      <c r="C51" s="25">
        <v>0.08484343522623246</v>
      </c>
      <c r="D51" s="21"/>
      <c r="E51" s="22" t="s">
        <v>78</v>
      </c>
      <c r="F51" s="70">
        <v>102263678</v>
      </c>
      <c r="G51" s="20">
        <v>100</v>
      </c>
    </row>
    <row r="52" spans="1:7" ht="12.75">
      <c r="A52" s="15" t="s">
        <v>79</v>
      </c>
      <c r="B52" s="16">
        <v>49345</v>
      </c>
      <c r="C52" s="30" t="s">
        <v>80</v>
      </c>
      <c r="D52" s="21"/>
      <c r="E52" s="18" t="s">
        <v>81</v>
      </c>
      <c r="F52" s="16">
        <v>91947410</v>
      </c>
      <c r="G52" s="25">
        <v>89.91208980377178</v>
      </c>
    </row>
    <row r="53" spans="1:7" ht="12.75">
      <c r="A53" s="15" t="s">
        <v>82</v>
      </c>
      <c r="B53" s="16">
        <v>62964</v>
      </c>
      <c r="C53" s="30" t="s">
        <v>80</v>
      </c>
      <c r="D53" s="21"/>
      <c r="E53" s="18" t="s">
        <v>83</v>
      </c>
      <c r="F53" s="16">
        <v>10316268</v>
      </c>
      <c r="G53" s="25">
        <v>10.087910196228226</v>
      </c>
    </row>
    <row r="54" spans="1:7" ht="12.75">
      <c r="A54" s="15" t="s">
        <v>114</v>
      </c>
      <c r="B54" s="16">
        <v>41701</v>
      </c>
      <c r="C54" s="30" t="s">
        <v>80</v>
      </c>
      <c r="D54" s="21"/>
      <c r="E54" s="18" t="s">
        <v>84</v>
      </c>
      <c r="F54" s="16">
        <v>3081923</v>
      </c>
      <c r="G54" s="25">
        <v>3.013702479975344</v>
      </c>
    </row>
    <row r="55" spans="1:7" ht="12.75">
      <c r="A55" s="15" t="s">
        <v>85</v>
      </c>
      <c r="B55" s="16">
        <v>9804847</v>
      </c>
      <c r="C55" s="25">
        <v>3.9422829828713715</v>
      </c>
      <c r="D55" s="17"/>
      <c r="E55" s="18"/>
      <c r="F55" s="18"/>
      <c r="G55" s="69"/>
    </row>
    <row r="56" spans="1:7" ht="14.25">
      <c r="A56" s="15" t="s">
        <v>123</v>
      </c>
      <c r="B56" s="79" t="s">
        <v>128</v>
      </c>
      <c r="C56" s="86" t="s">
        <v>128</v>
      </c>
      <c r="D56" s="17"/>
      <c r="E56" s="18" t="s">
        <v>87</v>
      </c>
      <c r="F56" s="18">
        <v>2.1</v>
      </c>
      <c r="G56" s="78" t="s">
        <v>38</v>
      </c>
    </row>
    <row r="57" spans="1:7" ht="12.75">
      <c r="A57" s="15"/>
      <c r="B57" s="23"/>
      <c r="C57" s="80"/>
      <c r="D57" s="17"/>
      <c r="E57" s="18" t="s">
        <v>88</v>
      </c>
      <c r="F57" s="18">
        <v>8.5</v>
      </c>
      <c r="G57" s="78" t="s">
        <v>38</v>
      </c>
    </row>
    <row r="58" spans="1:7" ht="12.75">
      <c r="A58" s="32" t="s">
        <v>89</v>
      </c>
      <c r="B58" s="16"/>
      <c r="C58" s="25"/>
      <c r="D58" s="17"/>
      <c r="E58" s="18"/>
      <c r="F58" s="18"/>
      <c r="G58" s="69"/>
    </row>
    <row r="59" spans="1:7" ht="14.25">
      <c r="A59" s="56" t="s">
        <v>124</v>
      </c>
      <c r="B59" s="16"/>
      <c r="C59" s="25"/>
      <c r="D59" s="17"/>
      <c r="E59" s="28" t="s">
        <v>90</v>
      </c>
      <c r="F59" s="18"/>
      <c r="G59" s="69"/>
    </row>
    <row r="60" spans="1:7" ht="12.75">
      <c r="A60" s="15" t="s">
        <v>91</v>
      </c>
      <c r="B60" s="79" t="s">
        <v>128</v>
      </c>
      <c r="C60" s="86" t="s">
        <v>128</v>
      </c>
      <c r="D60" s="17"/>
      <c r="E60" s="22" t="s">
        <v>92</v>
      </c>
      <c r="F60" s="70">
        <v>91947410</v>
      </c>
      <c r="G60" s="20">
        <v>100</v>
      </c>
    </row>
    <row r="61" spans="1:7" ht="12.75">
      <c r="A61" s="15" t="s">
        <v>93</v>
      </c>
      <c r="B61" s="79" t="s">
        <v>128</v>
      </c>
      <c r="C61" s="86" t="s">
        <v>128</v>
      </c>
      <c r="D61" s="17"/>
      <c r="E61" s="18" t="s">
        <v>94</v>
      </c>
      <c r="F61" s="16">
        <v>59024811</v>
      </c>
      <c r="G61" s="25">
        <v>64.19409856134067</v>
      </c>
    </row>
    <row r="62" spans="1:8" ht="12.75">
      <c r="A62" s="15" t="s">
        <v>95</v>
      </c>
      <c r="B62" s="79" t="s">
        <v>128</v>
      </c>
      <c r="C62" s="88" t="s">
        <v>128</v>
      </c>
      <c r="D62" s="17"/>
      <c r="E62" s="18" t="s">
        <v>96</v>
      </c>
      <c r="F62" s="16">
        <v>32922599</v>
      </c>
      <c r="G62" s="25">
        <v>35.80590143865934</v>
      </c>
      <c r="H62" s="33"/>
    </row>
    <row r="63" spans="1:7" ht="12.75">
      <c r="A63" s="15" t="s">
        <v>97</v>
      </c>
      <c r="B63" s="79" t="s">
        <v>128</v>
      </c>
      <c r="C63" s="89" t="s">
        <v>128</v>
      </c>
      <c r="D63" s="17"/>
      <c r="E63" s="18"/>
      <c r="F63" s="18"/>
      <c r="G63" s="69"/>
    </row>
    <row r="64" spans="1:7" ht="12.75">
      <c r="A64" s="15" t="s">
        <v>98</v>
      </c>
      <c r="B64" s="79" t="s">
        <v>128</v>
      </c>
      <c r="C64" s="86" t="s">
        <v>128</v>
      </c>
      <c r="D64" s="17"/>
      <c r="E64" s="18" t="s">
        <v>99</v>
      </c>
      <c r="F64" s="77">
        <v>2.75</v>
      </c>
      <c r="G64" s="78" t="s">
        <v>38</v>
      </c>
    </row>
    <row r="65" spans="1:7" ht="12.75">
      <c r="A65" s="34" t="s">
        <v>100</v>
      </c>
      <c r="B65" s="87" t="s">
        <v>128</v>
      </c>
      <c r="C65" s="90" t="s">
        <v>128</v>
      </c>
      <c r="D65" s="35"/>
      <c r="E65" s="36" t="s">
        <v>101</v>
      </c>
      <c r="F65" s="81">
        <v>2.42</v>
      </c>
      <c r="G65" s="82" t="s">
        <v>38</v>
      </c>
    </row>
    <row r="66" spans="1:7" ht="12.75">
      <c r="A66" s="17"/>
      <c r="B66" s="37"/>
      <c r="C66" s="83"/>
      <c r="D66" s="17"/>
      <c r="E66" s="17"/>
      <c r="F66" s="38"/>
      <c r="G66" s="84"/>
    </row>
    <row r="67" ht="12.75">
      <c r="A67" t="s">
        <v>129</v>
      </c>
    </row>
    <row r="68" ht="14.25">
      <c r="A68" s="57" t="s">
        <v>115</v>
      </c>
    </row>
    <row r="69" ht="12.75">
      <c r="A69" s="17" t="s">
        <v>116</v>
      </c>
    </row>
    <row r="70" ht="12.75">
      <c r="A70" s="17" t="s">
        <v>117</v>
      </c>
    </row>
    <row r="71" ht="14.25">
      <c r="A71" s="57" t="s">
        <v>118</v>
      </c>
    </row>
    <row r="72" ht="14.25">
      <c r="A72" s="57" t="s">
        <v>131</v>
      </c>
    </row>
    <row r="73" ht="12.75">
      <c r="A73" s="85" t="s">
        <v>130</v>
      </c>
    </row>
    <row r="74" ht="12.75">
      <c r="A74" s="85"/>
    </row>
    <row r="75" ht="12.75">
      <c r="A75" s="17" t="s">
        <v>132</v>
      </c>
    </row>
    <row r="76" ht="12.75">
      <c r="A76" t="s">
        <v>133</v>
      </c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4.00390625" style="0" customWidth="1"/>
    <col min="3" max="3" width="6.00390625" style="0" customWidth="1"/>
    <col min="4" max="4" width="13.28125" style="0" customWidth="1"/>
    <col min="5" max="5" width="5.00390625" style="0" customWidth="1"/>
  </cols>
  <sheetData>
    <row r="1" ht="15.75">
      <c r="A1" s="63" t="s">
        <v>134</v>
      </c>
    </row>
    <row r="2" ht="12.75">
      <c r="A2" t="s">
        <v>136</v>
      </c>
    </row>
    <row r="3" ht="12.75">
      <c r="A3" t="s">
        <v>141</v>
      </c>
    </row>
    <row r="4" spans="2:5" ht="12.75">
      <c r="B4" s="96" t="s">
        <v>139</v>
      </c>
      <c r="C4" s="95"/>
      <c r="D4" s="96" t="s">
        <v>140</v>
      </c>
      <c r="E4" s="95"/>
    </row>
    <row r="5" spans="1:5" ht="12.75">
      <c r="A5" s="11" t="s">
        <v>0</v>
      </c>
      <c r="B5" s="12" t="s">
        <v>1</v>
      </c>
      <c r="C5" s="95" t="s">
        <v>138</v>
      </c>
      <c r="D5" s="94" t="s">
        <v>1</v>
      </c>
      <c r="E5" s="95" t="s">
        <v>138</v>
      </c>
    </row>
    <row r="6" spans="1:5" ht="12.75">
      <c r="A6" s="75" t="s">
        <v>135</v>
      </c>
      <c r="B6" s="60">
        <v>281421906</v>
      </c>
      <c r="C6" s="50"/>
      <c r="D6" s="60">
        <v>248709873</v>
      </c>
      <c r="E6" s="50"/>
    </row>
    <row r="7" spans="1:5" ht="12.75">
      <c r="A7" s="19" t="s">
        <v>5</v>
      </c>
      <c r="B7" s="39"/>
      <c r="C7" s="30"/>
      <c r="D7" s="58"/>
      <c r="E7" s="30"/>
    </row>
    <row r="8" spans="1:5" ht="12.75">
      <c r="A8" s="15" t="s">
        <v>6</v>
      </c>
      <c r="B8" s="58">
        <v>138053563</v>
      </c>
      <c r="C8" s="30">
        <v>49.05572738179095</v>
      </c>
      <c r="D8" s="58">
        <v>121239418</v>
      </c>
      <c r="E8" s="30">
        <v>48.74732817703622</v>
      </c>
    </row>
    <row r="9" spans="1:5" ht="12.75">
      <c r="A9" s="15" t="s">
        <v>8</v>
      </c>
      <c r="B9" s="58">
        <v>143368343</v>
      </c>
      <c r="C9" s="30">
        <v>50.94427261820904</v>
      </c>
      <c r="D9" s="58">
        <v>127470455</v>
      </c>
      <c r="E9" s="30">
        <v>51.25267182296378</v>
      </c>
    </row>
    <row r="10" spans="1:5" ht="12.75">
      <c r="A10" s="15"/>
      <c r="B10" s="58"/>
      <c r="C10" s="30"/>
      <c r="D10" s="58"/>
      <c r="E10" s="30"/>
    </row>
    <row r="11" spans="1:5" ht="12.75">
      <c r="A11" s="15" t="s">
        <v>11</v>
      </c>
      <c r="B11" s="58">
        <v>19175798</v>
      </c>
      <c r="C11" s="30">
        <v>6.813896712077559</v>
      </c>
      <c r="D11" s="58">
        <v>18354443</v>
      </c>
      <c r="E11" s="30">
        <v>7.379861031893977</v>
      </c>
    </row>
    <row r="12" spans="1:5" ht="12.75">
      <c r="A12" s="15" t="s">
        <v>13</v>
      </c>
      <c r="B12" s="58">
        <v>20549505</v>
      </c>
      <c r="C12" s="30">
        <v>7.302027511674944</v>
      </c>
      <c r="D12" s="58">
        <v>18099179</v>
      </c>
      <c r="E12" s="30">
        <v>7.277225781865122</v>
      </c>
    </row>
    <row r="13" spans="1:5" ht="12.75">
      <c r="A13" s="15" t="s">
        <v>15</v>
      </c>
      <c r="B13" s="58">
        <v>20528072</v>
      </c>
      <c r="C13" s="30">
        <v>7.294411544494337</v>
      </c>
      <c r="D13" s="58">
        <v>17114249</v>
      </c>
      <c r="E13" s="30">
        <v>6.881210139977033</v>
      </c>
    </row>
    <row r="14" spans="1:5" ht="12.75">
      <c r="A14" s="15" t="s">
        <v>17</v>
      </c>
      <c r="B14" s="58">
        <v>20219890</v>
      </c>
      <c r="C14" s="30">
        <v>7.184902656440682</v>
      </c>
      <c r="D14" s="58">
        <v>17754015</v>
      </c>
      <c r="E14" s="30">
        <v>7.138443997355907</v>
      </c>
    </row>
    <row r="15" spans="1:5" ht="12.75">
      <c r="A15" s="15" t="s">
        <v>19</v>
      </c>
      <c r="B15" s="58">
        <v>18964001</v>
      </c>
      <c r="C15" s="30">
        <v>6.7386371123504505</v>
      </c>
      <c r="D15" s="58">
        <v>19020312</v>
      </c>
      <c r="E15" s="30">
        <v>7.6475902506693005</v>
      </c>
    </row>
    <row r="16" spans="1:5" ht="12.75">
      <c r="A16" s="15" t="s">
        <v>20</v>
      </c>
      <c r="B16" s="58">
        <v>39891724</v>
      </c>
      <c r="C16" s="30">
        <v>14.17505998982183</v>
      </c>
      <c r="D16" s="58">
        <v>43175932</v>
      </c>
      <c r="E16" s="30">
        <v>17.359959007337036</v>
      </c>
    </row>
    <row r="17" spans="1:5" ht="12.75">
      <c r="A17" s="15" t="s">
        <v>22</v>
      </c>
      <c r="B17" s="58">
        <v>45148527</v>
      </c>
      <c r="C17" s="30">
        <v>16.04300377384268</v>
      </c>
      <c r="D17" s="58">
        <v>37578903</v>
      </c>
      <c r="E17" s="30">
        <v>15.109534071452</v>
      </c>
    </row>
    <row r="18" spans="1:5" ht="12.75">
      <c r="A18" s="15" t="s">
        <v>24</v>
      </c>
      <c r="B18" s="58">
        <v>37677952</v>
      </c>
      <c r="C18" s="30">
        <v>13.38842186649109</v>
      </c>
      <c r="D18" s="58">
        <v>25223086</v>
      </c>
      <c r="E18" s="30">
        <v>10.141570053393096</v>
      </c>
    </row>
    <row r="19" spans="1:5" ht="12.75">
      <c r="A19" s="15" t="s">
        <v>26</v>
      </c>
      <c r="B19" s="58">
        <v>13469237</v>
      </c>
      <c r="C19" s="30">
        <v>4.786136655616283</v>
      </c>
      <c r="D19" s="58">
        <v>10531756</v>
      </c>
      <c r="E19" s="30">
        <v>4.234554854201546</v>
      </c>
    </row>
    <row r="20" spans="1:5" ht="12.75">
      <c r="A20" s="15" t="s">
        <v>28</v>
      </c>
      <c r="B20" s="58">
        <v>10805447</v>
      </c>
      <c r="C20" s="30">
        <v>3.8395898718701735</v>
      </c>
      <c r="D20" s="58">
        <v>10616167</v>
      </c>
      <c r="E20" s="30">
        <v>4.268494399496557</v>
      </c>
    </row>
    <row r="21" spans="1:5" ht="12.75">
      <c r="A21" s="91" t="s">
        <v>30</v>
      </c>
      <c r="B21" s="60">
        <v>18390986</v>
      </c>
      <c r="C21" s="92">
        <v>6.5350228990347325</v>
      </c>
      <c r="D21" s="60">
        <v>18106558</v>
      </c>
      <c r="E21" s="92">
        <v>7.280192692631868</v>
      </c>
    </row>
    <row r="22" spans="1:5" ht="12.75">
      <c r="A22" s="91" t="s">
        <v>32</v>
      </c>
      <c r="B22" s="60">
        <v>12361180</v>
      </c>
      <c r="C22" s="92">
        <v>4.392401492725304</v>
      </c>
      <c r="D22" s="60">
        <v>10055108</v>
      </c>
      <c r="E22" s="92">
        <v>4.042906652121526</v>
      </c>
    </row>
    <row r="23" spans="1:5" ht="12.75">
      <c r="A23" s="91" t="s">
        <v>34</v>
      </c>
      <c r="B23" s="60">
        <v>4239587</v>
      </c>
      <c r="C23" s="92">
        <v>1.5064879135599345</v>
      </c>
      <c r="D23" s="60">
        <v>3080165</v>
      </c>
      <c r="E23" s="92">
        <v>1.2384570676050324</v>
      </c>
    </row>
    <row r="24" spans="1:5" ht="12.75">
      <c r="A24" s="15"/>
      <c r="B24" s="39"/>
      <c r="C24" s="30"/>
      <c r="D24" s="58"/>
      <c r="E24" s="30"/>
    </row>
    <row r="25" spans="1:5" ht="12.75">
      <c r="A25" s="15" t="s">
        <v>37</v>
      </c>
      <c r="B25" s="39">
        <v>35.3</v>
      </c>
      <c r="C25" s="30"/>
      <c r="D25" s="58">
        <v>32.9</v>
      </c>
      <c r="E25" s="30"/>
    </row>
    <row r="26" spans="1:5" ht="12.75">
      <c r="A26" s="15"/>
      <c r="B26" s="39"/>
      <c r="C26" s="30"/>
      <c r="D26" s="58"/>
      <c r="E26" s="30"/>
    </row>
    <row r="27" spans="1:5" ht="12.75">
      <c r="A27" s="15" t="s">
        <v>41</v>
      </c>
      <c r="B27" s="58">
        <v>209128094</v>
      </c>
      <c r="C27" s="30">
        <v>74.31123503228636</v>
      </c>
      <c r="D27" s="58">
        <v>185105441</v>
      </c>
      <c r="E27" s="30">
        <v>74.42625367751283</v>
      </c>
    </row>
    <row r="28" spans="1:5" ht="12.75">
      <c r="A28" s="15" t="s">
        <v>43</v>
      </c>
      <c r="B28" s="58">
        <v>100994367</v>
      </c>
      <c r="C28" s="30">
        <v>35.88717326077665</v>
      </c>
      <c r="D28" s="58">
        <v>88655140</v>
      </c>
      <c r="E28" s="30">
        <v>35.64600750690746</v>
      </c>
    </row>
    <row r="29" spans="1:5" ht="12.75">
      <c r="A29" s="15" t="s">
        <v>45</v>
      </c>
      <c r="B29" s="58">
        <v>108133727</v>
      </c>
      <c r="C29" s="30">
        <v>38.42406177150971</v>
      </c>
      <c r="D29" s="58">
        <v>96450301</v>
      </c>
      <c r="E29" s="30">
        <v>38.78024617060538</v>
      </c>
    </row>
    <row r="30" spans="1:5" ht="12.75">
      <c r="A30" s="15" t="s">
        <v>47</v>
      </c>
      <c r="B30" s="58">
        <v>196899193</v>
      </c>
      <c r="C30" s="30">
        <v>69.96583734316688</v>
      </c>
      <c r="D30" s="58">
        <v>173378573</v>
      </c>
      <c r="E30" s="30">
        <v>69.71117427252275</v>
      </c>
    </row>
    <row r="31" spans="1:5" ht="12.75">
      <c r="A31" s="15" t="s">
        <v>48</v>
      </c>
      <c r="B31" s="58">
        <v>41256029</v>
      </c>
      <c r="C31" s="30">
        <v>14.659849898109922</v>
      </c>
      <c r="D31" s="58">
        <v>37629695</v>
      </c>
      <c r="E31" s="30">
        <v>15.129956260321038</v>
      </c>
    </row>
    <row r="32" spans="1:5" ht="12.75">
      <c r="A32" s="91" t="s">
        <v>50</v>
      </c>
      <c r="B32" s="60">
        <v>34991753</v>
      </c>
      <c r="C32" s="92">
        <v>12.43391230531997</v>
      </c>
      <c r="D32" s="60">
        <v>31241831</v>
      </c>
      <c r="E32" s="92">
        <v>12.561556412358428</v>
      </c>
    </row>
    <row r="33" spans="1:5" ht="12.75">
      <c r="A33" s="91" t="s">
        <v>43</v>
      </c>
      <c r="B33" s="60">
        <v>14409625</v>
      </c>
      <c r="C33" s="92">
        <v>5.120292590158209</v>
      </c>
      <c r="D33" s="60">
        <v>12565173</v>
      </c>
      <c r="E33" s="92">
        <v>5.052140813083041</v>
      </c>
    </row>
    <row r="34" spans="1:5" ht="12.75">
      <c r="A34" s="91" t="s">
        <v>45</v>
      </c>
      <c r="B34" s="60">
        <v>20582128</v>
      </c>
      <c r="C34" s="92">
        <v>7.313619715161761</v>
      </c>
      <c r="D34" s="60">
        <v>18676658</v>
      </c>
      <c r="E34" s="92">
        <v>7.5094155992753855</v>
      </c>
    </row>
    <row r="36" ht="12.75">
      <c r="A36" s="93" t="s">
        <v>137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Saadia Greenberg</cp:lastModifiedBy>
  <cp:lastPrinted>2001-05-14T19:36:32Z</cp:lastPrinted>
  <dcterms:created xsi:type="dcterms:W3CDTF">2001-04-06T18:16:24Z</dcterms:created>
  <dcterms:modified xsi:type="dcterms:W3CDTF">2001-05-15T13:10:48Z</dcterms:modified>
  <cp:category/>
  <cp:version/>
  <cp:contentType/>
  <cp:contentStatus/>
</cp:coreProperties>
</file>