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<sst xmlns="http://schemas.openxmlformats.org/spreadsheetml/2006/main" count="49" uniqueCount="27">
  <si>
    <t>Contrib from</t>
  </si>
  <si>
    <t>Candidate</t>
  </si>
  <si>
    <t>Loans from</t>
  </si>
  <si>
    <t>Other</t>
  </si>
  <si>
    <t>Number</t>
  </si>
  <si>
    <t>Receipts</t>
  </si>
  <si>
    <t>Individuals</t>
  </si>
  <si>
    <t>Other Cmte's</t>
  </si>
  <si>
    <t>Contributions</t>
  </si>
  <si>
    <t>Loans</t>
  </si>
  <si>
    <t>Disbursements</t>
  </si>
  <si>
    <t>Cash on Hand</t>
  </si>
  <si>
    <t>Debts Owed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</si>
  <si>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</si>
  <si>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</si>
  <si>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</si>
  <si>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</si>
  <si>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</si>
  <si>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</si>
  <si>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</si>
  <si>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</si>
  <si>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Incumbents</t>
  </si>
  <si>
    <t>Challengers</t>
  </si>
  <si>
    <t>Open Seats</t>
  </si>
  <si>
    <t>Total</t>
  </si>
  <si>
    <t>2003-2004 Financial Activity of Senate and House General Election Campaigns</t>
  </si>
  <si>
    <t>(January 1, 2003 - October 13, 2004)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</si>
</sst>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5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/>
    </xf>
    <xf numFmtId="5" fontId="0" fillId="0" borderId="0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5" fontId="0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5" fontId="0" fillId="0" borderId="3" xfId="0" applyNumberForma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5" fontId="0" fillId="0" borderId="2" xfId="0" applyNumberFormat="1" applyFont="1" applyBorder="1" applyAlignment="1">
      <alignment/>
    </xf>
    <xf numFmtId="5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5" fontId="0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B1">
      <selection activeCell="C15" sqref="C15:K15"/>
    </sheetView>
  </sheetViews>
  <sheetFormatPr defaultColWidth="9.140625" defaultRowHeight="12.75"/>
  <cols>
    <col min="1" max="1" width="13.57421875" style="0" customWidth="1"/>
    <col min="3" max="5" width="12.421875" style="0" bestFit="1" customWidth="1"/>
    <col min="6" max="6" width="11.421875" style="0" customWidth="1"/>
    <col min="7" max="7" width="11.421875" style="0" bestFit="1" customWidth="1"/>
    <col min="8" max="8" width="10.421875" style="0" bestFit="1" customWidth="1"/>
    <col min="9" max="9" width="13.140625" style="0" customWidth="1"/>
    <col min="10" max="10" width="12.421875" style="0" bestFit="1" customWidth="1"/>
    <col min="11" max="11" width="11.421875" style="0" bestFit="1" customWidth="1"/>
  </cols>
  <sheetData>
    <row r="1" spans="2:11" ht="12.75">
      <c r="B1" s="1"/>
      <c r="C1" s="2"/>
      <c r="D1" s="2"/>
      <c r="F1" s="3" t="s">
        <v>25</v>
      </c>
      <c r="G1" s="2"/>
      <c r="H1" s="2"/>
      <c r="I1" s="2"/>
      <c r="J1" s="2"/>
      <c r="K1" s="2"/>
    </row>
    <row r="2" spans="2:11" ht="12.75">
      <c r="B2" s="1"/>
      <c r="C2" s="2"/>
      <c r="D2" s="2"/>
      <c r="F2" s="3" t="s">
        <v>26</v>
      </c>
      <c r="G2" s="2"/>
      <c r="H2" s="2"/>
      <c r="I2" s="2"/>
      <c r="J2" s="2"/>
      <c r="K2" s="2"/>
    </row>
    <row r="3" spans="2:11" ht="12.75">
      <c r="B3" s="4"/>
      <c r="C3" s="3"/>
      <c r="D3" s="3" t="s">
        <v>0</v>
      </c>
      <c r="E3" s="3" t="s">
        <v>0</v>
      </c>
      <c r="F3" s="3" t="s">
        <v>1</v>
      </c>
      <c r="G3" s="3" t="s">
        <v>2</v>
      </c>
      <c r="H3" s="3" t="s">
        <v>3</v>
      </c>
      <c r="I3" s="3"/>
      <c r="J3" s="3"/>
      <c r="K3" s="3"/>
    </row>
    <row r="4" spans="2:11" ht="13.5" thickBot="1"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</v>
      </c>
      <c r="H4" s="6" t="s">
        <v>9</v>
      </c>
      <c r="I4" s="6" t="s">
        <v>10</v>
      </c>
      <c r="J4" s="6" t="s">
        <v>11</v>
      </c>
      <c r="K4" s="6" t="s">
        <v>12</v>
      </c>
    </row>
    <row r="5" spans="1:11" ht="13.5" thickBot="1">
      <c r="A5" s="7" t="s">
        <v>13</v>
      </c>
      <c r="B5" s="8">
        <f>B7+B13+B19</f>
        <v>113</v>
      </c>
      <c r="C5" s="9">
        <f aca="true" t="shared" si="0" ref="C5:K5">C7+C13+C19</f>
        <v>327722649</v>
      </c>
      <c r="D5" s="9">
        <f t="shared" si="0"/>
        <v>240165355</v>
      </c>
      <c r="E5" s="9">
        <f t="shared" si="0"/>
        <v>56579071</v>
      </c>
      <c r="F5" s="9">
        <f t="shared" si="0"/>
        <v>840414</v>
      </c>
      <c r="G5" s="9">
        <f t="shared" si="0"/>
        <v>9019384</v>
      </c>
      <c r="H5" s="9">
        <f t="shared" si="0"/>
        <v>811829</v>
      </c>
      <c r="I5" s="9">
        <f t="shared" si="0"/>
        <v>278020768</v>
      </c>
      <c r="J5" s="9">
        <f t="shared" si="0"/>
        <v>97147680</v>
      </c>
      <c r="K5" s="9">
        <f t="shared" si="0"/>
        <v>17432024</v>
      </c>
    </row>
    <row r="6" spans="1:11" ht="12.75">
      <c r="A6" s="10"/>
      <c r="B6" s="1"/>
      <c r="C6" s="2"/>
      <c r="D6" s="2"/>
      <c r="E6" s="2"/>
      <c r="F6" s="2"/>
      <c r="G6" s="2"/>
      <c r="H6" s="2"/>
      <c r="I6" s="2"/>
      <c r="J6" s="2"/>
      <c r="K6" s="2"/>
    </row>
    <row r="7" spans="1:11" ht="13.5" thickBot="1">
      <c r="A7" s="7" t="s">
        <v>14</v>
      </c>
      <c r="B7" s="1">
        <f>B9+B10+B11</f>
        <v>36</v>
      </c>
      <c r="C7" s="2">
        <f aca="true" t="shared" si="1" ref="C7:K7">C9+C10+C11</f>
        <v>172144496</v>
      </c>
      <c r="D7" s="2">
        <f t="shared" si="1"/>
        <v>134553849</v>
      </c>
      <c r="E7" s="2">
        <f t="shared" si="1"/>
        <v>26188610</v>
      </c>
      <c r="F7" s="2">
        <f t="shared" si="1"/>
        <v>48710</v>
      </c>
      <c r="G7" s="2">
        <f t="shared" si="1"/>
        <v>2757509</v>
      </c>
      <c r="H7" s="2">
        <f t="shared" si="1"/>
        <v>791267</v>
      </c>
      <c r="I7" s="2">
        <f t="shared" si="1"/>
        <v>148616813</v>
      </c>
      <c r="J7" s="2">
        <f t="shared" si="1"/>
        <v>52531323</v>
      </c>
      <c r="K7" s="2">
        <f t="shared" si="1"/>
        <v>9773412</v>
      </c>
    </row>
    <row r="8" spans="1:11" ht="12.75">
      <c r="A8" s="10"/>
      <c r="B8" s="1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10" t="s">
        <v>15</v>
      </c>
      <c r="B9" s="1">
        <v>14</v>
      </c>
      <c r="C9" s="2">
        <v>97620122</v>
      </c>
      <c r="D9" s="2">
        <v>75027573</v>
      </c>
      <c r="E9" s="2">
        <v>18165980</v>
      </c>
      <c r="F9" s="2">
        <v>0</v>
      </c>
      <c r="G9" s="2">
        <v>0</v>
      </c>
      <c r="H9" s="2">
        <v>0</v>
      </c>
      <c r="I9" s="2">
        <v>83414475</v>
      </c>
      <c r="J9" s="2">
        <v>42893367</v>
      </c>
      <c r="K9" s="2">
        <v>77312</v>
      </c>
    </row>
    <row r="10" spans="1:11" ht="12.75">
      <c r="A10" s="10" t="s">
        <v>16</v>
      </c>
      <c r="B10" s="1">
        <v>11</v>
      </c>
      <c r="C10" s="2">
        <v>15566426</v>
      </c>
      <c r="D10" s="2">
        <v>12213808</v>
      </c>
      <c r="E10" s="2">
        <v>1896530</v>
      </c>
      <c r="F10" s="2">
        <v>32288</v>
      </c>
      <c r="G10" s="2">
        <v>779614</v>
      </c>
      <c r="H10" s="2">
        <v>91267</v>
      </c>
      <c r="I10" s="2">
        <v>14154713</v>
      </c>
      <c r="J10" s="2">
        <v>1374087</v>
      </c>
      <c r="K10" s="2">
        <v>771872</v>
      </c>
    </row>
    <row r="11" spans="1:11" ht="12.75">
      <c r="A11" s="10" t="s">
        <v>17</v>
      </c>
      <c r="B11" s="1">
        <v>11</v>
      </c>
      <c r="C11" s="2">
        <v>58957948</v>
      </c>
      <c r="D11" s="2">
        <v>47312468</v>
      </c>
      <c r="E11" s="2">
        <v>6126100</v>
      </c>
      <c r="F11" s="2">
        <v>16422</v>
      </c>
      <c r="G11" s="2">
        <v>1977895</v>
      </c>
      <c r="H11" s="2">
        <v>700000</v>
      </c>
      <c r="I11" s="2">
        <v>51047625</v>
      </c>
      <c r="J11" s="2">
        <v>8263869</v>
      </c>
      <c r="K11" s="2">
        <v>8924228</v>
      </c>
    </row>
    <row r="12" spans="1:11" ht="12.75">
      <c r="A12" s="10"/>
      <c r="B12" s="1"/>
      <c r="C12" s="2"/>
      <c r="D12" s="2"/>
      <c r="E12" s="2"/>
      <c r="F12" s="2"/>
      <c r="G12" s="2"/>
      <c r="H12" s="2"/>
      <c r="I12" s="2"/>
      <c r="J12" s="2"/>
      <c r="K12" s="2"/>
    </row>
    <row r="13" spans="1:11" ht="13.5" thickBot="1">
      <c r="A13" s="7" t="s">
        <v>18</v>
      </c>
      <c r="B13" s="1">
        <f>B15+B16+B17</f>
        <v>34</v>
      </c>
      <c r="C13" s="2">
        <f aca="true" t="shared" si="2" ref="C13:K13">C15+C16+C17</f>
        <v>154417655</v>
      </c>
      <c r="D13" s="2">
        <f t="shared" si="2"/>
        <v>105264263</v>
      </c>
      <c r="E13" s="2">
        <f t="shared" si="2"/>
        <v>30378909</v>
      </c>
      <c r="F13" s="2">
        <f t="shared" si="2"/>
        <v>86494</v>
      </c>
      <c r="G13" s="2">
        <f t="shared" si="2"/>
        <v>6188875</v>
      </c>
      <c r="H13" s="2">
        <f t="shared" si="2"/>
        <v>20562</v>
      </c>
      <c r="I13" s="2">
        <f t="shared" si="2"/>
        <v>128989139</v>
      </c>
      <c r="J13" s="2">
        <f t="shared" si="2"/>
        <v>44489988</v>
      </c>
      <c r="K13" s="2">
        <f t="shared" si="2"/>
        <v>7583643</v>
      </c>
    </row>
    <row r="14" spans="1:11" ht="12.75">
      <c r="A14" s="10"/>
      <c r="B14" s="1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10" t="s">
        <v>15</v>
      </c>
      <c r="B15" s="1">
        <v>12</v>
      </c>
      <c r="C15" s="2">
        <v>61859905</v>
      </c>
      <c r="D15" s="2">
        <v>40621954</v>
      </c>
      <c r="E15" s="2">
        <v>17745519</v>
      </c>
      <c r="F15" s="2">
        <v>0</v>
      </c>
      <c r="G15" s="2">
        <v>0</v>
      </c>
      <c r="H15" s="2">
        <v>0</v>
      </c>
      <c r="I15" s="2">
        <v>52323340</v>
      </c>
      <c r="J15" s="2">
        <v>30062809</v>
      </c>
      <c r="K15" s="2">
        <v>1809640</v>
      </c>
    </row>
    <row r="16" spans="1:11" ht="12.75">
      <c r="A16" s="10" t="s">
        <v>16</v>
      </c>
      <c r="B16" s="1">
        <v>14</v>
      </c>
      <c r="C16" s="2">
        <v>39117723</v>
      </c>
      <c r="D16" s="2">
        <v>29108247</v>
      </c>
      <c r="E16" s="2">
        <v>2905770</v>
      </c>
      <c r="F16" s="2">
        <v>86494</v>
      </c>
      <c r="G16" s="2">
        <v>5143875</v>
      </c>
      <c r="H16" s="2">
        <v>20562</v>
      </c>
      <c r="I16" s="2">
        <v>32866851</v>
      </c>
      <c r="J16" s="2">
        <v>6302619</v>
      </c>
      <c r="K16" s="2">
        <v>4497433</v>
      </c>
    </row>
    <row r="17" spans="1:11" ht="12.75">
      <c r="A17" s="10" t="s">
        <v>17</v>
      </c>
      <c r="B17" s="1">
        <v>8</v>
      </c>
      <c r="C17" s="2">
        <v>53440027</v>
      </c>
      <c r="D17" s="2">
        <v>35534062</v>
      </c>
      <c r="E17" s="2">
        <v>9727620</v>
      </c>
      <c r="F17" s="2">
        <v>0</v>
      </c>
      <c r="G17" s="2">
        <v>1045000</v>
      </c>
      <c r="H17" s="2">
        <v>0</v>
      </c>
      <c r="I17" s="2">
        <v>43798948</v>
      </c>
      <c r="J17" s="2">
        <v>8124560</v>
      </c>
      <c r="K17" s="2">
        <v>1276570</v>
      </c>
    </row>
    <row r="18" spans="1:11" ht="12.75">
      <c r="A18" s="10"/>
      <c r="B18" s="1"/>
      <c r="C18" s="2"/>
      <c r="D18" s="2"/>
      <c r="E18" s="2"/>
      <c r="F18" s="2"/>
      <c r="G18" s="2"/>
      <c r="H18" s="2"/>
      <c r="I18" s="2"/>
      <c r="J18" s="2"/>
      <c r="K18" s="2"/>
    </row>
    <row r="19" spans="1:11" ht="13.5" thickBot="1">
      <c r="A19" s="7" t="s">
        <v>19</v>
      </c>
      <c r="B19" s="1">
        <f>B21+B22</f>
        <v>43</v>
      </c>
      <c r="C19" s="2">
        <f aca="true" t="shared" si="3" ref="C19:K19">C21+C22</f>
        <v>1160498</v>
      </c>
      <c r="D19" s="2">
        <f t="shared" si="3"/>
        <v>347243</v>
      </c>
      <c r="E19" s="2">
        <f t="shared" si="3"/>
        <v>11552</v>
      </c>
      <c r="F19" s="2">
        <f t="shared" si="3"/>
        <v>705210</v>
      </c>
      <c r="G19" s="2">
        <f t="shared" si="3"/>
        <v>73000</v>
      </c>
      <c r="H19" s="2">
        <f t="shared" si="3"/>
        <v>0</v>
      </c>
      <c r="I19" s="2">
        <f t="shared" si="3"/>
        <v>414816</v>
      </c>
      <c r="J19" s="2">
        <f t="shared" si="3"/>
        <v>126369</v>
      </c>
      <c r="K19" s="2">
        <f t="shared" si="3"/>
        <v>74969</v>
      </c>
    </row>
    <row r="20" spans="1:11" ht="12.75">
      <c r="A20" s="10"/>
      <c r="B20" s="1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0" t="s">
        <v>16</v>
      </c>
      <c r="B21" s="1">
        <v>28</v>
      </c>
      <c r="C21" s="2">
        <v>1103439</v>
      </c>
      <c r="D21" s="2">
        <v>329292</v>
      </c>
      <c r="E21" s="2">
        <v>10000</v>
      </c>
      <c r="F21" s="2">
        <v>702172</v>
      </c>
      <c r="G21" s="2">
        <v>53000</v>
      </c>
      <c r="H21" s="2">
        <v>0</v>
      </c>
      <c r="I21" s="2">
        <v>367761</v>
      </c>
      <c r="J21" s="2">
        <v>120366</v>
      </c>
      <c r="K21" s="2">
        <v>52000</v>
      </c>
    </row>
    <row r="22" spans="1:11" ht="12.75">
      <c r="A22" s="10" t="s">
        <v>17</v>
      </c>
      <c r="B22" s="1">
        <v>15</v>
      </c>
      <c r="C22" s="2">
        <v>57059</v>
      </c>
      <c r="D22" s="2">
        <v>17951</v>
      </c>
      <c r="E22" s="2">
        <v>1552</v>
      </c>
      <c r="F22" s="2">
        <v>3038</v>
      </c>
      <c r="G22" s="2">
        <v>20000</v>
      </c>
      <c r="H22" s="2">
        <v>0</v>
      </c>
      <c r="I22" s="2">
        <v>47055</v>
      </c>
      <c r="J22" s="2">
        <v>6003</v>
      </c>
      <c r="K22" s="2">
        <v>22969</v>
      </c>
    </row>
    <row r="23" spans="1:11" ht="12.75">
      <c r="A23" s="10"/>
      <c r="B23" s="1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10"/>
      <c r="B24" s="1"/>
      <c r="C24" s="2"/>
      <c r="D24" s="2"/>
      <c r="E24" s="2"/>
      <c r="F24" s="2"/>
      <c r="G24" s="2"/>
      <c r="H24" s="2"/>
      <c r="I24" s="2"/>
      <c r="J24" s="2"/>
      <c r="K24" s="2"/>
    </row>
    <row r="25" spans="1:11" ht="13.5" thickBot="1">
      <c r="A25" s="7" t="s">
        <v>20</v>
      </c>
      <c r="B25" s="8">
        <f>B27+B33+B39</f>
        <v>1067</v>
      </c>
      <c r="C25" s="9">
        <f aca="true" t="shared" si="4" ref="C25:K25">C27+C33+C39</f>
        <v>544765321</v>
      </c>
      <c r="D25" s="9">
        <f t="shared" si="4"/>
        <v>313026079</v>
      </c>
      <c r="E25" s="9">
        <f t="shared" si="4"/>
        <v>194309877</v>
      </c>
      <c r="F25" s="9">
        <f t="shared" si="4"/>
        <v>2742065</v>
      </c>
      <c r="G25" s="9">
        <f t="shared" si="4"/>
        <v>19097491</v>
      </c>
      <c r="H25" s="9">
        <f t="shared" si="4"/>
        <v>1795397</v>
      </c>
      <c r="I25" s="9">
        <f t="shared" si="4"/>
        <v>433622979</v>
      </c>
      <c r="J25" s="9">
        <f t="shared" si="4"/>
        <v>227268367</v>
      </c>
      <c r="K25" s="9">
        <f t="shared" si="4"/>
        <v>32999777</v>
      </c>
    </row>
    <row r="26" spans="1:11" ht="12.75">
      <c r="A26" s="10"/>
      <c r="B26" s="1"/>
      <c r="C26" s="2"/>
      <c r="D26" s="2"/>
      <c r="E26" s="2"/>
      <c r="F26" s="2"/>
      <c r="G26" s="2"/>
      <c r="H26" s="2"/>
      <c r="I26" s="2"/>
      <c r="J26" s="2"/>
      <c r="K26" s="2"/>
    </row>
    <row r="27" spans="1:11" ht="13.5" thickBot="1">
      <c r="A27" s="7" t="s">
        <v>14</v>
      </c>
      <c r="B27" s="1">
        <f>B29+B30+B31</f>
        <v>408</v>
      </c>
      <c r="C27" s="2">
        <f aca="true" t="shared" si="5" ref="C27:K27">C29+C30+C31</f>
        <v>242824033</v>
      </c>
      <c r="D27" s="2">
        <f t="shared" si="5"/>
        <v>140726080</v>
      </c>
      <c r="E27" s="2">
        <f t="shared" si="5"/>
        <v>85287890</v>
      </c>
      <c r="F27" s="2">
        <f t="shared" si="5"/>
        <v>1923300</v>
      </c>
      <c r="G27" s="2">
        <f t="shared" si="5"/>
        <v>8831687</v>
      </c>
      <c r="H27" s="2">
        <f t="shared" si="5"/>
        <v>682155</v>
      </c>
      <c r="I27" s="2">
        <f t="shared" si="5"/>
        <v>198907024</v>
      </c>
      <c r="J27" s="2">
        <f t="shared" si="5"/>
        <v>101125334</v>
      </c>
      <c r="K27" s="2">
        <f t="shared" si="5"/>
        <v>11960572</v>
      </c>
    </row>
    <row r="28" spans="1:11" ht="12.75">
      <c r="A28" s="10"/>
      <c r="B28" s="1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10" t="s">
        <v>15</v>
      </c>
      <c r="B29" s="1">
        <v>191</v>
      </c>
      <c r="C29" s="2">
        <v>173284571</v>
      </c>
      <c r="D29" s="2">
        <v>96469192</v>
      </c>
      <c r="E29" s="2">
        <v>72068368</v>
      </c>
      <c r="F29" s="2">
        <v>11300</v>
      </c>
      <c r="G29" s="2">
        <v>52153</v>
      </c>
      <c r="H29" s="2">
        <v>225486</v>
      </c>
      <c r="I29" s="2">
        <v>140078920</v>
      </c>
      <c r="J29" s="2">
        <v>89892440</v>
      </c>
      <c r="K29" s="2">
        <v>2811371</v>
      </c>
    </row>
    <row r="30" spans="1:11" ht="12.75">
      <c r="A30" s="10" t="s">
        <v>16</v>
      </c>
      <c r="B30" s="1">
        <v>185</v>
      </c>
      <c r="C30" s="2">
        <v>45064455</v>
      </c>
      <c r="D30" s="2">
        <v>27460500</v>
      </c>
      <c r="E30" s="2">
        <v>7698449</v>
      </c>
      <c r="F30" s="2">
        <v>1496561</v>
      </c>
      <c r="G30" s="2">
        <v>7312041</v>
      </c>
      <c r="H30" s="2">
        <v>451277</v>
      </c>
      <c r="I30" s="2">
        <v>38262729</v>
      </c>
      <c r="J30" s="2">
        <v>7218200</v>
      </c>
      <c r="K30" s="2">
        <v>7580165</v>
      </c>
    </row>
    <row r="31" spans="1:11" ht="12.75">
      <c r="A31" s="10" t="s">
        <v>17</v>
      </c>
      <c r="B31" s="1">
        <v>32</v>
      </c>
      <c r="C31" s="2">
        <v>24475007</v>
      </c>
      <c r="D31" s="2">
        <v>16796388</v>
      </c>
      <c r="E31" s="2">
        <v>5521073</v>
      </c>
      <c r="F31" s="2">
        <v>415439</v>
      </c>
      <c r="G31" s="2">
        <v>1467493</v>
      </c>
      <c r="H31" s="2">
        <v>5392</v>
      </c>
      <c r="I31" s="2">
        <v>20565375</v>
      </c>
      <c r="J31" s="2">
        <v>4014694</v>
      </c>
      <c r="K31" s="2">
        <v>1569036</v>
      </c>
    </row>
    <row r="32" spans="1:11" ht="12.75">
      <c r="A32" s="10"/>
      <c r="B32" s="1"/>
      <c r="C32" s="2"/>
      <c r="D32" s="2"/>
      <c r="E32" s="2"/>
      <c r="F32" s="2"/>
      <c r="G32" s="2"/>
      <c r="H32" s="2"/>
      <c r="I32" s="2"/>
      <c r="J32" s="2"/>
      <c r="K32" s="2"/>
    </row>
    <row r="33" spans="1:11" ht="13.5" thickBot="1">
      <c r="A33" s="7" t="s">
        <v>18</v>
      </c>
      <c r="B33" s="1">
        <f>B35+B36+B37</f>
        <v>416</v>
      </c>
      <c r="C33" s="2">
        <f aca="true" t="shared" si="6" ref="C33:K33">C35+C36+C37</f>
        <v>300907616</v>
      </c>
      <c r="D33" s="2">
        <f t="shared" si="6"/>
        <v>171523596</v>
      </c>
      <c r="E33" s="2">
        <f t="shared" si="6"/>
        <v>108903507</v>
      </c>
      <c r="F33" s="2">
        <f t="shared" si="6"/>
        <v>755607</v>
      </c>
      <c r="G33" s="2">
        <f t="shared" si="6"/>
        <v>10212335</v>
      </c>
      <c r="H33" s="2">
        <f t="shared" si="6"/>
        <v>1113242</v>
      </c>
      <c r="I33" s="2">
        <f t="shared" si="6"/>
        <v>233770870</v>
      </c>
      <c r="J33" s="2">
        <f t="shared" si="6"/>
        <v>125461638</v>
      </c>
      <c r="K33" s="2">
        <f t="shared" si="6"/>
        <v>20625375</v>
      </c>
    </row>
    <row r="34" spans="1:11" ht="12.75">
      <c r="A34" s="10"/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10" t="s">
        <v>15</v>
      </c>
      <c r="B35" s="1">
        <v>210</v>
      </c>
      <c r="C35" s="2">
        <v>227102827</v>
      </c>
      <c r="D35" s="2">
        <v>123041004</v>
      </c>
      <c r="E35" s="2">
        <v>95881355</v>
      </c>
      <c r="F35" s="2">
        <v>37702</v>
      </c>
      <c r="G35" s="2">
        <v>904615</v>
      </c>
      <c r="H35" s="2">
        <v>1014342</v>
      </c>
      <c r="I35" s="2">
        <v>171376215</v>
      </c>
      <c r="J35" s="2">
        <v>113810153</v>
      </c>
      <c r="K35" s="2">
        <v>8385708</v>
      </c>
    </row>
    <row r="36" spans="1:11" ht="12.75">
      <c r="A36" s="10" t="s">
        <v>16</v>
      </c>
      <c r="B36" s="11">
        <v>169</v>
      </c>
      <c r="C36" s="12">
        <v>37157201</v>
      </c>
      <c r="D36" s="12">
        <v>26780987</v>
      </c>
      <c r="E36" s="12">
        <v>5100381</v>
      </c>
      <c r="F36" s="12">
        <v>583824</v>
      </c>
      <c r="G36" s="12">
        <v>3589472</v>
      </c>
      <c r="H36" s="12">
        <v>98800</v>
      </c>
      <c r="I36" s="12">
        <v>31414096</v>
      </c>
      <c r="J36" s="12">
        <v>5900460</v>
      </c>
      <c r="K36" s="12">
        <v>4936603</v>
      </c>
    </row>
    <row r="37" spans="1:11" ht="12.75">
      <c r="A37" s="10" t="s">
        <v>17</v>
      </c>
      <c r="B37" s="11">
        <v>37</v>
      </c>
      <c r="C37" s="12">
        <v>36647588</v>
      </c>
      <c r="D37" s="12">
        <v>21701605</v>
      </c>
      <c r="E37" s="12">
        <v>7921771</v>
      </c>
      <c r="F37" s="12">
        <v>134081</v>
      </c>
      <c r="G37" s="12">
        <v>5718248</v>
      </c>
      <c r="H37" s="12">
        <v>100</v>
      </c>
      <c r="I37" s="12">
        <v>30980559</v>
      </c>
      <c r="J37" s="12">
        <v>5751025</v>
      </c>
      <c r="K37" s="12">
        <v>7303064</v>
      </c>
    </row>
    <row r="38" spans="1:11" ht="12.75">
      <c r="A38" s="10"/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1:11" ht="13.5" thickBot="1">
      <c r="A39" s="7" t="s">
        <v>19</v>
      </c>
      <c r="B39" s="1">
        <f>B41+B42+B43</f>
        <v>243</v>
      </c>
      <c r="C39" s="2">
        <f aca="true" t="shared" si="7" ref="C39:K39">C41+C42+C43</f>
        <v>1033672</v>
      </c>
      <c r="D39" s="2">
        <f t="shared" si="7"/>
        <v>776403</v>
      </c>
      <c r="E39" s="2">
        <f t="shared" si="7"/>
        <v>118480</v>
      </c>
      <c r="F39" s="2">
        <f t="shared" si="7"/>
        <v>63158</v>
      </c>
      <c r="G39" s="2">
        <f t="shared" si="7"/>
        <v>53469</v>
      </c>
      <c r="H39" s="2">
        <f t="shared" si="7"/>
        <v>0</v>
      </c>
      <c r="I39" s="2">
        <f t="shared" si="7"/>
        <v>945085</v>
      </c>
      <c r="J39" s="2">
        <f t="shared" si="7"/>
        <v>681395</v>
      </c>
      <c r="K39" s="2">
        <f t="shared" si="7"/>
        <v>413830</v>
      </c>
    </row>
    <row r="40" spans="1:11" ht="12.75">
      <c r="A40" s="10"/>
      <c r="B40" s="1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10" t="s">
        <v>15</v>
      </c>
      <c r="B41" s="1">
        <v>1</v>
      </c>
      <c r="C41" s="2">
        <v>790216</v>
      </c>
      <c r="D41" s="2">
        <v>658712</v>
      </c>
      <c r="E41" s="2">
        <v>111650</v>
      </c>
      <c r="F41" s="2">
        <v>0</v>
      </c>
      <c r="G41" s="2">
        <v>0</v>
      </c>
      <c r="H41" s="2">
        <v>0</v>
      </c>
      <c r="I41" s="2">
        <v>735243</v>
      </c>
      <c r="J41" s="2">
        <v>640900</v>
      </c>
      <c r="K41" s="2">
        <v>0</v>
      </c>
    </row>
    <row r="42" spans="1:11" ht="12.75">
      <c r="A42" s="10" t="s">
        <v>16</v>
      </c>
      <c r="B42" s="1">
        <v>228</v>
      </c>
      <c r="C42" s="2">
        <v>229749</v>
      </c>
      <c r="D42" s="2">
        <v>109572</v>
      </c>
      <c r="E42" s="2">
        <v>6830</v>
      </c>
      <c r="F42" s="2">
        <v>57570</v>
      </c>
      <c r="G42" s="2">
        <v>53469</v>
      </c>
      <c r="H42" s="2">
        <v>0</v>
      </c>
      <c r="I42" s="2">
        <v>199029</v>
      </c>
      <c r="J42" s="2">
        <v>37400</v>
      </c>
      <c r="K42" s="2">
        <v>412870</v>
      </c>
    </row>
    <row r="43" spans="1:11" ht="12.75">
      <c r="A43" s="10" t="s">
        <v>17</v>
      </c>
      <c r="B43" s="1">
        <v>14</v>
      </c>
      <c r="C43" s="2">
        <v>13707</v>
      </c>
      <c r="D43" s="2">
        <v>8119</v>
      </c>
      <c r="E43" s="2">
        <v>0</v>
      </c>
      <c r="F43" s="2">
        <v>5588</v>
      </c>
      <c r="G43" s="2">
        <v>0</v>
      </c>
      <c r="H43" s="2">
        <v>0</v>
      </c>
      <c r="I43" s="2">
        <v>10813</v>
      </c>
      <c r="J43" s="2">
        <v>3095</v>
      </c>
      <c r="K43" s="2">
        <v>960</v>
      </c>
    </row>
    <row r="44" spans="1:11" ht="12.75">
      <c r="A44" s="10"/>
      <c r="B44" s="1"/>
      <c r="C44" s="2"/>
      <c r="D44" s="2"/>
      <c r="E44" s="2"/>
      <c r="F44" s="2"/>
      <c r="G44" s="2"/>
      <c r="H44" s="2"/>
      <c r="I44" s="2"/>
      <c r="J44" s="2"/>
      <c r="K44" s="2"/>
    </row>
    <row r="45" spans="1:11" ht="13.5" thickBot="1">
      <c r="A45" s="10"/>
      <c r="B45" s="1"/>
      <c r="C45" s="2"/>
      <c r="D45" s="2"/>
      <c r="E45" s="2"/>
      <c r="F45" s="2"/>
      <c r="G45" s="2"/>
      <c r="H45" s="2"/>
      <c r="I45" s="2"/>
      <c r="J45" s="2"/>
      <c r="K45" s="13"/>
    </row>
    <row r="46" spans="1:11" ht="12.75">
      <c r="A46" s="14" t="s">
        <v>18</v>
      </c>
      <c r="B46" s="15">
        <f>B13+B33</f>
        <v>450</v>
      </c>
      <c r="C46" s="16">
        <f>C33+C13</f>
        <v>455325271</v>
      </c>
      <c r="D46" s="16">
        <f aca="true" t="shared" si="8" ref="D46:J46">D33+D13</f>
        <v>276787859</v>
      </c>
      <c r="E46" s="16">
        <f t="shared" si="8"/>
        <v>139282416</v>
      </c>
      <c r="F46" s="16">
        <f t="shared" si="8"/>
        <v>842101</v>
      </c>
      <c r="G46" s="16">
        <f t="shared" si="8"/>
        <v>16401210</v>
      </c>
      <c r="H46" s="16">
        <f t="shared" si="8"/>
        <v>1133804</v>
      </c>
      <c r="I46" s="16">
        <f t="shared" si="8"/>
        <v>362760009</v>
      </c>
      <c r="J46" s="16">
        <f t="shared" si="8"/>
        <v>169951626</v>
      </c>
      <c r="K46" s="16">
        <f>K33+K13</f>
        <v>28209018</v>
      </c>
    </row>
    <row r="47" spans="1:11" ht="12.75">
      <c r="A47" s="10" t="s">
        <v>14</v>
      </c>
      <c r="B47" s="1">
        <f>B27+B7</f>
        <v>444</v>
      </c>
      <c r="C47" s="2">
        <f>C27+C7</f>
        <v>414968529</v>
      </c>
      <c r="D47" s="2">
        <f aca="true" t="shared" si="9" ref="D47:J47">D27+D7</f>
        <v>275279929</v>
      </c>
      <c r="E47" s="2">
        <f t="shared" si="9"/>
        <v>111476500</v>
      </c>
      <c r="F47" s="2">
        <f t="shared" si="9"/>
        <v>1972010</v>
      </c>
      <c r="G47" s="2">
        <f t="shared" si="9"/>
        <v>11589196</v>
      </c>
      <c r="H47" s="2">
        <f t="shared" si="9"/>
        <v>1473422</v>
      </c>
      <c r="I47" s="2">
        <f t="shared" si="9"/>
        <v>347523837</v>
      </c>
      <c r="J47" s="2">
        <f t="shared" si="9"/>
        <v>153656657</v>
      </c>
      <c r="K47" s="2">
        <f>K27+K7</f>
        <v>21733984</v>
      </c>
    </row>
    <row r="48" spans="1:11" ht="13.5" thickBot="1">
      <c r="A48" s="17" t="s">
        <v>19</v>
      </c>
      <c r="B48" s="18">
        <f>B39+B19</f>
        <v>286</v>
      </c>
      <c r="C48" s="19">
        <f>C39+C19</f>
        <v>2194170</v>
      </c>
      <c r="D48" s="19">
        <f aca="true" t="shared" si="10" ref="D48:J48">D39+D19</f>
        <v>1123646</v>
      </c>
      <c r="E48" s="19">
        <f t="shared" si="10"/>
        <v>130032</v>
      </c>
      <c r="F48" s="19">
        <f t="shared" si="10"/>
        <v>768368</v>
      </c>
      <c r="G48" s="19">
        <f t="shared" si="10"/>
        <v>126469</v>
      </c>
      <c r="H48" s="19">
        <f t="shared" si="10"/>
        <v>0</v>
      </c>
      <c r="I48" s="19">
        <f t="shared" si="10"/>
        <v>1359901</v>
      </c>
      <c r="J48" s="19">
        <f t="shared" si="10"/>
        <v>807764</v>
      </c>
      <c r="K48" s="19">
        <f>K39+K19</f>
        <v>488799</v>
      </c>
    </row>
    <row r="49" spans="1:11" ht="13.5" thickBot="1">
      <c r="A49" s="10"/>
      <c r="B49" s="1"/>
      <c r="C49" s="2"/>
      <c r="D49" s="2"/>
      <c r="E49" s="2"/>
      <c r="F49" s="2"/>
      <c r="G49" s="2"/>
      <c r="H49" s="2"/>
      <c r="I49" s="2"/>
      <c r="J49" s="2"/>
      <c r="K49" s="13"/>
    </row>
    <row r="50" spans="1:11" ht="12.75">
      <c r="A50" s="14" t="s">
        <v>21</v>
      </c>
      <c r="B50" s="20">
        <f>B41+B35+B29+B15+B9</f>
        <v>428</v>
      </c>
      <c r="C50" s="21">
        <f>C41+C35+C29+C15+C9</f>
        <v>560657641</v>
      </c>
      <c r="D50" s="21">
        <f aca="true" t="shared" si="11" ref="D50:J50">D41+D35+D29+D15+D9</f>
        <v>335818435</v>
      </c>
      <c r="E50" s="21">
        <f t="shared" si="11"/>
        <v>203972872</v>
      </c>
      <c r="F50" s="21">
        <f t="shared" si="11"/>
        <v>49002</v>
      </c>
      <c r="G50" s="21">
        <f t="shared" si="11"/>
        <v>956768</v>
      </c>
      <c r="H50" s="21">
        <f t="shared" si="11"/>
        <v>1239828</v>
      </c>
      <c r="I50" s="21">
        <f t="shared" si="11"/>
        <v>447928193</v>
      </c>
      <c r="J50" s="21">
        <f t="shared" si="11"/>
        <v>277299669</v>
      </c>
      <c r="K50" s="21">
        <f>K41+K35+K29+K15+K9</f>
        <v>13084031</v>
      </c>
    </row>
    <row r="51" spans="1:11" ht="12.75">
      <c r="A51" s="10" t="s">
        <v>22</v>
      </c>
      <c r="B51" s="11">
        <f>B42+B36+B30+B21+B16+B10</f>
        <v>635</v>
      </c>
      <c r="C51" s="12">
        <f>C42+C36+C30+C21+C16+C10</f>
        <v>138238993</v>
      </c>
      <c r="D51" s="12">
        <f aca="true" t="shared" si="12" ref="D51:J52">D42+D36+D30+D21+D16+D10</f>
        <v>96002406</v>
      </c>
      <c r="E51" s="12">
        <f t="shared" si="12"/>
        <v>17617960</v>
      </c>
      <c r="F51" s="12">
        <f t="shared" si="12"/>
        <v>2958909</v>
      </c>
      <c r="G51" s="12">
        <f t="shared" si="12"/>
        <v>16931471</v>
      </c>
      <c r="H51" s="12">
        <f t="shared" si="12"/>
        <v>661906</v>
      </c>
      <c r="I51" s="12">
        <f t="shared" si="12"/>
        <v>117265179</v>
      </c>
      <c r="J51" s="12">
        <f t="shared" si="12"/>
        <v>20953132</v>
      </c>
      <c r="K51" s="12">
        <f>K42+K36+K30+K21+K16+K10</f>
        <v>18250943</v>
      </c>
    </row>
    <row r="52" spans="1:11" ht="12.75">
      <c r="A52" s="22" t="s">
        <v>23</v>
      </c>
      <c r="B52" s="23">
        <f>B43+B37+B31+B22+B17+B11</f>
        <v>117</v>
      </c>
      <c r="C52" s="24">
        <f>C43+C37+C31+C22+C17+C11</f>
        <v>173591336</v>
      </c>
      <c r="D52" s="24">
        <f t="shared" si="12"/>
        <v>121370593</v>
      </c>
      <c r="E52" s="24">
        <f t="shared" si="12"/>
        <v>29298116</v>
      </c>
      <c r="F52" s="24">
        <f t="shared" si="12"/>
        <v>574568</v>
      </c>
      <c r="G52" s="24">
        <f t="shared" si="12"/>
        <v>10228636</v>
      </c>
      <c r="H52" s="24">
        <f t="shared" si="12"/>
        <v>705492</v>
      </c>
      <c r="I52" s="24">
        <f t="shared" si="12"/>
        <v>146450375</v>
      </c>
      <c r="J52" s="24">
        <f t="shared" si="12"/>
        <v>26163246</v>
      </c>
      <c r="K52" s="24">
        <f>K43+K37+K31+K22+K17+K11</f>
        <v>19096827</v>
      </c>
    </row>
    <row r="53" spans="1:11" ht="13.5" thickBot="1">
      <c r="A53" s="10"/>
      <c r="B53" s="11"/>
      <c r="C53" s="12"/>
      <c r="D53" s="12"/>
      <c r="E53" s="12"/>
      <c r="F53" s="12"/>
      <c r="G53" s="12"/>
      <c r="H53" s="12"/>
      <c r="I53" s="12"/>
      <c r="J53" s="12"/>
      <c r="K53" s="25"/>
    </row>
    <row r="54" spans="1:11" ht="13.5" thickBot="1">
      <c r="A54" s="26" t="s">
        <v>24</v>
      </c>
      <c r="B54" s="27">
        <f>B25+B5</f>
        <v>1180</v>
      </c>
      <c r="C54" s="28">
        <f aca="true" t="shared" si="13" ref="C54:K54">C25+C5</f>
        <v>872487970</v>
      </c>
      <c r="D54" s="28">
        <f t="shared" si="13"/>
        <v>553191434</v>
      </c>
      <c r="E54" s="28">
        <f t="shared" si="13"/>
        <v>250888948</v>
      </c>
      <c r="F54" s="28">
        <f t="shared" si="13"/>
        <v>3582479</v>
      </c>
      <c r="G54" s="28">
        <f t="shared" si="13"/>
        <v>28116875</v>
      </c>
      <c r="H54" s="28">
        <f t="shared" si="13"/>
        <v>2607226</v>
      </c>
      <c r="I54" s="28">
        <f t="shared" si="13"/>
        <v>711643747</v>
      </c>
      <c r="J54" s="28">
        <f t="shared" si="13"/>
        <v>324416047</v>
      </c>
      <c r="K54" s="28">
        <f t="shared" si="13"/>
        <v>50431801</v>
      </c>
    </row>
  </sheetData>
  <printOptions/>
  <pageMargins left="0.5" right="0.25" top="0.5" bottom="0.5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2004-10-28T15:15:17Z</cp:lastPrinted>
  <dcterms:created xsi:type="dcterms:W3CDTF">2002-10-31T21:08:14Z</dcterms:created>
  <dcterms:modified xsi:type="dcterms:W3CDTF">2004-10-28T15:15:35Z</dcterms:modified>
  <cp:category/>
  <cp:version/>
  <cp:contentType/>
  <cp:contentStatus/>
</cp:coreProperties>
</file>