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<sst xmlns="http://schemas.openxmlformats.org/spreadsheetml/2006/main" count="210" uniqueCount="23">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</sst>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1" fontId="0" fillId="2" borderId="21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10-11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8"/>
  <sheetViews>
    <sheetView tabSelected="1" zoomScale="85" zoomScaleNormal="85" workbookViewId="0" topLeftCell="A100">
      <selection activeCell="R7" sqref="R7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39366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39367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39368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39367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39368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330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330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330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330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330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330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330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330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330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330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330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330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330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330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330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330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330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330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330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330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330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330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330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330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0</v>
      </c>
      <c r="F38" s="11"/>
      <c r="G38" s="11"/>
      <c r="H38" s="11"/>
      <c r="I38" s="58" t="s">
        <v>18</v>
      </c>
      <c r="J38" s="61"/>
      <c r="K38" s="62"/>
      <c r="L38" s="60">
        <v>2807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39369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39370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39369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39370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300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410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33">
        <v>0</v>
      </c>
      <c r="D47" s="76">
        <v>300</v>
      </c>
      <c r="E47" s="33">
        <v>0</v>
      </c>
      <c r="F47" s="77">
        <v>0</v>
      </c>
      <c r="G47" s="36">
        <v>0</v>
      </c>
      <c r="H47" s="72">
        <v>0</v>
      </c>
      <c r="I47" s="78">
        <v>2</v>
      </c>
      <c r="J47" s="33">
        <v>0</v>
      </c>
      <c r="K47" s="33">
        <v>410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300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410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300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410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300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410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300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410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300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410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300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410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300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410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300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410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300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410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300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410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300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410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300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410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300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410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300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410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300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410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300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410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300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410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300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410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300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410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300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410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300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410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79">
        <v>24</v>
      </c>
      <c r="C69" s="40">
        <v>0</v>
      </c>
      <c r="D69" s="40">
        <v>300</v>
      </c>
      <c r="E69" s="33">
        <v>0</v>
      </c>
      <c r="F69" s="77">
        <v>0</v>
      </c>
      <c r="G69" s="36">
        <v>0</v>
      </c>
      <c r="H69" s="80">
        <v>0</v>
      </c>
      <c r="I69" s="81">
        <v>24</v>
      </c>
      <c r="J69" s="40">
        <v>0</v>
      </c>
      <c r="K69" s="40">
        <v>410</v>
      </c>
      <c r="L69" s="33">
        <v>0</v>
      </c>
      <c r="M69" s="77">
        <v>0</v>
      </c>
      <c r="N69" s="36">
        <v>0</v>
      </c>
      <c r="O69" s="80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34"/>
      <c r="C70" s="36"/>
      <c r="D70" s="36"/>
      <c r="E70" s="43"/>
      <c r="F70" s="44"/>
      <c r="G70" s="45"/>
      <c r="H70" s="82"/>
      <c r="I70" s="36"/>
      <c r="J70" s="36"/>
      <c r="K70" s="36"/>
      <c r="L70" s="43"/>
      <c r="M70" s="44"/>
      <c r="N70" s="45"/>
      <c r="O70" s="82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83">
        <f>SUM(H46:H69)</f>
        <v>0</v>
      </c>
      <c r="I71" s="84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83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85">
        <v>2740</v>
      </c>
      <c r="F72" s="86"/>
      <c r="G72" s="86"/>
      <c r="H72" s="86"/>
      <c r="I72" s="58" t="s">
        <v>18</v>
      </c>
      <c r="J72" s="61"/>
      <c r="K72" s="87"/>
      <c r="L72" s="85">
        <v>3768</v>
      </c>
      <c r="M72" s="86"/>
      <c r="N72" s="86"/>
      <c r="O72" s="86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88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89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0">
        <f>DATE(YEAR($N$3),MONTH($N$3),DAY($N$3)+5)</f>
        <v>39371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0">
        <f>DATE(YEAR($N$3),MONTH($N$3),DAY($N$3)+6)</f>
        <v>39372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91">
        <f>DATE(YEAR($N$3),MONTH($N$3),DAY($N$3)+5)</f>
        <v>39371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39372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440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602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440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602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440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602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440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602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440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602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440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602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440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602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92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440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602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440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602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440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602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440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602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440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602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440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602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440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602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440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602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440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602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440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602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440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602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440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602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440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602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440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602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440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602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440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602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79">
        <v>24</v>
      </c>
      <c r="C102" s="40">
        <v>0</v>
      </c>
      <c r="D102" s="93">
        <v>440</v>
      </c>
      <c r="E102" s="33">
        <v>0</v>
      </c>
      <c r="F102" s="77">
        <v>0</v>
      </c>
      <c r="G102" s="38">
        <v>0</v>
      </c>
      <c r="H102" s="80">
        <v>0</v>
      </c>
      <c r="I102" s="81">
        <v>24</v>
      </c>
      <c r="J102" s="33">
        <v>0</v>
      </c>
      <c r="K102" s="93">
        <v>602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82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83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94">
        <v>4252</v>
      </c>
      <c r="F105" s="63"/>
      <c r="G105" s="63"/>
      <c r="H105" s="63"/>
      <c r="I105" s="58" t="s">
        <v>18</v>
      </c>
      <c r="J105" s="61"/>
      <c r="K105" s="62"/>
      <c r="L105" s="94">
        <v>4119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0">
        <f>DATE(YEAR($N$3),MONTH($N$3),DAY($N$3)+7)</f>
        <v>39373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0">
        <f>DATE(YEAR($N$3),MONTH($N$3),DAY($N$3)+8)</f>
        <v>39374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91">
        <f>DATE(YEAR($N$3),MONTH($N$3),DAY($N$3)+7)</f>
        <v>39373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91">
        <f>DATE(YEAR($N$3),MONTH($N$3),DAY($N$3)+8)</f>
        <v>39374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95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577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632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577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632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577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632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577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632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577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632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577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632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577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632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577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632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577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632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577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632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577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632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577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632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577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632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577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632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577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632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577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632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577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632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577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632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577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632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577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632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577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632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577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632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577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632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79">
        <v>24</v>
      </c>
      <c r="C136" s="40">
        <v>0</v>
      </c>
      <c r="D136" s="93">
        <v>577</v>
      </c>
      <c r="E136" s="40">
        <v>0</v>
      </c>
      <c r="F136" s="96">
        <v>0</v>
      </c>
      <c r="G136" s="97">
        <v>0</v>
      </c>
      <c r="H136" s="80">
        <v>0</v>
      </c>
      <c r="I136" s="81">
        <v>24</v>
      </c>
      <c r="J136" s="40">
        <v>0</v>
      </c>
      <c r="K136" s="93">
        <v>632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83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94">
        <v>4060</v>
      </c>
      <c r="F139" s="63"/>
      <c r="G139" s="63"/>
      <c r="H139" s="63"/>
      <c r="I139" s="58" t="s">
        <v>18</v>
      </c>
      <c r="J139" s="61"/>
      <c r="K139" s="62"/>
      <c r="L139" s="94">
        <v>4961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0">
        <f>DATE(YEAR($N$3),MONTH($N$3),DAY($N$3)+9)</f>
        <v>39375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0">
        <f>DATE(YEAR($N$3),MONTH($N$3),DAY($N$3)+10)</f>
        <v>39376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91">
        <f>DATE(YEAR($N$3),MONTH($N$3),DAY($N$3)+9)</f>
        <v>39375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91">
        <f>DATE(YEAR($N$3),MONTH($N$3),DAY($N$3)+10)</f>
        <v>39376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95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551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635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551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33">
        <v>0</v>
      </c>
      <c r="K148" s="33">
        <v>635</v>
      </c>
      <c r="L148" s="33">
        <v>0</v>
      </c>
      <c r="M148" s="77">
        <v>0</v>
      </c>
      <c r="N148" s="38">
        <v>0</v>
      </c>
      <c r="O148" s="35">
        <v>0</v>
      </c>
    </row>
    <row r="149" spans="2:15" ht="12.75">
      <c r="B149" s="75">
        <v>3</v>
      </c>
      <c r="C149" s="33">
        <v>0</v>
      </c>
      <c r="D149" s="33">
        <v>551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635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551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635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551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635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551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635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551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635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551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635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551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635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551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635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551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635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551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635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551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635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551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635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551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635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551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635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551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635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551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635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551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635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551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635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551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635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551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635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551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635</v>
      </c>
      <c r="L169" s="33">
        <v>0</v>
      </c>
      <c r="M169" s="77">
        <v>0</v>
      </c>
      <c r="N169" s="38">
        <v>0</v>
      </c>
      <c r="O169" s="35">
        <v>0</v>
      </c>
    </row>
    <row r="170" spans="2:15" ht="12.75">
      <c r="B170" s="79">
        <v>24</v>
      </c>
      <c r="C170" s="40">
        <v>0</v>
      </c>
      <c r="D170" s="93">
        <v>551</v>
      </c>
      <c r="E170" s="40">
        <v>0</v>
      </c>
      <c r="F170" s="96">
        <v>0</v>
      </c>
      <c r="G170" s="98">
        <v>0</v>
      </c>
      <c r="H170" s="80">
        <v>0</v>
      </c>
      <c r="I170" s="81">
        <v>24</v>
      </c>
      <c r="J170" s="40">
        <v>0</v>
      </c>
      <c r="K170" s="93">
        <v>635</v>
      </c>
      <c r="L170" s="33">
        <v>0</v>
      </c>
      <c r="M170" s="77">
        <v>0</v>
      </c>
      <c r="N170" s="38">
        <v>0</v>
      </c>
      <c r="O170" s="42">
        <v>0</v>
      </c>
    </row>
    <row r="171" spans="2:15" ht="12.75">
      <c r="B171" s="34"/>
      <c r="C171" s="36"/>
      <c r="D171" s="36"/>
      <c r="E171" s="56"/>
      <c r="F171" s="35"/>
      <c r="G171" s="34"/>
      <c r="H171" s="72"/>
      <c r="I171" s="34"/>
      <c r="J171" s="38"/>
      <c r="K171" s="36"/>
      <c r="L171" s="43"/>
      <c r="M171" s="44"/>
      <c r="N171" s="45"/>
      <c r="O171" s="44"/>
    </row>
    <row r="172" spans="2:15" ht="13.5" thickBot="1">
      <c r="B172" s="49" t="s">
        <v>17</v>
      </c>
      <c r="C172" s="36"/>
      <c r="D172" s="55"/>
      <c r="E172" s="56">
        <f>SUM(E147:E170)</f>
        <v>0</v>
      </c>
      <c r="F172" s="57">
        <f>SUM(F147:F170)</f>
        <v>0</v>
      </c>
      <c r="G172" s="52">
        <f>SUM(G147:G170)</f>
        <v>0</v>
      </c>
      <c r="H172" s="83">
        <f>SUM(H147:H170)</f>
        <v>0</v>
      </c>
      <c r="I172" s="49" t="s">
        <v>17</v>
      </c>
      <c r="J172" s="36"/>
      <c r="K172" s="55"/>
      <c r="L172" s="56">
        <f>SUM(L147:L170)</f>
        <v>0</v>
      </c>
      <c r="M172" s="57">
        <f>SUM(M147:M170)</f>
        <v>0</v>
      </c>
      <c r="N172" s="52">
        <f>SUM(N147:N170)</f>
        <v>0</v>
      </c>
      <c r="O172" s="51">
        <f>SUM(O147:O170)</f>
        <v>0</v>
      </c>
    </row>
    <row r="173" spans="2:15" ht="13.5" thickBot="1">
      <c r="B173" s="58" t="s">
        <v>18</v>
      </c>
      <c r="C173" s="61"/>
      <c r="D173" s="62"/>
      <c r="E173" s="94">
        <v>4019</v>
      </c>
      <c r="F173" s="63"/>
      <c r="G173" s="63"/>
      <c r="H173" s="63"/>
      <c r="I173" s="58" t="s">
        <v>18</v>
      </c>
      <c r="J173" s="61"/>
      <c r="K173" s="62"/>
      <c r="L173" s="94">
        <v>5131</v>
      </c>
      <c r="M173" s="63"/>
      <c r="N173" s="63"/>
      <c r="O173" s="63"/>
    </row>
    <row r="174" spans="2:15" ht="15" thickBot="1">
      <c r="B174" s="61" t="s">
        <v>19</v>
      </c>
      <c r="C174" s="61"/>
      <c r="D174" s="64"/>
      <c r="E174" s="65" t="s">
        <v>20</v>
      </c>
      <c r="F174" s="11"/>
      <c r="G174" s="11"/>
      <c r="H174" s="11"/>
      <c r="I174" s="61" t="s">
        <v>19</v>
      </c>
      <c r="J174" s="61"/>
      <c r="K174" s="64"/>
      <c r="L174" s="65" t="s">
        <v>20</v>
      </c>
      <c r="M174" s="11"/>
      <c r="N174" s="11"/>
      <c r="O174" s="11"/>
    </row>
    <row r="176" ht="12.75">
      <c r="B176" s="3" t="s">
        <v>21</v>
      </c>
    </row>
    <row r="178" ht="12.75">
      <c r="B178" s="3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- 10/12/2007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2007-10-12T20:17:12Z</dcterms:created>
  <dcterms:modified xsi:type="dcterms:W3CDTF">2007-10-12T20:18:00Z</dcterms:modified>
  <cp:category/>
  <cp:version/>
  <cp:contentType/>
  <cp:contentStatus/>
</cp:coreProperties>
</file>