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30" windowHeight="4185" tabRatio="504" activeTab="2"/>
  </bookViews>
  <sheets>
    <sheet name="Instructions" sheetId="1" r:id="rId1"/>
    <sheet name="Definitions" sheetId="2" r:id="rId2"/>
    <sheet name="LRF - Beginning Farmer Data" sheetId="3" r:id="rId3"/>
  </sheets>
  <definedNames>
    <definedName name="DataSort">'LRF - Beginning Farmer Data'!$A$1:$V$37</definedName>
    <definedName name="_xlnm.Print_Titles" localSheetId="2">'LRF - Beginning Farmer Data'!$C:$D,'LRF - Beginning Farmer Data'!$1:$1</definedName>
    <definedName name="qry1AllNationalData">'LRF - Beginning Farmer Data'!$A$1:$J$37</definedName>
  </definedNames>
  <calcPr fullCalcOnLoad="1"/>
</workbook>
</file>

<file path=xl/sharedStrings.xml><?xml version="1.0" encoding="utf-8"?>
<sst xmlns="http://schemas.openxmlformats.org/spreadsheetml/2006/main" count="251" uniqueCount="146">
  <si>
    <t>Number of Farms (1997 Ag Census)</t>
  </si>
  <si>
    <t>Total amount of land in farms (1997 Ag Census)</t>
  </si>
  <si>
    <t>The average farm size (1997 Ag Census)</t>
  </si>
  <si>
    <t>"Beginning Farmer/Rancher:  an individual or entity who:</t>
  </si>
  <si>
    <t>provide some amount of the management, or labor and management necessary for</t>
  </si>
  <si>
    <t>day-to-day activities, such that if the members did not provide these</t>
  </si>
  <si>
    <t>inputs, operation of the farm or ranch would be seriously impaired."</t>
  </si>
  <si>
    <t>Limited Resource Farmer :</t>
  </si>
  <si>
    <t>(a) An individual, directly or indirectly, with gross farm sales not more</t>
  </si>
  <si>
    <t>than $100,000, and</t>
  </si>
  <si>
    <t>(b) Has a total household income at or below poverty level for a family of</t>
  </si>
  <si>
    <t>four, or less than 50% of county median household income, in each of the</t>
  </si>
  <si>
    <t>previous two years.</t>
  </si>
  <si>
    <t>The following definitions for Limited Resource Farmer and Beginning Farmer</t>
  </si>
  <si>
    <t>were current as of February 20, 2003. Any changes to these definitions will be passed on to the user</t>
  </si>
  <si>
    <t>Beginning Farmer/Rancher</t>
  </si>
  <si>
    <t xml:space="preserve">  (a)    Has not operated a farm or ranch, or who has operated a farm or ranch</t>
  </si>
  <si>
    <t xml:space="preserve">   (b)  Will materially and substantially participate in the operation of the</t>
  </si>
  <si>
    <t xml:space="preserve">          farm or ranch.</t>
  </si>
  <si>
    <t xml:space="preserve">           for not more than consecutive 10 years.  This requirement applies to all</t>
  </si>
  <si>
    <t xml:space="preserve">           members of an entity, and</t>
  </si>
  <si>
    <t>              (1)  In the case of an EQIP contract with an individual, individually or</t>
  </si>
  <si>
    <t>              (2)  In the case of a contract made to an entity, all members must</t>
  </si>
  <si>
    <t xml:space="preserve">                     with the immediate family, material and substantial participation requires</t>
  </si>
  <si>
    <t xml:space="preserve">                     that the individual provide substantial day-to-day labor and  management of</t>
  </si>
  <si>
    <t xml:space="preserve">                     the farm or ranch, consistent with the practices in the county or State</t>
  </si>
  <si>
    <t xml:space="preserve">                     where the farm is located</t>
  </si>
  <si>
    <t xml:space="preserve">                     materially and substantially participate in the operation of the farm or</t>
  </si>
  <si>
    <t xml:space="preserve">                     ranch. Material and substantial participation requires that the members</t>
  </si>
  <si>
    <t>Limited Resource Farmer</t>
  </si>
  <si>
    <t>Linn</t>
  </si>
  <si>
    <t>Lane</t>
  </si>
  <si>
    <t>P053001 Median Household Income</t>
  </si>
  <si>
    <t>Fifty Percent of Median Household Income</t>
  </si>
  <si>
    <t>National Poverty Threshold in 2000 (family of four with two related children under 18)</t>
  </si>
  <si>
    <t>National Poverty Threshold in 2001 (family of four with two related children under 18)</t>
  </si>
  <si>
    <t>National Poverty Threshold in 2002 (family of four with two related children under 18)</t>
  </si>
  <si>
    <t>P087002 Population Whose  Income is Below Poverty (in 2000)</t>
  </si>
  <si>
    <t>State Total Population</t>
  </si>
  <si>
    <t>State Median Household Income</t>
  </si>
  <si>
    <t>State Population Whose  Income is Below Poverty</t>
  </si>
  <si>
    <t>Percentage of State Population Below Poverty (in 2000)</t>
  </si>
  <si>
    <t>Percentage of County Population Below Poverty (in 2000)</t>
  </si>
  <si>
    <t xml:space="preserve"> Total County Population (Gen Census 2000)                              </t>
  </si>
  <si>
    <t>Oregon</t>
  </si>
  <si>
    <t>Coos</t>
  </si>
  <si>
    <t>Curry</t>
  </si>
  <si>
    <t>Sherman</t>
  </si>
  <si>
    <t>Jackson</t>
  </si>
  <si>
    <t>Jefferson</t>
  </si>
  <si>
    <t>Marion</t>
  </si>
  <si>
    <t>Washington</t>
  </si>
  <si>
    <t>West</t>
  </si>
  <si>
    <t>Grant</t>
  </si>
  <si>
    <t>Benton</t>
  </si>
  <si>
    <t>Columbia</t>
  </si>
  <si>
    <t>Lincoln</t>
  </si>
  <si>
    <t>Polk</t>
  </si>
  <si>
    <t>Union</t>
  </si>
  <si>
    <t>Lake</t>
  </si>
  <si>
    <t>Douglas</t>
  </si>
  <si>
    <t>In addition to the standard geographic information, the following variables are included at the county or state level:</t>
  </si>
  <si>
    <t>   Total County Population</t>
  </si>
  <si>
    <t>NRCS Social Sciences Institute - Limited Resource Farmer and Beginning Farmer Information</t>
  </si>
  <si>
    <t xml:space="preserve">This spreadsheet contains data useful for estimating the relative numbers of Limited Resource Farmers and Beginning Farmers at the County level.  There is no single statistic that will accurately estimate the actual numbers of either farmers. It is recommended that each state take the variables in this data base and construct an index of those counties most likely to have high numbers of either group. </t>
  </si>
  <si>
    <t>     Land in Farms</t>
  </si>
  <si>
    <t>    Average Farm Size</t>
  </si>
  <si>
    <t>    Total Number of Farms with Sales less than $100,000</t>
  </si>
  <si>
    <t>    Number of Farms Where Operator has Been on Farm Less Than 10 Years</t>
  </si>
  <si>
    <t>    County Median Household Income</t>
  </si>
  <si>
    <t>    Fifty Percent of Median Household Income</t>
  </si>
  <si>
    <t>    Population Whose Income is Below the 2000 Poverty Line</t>
  </si>
  <si>
    <t>    Percentage of Population Whose Income is Below the 2000 Poverty Line</t>
  </si>
  <si>
    <t>    National Poverty Threshold in 2001 (family of four with two related             children under 18)</t>
  </si>
  <si>
    <t>    National Poverty Threshold in 2002 (family of four with two related             children under 18)</t>
  </si>
  <si>
    <t>    State Total Population</t>
  </si>
  <si>
    <t>    State Median Household Income</t>
  </si>
  <si>
    <t>    National Poverty Threshold in 2000 (family of four with two related             children under 18)</t>
  </si>
  <si>
    <t>    State Population Whose Income Was Below Poverty in 2000</t>
  </si>
  <si>
    <t>    Percentage of Population Whose Income Was Below Poverty in 2000.</t>
  </si>
  <si>
    <t>      Number of Farms</t>
  </si>
  <si>
    <t xml:space="preserve">  If you have questions about this data, please contact Jeff Kenyon at 501-210-8910 or</t>
  </si>
  <si>
    <t>Morrow</t>
  </si>
  <si>
    <t>41057</t>
  </si>
  <si>
    <t>OR</t>
  </si>
  <si>
    <t>Tillamook</t>
  </si>
  <si>
    <t>41059</t>
  </si>
  <si>
    <t>Umatilla</t>
  </si>
  <si>
    <t>41061</t>
  </si>
  <si>
    <t>41063</t>
  </si>
  <si>
    <t>Wallowa</t>
  </si>
  <si>
    <t>41065</t>
  </si>
  <si>
    <t>Wasco</t>
  </si>
  <si>
    <t>41067</t>
  </si>
  <si>
    <t>41069</t>
  </si>
  <si>
    <t>41071</t>
  </si>
  <si>
    <t>Yamhill</t>
  </si>
  <si>
    <t>41001</t>
  </si>
  <si>
    <t>41003</t>
  </si>
  <si>
    <t>41005</t>
  </si>
  <si>
    <t>Clackamas</t>
  </si>
  <si>
    <t>41007</t>
  </si>
  <si>
    <t>Clatsop</t>
  </si>
  <si>
    <t>41009</t>
  </si>
  <si>
    <t>41011</t>
  </si>
  <si>
    <t>41013</t>
  </si>
  <si>
    <t>Crook</t>
  </si>
  <si>
    <t>41015</t>
  </si>
  <si>
    <t>41017</t>
  </si>
  <si>
    <t>Deschutes</t>
  </si>
  <si>
    <t>41019</t>
  </si>
  <si>
    <t>41021</t>
  </si>
  <si>
    <t>Gilliam</t>
  </si>
  <si>
    <t>41023</t>
  </si>
  <si>
    <t>41025</t>
  </si>
  <si>
    <t>Harney</t>
  </si>
  <si>
    <t>41027</t>
  </si>
  <si>
    <t>Hood River</t>
  </si>
  <si>
    <t>41029</t>
  </si>
  <si>
    <t>41031</t>
  </si>
  <si>
    <t>41033</t>
  </si>
  <si>
    <t>Josephine</t>
  </si>
  <si>
    <t>41035</t>
  </si>
  <si>
    <t>Klamath</t>
  </si>
  <si>
    <t>41037</t>
  </si>
  <si>
    <t>41039</t>
  </si>
  <si>
    <t>41041</t>
  </si>
  <si>
    <t>41043</t>
  </si>
  <si>
    <t>41045</t>
  </si>
  <si>
    <t>Malheur</t>
  </si>
  <si>
    <t>41047</t>
  </si>
  <si>
    <t>41049</t>
  </si>
  <si>
    <t>41051</t>
  </si>
  <si>
    <t>Multnomah</t>
  </si>
  <si>
    <t>41053</t>
  </si>
  <si>
    <t>41055</t>
  </si>
  <si>
    <t>State Abbreviation</t>
  </si>
  <si>
    <t>State Name</t>
  </si>
  <si>
    <t>NRCS Region</t>
  </si>
  <si>
    <t>Combined State County Fips Code</t>
  </si>
  <si>
    <t>County Name</t>
  </si>
  <si>
    <t>Total Number of Farms with Value of Sales Less Than $100,000</t>
  </si>
  <si>
    <t>Number of Years Operator Has Been On Present Farm is Less Than 10</t>
  </si>
  <si>
    <t>Baker</t>
  </si>
  <si>
    <t>Wheeler</t>
  </si>
  <si>
    <t xml:space="preserve">  at jeff.kenyon@ar.usda.gov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</si>
</sst>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_(&quot;$&quot;* #,##0.0_);_(&quot;$&quot;* \(#,##0.0\);_(&quot;$&quot;* &quot;-&quot;??_);_(@_)"/>
    <numFmt numFmtId="166" formatCode="_(&quot;$&quot;* #,##0_);_(&quot;$&quot;* \(#,##0\);_(&quot;$&quot;* &quot;-&quot;??_);_(@_)"/>
    <numFmt numFmtId="167" formatCode="&quot;$&quot;#,##0"/>
    <numFmt numFmtId="168" formatCode="_(* #,##0_);_(* \(#,##0\);_(* &quot;-&quot;??_);_(@_)"/>
  </numFmts>
  <fonts count="7">
    <font>
      <sz val="10"/>
      <name val="MS Sans Serif"/>
      <family val="0"/>
    </font>
    <font>
      <b/>
      <sz val="10"/>
      <name val="MS Sans Serif"/>
      <family val="0"/>
    </font>
    <font>
      <i/>
      <sz val="10"/>
      <name val="MS Sans Serif"/>
      <family val="0"/>
    </font>
    <font>
      <b/>
      <i/>
      <sz val="10"/>
      <name val="MS Sans Serif"/>
      <family val="0"/>
    </font>
    <font>
      <sz val="10"/>
      <name val="Arial"/>
      <family val="2"/>
    </font>
    <font>
      <b/>
      <sz val="10"/>
      <name val="Arial"/>
      <family val="2"/>
    </font>
    <font>
      <b/>
      <sz val="12"/>
      <name val="MS Sans Serif"/>
      <family val="2"/>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5" fillId="2" borderId="1" xfId="0" applyFont="1" applyFill="1" applyBorder="1" applyAlignment="1">
      <alignment horizontal="center" vertical="top" wrapText="1"/>
    </xf>
    <xf numFmtId="3" fontId="5" fillId="2" borderId="1" xfId="0" applyNumberFormat="1" applyFont="1" applyFill="1" applyBorder="1" applyAlignment="1">
      <alignment horizontal="center" vertical="top" wrapText="1"/>
    </xf>
    <xf numFmtId="0" fontId="4" fillId="0" borderId="1" xfId="0" applyFont="1" applyBorder="1" applyAlignment="1">
      <alignment vertical="top"/>
    </xf>
    <xf numFmtId="3" fontId="4" fillId="0" borderId="1" xfId="0" applyNumberFormat="1" applyFont="1" applyBorder="1" applyAlignment="1">
      <alignment vertical="top"/>
    </xf>
    <xf numFmtId="1" fontId="0" fillId="0" borderId="0" xfId="0" applyNumberFormat="1" applyAlignment="1">
      <alignment/>
    </xf>
    <xf numFmtId="166" fontId="5" fillId="2" borderId="1" xfId="17" applyNumberFormat="1" applyFont="1" applyFill="1" applyBorder="1" applyAlignment="1">
      <alignment horizontal="center" vertical="top" wrapText="1"/>
    </xf>
    <xf numFmtId="166" fontId="0" fillId="0" borderId="0" xfId="17" applyNumberFormat="1" applyAlignment="1">
      <alignment/>
    </xf>
    <xf numFmtId="166" fontId="4" fillId="0" borderId="1" xfId="17" applyNumberFormat="1" applyFont="1" applyBorder="1" applyAlignment="1">
      <alignment vertical="top"/>
    </xf>
    <xf numFmtId="10" fontId="4" fillId="0" borderId="1" xfId="0" applyNumberFormat="1" applyFont="1" applyBorder="1" applyAlignment="1">
      <alignment vertical="top"/>
    </xf>
    <xf numFmtId="167" fontId="4" fillId="0" borderId="1" xfId="0" applyNumberFormat="1" applyFont="1" applyBorder="1" applyAlignment="1">
      <alignment vertical="top"/>
    </xf>
    <xf numFmtId="10" fontId="5" fillId="2" borderId="1" xfId="0" applyNumberFormat="1" applyFont="1" applyFill="1" applyBorder="1" applyAlignment="1">
      <alignment horizontal="center" vertical="top" wrapText="1"/>
    </xf>
    <xf numFmtId="168" fontId="0" fillId="0" borderId="0" xfId="15" applyNumberFormat="1" applyAlignment="1">
      <alignment/>
    </xf>
    <xf numFmtId="10" fontId="0" fillId="0" borderId="0" xfId="0" applyNumberFormat="1" applyAlignment="1">
      <alignment/>
    </xf>
    <xf numFmtId="1" fontId="5" fillId="2" borderId="1" xfId="0" applyNumberFormat="1" applyFont="1" applyFill="1" applyBorder="1" applyAlignment="1">
      <alignment horizontal="center" vertical="top" wrapText="1"/>
    </xf>
    <xf numFmtId="168" fontId="5" fillId="2" borderId="1" xfId="15" applyNumberFormat="1" applyFont="1" applyFill="1" applyBorder="1" applyAlignment="1">
      <alignment horizontal="center" vertical="top" wrapText="1"/>
    </xf>
    <xf numFmtId="166" fontId="0" fillId="0" borderId="0" xfId="17" applyNumberFormat="1" applyBorder="1" applyAlignment="1">
      <alignment/>
    </xf>
    <xf numFmtId="1" fontId="0" fillId="0" borderId="0" xfId="0" applyNumberFormat="1" applyBorder="1" applyAlignment="1">
      <alignment/>
    </xf>
    <xf numFmtId="168" fontId="0" fillId="0" borderId="0" xfId="15" applyNumberFormat="1" applyBorder="1" applyAlignment="1">
      <alignment/>
    </xf>
    <xf numFmtId="10" fontId="0" fillId="0" borderId="0" xfId="0" applyNumberFormat="1" applyBorder="1" applyAlignment="1">
      <alignment/>
    </xf>
    <xf numFmtId="0" fontId="1"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0" fontId="6" fillId="0" borderId="0" xfId="0" applyFont="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0" fillId="0" borderId="0" xfId="0" applyBorder="1" applyAlignment="1">
      <alignment vertical="top"/>
    </xf>
    <xf numFmtId="0" fontId="0" fillId="0" borderId="0" xfId="0"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4"/>
  <sheetViews>
    <sheetView workbookViewId="0" topLeftCell="A1">
      <selection activeCell="A1" sqref="A1:I1"/>
    </sheetView>
  </sheetViews>
  <sheetFormatPr defaultColWidth="9.140625" defaultRowHeight="12.75"/>
  <cols>
    <col min="1" max="16384" width="9.140625" style="21" customWidth="1"/>
  </cols>
  <sheetData>
    <row r="1" spans="1:12" ht="38.25" customHeight="1">
      <c r="A1" s="23" t="s">
        <v>63</v>
      </c>
      <c r="B1" s="24"/>
      <c r="C1" s="24"/>
      <c r="D1" s="24"/>
      <c r="E1" s="24"/>
      <c r="F1" s="24"/>
      <c r="G1" s="24"/>
      <c r="H1" s="24"/>
      <c r="I1" s="24"/>
      <c r="J1" s="22"/>
      <c r="K1" s="22"/>
      <c r="L1" s="22"/>
    </row>
    <row r="2" spans="1:9" s="22" customFormat="1" ht="68.25" customHeight="1">
      <c r="A2" s="25" t="s">
        <v>64</v>
      </c>
      <c r="B2" s="25"/>
      <c r="C2" s="25"/>
      <c r="D2" s="25"/>
      <c r="E2" s="25"/>
      <c r="F2" s="25"/>
      <c r="G2" s="25"/>
      <c r="H2" s="25"/>
      <c r="I2" s="25"/>
    </row>
    <row r="4" spans="1:9" ht="28.5" customHeight="1">
      <c r="A4" s="25" t="s">
        <v>61</v>
      </c>
      <c r="B4" s="24"/>
      <c r="C4" s="24"/>
      <c r="D4" s="24"/>
      <c r="E4" s="24"/>
      <c r="F4" s="24"/>
      <c r="G4" s="24"/>
      <c r="H4" s="24"/>
      <c r="I4" s="24"/>
    </row>
    <row r="5" spans="1:17" ht="12.75" customHeight="1">
      <c r="A5" s="21">
        <v>1</v>
      </c>
      <c r="B5" s="25" t="s">
        <v>80</v>
      </c>
      <c r="C5" s="26"/>
      <c r="D5" s="26"/>
      <c r="E5" s="26"/>
      <c r="F5" s="26"/>
      <c r="G5" s="26"/>
      <c r="H5" s="26"/>
      <c r="I5" s="26"/>
      <c r="J5" s="26"/>
      <c r="K5" s="26"/>
      <c r="L5" s="26"/>
      <c r="M5" s="26"/>
      <c r="N5" s="26"/>
      <c r="O5" s="26"/>
      <c r="P5" s="26"/>
      <c r="Q5" s="26"/>
    </row>
    <row r="6" spans="1:17" ht="12.75" customHeight="1">
      <c r="A6" s="21">
        <v>2</v>
      </c>
      <c r="B6" s="25" t="s">
        <v>65</v>
      </c>
      <c r="C6" s="26"/>
      <c r="D6" s="26"/>
      <c r="E6" s="26"/>
      <c r="F6" s="26"/>
      <c r="G6" s="26"/>
      <c r="H6" s="26"/>
      <c r="I6" s="26"/>
      <c r="J6" s="26"/>
      <c r="K6" s="26"/>
      <c r="L6" s="26"/>
      <c r="M6" s="26"/>
      <c r="N6" s="26"/>
      <c r="O6" s="26"/>
      <c r="P6" s="26"/>
      <c r="Q6" s="26"/>
    </row>
    <row r="7" spans="1:17" ht="12.75" customHeight="1">
      <c r="A7" s="21">
        <v>3</v>
      </c>
      <c r="B7" s="25" t="s">
        <v>66</v>
      </c>
      <c r="C7" s="26"/>
      <c r="D7" s="26"/>
      <c r="E7" s="26"/>
      <c r="F7" s="26"/>
      <c r="G7" s="26"/>
      <c r="H7" s="26"/>
      <c r="I7" s="26"/>
      <c r="J7" s="26"/>
      <c r="K7" s="26"/>
      <c r="L7" s="26"/>
      <c r="M7" s="26"/>
      <c r="N7" s="26"/>
      <c r="O7" s="26"/>
      <c r="P7" s="26"/>
      <c r="Q7" s="26"/>
    </row>
    <row r="8" spans="1:17" ht="12.75" customHeight="1">
      <c r="A8" s="21">
        <v>4</v>
      </c>
      <c r="B8" s="25" t="s">
        <v>67</v>
      </c>
      <c r="C8" s="26"/>
      <c r="D8" s="26"/>
      <c r="E8" s="26"/>
      <c r="F8" s="26"/>
      <c r="G8" s="26"/>
      <c r="H8" s="26"/>
      <c r="I8" s="26"/>
      <c r="J8" s="26"/>
      <c r="K8" s="26"/>
      <c r="L8" s="26"/>
      <c r="M8" s="26"/>
      <c r="N8" s="26"/>
      <c r="O8" s="26"/>
      <c r="P8" s="26"/>
      <c r="Q8" s="26"/>
    </row>
    <row r="9" spans="1:17" ht="12.75" customHeight="1">
      <c r="A9" s="21">
        <v>5</v>
      </c>
      <c r="B9" s="25" t="s">
        <v>68</v>
      </c>
      <c r="C9" s="26"/>
      <c r="D9" s="26"/>
      <c r="E9" s="26"/>
      <c r="F9" s="26"/>
      <c r="G9" s="26"/>
      <c r="H9" s="26"/>
      <c r="I9" s="26"/>
      <c r="J9" s="26"/>
      <c r="K9" s="26"/>
      <c r="L9" s="26"/>
      <c r="M9" s="26"/>
      <c r="N9" s="26"/>
      <c r="O9" s="26"/>
      <c r="P9" s="26"/>
      <c r="Q9" s="26"/>
    </row>
    <row r="10" spans="1:17" ht="12.75" customHeight="1">
      <c r="A10" s="21">
        <v>6</v>
      </c>
      <c r="B10" s="25" t="s">
        <v>62</v>
      </c>
      <c r="C10" s="26"/>
      <c r="D10" s="26"/>
      <c r="E10" s="26"/>
      <c r="F10" s="26"/>
      <c r="G10" s="26"/>
      <c r="H10" s="26"/>
      <c r="I10" s="26"/>
      <c r="J10" s="26"/>
      <c r="K10" s="26"/>
      <c r="L10" s="26"/>
      <c r="M10" s="26"/>
      <c r="N10" s="26"/>
      <c r="O10" s="26"/>
      <c r="P10" s="26"/>
      <c r="Q10" s="26"/>
    </row>
    <row r="11" spans="1:17" ht="12.75" customHeight="1">
      <c r="A11" s="21">
        <v>7</v>
      </c>
      <c r="B11" s="25" t="s">
        <v>69</v>
      </c>
      <c r="C11" s="26"/>
      <c r="D11" s="26"/>
      <c r="E11" s="26"/>
      <c r="F11" s="26"/>
      <c r="G11" s="26"/>
      <c r="H11" s="26"/>
      <c r="I11" s="26"/>
      <c r="J11" s="26"/>
      <c r="K11" s="26"/>
      <c r="L11" s="26"/>
      <c r="M11" s="26"/>
      <c r="N11" s="26"/>
      <c r="O11" s="26"/>
      <c r="P11" s="26"/>
      <c r="Q11" s="26"/>
    </row>
    <row r="12" spans="1:17" ht="12.75" customHeight="1">
      <c r="A12" s="21">
        <v>8</v>
      </c>
      <c r="B12" s="25" t="s">
        <v>70</v>
      </c>
      <c r="C12" s="26"/>
      <c r="D12" s="26"/>
      <c r="E12" s="26"/>
      <c r="F12" s="26"/>
      <c r="G12" s="26"/>
      <c r="H12" s="26"/>
      <c r="I12" s="26"/>
      <c r="J12" s="26"/>
      <c r="K12" s="26"/>
      <c r="L12" s="26"/>
      <c r="M12" s="26"/>
      <c r="N12" s="26"/>
      <c r="O12" s="26"/>
      <c r="P12" s="26"/>
      <c r="Q12" s="26"/>
    </row>
    <row r="13" spans="1:17" ht="12.75" customHeight="1">
      <c r="A13" s="21">
        <v>9</v>
      </c>
      <c r="B13" s="25" t="s">
        <v>71</v>
      </c>
      <c r="C13" s="26"/>
      <c r="D13" s="26"/>
      <c r="E13" s="26"/>
      <c r="F13" s="26"/>
      <c r="G13" s="26"/>
      <c r="H13" s="26"/>
      <c r="I13" s="26"/>
      <c r="J13" s="26"/>
      <c r="K13" s="26"/>
      <c r="L13" s="26"/>
      <c r="M13" s="26"/>
      <c r="N13" s="26"/>
      <c r="O13" s="26"/>
      <c r="P13" s="26"/>
      <c r="Q13" s="26"/>
    </row>
    <row r="14" spans="1:17" ht="12.75" customHeight="1">
      <c r="A14" s="21">
        <v>10</v>
      </c>
      <c r="B14" s="25" t="s">
        <v>72</v>
      </c>
      <c r="C14" s="26"/>
      <c r="D14" s="26"/>
      <c r="E14" s="26"/>
      <c r="F14" s="26"/>
      <c r="G14" s="26"/>
      <c r="H14" s="26"/>
      <c r="I14" s="26"/>
      <c r="J14" s="26"/>
      <c r="K14" s="26"/>
      <c r="L14" s="26"/>
      <c r="M14" s="26"/>
      <c r="N14" s="26"/>
      <c r="O14" s="26"/>
      <c r="P14" s="26"/>
      <c r="Q14" s="26"/>
    </row>
    <row r="15" spans="1:17" ht="12.75" customHeight="1">
      <c r="A15" s="21">
        <v>11</v>
      </c>
      <c r="B15" s="25" t="s">
        <v>77</v>
      </c>
      <c r="C15" s="26"/>
      <c r="D15" s="26"/>
      <c r="E15" s="26"/>
      <c r="F15" s="26"/>
      <c r="G15" s="26"/>
      <c r="H15" s="26"/>
      <c r="I15" s="26"/>
      <c r="J15" s="26"/>
      <c r="K15" s="26"/>
      <c r="L15" s="26"/>
      <c r="M15" s="26"/>
      <c r="N15" s="26"/>
      <c r="O15" s="26"/>
      <c r="P15" s="26"/>
      <c r="Q15" s="26"/>
    </row>
    <row r="16" spans="1:17" ht="12.75" customHeight="1">
      <c r="A16" s="21">
        <v>12</v>
      </c>
      <c r="B16" s="25" t="s">
        <v>73</v>
      </c>
      <c r="C16" s="26"/>
      <c r="D16" s="26"/>
      <c r="E16" s="26"/>
      <c r="F16" s="26"/>
      <c r="G16" s="26"/>
      <c r="H16" s="26"/>
      <c r="I16" s="26"/>
      <c r="J16" s="26"/>
      <c r="K16" s="26"/>
      <c r="L16" s="26"/>
      <c r="M16" s="26"/>
      <c r="N16" s="26"/>
      <c r="O16" s="26"/>
      <c r="P16" s="26"/>
      <c r="Q16" s="26"/>
    </row>
    <row r="17" spans="1:17" ht="12.75" customHeight="1">
      <c r="A17" s="21">
        <v>13</v>
      </c>
      <c r="B17" s="25" t="s">
        <v>74</v>
      </c>
      <c r="C17" s="26"/>
      <c r="D17" s="26"/>
      <c r="E17" s="26"/>
      <c r="F17" s="26"/>
      <c r="G17" s="26"/>
      <c r="H17" s="26"/>
      <c r="I17" s="26"/>
      <c r="J17" s="26"/>
      <c r="K17" s="26"/>
      <c r="L17" s="26"/>
      <c r="M17" s="26"/>
      <c r="N17" s="26"/>
      <c r="O17" s="26"/>
      <c r="P17" s="26"/>
      <c r="Q17" s="26"/>
    </row>
    <row r="18" spans="1:17" ht="12.75" customHeight="1">
      <c r="A18" s="21">
        <v>14</v>
      </c>
      <c r="B18" s="25" t="s">
        <v>75</v>
      </c>
      <c r="C18" s="26"/>
      <c r="D18" s="26"/>
      <c r="E18" s="26"/>
      <c r="F18" s="26"/>
      <c r="G18" s="26"/>
      <c r="H18" s="26"/>
      <c r="I18" s="26"/>
      <c r="J18" s="26"/>
      <c r="K18" s="26"/>
      <c r="L18" s="26"/>
      <c r="M18" s="26"/>
      <c r="N18" s="26"/>
      <c r="O18" s="26"/>
      <c r="P18" s="26"/>
      <c r="Q18" s="26"/>
    </row>
    <row r="19" spans="1:17" ht="12.75" customHeight="1">
      <c r="A19" s="21">
        <v>15</v>
      </c>
      <c r="B19" s="25" t="s">
        <v>76</v>
      </c>
      <c r="C19" s="26"/>
      <c r="D19" s="26"/>
      <c r="E19" s="26"/>
      <c r="F19" s="26"/>
      <c r="G19" s="26"/>
      <c r="H19" s="26"/>
      <c r="I19" s="26"/>
      <c r="J19" s="26"/>
      <c r="K19" s="26"/>
      <c r="L19" s="26"/>
      <c r="M19" s="26"/>
      <c r="N19" s="26"/>
      <c r="O19" s="26"/>
      <c r="P19" s="26"/>
      <c r="Q19" s="26"/>
    </row>
    <row r="20" spans="1:17" ht="12.75" customHeight="1">
      <c r="A20" s="21">
        <v>16</v>
      </c>
      <c r="B20" s="25" t="s">
        <v>78</v>
      </c>
      <c r="C20" s="26"/>
      <c r="D20" s="26"/>
      <c r="E20" s="26"/>
      <c r="F20" s="26"/>
      <c r="G20" s="26"/>
      <c r="H20" s="26"/>
      <c r="I20" s="26"/>
      <c r="J20" s="26"/>
      <c r="K20" s="26"/>
      <c r="L20" s="26"/>
      <c r="M20" s="26"/>
      <c r="N20" s="26"/>
      <c r="O20" s="26"/>
      <c r="P20" s="26"/>
      <c r="Q20" s="26"/>
    </row>
    <row r="21" spans="1:17" ht="12.75" customHeight="1">
      <c r="A21" s="21">
        <v>17</v>
      </c>
      <c r="B21" s="25" t="s">
        <v>79</v>
      </c>
      <c r="C21" s="26"/>
      <c r="D21" s="26"/>
      <c r="E21" s="26"/>
      <c r="F21" s="26"/>
      <c r="G21" s="26"/>
      <c r="H21" s="26"/>
      <c r="I21" s="26"/>
      <c r="J21" s="26"/>
      <c r="K21" s="26"/>
      <c r="L21" s="26"/>
      <c r="M21" s="26"/>
      <c r="N21" s="26"/>
      <c r="O21" s="26"/>
      <c r="P21" s="26"/>
      <c r="Q21" s="26"/>
    </row>
    <row r="23" ht="12.75">
      <c r="A23" s="21" t="s">
        <v>81</v>
      </c>
    </row>
    <row r="24" ht="12.75">
      <c r="A24" s="21" t="s">
        <v>145</v>
      </c>
    </row>
  </sheetData>
  <mergeCells count="20">
    <mergeCell ref="B18:Q18"/>
    <mergeCell ref="B19:Q19"/>
    <mergeCell ref="B20:Q20"/>
    <mergeCell ref="B21:Q21"/>
    <mergeCell ref="B14:Q14"/>
    <mergeCell ref="B15:Q15"/>
    <mergeCell ref="B16:Q16"/>
    <mergeCell ref="B17:Q17"/>
    <mergeCell ref="B10:Q10"/>
    <mergeCell ref="B11:Q11"/>
    <mergeCell ref="B12:Q12"/>
    <mergeCell ref="B13:Q13"/>
    <mergeCell ref="B6:Q6"/>
    <mergeCell ref="B7:Q7"/>
    <mergeCell ref="B8:Q8"/>
    <mergeCell ref="B9:Q9"/>
    <mergeCell ref="A1:I1"/>
    <mergeCell ref="A2:I2"/>
    <mergeCell ref="A4:I4"/>
    <mergeCell ref="B5:Q5"/>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28"/>
  <sheetViews>
    <sheetView workbookViewId="0" topLeftCell="A1">
      <selection activeCell="B22" sqref="B22:Q22"/>
    </sheetView>
  </sheetViews>
  <sheetFormatPr defaultColWidth="9.140625" defaultRowHeight="12.75"/>
  <cols>
    <col min="1" max="1" width="30.421875" style="0" customWidth="1"/>
  </cols>
  <sheetData>
    <row r="1" spans="1:7" ht="12.75">
      <c r="A1" s="20" t="s">
        <v>13</v>
      </c>
      <c r="B1" s="20"/>
      <c r="C1" s="20"/>
      <c r="D1" s="20"/>
      <c r="E1" s="20"/>
      <c r="F1" s="20"/>
      <c r="G1" s="20"/>
    </row>
    <row r="2" spans="1:7" ht="12.75">
      <c r="A2" s="20" t="s">
        <v>14</v>
      </c>
      <c r="B2" s="20"/>
      <c r="C2" s="20"/>
      <c r="D2" s="20"/>
      <c r="E2" s="20"/>
      <c r="F2" s="20"/>
      <c r="G2" s="20"/>
    </row>
    <row r="4" spans="1:17" ht="12.75">
      <c r="A4" s="20" t="s">
        <v>15</v>
      </c>
      <c r="B4" s="27" t="s">
        <v>3</v>
      </c>
      <c r="C4" s="28"/>
      <c r="D4" s="28"/>
      <c r="E4" s="28"/>
      <c r="F4" s="28"/>
      <c r="G4" s="28"/>
      <c r="H4" s="28"/>
      <c r="I4" s="28"/>
      <c r="J4" s="28"/>
      <c r="K4" s="28"/>
      <c r="L4" s="28"/>
      <c r="M4" s="28"/>
      <c r="N4" s="28"/>
      <c r="O4" s="28"/>
      <c r="P4" s="28"/>
      <c r="Q4" s="28"/>
    </row>
    <row r="5" spans="2:17" ht="12.75">
      <c r="B5" s="27" t="s">
        <v>16</v>
      </c>
      <c r="C5" s="28"/>
      <c r="D5" s="28"/>
      <c r="E5" s="28"/>
      <c r="F5" s="28"/>
      <c r="G5" s="28"/>
      <c r="H5" s="28"/>
      <c r="I5" s="28"/>
      <c r="J5" s="28"/>
      <c r="K5" s="28"/>
      <c r="L5" s="28"/>
      <c r="M5" s="28"/>
      <c r="N5" s="28"/>
      <c r="O5" s="28"/>
      <c r="P5" s="28"/>
      <c r="Q5" s="28"/>
    </row>
    <row r="6" spans="2:17" ht="12.75">
      <c r="B6" s="27" t="s">
        <v>19</v>
      </c>
      <c r="C6" s="28"/>
      <c r="D6" s="28"/>
      <c r="E6" s="28"/>
      <c r="F6" s="28"/>
      <c r="G6" s="28"/>
      <c r="H6" s="28"/>
      <c r="I6" s="28"/>
      <c r="J6" s="28"/>
      <c r="K6" s="28"/>
      <c r="L6" s="28"/>
      <c r="M6" s="28"/>
      <c r="N6" s="28"/>
      <c r="O6" s="28"/>
      <c r="P6" s="28"/>
      <c r="Q6" s="28"/>
    </row>
    <row r="7" spans="2:17" ht="12.75">
      <c r="B7" s="27" t="s">
        <v>20</v>
      </c>
      <c r="C7" s="28"/>
      <c r="D7" s="28"/>
      <c r="E7" s="28"/>
      <c r="F7" s="28"/>
      <c r="G7" s="28"/>
      <c r="H7" s="28"/>
      <c r="I7" s="28"/>
      <c r="J7" s="28"/>
      <c r="K7" s="28"/>
      <c r="L7" s="28"/>
      <c r="M7" s="28"/>
      <c r="N7" s="28"/>
      <c r="O7" s="28"/>
      <c r="P7" s="28"/>
      <c r="Q7" s="28"/>
    </row>
    <row r="8" spans="2:17" ht="12.75">
      <c r="B8" s="27" t="s">
        <v>17</v>
      </c>
      <c r="C8" s="28"/>
      <c r="D8" s="28"/>
      <c r="E8" s="28"/>
      <c r="F8" s="28"/>
      <c r="G8" s="28"/>
      <c r="H8" s="28"/>
      <c r="I8" s="28"/>
      <c r="J8" s="28"/>
      <c r="K8" s="28"/>
      <c r="L8" s="28"/>
      <c r="M8" s="28"/>
      <c r="N8" s="28"/>
      <c r="O8" s="28"/>
      <c r="P8" s="28"/>
      <c r="Q8" s="28"/>
    </row>
    <row r="9" spans="2:17" ht="12.75">
      <c r="B9" s="27" t="s">
        <v>18</v>
      </c>
      <c r="C9" s="28"/>
      <c r="D9" s="28"/>
      <c r="E9" s="28"/>
      <c r="F9" s="28"/>
      <c r="G9" s="28"/>
      <c r="H9" s="28"/>
      <c r="I9" s="28"/>
      <c r="J9" s="28"/>
      <c r="K9" s="28"/>
      <c r="L9" s="28"/>
      <c r="M9" s="28"/>
      <c r="N9" s="28"/>
      <c r="O9" s="28"/>
      <c r="P9" s="28"/>
      <c r="Q9" s="28"/>
    </row>
    <row r="10" spans="2:17" ht="12.75">
      <c r="B10" s="27" t="s">
        <v>21</v>
      </c>
      <c r="C10" s="28"/>
      <c r="D10" s="28"/>
      <c r="E10" s="28"/>
      <c r="F10" s="28"/>
      <c r="G10" s="28"/>
      <c r="H10" s="28"/>
      <c r="I10" s="28"/>
      <c r="J10" s="28"/>
      <c r="K10" s="28"/>
      <c r="L10" s="28"/>
      <c r="M10" s="28"/>
      <c r="N10" s="28"/>
      <c r="O10" s="28"/>
      <c r="P10" s="28"/>
      <c r="Q10" s="28"/>
    </row>
    <row r="11" spans="2:17" ht="12.75">
      <c r="B11" s="27" t="s">
        <v>23</v>
      </c>
      <c r="C11" s="28"/>
      <c r="D11" s="28"/>
      <c r="E11" s="28"/>
      <c r="F11" s="28"/>
      <c r="G11" s="28"/>
      <c r="H11" s="28"/>
      <c r="I11" s="28"/>
      <c r="J11" s="28"/>
      <c r="K11" s="28"/>
      <c r="L11" s="28"/>
      <c r="M11" s="28"/>
      <c r="N11" s="28"/>
      <c r="O11" s="28"/>
      <c r="P11" s="28"/>
      <c r="Q11" s="28"/>
    </row>
    <row r="12" spans="2:17" ht="12.75">
      <c r="B12" s="27" t="s">
        <v>24</v>
      </c>
      <c r="C12" s="28"/>
      <c r="D12" s="28"/>
      <c r="E12" s="28"/>
      <c r="F12" s="28"/>
      <c r="G12" s="28"/>
      <c r="H12" s="28"/>
      <c r="I12" s="28"/>
      <c r="J12" s="28"/>
      <c r="K12" s="28"/>
      <c r="L12" s="28"/>
      <c r="M12" s="28"/>
      <c r="N12" s="28"/>
      <c r="O12" s="28"/>
      <c r="P12" s="28"/>
      <c r="Q12" s="28"/>
    </row>
    <row r="13" spans="2:17" ht="12.75">
      <c r="B13" s="27" t="s">
        <v>25</v>
      </c>
      <c r="C13" s="28"/>
      <c r="D13" s="28"/>
      <c r="E13" s="28"/>
      <c r="F13" s="28"/>
      <c r="G13" s="28"/>
      <c r="H13" s="28"/>
      <c r="I13" s="28"/>
      <c r="J13" s="28"/>
      <c r="K13" s="28"/>
      <c r="L13" s="28"/>
      <c r="M13" s="28"/>
      <c r="N13" s="28"/>
      <c r="O13" s="28"/>
      <c r="P13" s="28"/>
      <c r="Q13" s="28"/>
    </row>
    <row r="14" spans="2:17" ht="12.75">
      <c r="B14" s="27" t="s">
        <v>26</v>
      </c>
      <c r="C14" s="28"/>
      <c r="D14" s="28"/>
      <c r="E14" s="28"/>
      <c r="F14" s="28"/>
      <c r="G14" s="28"/>
      <c r="H14" s="28"/>
      <c r="I14" s="28"/>
      <c r="J14" s="28"/>
      <c r="K14" s="28"/>
      <c r="L14" s="28"/>
      <c r="M14" s="28"/>
      <c r="N14" s="28"/>
      <c r="O14" s="28"/>
      <c r="P14" s="28"/>
      <c r="Q14" s="28"/>
    </row>
    <row r="15" spans="2:17" ht="12.75">
      <c r="B15" s="27" t="s">
        <v>22</v>
      </c>
      <c r="C15" s="28"/>
      <c r="D15" s="28"/>
      <c r="E15" s="28"/>
      <c r="F15" s="28"/>
      <c r="G15" s="28"/>
      <c r="H15" s="28"/>
      <c r="I15" s="28"/>
      <c r="J15" s="28"/>
      <c r="K15" s="28"/>
      <c r="L15" s="28"/>
      <c r="M15" s="28"/>
      <c r="N15" s="28"/>
      <c r="O15" s="28"/>
      <c r="P15" s="28"/>
      <c r="Q15" s="28"/>
    </row>
    <row r="16" spans="2:17" ht="12.75">
      <c r="B16" s="27" t="s">
        <v>27</v>
      </c>
      <c r="C16" s="28"/>
      <c r="D16" s="28"/>
      <c r="E16" s="28"/>
      <c r="F16" s="28"/>
      <c r="G16" s="28"/>
      <c r="H16" s="28"/>
      <c r="I16" s="28"/>
      <c r="J16" s="28"/>
      <c r="K16" s="28"/>
      <c r="L16" s="28"/>
      <c r="M16" s="28"/>
      <c r="N16" s="28"/>
      <c r="O16" s="28"/>
      <c r="P16" s="28"/>
      <c r="Q16" s="28"/>
    </row>
    <row r="17" spans="2:17" ht="12.75">
      <c r="B17" s="27" t="s">
        <v>28</v>
      </c>
      <c r="C17" s="28"/>
      <c r="D17" s="28"/>
      <c r="E17" s="28"/>
      <c r="F17" s="28"/>
      <c r="G17" s="28"/>
      <c r="H17" s="28"/>
      <c r="I17" s="28"/>
      <c r="J17" s="28"/>
      <c r="K17" s="28"/>
      <c r="L17" s="28"/>
      <c r="M17" s="28"/>
      <c r="N17" s="28"/>
      <c r="O17" s="28"/>
      <c r="P17" s="28"/>
      <c r="Q17" s="28"/>
    </row>
    <row r="18" spans="2:17" ht="12.75">
      <c r="B18" s="27" t="s">
        <v>4</v>
      </c>
      <c r="C18" s="28"/>
      <c r="D18" s="28"/>
      <c r="E18" s="28"/>
      <c r="F18" s="28"/>
      <c r="G18" s="28"/>
      <c r="H18" s="28"/>
      <c r="I18" s="28"/>
      <c r="J18" s="28"/>
      <c r="K18" s="28"/>
      <c r="L18" s="28"/>
      <c r="M18" s="28"/>
      <c r="N18" s="28"/>
      <c r="O18" s="28"/>
      <c r="P18" s="28"/>
      <c r="Q18" s="28"/>
    </row>
    <row r="19" spans="2:17" ht="12.75">
      <c r="B19" s="27" t="s">
        <v>5</v>
      </c>
      <c r="C19" s="28"/>
      <c r="D19" s="28"/>
      <c r="E19" s="28"/>
      <c r="F19" s="28"/>
      <c r="G19" s="28"/>
      <c r="H19" s="28"/>
      <c r="I19" s="28"/>
      <c r="J19" s="28"/>
      <c r="K19" s="28"/>
      <c r="L19" s="28"/>
      <c r="M19" s="28"/>
      <c r="N19" s="28"/>
      <c r="O19" s="28"/>
      <c r="P19" s="28"/>
      <c r="Q19" s="28"/>
    </row>
    <row r="20" spans="2:17" ht="12.75">
      <c r="B20" s="27" t="s">
        <v>6</v>
      </c>
      <c r="C20" s="28"/>
      <c r="D20" s="28"/>
      <c r="E20" s="28"/>
      <c r="F20" s="28"/>
      <c r="G20" s="28"/>
      <c r="H20" s="28"/>
      <c r="I20" s="28"/>
      <c r="J20" s="28"/>
      <c r="K20" s="28"/>
      <c r="L20" s="28"/>
      <c r="M20" s="28"/>
      <c r="N20" s="28"/>
      <c r="O20" s="28"/>
      <c r="P20" s="28"/>
      <c r="Q20" s="28"/>
    </row>
    <row r="22" spans="2:17" ht="12.75">
      <c r="B22" s="27"/>
      <c r="C22" s="28"/>
      <c r="D22" s="28"/>
      <c r="E22" s="28"/>
      <c r="F22" s="28"/>
      <c r="G22" s="28"/>
      <c r="H22" s="28"/>
      <c r="I22" s="28"/>
      <c r="J22" s="28"/>
      <c r="K22" s="28"/>
      <c r="L22" s="28"/>
      <c r="M22" s="28"/>
      <c r="N22" s="28"/>
      <c r="O22" s="28"/>
      <c r="P22" s="28"/>
      <c r="Q22" s="28"/>
    </row>
    <row r="23" spans="1:17" ht="12.75">
      <c r="A23" s="20" t="s">
        <v>29</v>
      </c>
      <c r="B23" s="27" t="s">
        <v>7</v>
      </c>
      <c r="C23" s="28"/>
      <c r="D23" s="28"/>
      <c r="E23" s="28"/>
      <c r="F23" s="28"/>
      <c r="G23" s="28"/>
      <c r="H23" s="28"/>
      <c r="I23" s="28"/>
      <c r="J23" s="28"/>
      <c r="K23" s="28"/>
      <c r="L23" s="28"/>
      <c r="M23" s="28"/>
      <c r="N23" s="28"/>
      <c r="O23" s="28"/>
      <c r="P23" s="28"/>
      <c r="Q23" s="28"/>
    </row>
    <row r="24" spans="2:17" ht="12.75">
      <c r="B24" s="27" t="s">
        <v>8</v>
      </c>
      <c r="C24" s="28"/>
      <c r="D24" s="28"/>
      <c r="E24" s="28"/>
      <c r="F24" s="28"/>
      <c r="G24" s="28"/>
      <c r="H24" s="28"/>
      <c r="I24" s="28"/>
      <c r="J24" s="28"/>
      <c r="K24" s="28"/>
      <c r="L24" s="28"/>
      <c r="M24" s="28"/>
      <c r="N24" s="28"/>
      <c r="O24" s="28"/>
      <c r="P24" s="28"/>
      <c r="Q24" s="28"/>
    </row>
    <row r="25" spans="2:17" ht="12.75">
      <c r="B25" s="27" t="s">
        <v>9</v>
      </c>
      <c r="C25" s="28"/>
      <c r="D25" s="28"/>
      <c r="E25" s="28"/>
      <c r="F25" s="28"/>
      <c r="G25" s="28"/>
      <c r="H25" s="28"/>
      <c r="I25" s="28"/>
      <c r="J25" s="28"/>
      <c r="K25" s="28"/>
      <c r="L25" s="28"/>
      <c r="M25" s="28"/>
      <c r="N25" s="28"/>
      <c r="O25" s="28"/>
      <c r="P25" s="28"/>
      <c r="Q25" s="28"/>
    </row>
    <row r="26" spans="2:17" ht="12.75">
      <c r="B26" s="27" t="s">
        <v>10</v>
      </c>
      <c r="C26" s="28"/>
      <c r="D26" s="28"/>
      <c r="E26" s="28"/>
      <c r="F26" s="28"/>
      <c r="G26" s="28"/>
      <c r="H26" s="28"/>
      <c r="I26" s="28"/>
      <c r="J26" s="28"/>
      <c r="K26" s="28"/>
      <c r="L26" s="28"/>
      <c r="M26" s="28"/>
      <c r="N26" s="28"/>
      <c r="O26" s="28"/>
      <c r="P26" s="28"/>
      <c r="Q26" s="28"/>
    </row>
    <row r="27" spans="2:17" ht="12.75">
      <c r="B27" s="27" t="s">
        <v>11</v>
      </c>
      <c r="C27" s="28"/>
      <c r="D27" s="28"/>
      <c r="E27" s="28"/>
      <c r="F27" s="28"/>
      <c r="G27" s="28"/>
      <c r="H27" s="28"/>
      <c r="I27" s="28"/>
      <c r="J27" s="28"/>
      <c r="K27" s="28"/>
      <c r="L27" s="28"/>
      <c r="M27" s="28"/>
      <c r="N27" s="28"/>
      <c r="O27" s="28"/>
      <c r="P27" s="28"/>
      <c r="Q27" s="28"/>
    </row>
    <row r="28" spans="2:17" ht="12.75">
      <c r="B28" s="27" t="s">
        <v>12</v>
      </c>
      <c r="C28" s="28"/>
      <c r="D28" s="28"/>
      <c r="E28" s="28"/>
      <c r="F28" s="28"/>
      <c r="G28" s="28"/>
      <c r="H28" s="28"/>
      <c r="I28" s="28"/>
      <c r="J28" s="28"/>
      <c r="K28" s="28"/>
      <c r="L28" s="28"/>
      <c r="M28" s="28"/>
      <c r="N28" s="28"/>
      <c r="O28" s="28"/>
      <c r="P28" s="28"/>
      <c r="Q28" s="28"/>
    </row>
  </sheetData>
  <mergeCells count="24">
    <mergeCell ref="B25:Q25"/>
    <mergeCell ref="B26:Q26"/>
    <mergeCell ref="B27:Q27"/>
    <mergeCell ref="B28:Q28"/>
    <mergeCell ref="B20:Q20"/>
    <mergeCell ref="B22:Q22"/>
    <mergeCell ref="B23:Q23"/>
    <mergeCell ref="B24:Q24"/>
    <mergeCell ref="B16:Q16"/>
    <mergeCell ref="B17:Q17"/>
    <mergeCell ref="B18:Q18"/>
    <mergeCell ref="B19:Q19"/>
    <mergeCell ref="B12:Q12"/>
    <mergeCell ref="B13:Q13"/>
    <mergeCell ref="B14:Q14"/>
    <mergeCell ref="B15:Q15"/>
    <mergeCell ref="B8:Q8"/>
    <mergeCell ref="B9:Q9"/>
    <mergeCell ref="B10:Q10"/>
    <mergeCell ref="B11:Q11"/>
    <mergeCell ref="B4:Q4"/>
    <mergeCell ref="B5:Q5"/>
    <mergeCell ref="B6:Q6"/>
    <mergeCell ref="B7:Q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V37"/>
  <sheetViews>
    <sheetView tabSelected="1" workbookViewId="0" topLeftCell="A1">
      <pane xSplit="4" ySplit="1" topLeftCell="E2" activePane="bottomRight" state="frozen"/>
      <selection pane="topLeft" activeCell="A1" sqref="A1"/>
      <selection pane="topRight" activeCell="E1" sqref="E1"/>
      <selection pane="bottomLeft" activeCell="A3" sqref="A3"/>
      <selection pane="bottomRight" activeCell="F2" sqref="F2"/>
    </sheetView>
  </sheetViews>
  <sheetFormatPr defaultColWidth="9.140625" defaultRowHeight="12.75"/>
  <cols>
    <col min="1" max="1" width="12.421875" style="3" customWidth="1"/>
    <col min="2" max="2" width="8.00390625" style="3" customWidth="1"/>
    <col min="3" max="3" width="10.8515625" style="3" customWidth="1"/>
    <col min="4" max="4" width="15.8515625" style="3" customWidth="1"/>
    <col min="5" max="5" width="11.8515625" style="3" customWidth="1"/>
    <col min="6" max="11" width="12.7109375" style="4" customWidth="1"/>
    <col min="12" max="12" width="11.00390625" style="8" bestFit="1" customWidth="1"/>
    <col min="13" max="13" width="11.00390625" style="8" customWidth="1"/>
    <col min="14" max="15" width="13.421875" style="3" customWidth="1"/>
    <col min="16" max="18" width="17.8515625" style="3" customWidth="1"/>
    <col min="19" max="22" width="12.8515625" style="3" customWidth="1"/>
    <col min="23" max="16384" width="9.140625" style="3" customWidth="1"/>
  </cols>
  <sheetData>
    <row r="1" spans="1:22" s="1" customFormat="1" ht="138.75" customHeight="1">
      <c r="A1" s="1" t="s">
        <v>139</v>
      </c>
      <c r="B1" s="1" t="s">
        <v>136</v>
      </c>
      <c r="C1" s="1" t="s">
        <v>137</v>
      </c>
      <c r="D1" s="1" t="s">
        <v>140</v>
      </c>
      <c r="E1" s="1" t="s">
        <v>138</v>
      </c>
      <c r="F1" s="2" t="s">
        <v>0</v>
      </c>
      <c r="G1" s="2" t="s">
        <v>1</v>
      </c>
      <c r="H1" s="2" t="s">
        <v>2</v>
      </c>
      <c r="I1" s="2" t="s">
        <v>141</v>
      </c>
      <c r="J1" s="2" t="s">
        <v>142</v>
      </c>
      <c r="K1" s="2" t="s">
        <v>43</v>
      </c>
      <c r="L1" s="6" t="s">
        <v>32</v>
      </c>
      <c r="M1" s="6" t="s">
        <v>33</v>
      </c>
      <c r="N1" s="14" t="s">
        <v>37</v>
      </c>
      <c r="O1" s="1" t="s">
        <v>42</v>
      </c>
      <c r="P1" s="1" t="s">
        <v>34</v>
      </c>
      <c r="Q1" s="1" t="s">
        <v>35</v>
      </c>
      <c r="R1" s="1" t="s">
        <v>36</v>
      </c>
      <c r="S1" s="15" t="s">
        <v>38</v>
      </c>
      <c r="T1" s="6" t="s">
        <v>39</v>
      </c>
      <c r="U1" s="15" t="s">
        <v>40</v>
      </c>
      <c r="V1" s="11" t="s">
        <v>41</v>
      </c>
    </row>
    <row r="2" spans="1:22" ht="12.75">
      <c r="A2" s="3" t="s">
        <v>97</v>
      </c>
      <c r="B2" s="3" t="s">
        <v>84</v>
      </c>
      <c r="C2" s="3" t="s">
        <v>44</v>
      </c>
      <c r="D2" s="3" t="s">
        <v>143</v>
      </c>
      <c r="E2" s="3" t="s">
        <v>52</v>
      </c>
      <c r="F2" s="4">
        <v>704</v>
      </c>
      <c r="G2" s="4">
        <v>1007737</v>
      </c>
      <c r="H2" s="4">
        <v>1431</v>
      </c>
      <c r="I2" s="4">
        <v>580</v>
      </c>
      <c r="J2" s="4">
        <v>270</v>
      </c>
      <c r="K2" s="4">
        <v>16741</v>
      </c>
      <c r="L2" s="16">
        <v>30367</v>
      </c>
      <c r="M2" s="16">
        <f aca="true" t="shared" si="0" ref="M2:M37">0.5*L2</f>
        <v>15183.5</v>
      </c>
      <c r="N2" s="17">
        <v>2407</v>
      </c>
      <c r="O2" s="9">
        <f>N2/K2</f>
        <v>0.14377874678931962</v>
      </c>
      <c r="P2" s="10">
        <v>17463</v>
      </c>
      <c r="Q2" s="10">
        <v>17960</v>
      </c>
      <c r="R2" s="10">
        <v>18224</v>
      </c>
      <c r="S2" s="18">
        <v>3421399</v>
      </c>
      <c r="T2" s="16">
        <v>40916</v>
      </c>
      <c r="U2" s="18">
        <v>388740</v>
      </c>
      <c r="V2" s="19">
        <f>U2/S2</f>
        <v>0.1136201887005871</v>
      </c>
    </row>
    <row r="3" spans="1:22" ht="12.75">
      <c r="A3" s="3" t="s">
        <v>98</v>
      </c>
      <c r="B3" s="3" t="s">
        <v>84</v>
      </c>
      <c r="C3" s="3" t="s">
        <v>44</v>
      </c>
      <c r="D3" s="3" t="s">
        <v>54</v>
      </c>
      <c r="E3" s="3" t="s">
        <v>52</v>
      </c>
      <c r="F3" s="4">
        <v>726</v>
      </c>
      <c r="G3" s="4">
        <v>130818</v>
      </c>
      <c r="H3" s="4">
        <v>180</v>
      </c>
      <c r="I3" s="4">
        <v>644</v>
      </c>
      <c r="J3" s="4">
        <v>231</v>
      </c>
      <c r="K3" s="4">
        <v>78153</v>
      </c>
      <c r="L3" s="7">
        <v>41897</v>
      </c>
      <c r="M3" s="7">
        <f t="shared" si="0"/>
        <v>20948.5</v>
      </c>
      <c r="N3" s="5">
        <v>10665</v>
      </c>
      <c r="O3" s="9">
        <f aca="true" t="shared" si="1" ref="O3:O37">N3/K3</f>
        <v>0.13646309162796053</v>
      </c>
      <c r="P3" s="10">
        <v>17463</v>
      </c>
      <c r="Q3" s="10">
        <v>17960</v>
      </c>
      <c r="R3" s="10">
        <v>18224</v>
      </c>
      <c r="S3" s="12">
        <v>3421399</v>
      </c>
      <c r="T3" s="7">
        <v>40916</v>
      </c>
      <c r="U3" s="12">
        <v>388740</v>
      </c>
      <c r="V3" s="13">
        <f>U3/S3</f>
        <v>0.1136201887005871</v>
      </c>
    </row>
    <row r="4" spans="1:22" ht="12.75">
      <c r="A4" s="3" t="s">
        <v>99</v>
      </c>
      <c r="B4" s="3" t="s">
        <v>84</v>
      </c>
      <c r="C4" s="3" t="s">
        <v>44</v>
      </c>
      <c r="D4" s="3" t="s">
        <v>100</v>
      </c>
      <c r="E4" s="3" t="s">
        <v>52</v>
      </c>
      <c r="F4" s="4">
        <v>3745</v>
      </c>
      <c r="G4" s="4">
        <v>179650</v>
      </c>
      <c r="H4" s="4">
        <v>48</v>
      </c>
      <c r="I4" s="4">
        <v>3431</v>
      </c>
      <c r="J4" s="4">
        <v>1222</v>
      </c>
      <c r="K4" s="4">
        <v>338391</v>
      </c>
      <c r="L4" s="16">
        <v>52080</v>
      </c>
      <c r="M4" s="16">
        <f t="shared" si="0"/>
        <v>26040</v>
      </c>
      <c r="N4" s="17">
        <v>21969</v>
      </c>
      <c r="O4" s="9">
        <f t="shared" si="1"/>
        <v>0.06492193941328227</v>
      </c>
      <c r="P4" s="10">
        <v>17463</v>
      </c>
      <c r="Q4" s="10">
        <v>17960</v>
      </c>
      <c r="R4" s="10">
        <v>18224</v>
      </c>
      <c r="S4" s="18">
        <v>3421399</v>
      </c>
      <c r="T4" s="16">
        <v>40916</v>
      </c>
      <c r="U4" s="18">
        <v>388740</v>
      </c>
      <c r="V4" s="19">
        <f aca="true" t="shared" si="2" ref="V4:V37">U4/S4</f>
        <v>0.1136201887005871</v>
      </c>
    </row>
    <row r="5" spans="1:22" ht="12.75">
      <c r="A5" s="3" t="s">
        <v>101</v>
      </c>
      <c r="B5" s="3" t="s">
        <v>84</v>
      </c>
      <c r="C5" s="3" t="s">
        <v>44</v>
      </c>
      <c r="D5" s="3" t="s">
        <v>102</v>
      </c>
      <c r="E5" s="3" t="s">
        <v>52</v>
      </c>
      <c r="F5" s="4">
        <v>229</v>
      </c>
      <c r="G5" s="4">
        <v>22783</v>
      </c>
      <c r="H5" s="4">
        <v>99</v>
      </c>
      <c r="I5" s="4">
        <v>215</v>
      </c>
      <c r="J5" s="4">
        <v>53</v>
      </c>
      <c r="K5" s="4">
        <v>35630</v>
      </c>
      <c r="L5" s="16">
        <v>36301</v>
      </c>
      <c r="M5" s="16">
        <f t="shared" si="0"/>
        <v>18150.5</v>
      </c>
      <c r="N5" s="17">
        <v>4625</v>
      </c>
      <c r="O5" s="9">
        <f t="shared" si="1"/>
        <v>0.1298063429694078</v>
      </c>
      <c r="P5" s="10">
        <v>17463</v>
      </c>
      <c r="Q5" s="10">
        <v>17960</v>
      </c>
      <c r="R5" s="10">
        <v>18224</v>
      </c>
      <c r="S5" s="18">
        <v>3421399</v>
      </c>
      <c r="T5" s="16">
        <v>40916</v>
      </c>
      <c r="U5" s="18">
        <v>388740</v>
      </c>
      <c r="V5" s="19">
        <f t="shared" si="2"/>
        <v>0.1136201887005871</v>
      </c>
    </row>
    <row r="6" spans="1:22" ht="12.75">
      <c r="A6" s="3" t="s">
        <v>103</v>
      </c>
      <c r="B6" s="3" t="s">
        <v>84</v>
      </c>
      <c r="C6" s="3" t="s">
        <v>44</v>
      </c>
      <c r="D6" s="3" t="s">
        <v>55</v>
      </c>
      <c r="E6" s="3" t="s">
        <v>52</v>
      </c>
      <c r="F6" s="4">
        <v>686</v>
      </c>
      <c r="G6" s="4">
        <v>65567</v>
      </c>
      <c r="H6" s="4">
        <v>96</v>
      </c>
      <c r="I6" s="4">
        <v>676</v>
      </c>
      <c r="J6" s="4">
        <v>206</v>
      </c>
      <c r="K6" s="4">
        <v>43560</v>
      </c>
      <c r="L6" s="16">
        <v>45797</v>
      </c>
      <c r="M6" s="16">
        <f t="shared" si="0"/>
        <v>22898.5</v>
      </c>
      <c r="N6" s="17">
        <v>3910</v>
      </c>
      <c r="O6" s="9">
        <f t="shared" si="1"/>
        <v>0.08976124885215794</v>
      </c>
      <c r="P6" s="10">
        <v>17463</v>
      </c>
      <c r="Q6" s="10">
        <v>17960</v>
      </c>
      <c r="R6" s="10">
        <v>18224</v>
      </c>
      <c r="S6" s="18">
        <v>3421399</v>
      </c>
      <c r="T6" s="16">
        <v>40916</v>
      </c>
      <c r="U6" s="18">
        <v>388740</v>
      </c>
      <c r="V6" s="19">
        <f t="shared" si="2"/>
        <v>0.1136201887005871</v>
      </c>
    </row>
    <row r="7" spans="1:22" ht="12.75">
      <c r="A7" s="3" t="s">
        <v>104</v>
      </c>
      <c r="B7" s="3" t="s">
        <v>84</v>
      </c>
      <c r="C7" s="3" t="s">
        <v>44</v>
      </c>
      <c r="D7" s="3" t="s">
        <v>45</v>
      </c>
      <c r="E7" s="3" t="s">
        <v>52</v>
      </c>
      <c r="F7" s="4">
        <v>675</v>
      </c>
      <c r="G7" s="4">
        <v>163021</v>
      </c>
      <c r="H7" s="4">
        <v>242</v>
      </c>
      <c r="I7" s="4">
        <v>591</v>
      </c>
      <c r="J7" s="4">
        <v>193</v>
      </c>
      <c r="K7" s="4">
        <v>62779</v>
      </c>
      <c r="L7" s="16">
        <v>31542</v>
      </c>
      <c r="M7" s="16">
        <f t="shared" si="0"/>
        <v>15771</v>
      </c>
      <c r="N7" s="17">
        <v>9257</v>
      </c>
      <c r="O7" s="9">
        <f t="shared" si="1"/>
        <v>0.1474537663868491</v>
      </c>
      <c r="P7" s="10">
        <v>17463</v>
      </c>
      <c r="Q7" s="10">
        <v>17960</v>
      </c>
      <c r="R7" s="10">
        <v>18224</v>
      </c>
      <c r="S7" s="18">
        <v>3421399</v>
      </c>
      <c r="T7" s="16">
        <v>40916</v>
      </c>
      <c r="U7" s="18">
        <v>388740</v>
      </c>
      <c r="V7" s="19">
        <f t="shared" si="2"/>
        <v>0.1136201887005871</v>
      </c>
    </row>
    <row r="8" spans="1:22" ht="12.75">
      <c r="A8" s="3" t="s">
        <v>105</v>
      </c>
      <c r="B8" s="3" t="s">
        <v>84</v>
      </c>
      <c r="C8" s="3" t="s">
        <v>44</v>
      </c>
      <c r="D8" s="3" t="s">
        <v>106</v>
      </c>
      <c r="E8" s="3" t="s">
        <v>52</v>
      </c>
      <c r="F8" s="4">
        <v>521</v>
      </c>
      <c r="G8" s="4">
        <v>916451</v>
      </c>
      <c r="H8" s="4">
        <v>1759</v>
      </c>
      <c r="I8" s="4">
        <v>444</v>
      </c>
      <c r="J8" s="4">
        <v>192</v>
      </c>
      <c r="K8" s="4">
        <v>19182</v>
      </c>
      <c r="L8" s="16">
        <v>35186</v>
      </c>
      <c r="M8" s="16">
        <f t="shared" si="0"/>
        <v>17593</v>
      </c>
      <c r="N8" s="17">
        <v>2128</v>
      </c>
      <c r="O8" s="9">
        <f t="shared" si="1"/>
        <v>0.11093733708685226</v>
      </c>
      <c r="P8" s="10">
        <v>17463</v>
      </c>
      <c r="Q8" s="10">
        <v>17960</v>
      </c>
      <c r="R8" s="10">
        <v>18224</v>
      </c>
      <c r="S8" s="18">
        <v>3421399</v>
      </c>
      <c r="T8" s="16">
        <v>40916</v>
      </c>
      <c r="U8" s="18">
        <v>388740</v>
      </c>
      <c r="V8" s="19">
        <f t="shared" si="2"/>
        <v>0.1136201887005871</v>
      </c>
    </row>
    <row r="9" spans="1:22" ht="12.75">
      <c r="A9" s="3" t="s">
        <v>107</v>
      </c>
      <c r="B9" s="3" t="s">
        <v>84</v>
      </c>
      <c r="C9" s="3" t="s">
        <v>44</v>
      </c>
      <c r="D9" s="3" t="s">
        <v>46</v>
      </c>
      <c r="E9" s="3" t="s">
        <v>52</v>
      </c>
      <c r="F9" s="4">
        <v>168</v>
      </c>
      <c r="G9" s="4">
        <v>84781</v>
      </c>
      <c r="H9" s="4">
        <v>505</v>
      </c>
      <c r="I9" s="4">
        <v>147</v>
      </c>
      <c r="J9" s="4">
        <v>49</v>
      </c>
      <c r="K9" s="4">
        <v>21137</v>
      </c>
      <c r="L9" s="16">
        <v>30117</v>
      </c>
      <c r="M9" s="16">
        <f t="shared" si="0"/>
        <v>15058.5</v>
      </c>
      <c r="N9" s="17">
        <v>2554</v>
      </c>
      <c r="O9" s="9">
        <f t="shared" si="1"/>
        <v>0.12083077068647395</v>
      </c>
      <c r="P9" s="10">
        <v>17463</v>
      </c>
      <c r="Q9" s="10">
        <v>17960</v>
      </c>
      <c r="R9" s="10">
        <v>18224</v>
      </c>
      <c r="S9" s="18">
        <v>3421399</v>
      </c>
      <c r="T9" s="16">
        <v>40916</v>
      </c>
      <c r="U9" s="18">
        <v>388740</v>
      </c>
      <c r="V9" s="19">
        <f t="shared" si="2"/>
        <v>0.1136201887005871</v>
      </c>
    </row>
    <row r="10" spans="1:22" ht="12.75">
      <c r="A10" s="3" t="s">
        <v>108</v>
      </c>
      <c r="B10" s="3" t="s">
        <v>84</v>
      </c>
      <c r="C10" s="3" t="s">
        <v>44</v>
      </c>
      <c r="D10" s="3" t="s">
        <v>109</v>
      </c>
      <c r="E10" s="3" t="s">
        <v>52</v>
      </c>
      <c r="F10" s="4">
        <v>1235</v>
      </c>
      <c r="G10" s="4">
        <v>124395</v>
      </c>
      <c r="H10" s="4">
        <v>101</v>
      </c>
      <c r="I10" s="4">
        <v>1199</v>
      </c>
      <c r="J10" s="4">
        <v>586</v>
      </c>
      <c r="K10" s="4">
        <v>115367</v>
      </c>
      <c r="L10" s="16">
        <v>41847</v>
      </c>
      <c r="M10" s="16">
        <f t="shared" si="0"/>
        <v>20923.5</v>
      </c>
      <c r="N10" s="17">
        <v>10613</v>
      </c>
      <c r="O10" s="9">
        <f t="shared" si="1"/>
        <v>0.09199337765565543</v>
      </c>
      <c r="P10" s="10">
        <v>17463</v>
      </c>
      <c r="Q10" s="10">
        <v>17960</v>
      </c>
      <c r="R10" s="10">
        <v>18224</v>
      </c>
      <c r="S10" s="18">
        <v>3421399</v>
      </c>
      <c r="T10" s="16">
        <v>40916</v>
      </c>
      <c r="U10" s="18">
        <v>388740</v>
      </c>
      <c r="V10" s="19">
        <f t="shared" si="2"/>
        <v>0.1136201887005871</v>
      </c>
    </row>
    <row r="11" spans="1:22" ht="12.75">
      <c r="A11" s="3" t="s">
        <v>110</v>
      </c>
      <c r="B11" s="3" t="s">
        <v>84</v>
      </c>
      <c r="C11" s="3" t="s">
        <v>44</v>
      </c>
      <c r="D11" s="3" t="s">
        <v>60</v>
      </c>
      <c r="E11" s="3" t="s">
        <v>52</v>
      </c>
      <c r="F11" s="4">
        <v>1908</v>
      </c>
      <c r="G11" s="4">
        <v>401635</v>
      </c>
      <c r="H11" s="4">
        <v>211</v>
      </c>
      <c r="I11" s="4">
        <v>1844</v>
      </c>
      <c r="J11" s="4">
        <v>665</v>
      </c>
      <c r="K11" s="4">
        <v>100399</v>
      </c>
      <c r="L11" s="16">
        <v>33223</v>
      </c>
      <c r="M11" s="16">
        <f t="shared" si="0"/>
        <v>16611.5</v>
      </c>
      <c r="N11" s="17">
        <v>12999</v>
      </c>
      <c r="O11" s="9">
        <f t="shared" si="1"/>
        <v>0.12947340112949332</v>
      </c>
      <c r="P11" s="10">
        <v>17463</v>
      </c>
      <c r="Q11" s="10">
        <v>17960</v>
      </c>
      <c r="R11" s="10">
        <v>18224</v>
      </c>
      <c r="S11" s="18">
        <v>3421399</v>
      </c>
      <c r="T11" s="16">
        <v>40916</v>
      </c>
      <c r="U11" s="18">
        <v>388740</v>
      </c>
      <c r="V11" s="19">
        <f t="shared" si="2"/>
        <v>0.1136201887005871</v>
      </c>
    </row>
    <row r="12" spans="1:22" ht="12.75">
      <c r="A12" s="3" t="s">
        <v>111</v>
      </c>
      <c r="B12" s="3" t="s">
        <v>84</v>
      </c>
      <c r="C12" s="3" t="s">
        <v>44</v>
      </c>
      <c r="D12" s="3" t="s">
        <v>112</v>
      </c>
      <c r="E12" s="3" t="s">
        <v>52</v>
      </c>
      <c r="F12" s="4">
        <v>166</v>
      </c>
      <c r="G12" s="4">
        <v>742728</v>
      </c>
      <c r="H12" s="4">
        <v>4474</v>
      </c>
      <c r="I12" s="4">
        <v>99</v>
      </c>
      <c r="J12" s="4">
        <v>35</v>
      </c>
      <c r="K12" s="4">
        <v>1915</v>
      </c>
      <c r="L12" s="16">
        <v>33611</v>
      </c>
      <c r="M12" s="16">
        <f t="shared" si="0"/>
        <v>16805.5</v>
      </c>
      <c r="N12" s="17">
        <v>173</v>
      </c>
      <c r="O12" s="9">
        <f t="shared" si="1"/>
        <v>0.09033942558746737</v>
      </c>
      <c r="P12" s="10">
        <v>17463</v>
      </c>
      <c r="Q12" s="10">
        <v>17960</v>
      </c>
      <c r="R12" s="10">
        <v>18224</v>
      </c>
      <c r="S12" s="18">
        <v>3421399</v>
      </c>
      <c r="T12" s="16">
        <v>40916</v>
      </c>
      <c r="U12" s="18">
        <v>388740</v>
      </c>
      <c r="V12" s="19">
        <f t="shared" si="2"/>
        <v>0.1136201887005871</v>
      </c>
    </row>
    <row r="13" spans="1:22" ht="12.75">
      <c r="A13" s="3" t="s">
        <v>113</v>
      </c>
      <c r="B13" s="3" t="s">
        <v>84</v>
      </c>
      <c r="C13" s="3" t="s">
        <v>44</v>
      </c>
      <c r="D13" s="3" t="s">
        <v>53</v>
      </c>
      <c r="E13" s="3" t="s">
        <v>52</v>
      </c>
      <c r="F13" s="4">
        <v>407</v>
      </c>
      <c r="G13" s="4">
        <v>1080756</v>
      </c>
      <c r="H13" s="4">
        <v>2655</v>
      </c>
      <c r="I13" s="4">
        <v>357</v>
      </c>
      <c r="J13" s="4">
        <v>134</v>
      </c>
      <c r="K13" s="4">
        <v>7935</v>
      </c>
      <c r="L13" s="16">
        <v>32560</v>
      </c>
      <c r="M13" s="16">
        <f t="shared" si="0"/>
        <v>16280</v>
      </c>
      <c r="N13" s="17">
        <v>1069</v>
      </c>
      <c r="O13" s="9">
        <f t="shared" si="1"/>
        <v>0.13471959672337744</v>
      </c>
      <c r="P13" s="10">
        <v>17463</v>
      </c>
      <c r="Q13" s="10">
        <v>17960</v>
      </c>
      <c r="R13" s="10">
        <v>18224</v>
      </c>
      <c r="S13" s="18">
        <v>3421399</v>
      </c>
      <c r="T13" s="16">
        <v>40916</v>
      </c>
      <c r="U13" s="18">
        <v>388740</v>
      </c>
      <c r="V13" s="19">
        <f t="shared" si="2"/>
        <v>0.1136201887005871</v>
      </c>
    </row>
    <row r="14" spans="1:22" ht="12.75">
      <c r="A14" s="3" t="s">
        <v>114</v>
      </c>
      <c r="B14" s="3" t="s">
        <v>84</v>
      </c>
      <c r="C14" s="3" t="s">
        <v>44</v>
      </c>
      <c r="D14" s="3" t="s">
        <v>115</v>
      </c>
      <c r="E14" s="3" t="s">
        <v>52</v>
      </c>
      <c r="F14" s="4">
        <v>504</v>
      </c>
      <c r="G14" s="4">
        <v>1358883</v>
      </c>
      <c r="H14" s="4">
        <v>2696</v>
      </c>
      <c r="I14" s="4">
        <v>399</v>
      </c>
      <c r="J14" s="4">
        <v>185</v>
      </c>
      <c r="K14" s="4">
        <v>7609</v>
      </c>
      <c r="L14" s="7">
        <v>30957</v>
      </c>
      <c r="M14" s="7">
        <f t="shared" si="0"/>
        <v>15478.5</v>
      </c>
      <c r="N14" s="5">
        <v>875</v>
      </c>
      <c r="O14" s="9">
        <f t="shared" si="1"/>
        <v>0.11499540018399264</v>
      </c>
      <c r="P14" s="10">
        <v>17463</v>
      </c>
      <c r="Q14" s="10">
        <v>17960</v>
      </c>
      <c r="R14" s="10">
        <v>18224</v>
      </c>
      <c r="S14" s="12">
        <v>3421399</v>
      </c>
      <c r="T14" s="7">
        <v>40916</v>
      </c>
      <c r="U14" s="12">
        <v>388740</v>
      </c>
      <c r="V14" s="13">
        <f t="shared" si="2"/>
        <v>0.1136201887005871</v>
      </c>
    </row>
    <row r="15" spans="1:22" ht="12.75">
      <c r="A15" s="3" t="s">
        <v>116</v>
      </c>
      <c r="B15" s="3" t="s">
        <v>84</v>
      </c>
      <c r="C15" s="3" t="s">
        <v>44</v>
      </c>
      <c r="D15" s="3" t="s">
        <v>117</v>
      </c>
      <c r="E15" s="3" t="s">
        <v>52</v>
      </c>
      <c r="F15" s="4">
        <v>537</v>
      </c>
      <c r="G15" s="4">
        <v>28362</v>
      </c>
      <c r="H15" s="4">
        <v>53</v>
      </c>
      <c r="I15" s="4">
        <v>367</v>
      </c>
      <c r="J15" s="4">
        <v>153</v>
      </c>
      <c r="K15" s="4">
        <v>20411</v>
      </c>
      <c r="L15" s="16">
        <v>38326</v>
      </c>
      <c r="M15" s="16">
        <f t="shared" si="0"/>
        <v>19163</v>
      </c>
      <c r="N15" s="17">
        <v>2845</v>
      </c>
      <c r="O15" s="9">
        <f t="shared" si="1"/>
        <v>0.13938562539806967</v>
      </c>
      <c r="P15" s="10">
        <v>17463</v>
      </c>
      <c r="Q15" s="10">
        <v>17960</v>
      </c>
      <c r="R15" s="10">
        <v>18224</v>
      </c>
      <c r="S15" s="18">
        <v>3421399</v>
      </c>
      <c r="T15" s="16">
        <v>40916</v>
      </c>
      <c r="U15" s="18">
        <v>388740</v>
      </c>
      <c r="V15" s="19">
        <f t="shared" si="2"/>
        <v>0.1136201887005871</v>
      </c>
    </row>
    <row r="16" spans="1:22" ht="12.75">
      <c r="A16" s="3" t="s">
        <v>118</v>
      </c>
      <c r="B16" s="3" t="s">
        <v>84</v>
      </c>
      <c r="C16" s="3" t="s">
        <v>44</v>
      </c>
      <c r="D16" s="3" t="s">
        <v>48</v>
      </c>
      <c r="E16" s="3" t="s">
        <v>52</v>
      </c>
      <c r="F16" s="4">
        <v>1623</v>
      </c>
      <c r="G16" s="4">
        <v>246101</v>
      </c>
      <c r="H16" s="4">
        <v>152</v>
      </c>
      <c r="I16" s="4">
        <v>1568</v>
      </c>
      <c r="J16" s="4">
        <v>580</v>
      </c>
      <c r="K16" s="4">
        <v>181269</v>
      </c>
      <c r="L16" s="16">
        <v>36461</v>
      </c>
      <c r="M16" s="16">
        <f t="shared" si="0"/>
        <v>18230.5</v>
      </c>
      <c r="N16" s="17">
        <v>22269</v>
      </c>
      <c r="O16" s="9">
        <f t="shared" si="1"/>
        <v>0.1228505701471294</v>
      </c>
      <c r="P16" s="10">
        <v>17463</v>
      </c>
      <c r="Q16" s="10">
        <v>17960</v>
      </c>
      <c r="R16" s="10">
        <v>18224</v>
      </c>
      <c r="S16" s="18">
        <v>3421399</v>
      </c>
      <c r="T16" s="16">
        <v>40916</v>
      </c>
      <c r="U16" s="18">
        <v>388740</v>
      </c>
      <c r="V16" s="19">
        <f t="shared" si="2"/>
        <v>0.1136201887005871</v>
      </c>
    </row>
    <row r="17" spans="1:22" ht="12.75">
      <c r="A17" s="3" t="s">
        <v>119</v>
      </c>
      <c r="B17" s="3" t="s">
        <v>84</v>
      </c>
      <c r="C17" s="3" t="s">
        <v>44</v>
      </c>
      <c r="D17" s="3" t="s">
        <v>49</v>
      </c>
      <c r="E17" s="3" t="s">
        <v>52</v>
      </c>
      <c r="F17" s="4">
        <v>399</v>
      </c>
      <c r="G17" s="4">
        <v>783466</v>
      </c>
      <c r="H17" s="4">
        <v>1964</v>
      </c>
      <c r="I17" s="4">
        <v>299</v>
      </c>
      <c r="J17" s="4">
        <v>180</v>
      </c>
      <c r="K17" s="4">
        <v>19009</v>
      </c>
      <c r="L17" s="16">
        <v>35853</v>
      </c>
      <c r="M17" s="16">
        <f t="shared" si="0"/>
        <v>17926.5</v>
      </c>
      <c r="N17" s="17">
        <v>2747</v>
      </c>
      <c r="O17" s="9">
        <f t="shared" si="1"/>
        <v>0.14451049502867064</v>
      </c>
      <c r="P17" s="10">
        <v>17463</v>
      </c>
      <c r="Q17" s="10">
        <v>17960</v>
      </c>
      <c r="R17" s="10">
        <v>18224</v>
      </c>
      <c r="S17" s="18">
        <v>3421399</v>
      </c>
      <c r="T17" s="16">
        <v>40916</v>
      </c>
      <c r="U17" s="18">
        <v>388740</v>
      </c>
      <c r="V17" s="19">
        <f t="shared" si="2"/>
        <v>0.1136201887005871</v>
      </c>
    </row>
    <row r="18" spans="1:22" ht="12.75">
      <c r="A18" s="3" t="s">
        <v>120</v>
      </c>
      <c r="B18" s="3" t="s">
        <v>84</v>
      </c>
      <c r="C18" s="3" t="s">
        <v>44</v>
      </c>
      <c r="D18" s="3" t="s">
        <v>121</v>
      </c>
      <c r="E18" s="3" t="s">
        <v>52</v>
      </c>
      <c r="F18" s="4">
        <v>616</v>
      </c>
      <c r="G18" s="4">
        <v>34565</v>
      </c>
      <c r="H18" s="4">
        <v>56</v>
      </c>
      <c r="I18" s="4">
        <v>597</v>
      </c>
      <c r="J18" s="4">
        <v>222</v>
      </c>
      <c r="K18" s="4">
        <v>75726</v>
      </c>
      <c r="L18" s="7">
        <v>31229</v>
      </c>
      <c r="M18" s="7">
        <f t="shared" si="0"/>
        <v>15614.5</v>
      </c>
      <c r="N18" s="5">
        <v>11193</v>
      </c>
      <c r="O18" s="9">
        <f t="shared" si="1"/>
        <v>0.14780920687742652</v>
      </c>
      <c r="P18" s="10">
        <v>17463</v>
      </c>
      <c r="Q18" s="10">
        <v>17960</v>
      </c>
      <c r="R18" s="10">
        <v>18224</v>
      </c>
      <c r="S18" s="12">
        <v>3421399</v>
      </c>
      <c r="T18" s="7">
        <v>40916</v>
      </c>
      <c r="U18" s="12">
        <v>388740</v>
      </c>
      <c r="V18" s="13">
        <f t="shared" si="2"/>
        <v>0.1136201887005871</v>
      </c>
    </row>
    <row r="19" spans="1:22" ht="12.75">
      <c r="A19" s="3" t="s">
        <v>122</v>
      </c>
      <c r="B19" s="3" t="s">
        <v>84</v>
      </c>
      <c r="C19" s="3" t="s">
        <v>44</v>
      </c>
      <c r="D19" s="3" t="s">
        <v>123</v>
      </c>
      <c r="E19" s="3" t="s">
        <v>52</v>
      </c>
      <c r="F19" s="4">
        <v>1066</v>
      </c>
      <c r="G19" s="4">
        <v>713534</v>
      </c>
      <c r="H19" s="4">
        <v>669</v>
      </c>
      <c r="I19" s="4">
        <v>866</v>
      </c>
      <c r="J19" s="4">
        <v>345</v>
      </c>
      <c r="K19" s="4">
        <v>63775</v>
      </c>
      <c r="L19" s="7">
        <v>31537</v>
      </c>
      <c r="M19" s="7">
        <f t="shared" si="0"/>
        <v>15768.5</v>
      </c>
      <c r="N19" s="5">
        <v>10515</v>
      </c>
      <c r="O19" s="9">
        <f t="shared" si="1"/>
        <v>0.16487651901215208</v>
      </c>
      <c r="P19" s="10">
        <v>17463</v>
      </c>
      <c r="Q19" s="10">
        <v>17960</v>
      </c>
      <c r="R19" s="10">
        <v>18224</v>
      </c>
      <c r="S19" s="12">
        <v>3421399</v>
      </c>
      <c r="T19" s="7">
        <v>40916</v>
      </c>
      <c r="U19" s="12">
        <v>388740</v>
      </c>
      <c r="V19" s="13">
        <f t="shared" si="2"/>
        <v>0.1136201887005871</v>
      </c>
    </row>
    <row r="20" spans="1:22" ht="12.75">
      <c r="A20" s="3" t="s">
        <v>124</v>
      </c>
      <c r="B20" s="3" t="s">
        <v>84</v>
      </c>
      <c r="C20" s="3" t="s">
        <v>44</v>
      </c>
      <c r="D20" s="3" t="s">
        <v>59</v>
      </c>
      <c r="E20" s="3" t="s">
        <v>52</v>
      </c>
      <c r="F20" s="4">
        <v>418</v>
      </c>
      <c r="G20" s="4">
        <v>736694</v>
      </c>
      <c r="H20" s="4">
        <v>1762</v>
      </c>
      <c r="I20" s="4">
        <v>312</v>
      </c>
      <c r="J20" s="4">
        <v>150</v>
      </c>
      <c r="K20" s="4">
        <v>7422</v>
      </c>
      <c r="L20" s="16">
        <v>29506</v>
      </c>
      <c r="M20" s="16">
        <f t="shared" si="0"/>
        <v>14753</v>
      </c>
      <c r="N20" s="17">
        <v>1184</v>
      </c>
      <c r="O20" s="9">
        <f t="shared" si="1"/>
        <v>0.15952573430342226</v>
      </c>
      <c r="P20" s="10">
        <v>17463</v>
      </c>
      <c r="Q20" s="10">
        <v>17960</v>
      </c>
      <c r="R20" s="10">
        <v>18224</v>
      </c>
      <c r="S20" s="18">
        <v>3421399</v>
      </c>
      <c r="T20" s="16">
        <v>40916</v>
      </c>
      <c r="U20" s="18">
        <v>388740</v>
      </c>
      <c r="V20" s="19">
        <f t="shared" si="2"/>
        <v>0.1136201887005871</v>
      </c>
    </row>
    <row r="21" spans="1:22" ht="12.75">
      <c r="A21" s="3" t="s">
        <v>125</v>
      </c>
      <c r="B21" s="3" t="s">
        <v>84</v>
      </c>
      <c r="C21" s="3" t="s">
        <v>44</v>
      </c>
      <c r="D21" s="3" t="s">
        <v>31</v>
      </c>
      <c r="E21" s="3" t="s">
        <v>52</v>
      </c>
      <c r="F21" s="4">
        <v>2104</v>
      </c>
      <c r="G21" s="4">
        <v>223720</v>
      </c>
      <c r="H21" s="4">
        <v>106</v>
      </c>
      <c r="I21" s="4">
        <v>1962</v>
      </c>
      <c r="J21" s="4">
        <v>725</v>
      </c>
      <c r="K21" s="4">
        <v>322959</v>
      </c>
      <c r="L21" s="7">
        <v>36942</v>
      </c>
      <c r="M21" s="7">
        <f t="shared" si="0"/>
        <v>18471</v>
      </c>
      <c r="N21" s="5">
        <v>45423</v>
      </c>
      <c r="O21" s="9">
        <f t="shared" si="1"/>
        <v>0.1406463359126081</v>
      </c>
      <c r="P21" s="10">
        <v>17463</v>
      </c>
      <c r="Q21" s="10">
        <v>17960</v>
      </c>
      <c r="R21" s="10">
        <v>18224</v>
      </c>
      <c r="S21" s="12">
        <v>3421399</v>
      </c>
      <c r="T21" s="7">
        <v>40916</v>
      </c>
      <c r="U21" s="12">
        <v>388740</v>
      </c>
      <c r="V21" s="13">
        <f t="shared" si="2"/>
        <v>0.1136201887005871</v>
      </c>
    </row>
    <row r="22" spans="1:22" ht="12.75">
      <c r="A22" s="3" t="s">
        <v>126</v>
      </c>
      <c r="B22" s="3" t="s">
        <v>84</v>
      </c>
      <c r="C22" s="3" t="s">
        <v>44</v>
      </c>
      <c r="D22" s="3" t="s">
        <v>56</v>
      </c>
      <c r="E22" s="3" t="s">
        <v>52</v>
      </c>
      <c r="F22" s="4">
        <v>306</v>
      </c>
      <c r="G22" s="4">
        <v>31935</v>
      </c>
      <c r="H22" s="4">
        <v>104</v>
      </c>
      <c r="I22" s="4">
        <v>300</v>
      </c>
      <c r="J22" s="4">
        <v>91</v>
      </c>
      <c r="K22" s="4">
        <v>44479</v>
      </c>
      <c r="L22" s="16">
        <v>32769</v>
      </c>
      <c r="M22" s="16">
        <f t="shared" si="0"/>
        <v>16384.5</v>
      </c>
      <c r="N22" s="17">
        <v>6084</v>
      </c>
      <c r="O22" s="9">
        <f t="shared" si="1"/>
        <v>0.13678365071157175</v>
      </c>
      <c r="P22" s="10">
        <v>17463</v>
      </c>
      <c r="Q22" s="10">
        <v>17960</v>
      </c>
      <c r="R22" s="10">
        <v>18224</v>
      </c>
      <c r="S22" s="18">
        <v>3421399</v>
      </c>
      <c r="T22" s="16">
        <v>40916</v>
      </c>
      <c r="U22" s="18">
        <v>388740</v>
      </c>
      <c r="V22" s="19">
        <f t="shared" si="2"/>
        <v>0.1136201887005871</v>
      </c>
    </row>
    <row r="23" spans="1:22" ht="12.75">
      <c r="A23" s="3" t="s">
        <v>127</v>
      </c>
      <c r="B23" s="3" t="s">
        <v>84</v>
      </c>
      <c r="C23" s="3" t="s">
        <v>44</v>
      </c>
      <c r="D23" s="3" t="s">
        <v>30</v>
      </c>
      <c r="E23" s="3" t="s">
        <v>52</v>
      </c>
      <c r="F23" s="4">
        <v>2009</v>
      </c>
      <c r="G23" s="4">
        <v>393393</v>
      </c>
      <c r="H23" s="4">
        <v>196</v>
      </c>
      <c r="I23" s="4">
        <v>1723</v>
      </c>
      <c r="J23" s="4">
        <v>604</v>
      </c>
      <c r="K23" s="4">
        <v>103069</v>
      </c>
      <c r="L23" s="16">
        <v>37518</v>
      </c>
      <c r="M23" s="16">
        <f t="shared" si="0"/>
        <v>18759</v>
      </c>
      <c r="N23" s="17">
        <v>11618</v>
      </c>
      <c r="O23" s="9">
        <f t="shared" si="1"/>
        <v>0.11272060464349125</v>
      </c>
      <c r="P23" s="10">
        <v>17463</v>
      </c>
      <c r="Q23" s="10">
        <v>17960</v>
      </c>
      <c r="R23" s="10">
        <v>18224</v>
      </c>
      <c r="S23" s="18">
        <v>3421399</v>
      </c>
      <c r="T23" s="16">
        <v>40916</v>
      </c>
      <c r="U23" s="18">
        <v>388740</v>
      </c>
      <c r="V23" s="19">
        <f t="shared" si="2"/>
        <v>0.1136201887005871</v>
      </c>
    </row>
    <row r="24" spans="1:22" ht="12.75">
      <c r="A24" s="3" t="s">
        <v>128</v>
      </c>
      <c r="B24" s="3" t="s">
        <v>84</v>
      </c>
      <c r="C24" s="3" t="s">
        <v>44</v>
      </c>
      <c r="D24" s="3" t="s">
        <v>129</v>
      </c>
      <c r="E24" s="3" t="s">
        <v>52</v>
      </c>
      <c r="F24" s="4">
        <v>1207</v>
      </c>
      <c r="G24" s="4">
        <v>1257201</v>
      </c>
      <c r="H24" s="4">
        <v>1042</v>
      </c>
      <c r="I24" s="4">
        <v>863</v>
      </c>
      <c r="J24" s="4">
        <v>401</v>
      </c>
      <c r="K24" s="4">
        <v>31615</v>
      </c>
      <c r="L24" s="16">
        <v>30241</v>
      </c>
      <c r="M24" s="16">
        <f t="shared" si="0"/>
        <v>15120.5</v>
      </c>
      <c r="N24" s="17">
        <v>5265</v>
      </c>
      <c r="O24" s="9">
        <f t="shared" si="1"/>
        <v>0.16653487268701567</v>
      </c>
      <c r="P24" s="10">
        <v>17463</v>
      </c>
      <c r="Q24" s="10">
        <v>17960</v>
      </c>
      <c r="R24" s="10">
        <v>18224</v>
      </c>
      <c r="S24" s="18">
        <v>3421399</v>
      </c>
      <c r="T24" s="16">
        <v>40916</v>
      </c>
      <c r="U24" s="18">
        <v>388740</v>
      </c>
      <c r="V24" s="19">
        <f t="shared" si="2"/>
        <v>0.1136201887005871</v>
      </c>
    </row>
    <row r="25" spans="1:22" ht="12.75">
      <c r="A25" s="3" t="s">
        <v>130</v>
      </c>
      <c r="B25" s="3" t="s">
        <v>84</v>
      </c>
      <c r="C25" s="3" t="s">
        <v>44</v>
      </c>
      <c r="D25" s="3" t="s">
        <v>50</v>
      </c>
      <c r="E25" s="3" t="s">
        <v>52</v>
      </c>
      <c r="F25" s="4">
        <v>2546</v>
      </c>
      <c r="G25" s="4">
        <v>306083</v>
      </c>
      <c r="H25" s="4">
        <v>120</v>
      </c>
      <c r="I25" s="4">
        <v>2040</v>
      </c>
      <c r="J25" s="4">
        <v>744</v>
      </c>
      <c r="K25" s="4">
        <v>284834</v>
      </c>
      <c r="L25" s="16">
        <v>40314</v>
      </c>
      <c r="M25" s="16">
        <f t="shared" si="0"/>
        <v>20157</v>
      </c>
      <c r="N25" s="17">
        <v>37104</v>
      </c>
      <c r="O25" s="9">
        <f t="shared" si="1"/>
        <v>0.13026534753575766</v>
      </c>
      <c r="P25" s="10">
        <v>17463</v>
      </c>
      <c r="Q25" s="10">
        <v>17960</v>
      </c>
      <c r="R25" s="10">
        <v>18224</v>
      </c>
      <c r="S25" s="18">
        <v>3421399</v>
      </c>
      <c r="T25" s="16">
        <v>40916</v>
      </c>
      <c r="U25" s="18">
        <v>388740</v>
      </c>
      <c r="V25" s="19">
        <f t="shared" si="2"/>
        <v>0.1136201887005871</v>
      </c>
    </row>
    <row r="26" spans="1:22" ht="12.75">
      <c r="A26" s="3" t="s">
        <v>131</v>
      </c>
      <c r="B26" s="3" t="s">
        <v>84</v>
      </c>
      <c r="C26" s="3" t="s">
        <v>44</v>
      </c>
      <c r="D26" s="3" t="s">
        <v>82</v>
      </c>
      <c r="E26" s="3" t="s">
        <v>52</v>
      </c>
      <c r="F26" s="4">
        <v>420</v>
      </c>
      <c r="G26" s="4">
        <v>1118226</v>
      </c>
      <c r="H26" s="4">
        <v>2662</v>
      </c>
      <c r="I26" s="4">
        <v>287</v>
      </c>
      <c r="J26" s="4">
        <v>136</v>
      </c>
      <c r="K26" s="4">
        <v>10995</v>
      </c>
      <c r="L26" s="7">
        <v>37521</v>
      </c>
      <c r="M26" s="7">
        <f t="shared" si="0"/>
        <v>18760.5</v>
      </c>
      <c r="N26" s="5">
        <v>1617</v>
      </c>
      <c r="O26" s="9">
        <f t="shared" si="1"/>
        <v>0.1470668485675307</v>
      </c>
      <c r="P26" s="10">
        <v>17463</v>
      </c>
      <c r="Q26" s="10">
        <v>17960</v>
      </c>
      <c r="R26" s="10">
        <v>18224</v>
      </c>
      <c r="S26" s="12">
        <v>3421399</v>
      </c>
      <c r="T26" s="7">
        <v>40916</v>
      </c>
      <c r="U26" s="12">
        <v>388740</v>
      </c>
      <c r="V26" s="13">
        <f t="shared" si="2"/>
        <v>0.1136201887005871</v>
      </c>
    </row>
    <row r="27" spans="1:22" ht="12.75">
      <c r="A27" s="3" t="s">
        <v>132</v>
      </c>
      <c r="B27" s="3" t="s">
        <v>84</v>
      </c>
      <c r="C27" s="3" t="s">
        <v>44</v>
      </c>
      <c r="D27" s="3" t="s">
        <v>133</v>
      </c>
      <c r="E27" s="3" t="s">
        <v>52</v>
      </c>
      <c r="F27" s="4">
        <v>577</v>
      </c>
      <c r="G27" s="4">
        <v>34479</v>
      </c>
      <c r="H27" s="4">
        <v>60</v>
      </c>
      <c r="I27" s="4">
        <v>518</v>
      </c>
      <c r="J27" s="4">
        <v>182</v>
      </c>
      <c r="K27" s="4">
        <v>660486</v>
      </c>
      <c r="L27" s="16">
        <v>41278</v>
      </c>
      <c r="M27" s="16">
        <f t="shared" si="0"/>
        <v>20639</v>
      </c>
      <c r="N27" s="17">
        <v>81711</v>
      </c>
      <c r="O27" s="9">
        <f t="shared" si="1"/>
        <v>0.12371344737057258</v>
      </c>
      <c r="P27" s="10">
        <v>17463</v>
      </c>
      <c r="Q27" s="10">
        <v>17960</v>
      </c>
      <c r="R27" s="10">
        <v>18224</v>
      </c>
      <c r="S27" s="18">
        <v>3421399</v>
      </c>
      <c r="T27" s="16">
        <v>40916</v>
      </c>
      <c r="U27" s="18">
        <v>388740</v>
      </c>
      <c r="V27" s="19">
        <f t="shared" si="2"/>
        <v>0.1136201887005871</v>
      </c>
    </row>
    <row r="28" spans="1:22" ht="12.75">
      <c r="A28" s="3" t="s">
        <v>134</v>
      </c>
      <c r="B28" s="3" t="s">
        <v>84</v>
      </c>
      <c r="C28" s="3" t="s">
        <v>44</v>
      </c>
      <c r="D28" s="3" t="s">
        <v>57</v>
      </c>
      <c r="E28" s="3" t="s">
        <v>52</v>
      </c>
      <c r="F28" s="4">
        <v>1147</v>
      </c>
      <c r="G28" s="4">
        <v>171423</v>
      </c>
      <c r="H28" s="4">
        <v>149</v>
      </c>
      <c r="I28" s="4">
        <v>1015</v>
      </c>
      <c r="J28" s="4">
        <v>378</v>
      </c>
      <c r="K28" s="4">
        <v>62380</v>
      </c>
      <c r="L28" s="7">
        <v>42311</v>
      </c>
      <c r="M28" s="7">
        <f t="shared" si="0"/>
        <v>21155.5</v>
      </c>
      <c r="N28" s="5">
        <v>6943</v>
      </c>
      <c r="O28" s="9">
        <f t="shared" si="1"/>
        <v>0.11130169926258417</v>
      </c>
      <c r="P28" s="10">
        <v>17463</v>
      </c>
      <c r="Q28" s="10">
        <v>17960</v>
      </c>
      <c r="R28" s="10">
        <v>18224</v>
      </c>
      <c r="S28" s="12">
        <v>3421399</v>
      </c>
      <c r="T28" s="7">
        <v>40916</v>
      </c>
      <c r="U28" s="12">
        <v>388740</v>
      </c>
      <c r="V28" s="13">
        <f t="shared" si="2"/>
        <v>0.1136201887005871</v>
      </c>
    </row>
    <row r="29" spans="1:22" ht="12.75">
      <c r="A29" s="3" t="s">
        <v>135</v>
      </c>
      <c r="B29" s="3" t="s">
        <v>84</v>
      </c>
      <c r="C29" s="3" t="s">
        <v>44</v>
      </c>
      <c r="D29" s="3" t="s">
        <v>47</v>
      </c>
      <c r="E29" s="3" t="s">
        <v>52</v>
      </c>
      <c r="F29" s="4">
        <v>168</v>
      </c>
      <c r="G29" s="4">
        <v>425036</v>
      </c>
      <c r="H29" s="4">
        <v>2530</v>
      </c>
      <c r="I29" s="4">
        <v>93</v>
      </c>
      <c r="J29" s="4">
        <v>21</v>
      </c>
      <c r="K29" s="4">
        <v>1934</v>
      </c>
      <c r="L29" s="16">
        <v>35142</v>
      </c>
      <c r="M29" s="16">
        <f t="shared" si="0"/>
        <v>17571</v>
      </c>
      <c r="N29" s="17">
        <v>280</v>
      </c>
      <c r="O29" s="9">
        <f t="shared" si="1"/>
        <v>0.14477766287487073</v>
      </c>
      <c r="P29" s="10">
        <v>17463</v>
      </c>
      <c r="Q29" s="10">
        <v>17960</v>
      </c>
      <c r="R29" s="10">
        <v>18224</v>
      </c>
      <c r="S29" s="18">
        <v>3421399</v>
      </c>
      <c r="T29" s="16">
        <v>40916</v>
      </c>
      <c r="U29" s="18">
        <v>388740</v>
      </c>
      <c r="V29" s="19">
        <f t="shared" si="2"/>
        <v>0.1136201887005871</v>
      </c>
    </row>
    <row r="30" spans="1:22" ht="12.75">
      <c r="A30" s="3" t="s">
        <v>83</v>
      </c>
      <c r="B30" s="3" t="s">
        <v>84</v>
      </c>
      <c r="C30" s="3" t="s">
        <v>44</v>
      </c>
      <c r="D30" s="3" t="s">
        <v>85</v>
      </c>
      <c r="E30" s="3" t="s">
        <v>52</v>
      </c>
      <c r="F30" s="4">
        <v>313</v>
      </c>
      <c r="G30" s="4">
        <v>35580</v>
      </c>
      <c r="H30" s="4">
        <v>114</v>
      </c>
      <c r="I30" s="4">
        <v>176</v>
      </c>
      <c r="J30" s="4">
        <v>85</v>
      </c>
      <c r="K30" s="4">
        <v>24262</v>
      </c>
      <c r="L30" s="7">
        <v>34269</v>
      </c>
      <c r="M30" s="7">
        <f t="shared" si="0"/>
        <v>17134.5</v>
      </c>
      <c r="N30" s="5">
        <v>2718</v>
      </c>
      <c r="O30" s="9">
        <f t="shared" si="1"/>
        <v>0.1120270381666804</v>
      </c>
      <c r="P30" s="10">
        <v>17463</v>
      </c>
      <c r="Q30" s="10">
        <v>17960</v>
      </c>
      <c r="R30" s="10">
        <v>18224</v>
      </c>
      <c r="S30" s="12">
        <v>3421399</v>
      </c>
      <c r="T30" s="7">
        <v>40916</v>
      </c>
      <c r="U30" s="12">
        <v>388740</v>
      </c>
      <c r="V30" s="13">
        <f t="shared" si="2"/>
        <v>0.1136201887005871</v>
      </c>
    </row>
    <row r="31" spans="1:22" ht="12.75">
      <c r="A31" s="3" t="s">
        <v>86</v>
      </c>
      <c r="B31" s="3" t="s">
        <v>84</v>
      </c>
      <c r="C31" s="3" t="s">
        <v>44</v>
      </c>
      <c r="D31" s="3" t="s">
        <v>87</v>
      </c>
      <c r="E31" s="3" t="s">
        <v>52</v>
      </c>
      <c r="F31" s="4">
        <v>1488</v>
      </c>
      <c r="G31" s="4">
        <v>1345097</v>
      </c>
      <c r="H31" s="4">
        <v>904</v>
      </c>
      <c r="I31" s="4">
        <v>1158</v>
      </c>
      <c r="J31" s="4">
        <v>427</v>
      </c>
      <c r="K31" s="4">
        <v>70548</v>
      </c>
      <c r="L31" s="16">
        <v>36249</v>
      </c>
      <c r="M31" s="16">
        <f t="shared" si="0"/>
        <v>18124.5</v>
      </c>
      <c r="N31" s="17">
        <v>8524</v>
      </c>
      <c r="O31" s="9">
        <f t="shared" si="1"/>
        <v>0.12082553722288371</v>
      </c>
      <c r="P31" s="10">
        <v>17463</v>
      </c>
      <c r="Q31" s="10">
        <v>17960</v>
      </c>
      <c r="R31" s="10">
        <v>18224</v>
      </c>
      <c r="S31" s="18">
        <v>3421399</v>
      </c>
      <c r="T31" s="16">
        <v>40916</v>
      </c>
      <c r="U31" s="18">
        <v>388740</v>
      </c>
      <c r="V31" s="19">
        <f t="shared" si="2"/>
        <v>0.1136201887005871</v>
      </c>
    </row>
    <row r="32" spans="1:22" ht="12.75">
      <c r="A32" s="3" t="s">
        <v>88</v>
      </c>
      <c r="B32" s="3" t="s">
        <v>84</v>
      </c>
      <c r="C32" s="3" t="s">
        <v>44</v>
      </c>
      <c r="D32" s="3" t="s">
        <v>58</v>
      </c>
      <c r="E32" s="3" t="s">
        <v>52</v>
      </c>
      <c r="F32" s="4">
        <v>832</v>
      </c>
      <c r="G32" s="4">
        <v>531990</v>
      </c>
      <c r="H32" s="4">
        <v>639</v>
      </c>
      <c r="I32" s="4">
        <v>742</v>
      </c>
      <c r="J32" s="4">
        <v>284</v>
      </c>
      <c r="K32" s="4">
        <v>24530</v>
      </c>
      <c r="L32" s="7">
        <v>33738</v>
      </c>
      <c r="M32" s="7">
        <f t="shared" si="0"/>
        <v>16869</v>
      </c>
      <c r="N32" s="5">
        <v>3281</v>
      </c>
      <c r="O32" s="9">
        <f t="shared" si="1"/>
        <v>0.13375458622095393</v>
      </c>
      <c r="P32" s="10">
        <v>17463</v>
      </c>
      <c r="Q32" s="10">
        <v>17960</v>
      </c>
      <c r="R32" s="10">
        <v>18224</v>
      </c>
      <c r="S32" s="12">
        <v>3421399</v>
      </c>
      <c r="T32" s="7">
        <v>40916</v>
      </c>
      <c r="U32" s="12">
        <v>388740</v>
      </c>
      <c r="V32" s="13">
        <f t="shared" si="2"/>
        <v>0.1136201887005871</v>
      </c>
    </row>
    <row r="33" spans="1:22" ht="12.75">
      <c r="A33" s="3" t="s">
        <v>89</v>
      </c>
      <c r="B33" s="3" t="s">
        <v>84</v>
      </c>
      <c r="C33" s="3" t="s">
        <v>44</v>
      </c>
      <c r="D33" s="3" t="s">
        <v>90</v>
      </c>
      <c r="E33" s="3" t="s">
        <v>52</v>
      </c>
      <c r="F33" s="4">
        <v>459</v>
      </c>
      <c r="G33" s="4">
        <v>620886</v>
      </c>
      <c r="H33" s="4">
        <v>1353</v>
      </c>
      <c r="I33" s="4">
        <v>388</v>
      </c>
      <c r="J33" s="4">
        <v>141</v>
      </c>
      <c r="K33" s="4">
        <v>7226</v>
      </c>
      <c r="L33" s="16">
        <v>32129</v>
      </c>
      <c r="M33" s="16">
        <f t="shared" si="0"/>
        <v>16064.5</v>
      </c>
      <c r="N33" s="17">
        <v>1002</v>
      </c>
      <c r="O33" s="9">
        <f t="shared" si="1"/>
        <v>0.13866592859119845</v>
      </c>
      <c r="P33" s="10">
        <v>17463</v>
      </c>
      <c r="Q33" s="10">
        <v>17960</v>
      </c>
      <c r="R33" s="10">
        <v>18224</v>
      </c>
      <c r="S33" s="18">
        <v>3421399</v>
      </c>
      <c r="T33" s="16">
        <v>40916</v>
      </c>
      <c r="U33" s="18">
        <v>388740</v>
      </c>
      <c r="V33" s="19">
        <f t="shared" si="2"/>
        <v>0.1136201887005871</v>
      </c>
    </row>
    <row r="34" spans="1:22" ht="12.75">
      <c r="A34" s="3" t="s">
        <v>91</v>
      </c>
      <c r="B34" s="3" t="s">
        <v>84</v>
      </c>
      <c r="C34" s="3" t="s">
        <v>44</v>
      </c>
      <c r="D34" s="3" t="s">
        <v>92</v>
      </c>
      <c r="E34" s="3" t="s">
        <v>52</v>
      </c>
      <c r="F34" s="4">
        <v>470</v>
      </c>
      <c r="G34" s="4">
        <v>1135198</v>
      </c>
      <c r="H34" s="4">
        <v>2415</v>
      </c>
      <c r="I34" s="4">
        <v>342</v>
      </c>
      <c r="J34" s="4">
        <v>121</v>
      </c>
      <c r="K34" s="4">
        <v>23791</v>
      </c>
      <c r="L34" s="7">
        <v>35959</v>
      </c>
      <c r="M34" s="7">
        <f t="shared" si="0"/>
        <v>17979.5</v>
      </c>
      <c r="N34" s="5">
        <v>3023</v>
      </c>
      <c r="O34" s="9">
        <f t="shared" si="1"/>
        <v>0.12706485645832458</v>
      </c>
      <c r="P34" s="10">
        <v>17463</v>
      </c>
      <c r="Q34" s="10">
        <v>17960</v>
      </c>
      <c r="R34" s="10">
        <v>18224</v>
      </c>
      <c r="S34" s="12">
        <v>3421399</v>
      </c>
      <c r="T34" s="7">
        <v>40916</v>
      </c>
      <c r="U34" s="12">
        <v>388740</v>
      </c>
      <c r="V34" s="13">
        <f t="shared" si="2"/>
        <v>0.1136201887005871</v>
      </c>
    </row>
    <row r="35" spans="1:22" ht="12.75">
      <c r="A35" s="3" t="s">
        <v>93</v>
      </c>
      <c r="B35" s="3" t="s">
        <v>84</v>
      </c>
      <c r="C35" s="3" t="s">
        <v>44</v>
      </c>
      <c r="D35" s="3" t="s">
        <v>51</v>
      </c>
      <c r="E35" s="3" t="s">
        <v>52</v>
      </c>
      <c r="F35" s="4">
        <v>1681</v>
      </c>
      <c r="G35" s="4">
        <v>130887</v>
      </c>
      <c r="H35" s="4">
        <v>78</v>
      </c>
      <c r="I35" s="4">
        <v>1468</v>
      </c>
      <c r="J35" s="4">
        <v>524</v>
      </c>
      <c r="K35" s="4">
        <v>445342</v>
      </c>
      <c r="L35" s="16">
        <v>52122</v>
      </c>
      <c r="M35" s="16">
        <f t="shared" si="0"/>
        <v>26061</v>
      </c>
      <c r="N35" s="17">
        <v>32575</v>
      </c>
      <c r="O35" s="9">
        <f t="shared" si="1"/>
        <v>0.0731460315892056</v>
      </c>
      <c r="P35" s="10">
        <v>17463</v>
      </c>
      <c r="Q35" s="10">
        <v>17960</v>
      </c>
      <c r="R35" s="10">
        <v>18224</v>
      </c>
      <c r="S35" s="18">
        <v>3421399</v>
      </c>
      <c r="T35" s="16">
        <v>40916</v>
      </c>
      <c r="U35" s="18">
        <v>388740</v>
      </c>
      <c r="V35" s="19">
        <f t="shared" si="2"/>
        <v>0.1136201887005871</v>
      </c>
    </row>
    <row r="36" spans="1:22" ht="12.75">
      <c r="A36" s="3" t="s">
        <v>94</v>
      </c>
      <c r="B36" s="3" t="s">
        <v>84</v>
      </c>
      <c r="C36" s="3" t="s">
        <v>44</v>
      </c>
      <c r="D36" s="3" t="s">
        <v>144</v>
      </c>
      <c r="E36" s="3" t="s">
        <v>52</v>
      </c>
      <c r="F36" s="4">
        <v>157</v>
      </c>
      <c r="G36" s="4">
        <v>679912</v>
      </c>
      <c r="H36" s="4">
        <v>4331</v>
      </c>
      <c r="I36" s="4">
        <v>141</v>
      </c>
      <c r="J36" s="4">
        <v>55</v>
      </c>
      <c r="K36" s="4">
        <v>1547</v>
      </c>
      <c r="L36" s="7">
        <v>28750</v>
      </c>
      <c r="M36" s="7">
        <f t="shared" si="0"/>
        <v>14375</v>
      </c>
      <c r="N36" s="5">
        <v>239</v>
      </c>
      <c r="O36" s="9">
        <f t="shared" si="1"/>
        <v>0.15449256625727215</v>
      </c>
      <c r="P36" s="10">
        <v>17463</v>
      </c>
      <c r="Q36" s="10">
        <v>17960</v>
      </c>
      <c r="R36" s="10">
        <v>18224</v>
      </c>
      <c r="S36" s="12">
        <v>3421399</v>
      </c>
      <c r="T36" s="7">
        <v>40916</v>
      </c>
      <c r="U36" s="12">
        <v>388740</v>
      </c>
      <c r="V36" s="13">
        <f t="shared" si="2"/>
        <v>0.1136201887005871</v>
      </c>
    </row>
    <row r="37" spans="1:22" ht="12.75">
      <c r="A37" s="3" t="s">
        <v>95</v>
      </c>
      <c r="B37" s="3" t="s">
        <v>84</v>
      </c>
      <c r="C37" s="3" t="s">
        <v>44</v>
      </c>
      <c r="D37" s="3" t="s">
        <v>96</v>
      </c>
      <c r="E37" s="3" t="s">
        <v>52</v>
      </c>
      <c r="F37" s="4">
        <v>1813</v>
      </c>
      <c r="G37" s="4">
        <v>186320</v>
      </c>
      <c r="H37" s="4">
        <v>103</v>
      </c>
      <c r="I37" s="4">
        <v>1611</v>
      </c>
      <c r="J37" s="4">
        <v>630</v>
      </c>
      <c r="K37" s="4">
        <v>84992</v>
      </c>
      <c r="L37" s="7">
        <v>44111</v>
      </c>
      <c r="M37" s="7">
        <f t="shared" si="0"/>
        <v>22055.5</v>
      </c>
      <c r="N37" s="5">
        <v>7336</v>
      </c>
      <c r="O37" s="9">
        <f t="shared" si="1"/>
        <v>0.08631400602409639</v>
      </c>
      <c r="P37" s="10">
        <v>17463</v>
      </c>
      <c r="Q37" s="10">
        <v>17960</v>
      </c>
      <c r="R37" s="10">
        <v>18224</v>
      </c>
      <c r="S37" s="12">
        <v>3421399</v>
      </c>
      <c r="T37" s="7">
        <v>40916</v>
      </c>
      <c r="U37" s="12">
        <v>388740</v>
      </c>
      <c r="V37" s="13">
        <f t="shared" si="2"/>
        <v>0.1136201887005871</v>
      </c>
    </row>
  </sheetData>
  <printOptions gridLines="1"/>
  <pageMargins left="0.75" right="0.75" top="1" bottom="1" header="0.5" footer="0.5"/>
  <pageSetup horizontalDpi="300" verticalDpi="300" orientation="landscape"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2003-02-21T15:48:20Z</cp:lastPrinted>
  <dcterms:created xsi:type="dcterms:W3CDTF">2002-12-10T15:40:51Z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