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45" windowWidth="19260" windowHeight="12585" activeTab="4"/>
  </bookViews>
  <sheets>
    <sheet name="strength" sheetId="1" r:id="rId1"/>
    <sheet name="nonlinear gdl" sheetId="2" r:id="rId2"/>
    <sheet name="transfer function" sheetId="3" r:id="rId3"/>
    <sheet name="excitation" sheetId="4" r:id="rId4"/>
    <sheet name="harmonics chart" sheetId="5" r:id="rId5"/>
    <sheet name="harmonics" sheetId="6" r:id="rId6"/>
    <sheet name="attributes" sheetId="7" r:id="rId7"/>
  </sheets>
  <externalReferences>
    <externalReference r:id="rId10"/>
  </externalReference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<sst xmlns="http://schemas.openxmlformats.org/spreadsheetml/2006/main" count="262" uniqueCount="71">
  <si>
    <t>QQN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</si>
  <si>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</si>
  <si>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</si>
  <si>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</si>
  <si>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</si>
  <si>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</si>
  <si>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</si>
  <si>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</si>
  <si>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</si>
  <si>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</si>
  <si>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Jan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</si>
  <si>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</si>
  <si>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</si>
  <si>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</si>
  <si>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</si>
  <si>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</si>
  <si>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</si>
  <si>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</si>
  <si>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</si>
  <si>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</si>
  <si>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</si>
  <si>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</si>
  <si>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</si>
  <si>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</si>
  <si>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</si>
  <si>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</si>
  <si>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</si>
  <si>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</si>
  <si>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</si>
  <si>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</si>
  <si>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TF, T/kA</t>
  </si>
  <si>
    <t>!_QQN004-0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</si>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</sst>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E+00"/>
    <numFmt numFmtId="169" formatCode="0.0000E+00"/>
    <numFmt numFmtId="170" formatCode="0.0"/>
    <numFmt numFmtId="171" formatCode="0.0E+00"/>
    <numFmt numFmtId="172" formatCode="0.000"/>
    <numFmt numFmtId="173" formatCode="0.00000E+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QQN004-0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-0.223</c:v>
                </c:pt>
                <c:pt idx="1">
                  <c:v>8.953</c:v>
                </c:pt>
                <c:pt idx="2">
                  <c:v>13.915</c:v>
                </c:pt>
                <c:pt idx="3">
                  <c:v>18.86</c:v>
                </c:pt>
                <c:pt idx="4">
                  <c:v>24.128</c:v>
                </c:pt>
                <c:pt idx="5">
                  <c:v>28.969</c:v>
                </c:pt>
                <c:pt idx="6">
                  <c:v>33.963</c:v>
                </c:pt>
                <c:pt idx="7">
                  <c:v>38.868</c:v>
                </c:pt>
                <c:pt idx="8">
                  <c:v>43.83</c:v>
                </c:pt>
                <c:pt idx="9">
                  <c:v>49.082</c:v>
                </c:pt>
                <c:pt idx="10">
                  <c:v>53.934</c:v>
                </c:pt>
                <c:pt idx="11">
                  <c:v>58.875</c:v>
                </c:pt>
                <c:pt idx="12">
                  <c:v>63.833</c:v>
                </c:pt>
                <c:pt idx="13">
                  <c:v>68.797</c:v>
                </c:pt>
                <c:pt idx="14">
                  <c:v>74.05</c:v>
                </c:pt>
                <c:pt idx="15">
                  <c:v>68.991</c:v>
                </c:pt>
                <c:pt idx="16">
                  <c:v>64.03</c:v>
                </c:pt>
                <c:pt idx="17">
                  <c:v>58.972</c:v>
                </c:pt>
                <c:pt idx="18">
                  <c:v>54.016</c:v>
                </c:pt>
                <c:pt idx="19">
                  <c:v>49.07</c:v>
                </c:pt>
                <c:pt idx="20">
                  <c:v>44.016</c:v>
                </c:pt>
                <c:pt idx="21">
                  <c:v>39.04</c:v>
                </c:pt>
                <c:pt idx="22">
                  <c:v>33.981</c:v>
                </c:pt>
                <c:pt idx="23">
                  <c:v>29.064</c:v>
                </c:pt>
                <c:pt idx="24">
                  <c:v>24.108</c:v>
                </c:pt>
                <c:pt idx="25">
                  <c:v>19.07</c:v>
                </c:pt>
                <c:pt idx="26">
                  <c:v>14.131</c:v>
                </c:pt>
                <c:pt idx="27">
                  <c:v>9.063</c:v>
                </c:pt>
                <c:pt idx="28">
                  <c:v>-0.203</c:v>
                </c:pt>
              </c:numCache>
            </c:numRef>
          </c:xVal>
          <c:yVal>
            <c:numRef>
              <c:f>excitation!$D$4:$D$32</c:f>
              <c:numCache>
                <c:ptCount val="29"/>
                <c:pt idx="0">
                  <c:v>0.4305025</c:v>
                </c:pt>
                <c:pt idx="1">
                  <c:v>5.706273</c:v>
                </c:pt>
                <c:pt idx="2">
                  <c:v>8.682152</c:v>
                </c:pt>
                <c:pt idx="3">
                  <c:v>11.68848</c:v>
                </c:pt>
                <c:pt idx="4">
                  <c:v>14.89983</c:v>
                </c:pt>
                <c:pt idx="5">
                  <c:v>17.87546</c:v>
                </c:pt>
                <c:pt idx="6">
                  <c:v>20.84103</c:v>
                </c:pt>
                <c:pt idx="7">
                  <c:v>23.92316</c:v>
                </c:pt>
                <c:pt idx="8">
                  <c:v>26.92535</c:v>
                </c:pt>
                <c:pt idx="9">
                  <c:v>30.09741</c:v>
                </c:pt>
                <c:pt idx="10">
                  <c:v>33.00384</c:v>
                </c:pt>
                <c:pt idx="11">
                  <c:v>35.95501</c:v>
                </c:pt>
                <c:pt idx="12">
                  <c:v>38.88984</c:v>
                </c:pt>
                <c:pt idx="13">
                  <c:v>41.7945</c:v>
                </c:pt>
                <c:pt idx="14">
                  <c:v>44.81404</c:v>
                </c:pt>
                <c:pt idx="15">
                  <c:v>42.27871</c:v>
                </c:pt>
                <c:pt idx="16">
                  <c:v>39.52285</c:v>
                </c:pt>
                <c:pt idx="17">
                  <c:v>36.58692</c:v>
                </c:pt>
                <c:pt idx="18">
                  <c:v>33.65584</c:v>
                </c:pt>
                <c:pt idx="19">
                  <c:v>30.68389</c:v>
                </c:pt>
                <c:pt idx="20">
                  <c:v>27.61898</c:v>
                </c:pt>
                <c:pt idx="21">
                  <c:v>24.5541</c:v>
                </c:pt>
                <c:pt idx="22">
                  <c:v>21.44393</c:v>
                </c:pt>
                <c:pt idx="23">
                  <c:v>18.45552</c:v>
                </c:pt>
                <c:pt idx="24">
                  <c:v>15.42247</c:v>
                </c:pt>
                <c:pt idx="25">
                  <c:v>12.31198</c:v>
                </c:pt>
                <c:pt idx="26">
                  <c:v>9.264161</c:v>
                </c:pt>
                <c:pt idx="27">
                  <c:v>6.147086</c:v>
                </c:pt>
                <c:pt idx="28">
                  <c:v>0.4404463</c:v>
                </c:pt>
              </c:numCache>
            </c:numRef>
          </c:yVal>
          <c:smooth val="1"/>
        </c:ser>
        <c:axId val="20926425"/>
        <c:axId val="54120098"/>
      </c:scatterChart>
      <c:valAx>
        <c:axId val="2092642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crossBetween val="midCat"/>
        <c:dispUnits/>
      </c:valAx>
      <c:valAx>
        <c:axId val="541200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926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QQN004-0,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-0.223</c:v>
                </c:pt>
                <c:pt idx="1">
                  <c:v>8.953</c:v>
                </c:pt>
                <c:pt idx="2">
                  <c:v>13.915</c:v>
                </c:pt>
                <c:pt idx="3">
                  <c:v>18.86</c:v>
                </c:pt>
                <c:pt idx="4">
                  <c:v>24.128</c:v>
                </c:pt>
                <c:pt idx="5">
                  <c:v>28.969</c:v>
                </c:pt>
                <c:pt idx="6">
                  <c:v>33.963</c:v>
                </c:pt>
                <c:pt idx="7">
                  <c:v>38.868</c:v>
                </c:pt>
                <c:pt idx="8">
                  <c:v>43.83</c:v>
                </c:pt>
                <c:pt idx="9">
                  <c:v>49.082</c:v>
                </c:pt>
                <c:pt idx="10">
                  <c:v>53.934</c:v>
                </c:pt>
                <c:pt idx="11">
                  <c:v>58.875</c:v>
                </c:pt>
                <c:pt idx="12">
                  <c:v>63.833</c:v>
                </c:pt>
                <c:pt idx="13">
                  <c:v>68.797</c:v>
                </c:pt>
                <c:pt idx="14">
                  <c:v>74.05</c:v>
                </c:pt>
                <c:pt idx="15">
                  <c:v>68.991</c:v>
                </c:pt>
                <c:pt idx="16">
                  <c:v>64.03</c:v>
                </c:pt>
                <c:pt idx="17">
                  <c:v>58.972</c:v>
                </c:pt>
                <c:pt idx="18">
                  <c:v>54.016</c:v>
                </c:pt>
                <c:pt idx="19">
                  <c:v>49.07</c:v>
                </c:pt>
                <c:pt idx="20">
                  <c:v>44.016</c:v>
                </c:pt>
                <c:pt idx="21">
                  <c:v>39.04</c:v>
                </c:pt>
                <c:pt idx="22">
                  <c:v>33.981</c:v>
                </c:pt>
                <c:pt idx="23">
                  <c:v>29.064</c:v>
                </c:pt>
                <c:pt idx="24">
                  <c:v>24.108</c:v>
                </c:pt>
                <c:pt idx="25">
                  <c:v>19.07</c:v>
                </c:pt>
                <c:pt idx="26">
                  <c:v>14.131</c:v>
                </c:pt>
                <c:pt idx="27">
                  <c:v>9.063</c:v>
                </c:pt>
                <c:pt idx="28">
                  <c:v>-0.203</c:v>
                </c:pt>
              </c:numCache>
            </c:numRef>
          </c:xVal>
          <c:yVal>
            <c:numRef>
              <c:f>excitation!$K$4:$K$32</c:f>
              <c:numCache>
                <c:ptCount val="29"/>
                <c:pt idx="0">
                  <c:v>0.5684833120999779</c:v>
                </c:pt>
                <c:pt idx="1">
                  <c:v>0.16662183080223425</c:v>
                </c:pt>
                <c:pt idx="2">
                  <c:v>0.07227307456864551</c:v>
                </c:pt>
                <c:pt idx="3">
                  <c:v>0.018892034952543213</c:v>
                </c:pt>
                <c:pt idx="4">
                  <c:v>-0.02932262039581346</c:v>
                </c:pt>
                <c:pt idx="5">
                  <c:v>-0.04905186423434671</c:v>
                </c:pt>
                <c:pt idx="6">
                  <c:v>-0.17350955763026477</c:v>
                </c:pt>
                <c:pt idx="7">
                  <c:v>-0.12633867579345548</c:v>
                </c:pt>
                <c:pt idx="8">
                  <c:v>-0.19437643202703825</c:v>
                </c:pt>
                <c:pt idx="9">
                  <c:v>-0.27198111879423337</c:v>
                </c:pt>
                <c:pt idx="10">
                  <c:v>-0.3677165910323197</c:v>
                </c:pt>
                <c:pt idx="11">
                  <c:v>-0.4737806385031291</c:v>
                </c:pt>
                <c:pt idx="12">
                  <c:v>-0.6067034025914282</c:v>
                </c:pt>
                <c:pt idx="13">
                  <c:v>-0.7735086548976611</c:v>
                </c:pt>
                <c:pt idx="14">
                  <c:v>-1.0042520897011755</c:v>
                </c:pt>
                <c:pt idx="15">
                  <c:v>-0.409335773944278</c:v>
                </c:pt>
                <c:pt idx="16">
                  <c:v>-0.09558676574701508</c:v>
                </c:pt>
                <c:pt idx="17">
                  <c:v>0.09811080197356148</c:v>
                </c:pt>
                <c:pt idx="18">
                  <c:v>0.23354606998921668</c:v>
                </c:pt>
                <c:pt idx="19">
                  <c:v>0.32192385764163944</c:v>
                </c:pt>
                <c:pt idx="20">
                  <c:v>0.38416643321692234</c:v>
                </c:pt>
                <c:pt idx="21">
                  <c:v>0.39817666195902746</c:v>
                </c:pt>
                <c:pt idx="22">
                  <c:v>0.41825297771592673</c:v>
                </c:pt>
                <c:pt idx="23">
                  <c:v>0.4722270723149897</c:v>
                </c:pt>
                <c:pt idx="24">
                  <c:v>0.5056923403306435</c:v>
                </c:pt>
                <c:pt idx="25">
                  <c:v>0.5124549473247608</c:v>
                </c:pt>
                <c:pt idx="26">
                  <c:v>0.5206324987229252</c:v>
                </c:pt>
                <c:pt idx="27">
                  <c:v>0.5393725468067281</c:v>
                </c:pt>
                <c:pt idx="28">
                  <c:v>0.5660521513735225</c:v>
                </c:pt>
              </c:numCache>
            </c:numRef>
          </c:yVal>
          <c:smooth val="1"/>
        </c:ser>
        <c:axId val="17318835"/>
        <c:axId val="21651788"/>
      </c:scatterChart>
      <c:valAx>
        <c:axId val="173188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51788"/>
        <c:crosses val="autoZero"/>
        <c:crossBetween val="midCat"/>
        <c:dispUnits/>
      </c:valAx>
      <c:valAx>
        <c:axId val="21651788"/>
        <c:scaling>
          <c:orientation val="minMax"/>
          <c:max val="0.8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7318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QQN004-0,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excitation!$C$5:$C$31</c:f>
              <c:numCache>
                <c:ptCount val="27"/>
                <c:pt idx="0">
                  <c:v>8.953</c:v>
                </c:pt>
                <c:pt idx="1">
                  <c:v>13.915</c:v>
                </c:pt>
                <c:pt idx="2">
                  <c:v>18.86</c:v>
                </c:pt>
                <c:pt idx="3">
                  <c:v>24.128</c:v>
                </c:pt>
                <c:pt idx="4">
                  <c:v>28.969</c:v>
                </c:pt>
                <c:pt idx="5">
                  <c:v>33.963</c:v>
                </c:pt>
                <c:pt idx="6">
                  <c:v>38.868</c:v>
                </c:pt>
                <c:pt idx="7">
                  <c:v>43.83</c:v>
                </c:pt>
                <c:pt idx="8">
                  <c:v>49.082</c:v>
                </c:pt>
                <c:pt idx="9">
                  <c:v>53.934</c:v>
                </c:pt>
                <c:pt idx="10">
                  <c:v>58.875</c:v>
                </c:pt>
                <c:pt idx="11">
                  <c:v>63.833</c:v>
                </c:pt>
                <c:pt idx="12">
                  <c:v>68.797</c:v>
                </c:pt>
                <c:pt idx="13">
                  <c:v>74.05</c:v>
                </c:pt>
                <c:pt idx="14">
                  <c:v>68.991</c:v>
                </c:pt>
                <c:pt idx="15">
                  <c:v>64.03</c:v>
                </c:pt>
                <c:pt idx="16">
                  <c:v>58.972</c:v>
                </c:pt>
                <c:pt idx="17">
                  <c:v>54.016</c:v>
                </c:pt>
                <c:pt idx="18">
                  <c:v>49.07</c:v>
                </c:pt>
                <c:pt idx="19">
                  <c:v>44.016</c:v>
                </c:pt>
                <c:pt idx="20">
                  <c:v>39.04</c:v>
                </c:pt>
                <c:pt idx="21">
                  <c:v>33.981</c:v>
                </c:pt>
                <c:pt idx="22">
                  <c:v>29.064</c:v>
                </c:pt>
                <c:pt idx="23">
                  <c:v>24.108</c:v>
                </c:pt>
                <c:pt idx="24">
                  <c:v>19.07</c:v>
                </c:pt>
                <c:pt idx="25">
                  <c:v>14.131</c:v>
                </c:pt>
                <c:pt idx="26">
                  <c:v>9.063</c:v>
                </c:pt>
              </c:numCache>
            </c:numRef>
          </c:xVal>
          <c:yVal>
            <c:numRef>
              <c:f>excitation!$L$5:$L$31</c:f>
              <c:numCache>
                <c:ptCount val="27"/>
                <c:pt idx="0">
                  <c:v>637.3587624260026</c:v>
                </c:pt>
                <c:pt idx="1">
                  <c:v>623.9419331656486</c:v>
                </c:pt>
                <c:pt idx="2">
                  <c:v>619.7497348886533</c:v>
                </c:pt>
                <c:pt idx="3">
                  <c:v>617.5327420424403</c:v>
                </c:pt>
                <c:pt idx="4">
                  <c:v>617.0547826987469</c:v>
                </c:pt>
                <c:pt idx="5">
                  <c:v>613.6392544828195</c:v>
                </c:pt>
                <c:pt idx="6">
                  <c:v>615.497581558094</c:v>
                </c:pt>
                <c:pt idx="7">
                  <c:v>614.3132557608944</c:v>
                </c:pt>
                <c:pt idx="8">
                  <c:v>613.2066745446396</c:v>
                </c:pt>
                <c:pt idx="9">
                  <c:v>611.9301368339081</c:v>
                </c:pt>
                <c:pt idx="10">
                  <c:v>610.7008067940552</c:v>
                </c:pt>
                <c:pt idx="11">
                  <c:v>609.2434947440979</c:v>
                </c:pt>
                <c:pt idx="12">
                  <c:v>607.5046877044057</c:v>
                </c:pt>
                <c:pt idx="13">
                  <c:v>605.186225523295</c:v>
                </c:pt>
                <c:pt idx="14">
                  <c:v>612.8148599092635</c:v>
                </c:pt>
                <c:pt idx="15">
                  <c:v>617.2551928783382</c:v>
                </c:pt>
                <c:pt idx="16">
                  <c:v>620.4117208166587</c:v>
                </c:pt>
                <c:pt idx="17">
                  <c:v>623.071682464455</c:v>
                </c:pt>
                <c:pt idx="18">
                  <c:v>625.3085388220909</c:v>
                </c:pt>
                <c:pt idx="19">
                  <c:v>627.4759178480552</c:v>
                </c:pt>
                <c:pt idx="20">
                  <c:v>628.9472336065573</c:v>
                </c:pt>
                <c:pt idx="21">
                  <c:v>631.0564727347635</c:v>
                </c:pt>
                <c:pt idx="22">
                  <c:v>634.9958711808423</c:v>
                </c:pt>
                <c:pt idx="23">
                  <c:v>639.7241579558653</c:v>
                </c:pt>
                <c:pt idx="24">
                  <c:v>645.6203460933403</c:v>
                </c:pt>
                <c:pt idx="25">
                  <c:v>655.5913240393461</c:v>
                </c:pt>
                <c:pt idx="26">
                  <c:v>678.2617234911176</c:v>
                </c:pt>
              </c:numCache>
            </c:numRef>
          </c:yVal>
          <c:smooth val="1"/>
        </c:ser>
        <c:axId val="60648365"/>
        <c:axId val="8964374"/>
      </c:scatterChart>
      <c:val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crossBetween val="midCat"/>
        <c:dispUnits/>
      </c:valAx>
      <c:valAx>
        <c:axId val="8964374"/>
        <c:scaling>
          <c:orientation val="minMax"/>
          <c:max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648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QQN004-0,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14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harmonics!$J$5:$S$5</c:f>
              <c:numCache>
                <c:ptCount val="10"/>
                <c:pt idx="0">
                  <c:v>1.4405700000000001</c:v>
                </c:pt>
                <c:pt idx="1">
                  <c:v>-3.62671</c:v>
                </c:pt>
                <c:pt idx="2">
                  <c:v>-0.127549</c:v>
                </c:pt>
                <c:pt idx="3">
                  <c:v>0.946007</c:v>
                </c:pt>
                <c:pt idx="4">
                  <c:v>0.609592</c:v>
                </c:pt>
                <c:pt idx="5">
                  <c:v>5.47213</c:v>
                </c:pt>
                <c:pt idx="6">
                  <c:v>-0.472442</c:v>
                </c:pt>
                <c:pt idx="7">
                  <c:v>-0.325414</c:v>
                </c:pt>
                <c:pt idx="8">
                  <c:v>-0.0369648</c:v>
                </c:pt>
                <c:pt idx="9">
                  <c:v>0.0995988</c:v>
                </c:pt>
              </c:numCache>
            </c:numRef>
          </c:val>
        </c:ser>
        <c:ser>
          <c:idx val="1"/>
          <c:order val="1"/>
          <c:tx>
            <c:v>72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harmonics!$J$8:$S$8</c:f>
              <c:numCache>
                <c:ptCount val="10"/>
                <c:pt idx="0">
                  <c:v>1.0427899999999999</c:v>
                </c:pt>
                <c:pt idx="1">
                  <c:v>-3.5598</c:v>
                </c:pt>
                <c:pt idx="2">
                  <c:v>-0.047677000000000004</c:v>
                </c:pt>
                <c:pt idx="3">
                  <c:v>0.642509</c:v>
                </c:pt>
                <c:pt idx="4">
                  <c:v>0.558549</c:v>
                </c:pt>
                <c:pt idx="5">
                  <c:v>2.97646</c:v>
                </c:pt>
                <c:pt idx="6">
                  <c:v>-0.25916300000000003</c:v>
                </c:pt>
                <c:pt idx="7">
                  <c:v>-0.320262</c:v>
                </c:pt>
                <c:pt idx="8">
                  <c:v>0.00475363</c:v>
                </c:pt>
                <c:pt idx="9">
                  <c:v>0.0547397</c:v>
                </c:pt>
              </c:numCache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570503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3Q120\qqn002-0\QQN002-0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"/>
      <sheetName val="nonlinear gdl"/>
      <sheetName val="transfer function"/>
      <sheetName val="excitation"/>
      <sheetName val="harmonics chart"/>
      <sheetName val="harmonics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8" sqref="M8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12.57421875" style="0" bestFit="1" customWidth="1"/>
    <col min="11" max="11" width="10.8515625" style="0" bestFit="1" customWidth="1"/>
    <col min="12" max="12" width="8.140625" style="0" bestFit="1" customWidth="1"/>
  </cols>
  <sheetData>
    <row r="1" spans="1:10" ht="12.75">
      <c r="A1" t="s">
        <v>9</v>
      </c>
      <c r="B1" t="s">
        <v>10</v>
      </c>
      <c r="C1">
        <v>23</v>
      </c>
      <c r="D1">
        <v>2004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4171309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2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</row>
    <row r="4" spans="1:11" ht="12.75">
      <c r="A4">
        <v>4171336</v>
      </c>
      <c r="B4">
        <v>0</v>
      </c>
      <c r="C4">
        <v>-0.223</v>
      </c>
      <c r="D4" s="3">
        <v>0.4305025</v>
      </c>
      <c r="E4">
        <v>180</v>
      </c>
      <c r="F4">
        <v>-89.411</v>
      </c>
      <c r="G4" s="2">
        <v>0.0003351482</v>
      </c>
      <c r="H4" s="2">
        <v>3.195638E-05</v>
      </c>
      <c r="I4" s="2">
        <v>5.025751E-06</v>
      </c>
      <c r="J4">
        <f>tf*C4</f>
        <v>-0.13798081209997787</v>
      </c>
      <c r="K4" s="2">
        <f>D4-J4</f>
        <v>0.5684833120999779</v>
      </c>
    </row>
    <row r="5" spans="1:12" ht="12.75">
      <c r="A5">
        <v>4171340</v>
      </c>
      <c r="B5">
        <v>5</v>
      </c>
      <c r="C5">
        <v>8.953</v>
      </c>
      <c r="D5" s="3">
        <v>5.706273</v>
      </c>
      <c r="E5">
        <v>180</v>
      </c>
      <c r="F5">
        <v>-89.375</v>
      </c>
      <c r="G5" s="2">
        <v>0.0003325816</v>
      </c>
      <c r="H5" s="2">
        <v>0.0004177783</v>
      </c>
      <c r="I5" s="2">
        <v>6.517674E-06</v>
      </c>
      <c r="J5">
        <f aca="true" t="shared" si="0" ref="J5:J32">tf*C5</f>
        <v>5.539651169197766</v>
      </c>
      <c r="K5" s="2">
        <f aca="true" t="shared" si="1" ref="K5:K32">D5-J5</f>
        <v>0.16662183080223425</v>
      </c>
      <c r="L5" s="4">
        <f>D5/(0.001*C5)</f>
        <v>637.3587624260026</v>
      </c>
    </row>
    <row r="6" spans="1:12" ht="12.75">
      <c r="A6">
        <v>4171344</v>
      </c>
      <c r="B6">
        <v>10</v>
      </c>
      <c r="C6">
        <v>13.915</v>
      </c>
      <c r="D6" s="3">
        <v>8.682152</v>
      </c>
      <c r="E6">
        <v>180</v>
      </c>
      <c r="F6">
        <v>-89.376</v>
      </c>
      <c r="G6" s="2">
        <v>0.0003324095</v>
      </c>
      <c r="H6" s="2">
        <v>0.0006284623</v>
      </c>
      <c r="I6" s="2">
        <v>8.630034E-06</v>
      </c>
      <c r="J6">
        <f t="shared" si="0"/>
        <v>8.609878925431355</v>
      </c>
      <c r="K6" s="2">
        <f t="shared" si="1"/>
        <v>0.07227307456864551</v>
      </c>
      <c r="L6" s="4">
        <f aca="true" t="shared" si="2" ref="L6:L31">D6/(0.001*C6)</f>
        <v>623.9419331656486</v>
      </c>
    </row>
    <row r="7" spans="1:12" ht="12.75">
      <c r="A7">
        <v>4171348</v>
      </c>
      <c r="B7">
        <v>15</v>
      </c>
      <c r="C7">
        <v>18.86</v>
      </c>
      <c r="D7" s="3">
        <v>11.68848</v>
      </c>
      <c r="E7">
        <v>180</v>
      </c>
      <c r="F7">
        <v>-89.375</v>
      </c>
      <c r="G7" s="2">
        <v>0.0003335169</v>
      </c>
      <c r="H7" s="2">
        <v>0.0008369517</v>
      </c>
      <c r="I7" s="2">
        <v>9.841676E-06</v>
      </c>
      <c r="J7">
        <f t="shared" si="0"/>
        <v>11.669587965047457</v>
      </c>
      <c r="K7" s="2">
        <f t="shared" si="1"/>
        <v>0.018892034952543213</v>
      </c>
      <c r="L7" s="4">
        <f t="shared" si="2"/>
        <v>619.7497348886533</v>
      </c>
    </row>
    <row r="8" spans="1:12" ht="12.75">
      <c r="A8">
        <v>4171352</v>
      </c>
      <c r="B8">
        <v>20</v>
      </c>
      <c r="C8">
        <v>24.128</v>
      </c>
      <c r="D8" s="3">
        <v>14.89983</v>
      </c>
      <c r="E8">
        <v>180</v>
      </c>
      <c r="F8">
        <v>-89.375</v>
      </c>
      <c r="G8" s="2">
        <v>0.000331982</v>
      </c>
      <c r="H8" s="2">
        <v>0.001072684</v>
      </c>
      <c r="I8" s="2">
        <v>1.321233E-05</v>
      </c>
      <c r="J8">
        <f t="shared" si="0"/>
        <v>14.929152620395813</v>
      </c>
      <c r="K8" s="2">
        <f t="shared" si="1"/>
        <v>-0.02932262039581346</v>
      </c>
      <c r="L8" s="4">
        <f t="shared" si="2"/>
        <v>617.5327420424403</v>
      </c>
    </row>
    <row r="9" spans="1:12" ht="12.75">
      <c r="A9">
        <v>4171356</v>
      </c>
      <c r="B9">
        <v>25</v>
      </c>
      <c r="C9">
        <v>28.969</v>
      </c>
      <c r="D9" s="3">
        <v>17.87546</v>
      </c>
      <c r="E9">
        <v>180</v>
      </c>
      <c r="F9">
        <v>-89.376</v>
      </c>
      <c r="G9" s="2">
        <v>0.0003299179</v>
      </c>
      <c r="H9" s="2">
        <v>0.001286564</v>
      </c>
      <c r="I9" s="2">
        <v>1.53343E-05</v>
      </c>
      <c r="J9">
        <f t="shared" si="0"/>
        <v>17.924511864234347</v>
      </c>
      <c r="K9" s="2">
        <f t="shared" si="1"/>
        <v>-0.04905186423434671</v>
      </c>
      <c r="L9" s="4">
        <f t="shared" si="2"/>
        <v>617.0547826987469</v>
      </c>
    </row>
    <row r="10" spans="1:12" ht="12.75">
      <c r="A10">
        <v>4171360</v>
      </c>
      <c r="B10">
        <v>30</v>
      </c>
      <c r="C10">
        <v>33.963</v>
      </c>
      <c r="D10" s="3">
        <v>20.84103</v>
      </c>
      <c r="E10">
        <v>180</v>
      </c>
      <c r="F10">
        <v>-89.377</v>
      </c>
      <c r="G10" s="2">
        <v>0.0002325072</v>
      </c>
      <c r="H10" s="2">
        <v>0.001606409</v>
      </c>
      <c r="I10" s="2">
        <v>0.000281936</v>
      </c>
      <c r="J10">
        <f t="shared" si="0"/>
        <v>21.014539557630265</v>
      </c>
      <c r="K10" s="2">
        <f t="shared" si="1"/>
        <v>-0.17350955763026477</v>
      </c>
      <c r="L10" s="4">
        <f t="shared" si="2"/>
        <v>613.6392544828195</v>
      </c>
    </row>
    <row r="11" spans="1:12" ht="12.75">
      <c r="A11">
        <v>4171364</v>
      </c>
      <c r="B11">
        <v>35</v>
      </c>
      <c r="C11">
        <v>38.868</v>
      </c>
      <c r="D11" s="3">
        <v>23.92316</v>
      </c>
      <c r="E11">
        <v>180</v>
      </c>
      <c r="F11">
        <v>-89.374</v>
      </c>
      <c r="G11" s="2">
        <v>0.0003326401</v>
      </c>
      <c r="H11" s="2">
        <v>0.001720806</v>
      </c>
      <c r="I11" s="2">
        <v>2.337623E-05</v>
      </c>
      <c r="J11">
        <f t="shared" si="0"/>
        <v>24.049498675793455</v>
      </c>
      <c r="K11" s="2">
        <f t="shared" si="1"/>
        <v>-0.12633867579345548</v>
      </c>
      <c r="L11" s="4">
        <f t="shared" si="2"/>
        <v>615.497581558094</v>
      </c>
    </row>
    <row r="12" spans="1:12" ht="12.75">
      <c r="A12">
        <v>4171368</v>
      </c>
      <c r="B12">
        <v>40</v>
      </c>
      <c r="C12">
        <v>43.83</v>
      </c>
      <c r="D12" s="3">
        <v>26.92535</v>
      </c>
      <c r="E12">
        <v>180</v>
      </c>
      <c r="F12">
        <v>-89.374</v>
      </c>
      <c r="G12" s="2">
        <v>0.0003284534</v>
      </c>
      <c r="H12" s="2">
        <v>0.001943143</v>
      </c>
      <c r="I12" s="2">
        <v>2.370188E-05</v>
      </c>
      <c r="J12">
        <f t="shared" si="0"/>
        <v>27.11972643202704</v>
      </c>
      <c r="K12" s="2">
        <f t="shared" si="1"/>
        <v>-0.19437643202703825</v>
      </c>
      <c r="L12" s="4">
        <f t="shared" si="2"/>
        <v>614.3132557608944</v>
      </c>
    </row>
    <row r="13" spans="1:12" ht="12.75">
      <c r="A13">
        <v>4171372</v>
      </c>
      <c r="B13">
        <v>45</v>
      </c>
      <c r="C13">
        <v>49.082</v>
      </c>
      <c r="D13" s="3">
        <v>30.09741</v>
      </c>
      <c r="E13">
        <v>180</v>
      </c>
      <c r="F13">
        <v>-89.375</v>
      </c>
      <c r="G13" s="2">
        <v>0.0003275895</v>
      </c>
      <c r="H13" s="2">
        <v>0.002167037</v>
      </c>
      <c r="I13" s="2">
        <v>2.769075E-05</v>
      </c>
      <c r="J13">
        <f t="shared" si="0"/>
        <v>30.369391118794233</v>
      </c>
      <c r="K13" s="2">
        <f t="shared" si="1"/>
        <v>-0.27198111879423337</v>
      </c>
      <c r="L13" s="4">
        <f t="shared" si="2"/>
        <v>613.2066745446396</v>
      </c>
    </row>
    <row r="14" spans="1:12" ht="12.75">
      <c r="A14">
        <v>4171377</v>
      </c>
      <c r="B14">
        <v>50</v>
      </c>
      <c r="C14">
        <v>53.934</v>
      </c>
      <c r="D14" s="3">
        <v>33.00384</v>
      </c>
      <c r="E14">
        <v>180</v>
      </c>
      <c r="F14">
        <v>-89.374</v>
      </c>
      <c r="G14" s="2">
        <v>0.0003243854</v>
      </c>
      <c r="H14" s="2">
        <v>0.00239982</v>
      </c>
      <c r="I14" s="2">
        <v>1.532198E-05</v>
      </c>
      <c r="J14">
        <f t="shared" si="0"/>
        <v>33.371556591032316</v>
      </c>
      <c r="K14" s="2">
        <f t="shared" si="1"/>
        <v>-0.3677165910323197</v>
      </c>
      <c r="L14" s="4">
        <f t="shared" si="2"/>
        <v>611.9301368339081</v>
      </c>
    </row>
    <row r="15" spans="1:12" ht="12.75">
      <c r="A15">
        <v>4171381</v>
      </c>
      <c r="B15">
        <v>55</v>
      </c>
      <c r="C15">
        <v>58.875</v>
      </c>
      <c r="D15" s="3">
        <v>35.95501</v>
      </c>
      <c r="E15">
        <v>180</v>
      </c>
      <c r="F15">
        <v>-89.373</v>
      </c>
      <c r="G15" s="2">
        <v>0.0003205649</v>
      </c>
      <c r="H15" s="2">
        <v>0.002600153</v>
      </c>
      <c r="I15" s="2">
        <v>1.722976E-05</v>
      </c>
      <c r="J15">
        <f t="shared" si="0"/>
        <v>36.42879063850313</v>
      </c>
      <c r="K15" s="2">
        <f t="shared" si="1"/>
        <v>-0.4737806385031291</v>
      </c>
      <c r="L15" s="4">
        <f t="shared" si="2"/>
        <v>610.7008067940552</v>
      </c>
    </row>
    <row r="16" spans="1:12" ht="12.75">
      <c r="A16">
        <v>4171385</v>
      </c>
      <c r="B16">
        <v>60</v>
      </c>
      <c r="C16">
        <v>63.833</v>
      </c>
      <c r="D16" s="3">
        <v>38.88984</v>
      </c>
      <c r="E16">
        <v>180</v>
      </c>
      <c r="F16">
        <v>-89.373</v>
      </c>
      <c r="G16" s="2">
        <v>0.0003165782</v>
      </c>
      <c r="H16" s="2">
        <v>0.00282811</v>
      </c>
      <c r="I16" s="2">
        <v>2.118343E-05</v>
      </c>
      <c r="J16">
        <f t="shared" si="0"/>
        <v>39.49654340259143</v>
      </c>
      <c r="K16" s="2">
        <f t="shared" si="1"/>
        <v>-0.6067034025914282</v>
      </c>
      <c r="L16" s="4">
        <f t="shared" si="2"/>
        <v>609.2434947440979</v>
      </c>
    </row>
    <row r="17" spans="1:12" ht="12.75">
      <c r="A17">
        <v>4171389</v>
      </c>
      <c r="B17">
        <v>65</v>
      </c>
      <c r="C17">
        <v>68.797</v>
      </c>
      <c r="D17" s="3">
        <v>41.7945</v>
      </c>
      <c r="E17">
        <v>180</v>
      </c>
      <c r="F17">
        <v>-89.373</v>
      </c>
      <c r="G17" s="2">
        <v>0.000315361</v>
      </c>
      <c r="H17" s="2">
        <v>0.003002039</v>
      </c>
      <c r="I17" s="2">
        <v>2.309909E-05</v>
      </c>
      <c r="J17">
        <f t="shared" si="0"/>
        <v>42.56800865489766</v>
      </c>
      <c r="K17" s="2">
        <f t="shared" si="1"/>
        <v>-0.7735086548976611</v>
      </c>
      <c r="L17" s="4">
        <f t="shared" si="2"/>
        <v>607.5046877044057</v>
      </c>
    </row>
    <row r="18" spans="1:12" ht="12.75">
      <c r="A18">
        <v>4171393</v>
      </c>
      <c r="B18">
        <v>70</v>
      </c>
      <c r="C18">
        <v>74.05</v>
      </c>
      <c r="D18" s="3">
        <v>44.81404</v>
      </c>
      <c r="E18">
        <v>180</v>
      </c>
      <c r="F18">
        <v>-89.373</v>
      </c>
      <c r="G18" s="2">
        <v>0.0003108821</v>
      </c>
      <c r="H18" s="2">
        <v>0.003243573</v>
      </c>
      <c r="I18" s="2">
        <v>2.082073E-05</v>
      </c>
      <c r="J18">
        <f t="shared" si="0"/>
        <v>45.818292089701174</v>
      </c>
      <c r="K18" s="2">
        <f t="shared" si="1"/>
        <v>-1.0042520897011755</v>
      </c>
      <c r="L18" s="4">
        <f t="shared" si="2"/>
        <v>605.186225523295</v>
      </c>
    </row>
    <row r="19" spans="1:12" ht="12.75">
      <c r="A19">
        <v>4171399</v>
      </c>
      <c r="B19">
        <v>65</v>
      </c>
      <c r="C19">
        <v>68.991</v>
      </c>
      <c r="D19" s="3">
        <v>42.27871</v>
      </c>
      <c r="E19">
        <v>180</v>
      </c>
      <c r="F19">
        <v>-89.372</v>
      </c>
      <c r="G19" s="2">
        <v>0.0003129714</v>
      </c>
      <c r="H19" s="2">
        <v>0.003046175</v>
      </c>
      <c r="I19" s="2">
        <v>2.205138E-05</v>
      </c>
      <c r="J19">
        <f t="shared" si="0"/>
        <v>42.688045773944275</v>
      </c>
      <c r="K19" s="2">
        <f t="shared" si="1"/>
        <v>-0.409335773944278</v>
      </c>
      <c r="L19" s="4">
        <f t="shared" si="2"/>
        <v>612.8148599092635</v>
      </c>
    </row>
    <row r="20" spans="1:12" ht="12.75">
      <c r="A20">
        <v>4171403</v>
      </c>
      <c r="B20">
        <v>60</v>
      </c>
      <c r="C20">
        <v>64.03</v>
      </c>
      <c r="D20" s="3">
        <v>39.52285</v>
      </c>
      <c r="E20">
        <v>180</v>
      </c>
      <c r="F20">
        <v>-89.373</v>
      </c>
      <c r="G20" s="2">
        <v>0.0003150318</v>
      </c>
      <c r="H20" s="2">
        <v>0.002863592</v>
      </c>
      <c r="I20" s="2">
        <v>1.859778E-05</v>
      </c>
      <c r="J20">
        <f t="shared" si="0"/>
        <v>39.61843676574701</v>
      </c>
      <c r="K20" s="2">
        <f t="shared" si="1"/>
        <v>-0.09558676574701508</v>
      </c>
      <c r="L20" s="4">
        <f t="shared" si="2"/>
        <v>617.2551928783382</v>
      </c>
    </row>
    <row r="21" spans="1:12" ht="12.75">
      <c r="A21">
        <v>4171407</v>
      </c>
      <c r="B21">
        <v>55</v>
      </c>
      <c r="C21">
        <v>58.972</v>
      </c>
      <c r="D21" s="3">
        <v>36.58692</v>
      </c>
      <c r="E21">
        <v>180</v>
      </c>
      <c r="F21">
        <v>-89.373</v>
      </c>
      <c r="G21" s="2">
        <v>0.0003181828</v>
      </c>
      <c r="H21" s="2">
        <v>0.00264905</v>
      </c>
      <c r="I21" s="2">
        <v>1.67932E-05</v>
      </c>
      <c r="J21">
        <f t="shared" si="0"/>
        <v>36.48880919802644</v>
      </c>
      <c r="K21" s="2">
        <f t="shared" si="1"/>
        <v>0.09811080197356148</v>
      </c>
      <c r="L21" s="4">
        <f t="shared" si="2"/>
        <v>620.4117208166587</v>
      </c>
    </row>
    <row r="22" spans="1:12" ht="12.75">
      <c r="A22">
        <v>4171411</v>
      </c>
      <c r="B22">
        <v>50</v>
      </c>
      <c r="C22">
        <v>54.016</v>
      </c>
      <c r="D22" s="3">
        <v>33.65584</v>
      </c>
      <c r="E22">
        <v>180</v>
      </c>
      <c r="F22">
        <v>-89.373</v>
      </c>
      <c r="G22" s="2">
        <v>0.0003240981</v>
      </c>
      <c r="H22" s="2">
        <v>0.002425914</v>
      </c>
      <c r="I22" s="2">
        <v>1.49837E-05</v>
      </c>
      <c r="J22">
        <f t="shared" si="0"/>
        <v>33.42229393001078</v>
      </c>
      <c r="K22" s="2">
        <f t="shared" si="1"/>
        <v>0.23354606998921668</v>
      </c>
      <c r="L22" s="4">
        <f t="shared" si="2"/>
        <v>623.071682464455</v>
      </c>
    </row>
    <row r="23" spans="1:12" ht="12.75">
      <c r="A23">
        <v>4171415</v>
      </c>
      <c r="B23">
        <v>45</v>
      </c>
      <c r="C23">
        <v>49.07</v>
      </c>
      <c r="D23" s="3">
        <v>30.68389</v>
      </c>
      <c r="E23">
        <v>180</v>
      </c>
      <c r="F23">
        <v>-89.372</v>
      </c>
      <c r="G23" s="2">
        <v>0.0003242987</v>
      </c>
      <c r="H23" s="2">
        <v>0.002210324</v>
      </c>
      <c r="I23" s="2">
        <v>1.17871E-05</v>
      </c>
      <c r="J23">
        <f t="shared" si="0"/>
        <v>30.361966142358362</v>
      </c>
      <c r="K23" s="2">
        <f t="shared" si="1"/>
        <v>0.32192385764163944</v>
      </c>
      <c r="L23" s="4">
        <f t="shared" si="2"/>
        <v>625.3085388220909</v>
      </c>
    </row>
    <row r="24" spans="1:12" ht="12.75">
      <c r="A24">
        <v>4171419</v>
      </c>
      <c r="B24">
        <v>40</v>
      </c>
      <c r="C24">
        <v>44.016</v>
      </c>
      <c r="D24" s="3">
        <v>27.61898</v>
      </c>
      <c r="E24">
        <v>180</v>
      </c>
      <c r="F24">
        <v>-89.373</v>
      </c>
      <c r="G24" s="2">
        <v>0.0003284613</v>
      </c>
      <c r="H24" s="2">
        <v>0.001989953</v>
      </c>
      <c r="I24" s="2">
        <v>2.777063E-05</v>
      </c>
      <c r="J24">
        <f t="shared" si="0"/>
        <v>27.234813566783078</v>
      </c>
      <c r="K24" s="2">
        <f t="shared" si="1"/>
        <v>0.38416643321692234</v>
      </c>
      <c r="L24" s="4">
        <f t="shared" si="2"/>
        <v>627.4759178480552</v>
      </c>
    </row>
    <row r="25" spans="1:12" ht="12.75">
      <c r="A25">
        <v>4171423</v>
      </c>
      <c r="B25">
        <v>35</v>
      </c>
      <c r="C25">
        <v>39.04</v>
      </c>
      <c r="D25" s="3">
        <v>24.5541</v>
      </c>
      <c r="E25">
        <v>180</v>
      </c>
      <c r="F25">
        <v>-89.375</v>
      </c>
      <c r="G25" s="2">
        <v>0.0003184767</v>
      </c>
      <c r="H25" s="2">
        <v>0.001787602</v>
      </c>
      <c r="I25" s="2">
        <v>4.163924E-05</v>
      </c>
      <c r="J25">
        <f t="shared" si="0"/>
        <v>24.15592333804097</v>
      </c>
      <c r="K25" s="2">
        <f t="shared" si="1"/>
        <v>0.39817666195902746</v>
      </c>
      <c r="L25" s="4">
        <f t="shared" si="2"/>
        <v>628.9472336065573</v>
      </c>
    </row>
    <row r="26" spans="1:12" ht="12.75">
      <c r="A26">
        <v>4171427</v>
      </c>
      <c r="B26">
        <v>30</v>
      </c>
      <c r="C26">
        <v>33.981</v>
      </c>
      <c r="D26" s="3">
        <v>21.44393</v>
      </c>
      <c r="E26">
        <v>180</v>
      </c>
      <c r="F26">
        <v>-89.385</v>
      </c>
      <c r="G26" s="2">
        <v>0.0003257796</v>
      </c>
      <c r="H26" s="2">
        <v>0.0015286</v>
      </c>
      <c r="I26" s="2">
        <v>0.0003157557</v>
      </c>
      <c r="J26">
        <f t="shared" si="0"/>
        <v>21.025677022284075</v>
      </c>
      <c r="K26" s="2">
        <f t="shared" si="1"/>
        <v>0.41825297771592673</v>
      </c>
      <c r="L26" s="4">
        <f t="shared" si="2"/>
        <v>631.0564727347635</v>
      </c>
    </row>
    <row r="27" spans="1:12" ht="12.75">
      <c r="A27">
        <v>4171431</v>
      </c>
      <c r="B27">
        <v>25</v>
      </c>
      <c r="C27">
        <v>29.064</v>
      </c>
      <c r="D27" s="3">
        <v>18.45552</v>
      </c>
      <c r="E27">
        <v>180</v>
      </c>
      <c r="F27">
        <v>-89.374</v>
      </c>
      <c r="G27" s="2">
        <v>0.0003363409</v>
      </c>
      <c r="H27" s="2">
        <v>0.001325523</v>
      </c>
      <c r="I27" s="2">
        <v>2.126577E-05</v>
      </c>
      <c r="J27">
        <f t="shared" si="0"/>
        <v>17.98329292768501</v>
      </c>
      <c r="K27" s="2">
        <f t="shared" si="1"/>
        <v>0.4722270723149897</v>
      </c>
      <c r="L27" s="4">
        <f t="shared" si="2"/>
        <v>634.9958711808423</v>
      </c>
    </row>
    <row r="28" spans="1:12" ht="12.75">
      <c r="A28">
        <v>4171435</v>
      </c>
      <c r="B28">
        <v>20</v>
      </c>
      <c r="C28">
        <v>24.108</v>
      </c>
      <c r="D28" s="3">
        <v>15.42247</v>
      </c>
      <c r="E28">
        <v>180</v>
      </c>
      <c r="F28">
        <v>-89.373</v>
      </c>
      <c r="G28" s="2">
        <v>0.0003344934</v>
      </c>
      <c r="H28" s="2">
        <v>0.001107092</v>
      </c>
      <c r="I28" s="2">
        <v>1.168049E-05</v>
      </c>
      <c r="J28">
        <f t="shared" si="0"/>
        <v>14.916777659669357</v>
      </c>
      <c r="K28" s="2">
        <f t="shared" si="1"/>
        <v>0.5056923403306435</v>
      </c>
      <c r="L28" s="4">
        <f t="shared" si="2"/>
        <v>639.7241579558653</v>
      </c>
    </row>
    <row r="29" spans="1:12" ht="12.75">
      <c r="A29">
        <v>4171439</v>
      </c>
      <c r="B29">
        <v>15</v>
      </c>
      <c r="C29">
        <v>19.07</v>
      </c>
      <c r="D29" s="3">
        <v>12.31198</v>
      </c>
      <c r="E29">
        <v>180</v>
      </c>
      <c r="F29">
        <v>-89.375</v>
      </c>
      <c r="G29" s="2">
        <v>0.0003314249</v>
      </c>
      <c r="H29" s="2">
        <v>0.0008949807</v>
      </c>
      <c r="I29" s="2">
        <v>1.019695E-05</v>
      </c>
      <c r="J29">
        <f t="shared" si="0"/>
        <v>11.79952505267524</v>
      </c>
      <c r="K29" s="2">
        <f t="shared" si="1"/>
        <v>0.5124549473247608</v>
      </c>
      <c r="L29" s="4">
        <f t="shared" si="2"/>
        <v>645.6203460933403</v>
      </c>
    </row>
    <row r="30" spans="1:12" ht="12.75">
      <c r="A30">
        <v>4171443</v>
      </c>
      <c r="B30">
        <v>10</v>
      </c>
      <c r="C30">
        <v>14.131</v>
      </c>
      <c r="D30" s="3">
        <v>9.264161</v>
      </c>
      <c r="E30">
        <v>180</v>
      </c>
      <c r="F30">
        <v>-89.375</v>
      </c>
      <c r="G30" s="2">
        <v>0.0003331472</v>
      </c>
      <c r="H30" s="2">
        <v>0.0006626721</v>
      </c>
      <c r="I30" s="2">
        <v>9.11515E-06</v>
      </c>
      <c r="J30">
        <f t="shared" si="0"/>
        <v>8.743528501277074</v>
      </c>
      <c r="K30" s="2">
        <f t="shared" si="1"/>
        <v>0.5206324987229252</v>
      </c>
      <c r="L30" s="4">
        <f t="shared" si="2"/>
        <v>655.5913240393461</v>
      </c>
    </row>
    <row r="31" spans="1:12" ht="12.75">
      <c r="A31">
        <v>4171447</v>
      </c>
      <c r="B31">
        <v>5</v>
      </c>
      <c r="C31">
        <v>9.063</v>
      </c>
      <c r="D31" s="3">
        <v>6.147086</v>
      </c>
      <c r="E31">
        <v>180</v>
      </c>
      <c r="F31">
        <v>-89.375</v>
      </c>
      <c r="G31" s="2">
        <v>0.0003337157</v>
      </c>
      <c r="H31" s="2">
        <v>0.0004483477</v>
      </c>
      <c r="I31" s="2">
        <v>6.811077E-06</v>
      </c>
      <c r="J31">
        <f t="shared" si="0"/>
        <v>5.607713453193272</v>
      </c>
      <c r="K31" s="2">
        <f t="shared" si="1"/>
        <v>0.5393725468067281</v>
      </c>
      <c r="L31" s="4">
        <f t="shared" si="2"/>
        <v>678.2617234911176</v>
      </c>
    </row>
    <row r="32" spans="1:11" ht="12.75">
      <c r="A32">
        <v>4171451</v>
      </c>
      <c r="B32">
        <v>0</v>
      </c>
      <c r="C32">
        <v>-0.203</v>
      </c>
      <c r="D32" s="3">
        <v>0.4404463</v>
      </c>
      <c r="E32">
        <v>180</v>
      </c>
      <c r="F32">
        <v>-89.386</v>
      </c>
      <c r="G32" s="2">
        <v>0.0003350211</v>
      </c>
      <c r="H32" s="2">
        <v>3.140118E-05</v>
      </c>
      <c r="I32" s="2">
        <v>5.582162E-06</v>
      </c>
      <c r="J32">
        <f t="shared" si="0"/>
        <v>-0.12560585137352248</v>
      </c>
      <c r="K32" s="2">
        <f t="shared" si="1"/>
        <v>0.5660521513735225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A1">
      <selection activeCell="O16" sqref="O16"/>
    </sheetView>
  </sheetViews>
  <sheetFormatPr defaultColWidth="9.140625" defaultRowHeight="12.75"/>
  <cols>
    <col min="1" max="1" width="11.140625" style="0" bestFit="1" customWidth="1"/>
    <col min="2" max="4" width="9.00390625" style="0" bestFit="1" customWidth="1"/>
  </cols>
  <sheetData>
    <row r="1" spans="1:19" ht="12.75">
      <c r="A1" t="s">
        <v>31</v>
      </c>
      <c r="B1" t="s">
        <v>32</v>
      </c>
      <c r="C1" t="s">
        <v>33</v>
      </c>
      <c r="G1" t="s">
        <v>58</v>
      </c>
      <c r="H1">
        <v>43</v>
      </c>
      <c r="I1" s="5">
        <v>8</v>
      </c>
      <c r="J1" s="5">
        <v>27</v>
      </c>
      <c r="K1" s="5">
        <f>J1+1</f>
        <v>28</v>
      </c>
      <c r="L1" s="5">
        <f>K1+1</f>
        <v>29</v>
      </c>
      <c r="M1" s="5">
        <f>L1+1</f>
        <v>30</v>
      </c>
      <c r="N1" s="5">
        <v>32</v>
      </c>
      <c r="O1" s="5">
        <v>27</v>
      </c>
      <c r="P1" s="5">
        <f>O1+1</f>
        <v>28</v>
      </c>
      <c r="Q1" s="5">
        <f>P1+1</f>
        <v>29</v>
      </c>
      <c r="R1" s="5">
        <f>Q1+1</f>
        <v>30</v>
      </c>
      <c r="S1" s="5">
        <v>32</v>
      </c>
    </row>
    <row r="2" spans="1:2" ht="12.75">
      <c r="A2" t="s">
        <v>34</v>
      </c>
      <c r="B2">
        <v>4171455</v>
      </c>
    </row>
    <row r="3" spans="1:19" ht="12.75">
      <c r="A3" t="s">
        <v>35</v>
      </c>
      <c r="B3">
        <v>4171482</v>
      </c>
      <c r="G3" s="7" t="s">
        <v>59</v>
      </c>
      <c r="H3" s="7"/>
      <c r="I3" s="7" t="s">
        <v>60</v>
      </c>
      <c r="J3" s="7" t="s">
        <v>61</v>
      </c>
      <c r="K3" s="7" t="s">
        <v>62</v>
      </c>
      <c r="L3" s="7" t="s">
        <v>63</v>
      </c>
      <c r="M3" s="7" t="s">
        <v>64</v>
      </c>
      <c r="N3" s="7" t="s">
        <v>65</v>
      </c>
      <c r="O3" s="7" t="s">
        <v>66</v>
      </c>
      <c r="P3" s="7" t="s">
        <v>67</v>
      </c>
      <c r="Q3" s="7" t="s">
        <v>68</v>
      </c>
      <c r="R3" s="7" t="s">
        <v>69</v>
      </c>
      <c r="S3" s="7" t="s">
        <v>70</v>
      </c>
    </row>
    <row r="4" spans="1:19" ht="12.75">
      <c r="A4" t="s">
        <v>36</v>
      </c>
      <c r="B4">
        <v>1487666</v>
      </c>
      <c r="G4">
        <v>0</v>
      </c>
      <c r="I4" s="6">
        <f aca="true" ca="1" t="shared" si="0" ref="I4:I10">OFFSET($A$1,I$1+$H$1*$G4-1,1)</f>
        <v>-0.2</v>
      </c>
      <c r="J4" s="6">
        <f aca="true" ca="1" t="shared" si="1" ref="J4:N10">OFFSET($A$1,J$1+$H$1*$G4-1,2)*10000</f>
        <v>-6.440709999999999</v>
      </c>
      <c r="K4" s="6">
        <f ca="1" t="shared" si="1"/>
        <v>-13.438</v>
      </c>
      <c r="L4" s="6">
        <f ca="1" t="shared" si="1"/>
        <v>0.115116</v>
      </c>
      <c r="M4" s="6">
        <f ca="1" t="shared" si="1"/>
        <v>-0.210201</v>
      </c>
      <c r="N4" s="6">
        <f ca="1">OFFSET($A$1,N$1+$H$1*$G4-1,2)*10000</f>
        <v>1.17735</v>
      </c>
      <c r="O4" s="6">
        <f aca="true" ca="1" t="shared" si="2" ref="O4:S10">OFFSET($A$1,O$1+$H$1*$G4-1,3)*10000</f>
        <v>85.953</v>
      </c>
      <c r="P4" s="6">
        <f ca="1" t="shared" si="2"/>
        <v>-2.20446</v>
      </c>
      <c r="Q4" s="6">
        <f ca="1" t="shared" si="2"/>
        <v>-4.98493</v>
      </c>
      <c r="R4" s="6">
        <f ca="1">OFFSET($A$1,R$1+$H$1*$G4-1,3)*10000</f>
        <v>-0.0562129</v>
      </c>
      <c r="S4" s="6">
        <f ca="1" t="shared" si="2"/>
        <v>0.156359</v>
      </c>
    </row>
    <row r="5" spans="1:19" ht="12.75">
      <c r="A5" t="s">
        <v>37</v>
      </c>
      <c r="B5">
        <v>2</v>
      </c>
      <c r="G5">
        <v>1</v>
      </c>
      <c r="I5" s="6">
        <f ca="1" t="shared" si="0"/>
        <v>13.93</v>
      </c>
      <c r="J5" s="6">
        <f ca="1" t="shared" si="1"/>
        <v>1.4405700000000001</v>
      </c>
      <c r="K5" s="6">
        <f ca="1" t="shared" si="1"/>
        <v>-3.62671</v>
      </c>
      <c r="L5" s="6">
        <f ca="1" t="shared" si="1"/>
        <v>-0.127549</v>
      </c>
      <c r="M5" s="6">
        <f ca="1" t="shared" si="1"/>
        <v>0.946007</v>
      </c>
      <c r="N5" s="6">
        <f ca="1" t="shared" si="1"/>
        <v>0.609592</v>
      </c>
      <c r="O5" s="6">
        <f ca="1" t="shared" si="2"/>
        <v>5.47213</v>
      </c>
      <c r="P5" s="6">
        <f ca="1" t="shared" si="2"/>
        <v>-0.472442</v>
      </c>
      <c r="Q5" s="6">
        <f ca="1" t="shared" si="2"/>
        <v>-0.325414</v>
      </c>
      <c r="R5" s="6">
        <f ca="1" t="shared" si="2"/>
        <v>-0.0369648</v>
      </c>
      <c r="S5" s="6">
        <f ca="1" t="shared" si="2"/>
        <v>0.0995988</v>
      </c>
    </row>
    <row r="6" spans="1:19" ht="12.75">
      <c r="A6" t="s">
        <v>38</v>
      </c>
      <c r="B6">
        <v>0.0228</v>
      </c>
      <c r="G6">
        <v>2</v>
      </c>
      <c r="I6" s="6">
        <f ca="1" t="shared" si="0"/>
        <v>24.13</v>
      </c>
      <c r="J6" s="6">
        <f ca="1" t="shared" si="1"/>
        <v>1.59271</v>
      </c>
      <c r="K6" s="6">
        <f ca="1" t="shared" si="1"/>
        <v>-3.71274</v>
      </c>
      <c r="L6" s="6">
        <f ca="1" t="shared" si="1"/>
        <v>-0.111607</v>
      </c>
      <c r="M6" s="6">
        <f ca="1" t="shared" si="1"/>
        <v>1.05112</v>
      </c>
      <c r="N6" s="6">
        <f ca="1" t="shared" si="1"/>
        <v>0.590305</v>
      </c>
      <c r="O6" s="6">
        <f ca="1" t="shared" si="2"/>
        <v>5.54814</v>
      </c>
      <c r="P6" s="6">
        <f ca="1" t="shared" si="2"/>
        <v>-0.38728</v>
      </c>
      <c r="Q6" s="6">
        <f ca="1" t="shared" si="2"/>
        <v>-0.368429</v>
      </c>
      <c r="R6" s="6">
        <f ca="1" t="shared" si="2"/>
        <v>-0.0171333</v>
      </c>
      <c r="S6" s="6">
        <f ca="1" t="shared" si="2"/>
        <v>0.0897669</v>
      </c>
    </row>
    <row r="7" spans="1:19" ht="12.75">
      <c r="A7" t="s">
        <v>39</v>
      </c>
      <c r="B7">
        <v>0.05317</v>
      </c>
      <c r="G7">
        <v>3</v>
      </c>
      <c r="I7" s="6">
        <f ca="1" t="shared" si="0"/>
        <v>33.92</v>
      </c>
      <c r="J7" s="6">
        <f ca="1" t="shared" si="1"/>
        <v>1.4579600000000001</v>
      </c>
      <c r="K7" s="6">
        <f ca="1" t="shared" si="1"/>
        <v>-3.77968</v>
      </c>
      <c r="L7" s="6">
        <f ca="1" t="shared" si="1"/>
        <v>-0.105819</v>
      </c>
      <c r="M7" s="6">
        <f ca="1" t="shared" si="1"/>
        <v>1.06317</v>
      </c>
      <c r="N7" s="6">
        <f ca="1" t="shared" si="1"/>
        <v>0.578944</v>
      </c>
      <c r="O7" s="6">
        <f ca="1" t="shared" si="2"/>
        <v>5.58557</v>
      </c>
      <c r="P7" s="6">
        <f ca="1" t="shared" si="2"/>
        <v>-0.34547500000000003</v>
      </c>
      <c r="Q7" s="6">
        <f ca="1" t="shared" si="2"/>
        <v>-0.39507800000000004</v>
      </c>
      <c r="R7" s="6">
        <f ca="1" t="shared" si="2"/>
        <v>-0.00410325</v>
      </c>
      <c r="S7" s="6">
        <f ca="1" t="shared" si="2"/>
        <v>0.0821611</v>
      </c>
    </row>
    <row r="8" spans="1:19" ht="12.75">
      <c r="A8" t="s">
        <v>40</v>
      </c>
      <c r="B8">
        <v>-0.2</v>
      </c>
      <c r="G8">
        <v>4</v>
      </c>
      <c r="I8" s="6">
        <f ca="1" t="shared" si="0"/>
        <v>74.07</v>
      </c>
      <c r="J8" s="6">
        <f ca="1" t="shared" si="1"/>
        <v>1.0427899999999999</v>
      </c>
      <c r="K8" s="6">
        <f ca="1" t="shared" si="1"/>
        <v>-3.5598</v>
      </c>
      <c r="L8" s="6">
        <f ca="1" t="shared" si="1"/>
        <v>-0.047677000000000004</v>
      </c>
      <c r="M8" s="6">
        <f ca="1" t="shared" si="1"/>
        <v>0.642509</v>
      </c>
      <c r="N8" s="6">
        <f ca="1" t="shared" si="1"/>
        <v>0.558549</v>
      </c>
      <c r="O8" s="6">
        <f ca="1" t="shared" si="2"/>
        <v>2.97646</v>
      </c>
      <c r="P8" s="6">
        <f ca="1" t="shared" si="2"/>
        <v>-0.25916300000000003</v>
      </c>
      <c r="Q8" s="6">
        <f ca="1" t="shared" si="2"/>
        <v>-0.320262</v>
      </c>
      <c r="R8" s="6">
        <f ca="1" t="shared" si="2"/>
        <v>0.00475363</v>
      </c>
      <c r="S8" s="6">
        <f ca="1" t="shared" si="2"/>
        <v>0.0547397</v>
      </c>
    </row>
    <row r="9" spans="1:19" ht="12.75">
      <c r="A9" t="s">
        <v>41</v>
      </c>
      <c r="B9">
        <v>-89.4075</v>
      </c>
      <c r="G9">
        <v>5</v>
      </c>
      <c r="I9" s="6">
        <f ca="1" t="shared" si="0"/>
        <v>24.14</v>
      </c>
      <c r="J9" s="6">
        <f ca="1" t="shared" si="1"/>
        <v>0.575439</v>
      </c>
      <c r="K9" s="6">
        <f ca="1" t="shared" si="1"/>
        <v>-4.1895</v>
      </c>
      <c r="L9" s="6">
        <f ca="1" t="shared" si="1"/>
        <v>-0.147282</v>
      </c>
      <c r="M9" s="6">
        <f ca="1" t="shared" si="1"/>
        <v>1.02048</v>
      </c>
      <c r="N9" s="6">
        <f ca="1" t="shared" si="1"/>
        <v>0.5991219999999999</v>
      </c>
      <c r="O9" s="6">
        <f ca="1" t="shared" si="2"/>
        <v>7.17572</v>
      </c>
      <c r="P9" s="6">
        <f ca="1" t="shared" si="2"/>
        <v>-0.43366499999999997</v>
      </c>
      <c r="Q9" s="6">
        <f ca="1" t="shared" si="2"/>
        <v>-0.451214</v>
      </c>
      <c r="R9" s="6">
        <f ca="1" t="shared" si="2"/>
        <v>-0.0137523</v>
      </c>
      <c r="S9" s="6">
        <f ca="1" t="shared" si="2"/>
        <v>0.0888159</v>
      </c>
    </row>
    <row r="10" spans="1:19" ht="12.75">
      <c r="A10" t="s">
        <v>42</v>
      </c>
      <c r="B10" s="2">
        <v>0.438559</v>
      </c>
      <c r="G10">
        <v>6</v>
      </c>
      <c r="I10" s="6">
        <f ca="1" t="shared" si="0"/>
        <v>-0.2</v>
      </c>
      <c r="J10" s="6">
        <f ca="1" t="shared" si="1"/>
        <v>-6.20627</v>
      </c>
      <c r="K10" s="6">
        <f ca="1" t="shared" si="1"/>
        <v>-13.5039</v>
      </c>
      <c r="L10" s="6">
        <f ca="1" t="shared" si="1"/>
        <v>0.09922310000000001</v>
      </c>
      <c r="M10" s="6">
        <f ca="1" t="shared" si="1"/>
        <v>-0.182237</v>
      </c>
      <c r="N10" s="6">
        <f ca="1" t="shared" si="1"/>
        <v>1.17759</v>
      </c>
      <c r="O10" s="6">
        <f ca="1" t="shared" si="2"/>
        <v>84.95519999999999</v>
      </c>
      <c r="P10" s="6">
        <f ca="1" t="shared" si="2"/>
        <v>-2.23794</v>
      </c>
      <c r="Q10" s="6">
        <f ca="1" t="shared" si="2"/>
        <v>-4.91083</v>
      </c>
      <c r="R10" s="6">
        <f ca="1" t="shared" si="2"/>
        <v>-0.0463069</v>
      </c>
      <c r="S10" s="6">
        <f ca="1" t="shared" si="2"/>
        <v>0.162785</v>
      </c>
    </row>
    <row r="11" spans="1:2" ht="12.75">
      <c r="A11" t="s">
        <v>43</v>
      </c>
      <c r="B11" s="2">
        <v>0</v>
      </c>
    </row>
    <row r="12" spans="1:2" ht="12.75">
      <c r="A12" t="s">
        <v>44</v>
      </c>
      <c r="B12" s="2">
        <v>0</v>
      </c>
    </row>
    <row r="13" ht="12.75">
      <c r="A13" t="s">
        <v>9</v>
      </c>
    </row>
    <row r="14" ht="12.75">
      <c r="A14" t="s">
        <v>45</v>
      </c>
    </row>
    <row r="15" spans="1:2" ht="12.75">
      <c r="A15" t="s">
        <v>46</v>
      </c>
      <c r="B15">
        <v>1</v>
      </c>
    </row>
    <row r="16" spans="1:2" ht="12.75">
      <c r="A16" t="s">
        <v>47</v>
      </c>
      <c r="B16">
        <v>1</v>
      </c>
    </row>
    <row r="17" spans="1:2" ht="12.75">
      <c r="A17" t="s">
        <v>48</v>
      </c>
      <c r="B17">
        <v>1</v>
      </c>
    </row>
    <row r="18" spans="1:2" ht="12.75">
      <c r="A18" t="s">
        <v>49</v>
      </c>
      <c r="B18">
        <v>1</v>
      </c>
    </row>
    <row r="19" spans="1:2" ht="12.75">
      <c r="A19" t="s">
        <v>50</v>
      </c>
      <c r="B19">
        <v>0</v>
      </c>
    </row>
    <row r="20" spans="1:2" ht="12.75">
      <c r="A20" t="s">
        <v>51</v>
      </c>
      <c r="B20">
        <v>0</v>
      </c>
    </row>
    <row r="21" spans="1:2" ht="12.75">
      <c r="A21" t="s">
        <v>52</v>
      </c>
      <c r="B21">
        <v>0</v>
      </c>
    </row>
    <row r="22" spans="1:2" ht="12.75">
      <c r="A22" t="s">
        <v>53</v>
      </c>
      <c r="B22">
        <v>0</v>
      </c>
    </row>
    <row r="23" ht="12.75">
      <c r="A23" t="s">
        <v>54</v>
      </c>
    </row>
    <row r="24" spans="1:4" ht="12.75">
      <c r="A24" t="s">
        <v>54</v>
      </c>
      <c r="B24" t="s">
        <v>55</v>
      </c>
      <c r="C24" t="s">
        <v>56</v>
      </c>
      <c r="D24" t="s">
        <v>57</v>
      </c>
    </row>
    <row r="25" spans="2:4" ht="12.75">
      <c r="B25">
        <v>1</v>
      </c>
      <c r="C25" s="2">
        <v>-4.9847E-05</v>
      </c>
      <c r="D25" s="2">
        <v>-0.000122335</v>
      </c>
    </row>
    <row r="26" spans="2:4" ht="12.75">
      <c r="B26">
        <v>2</v>
      </c>
      <c r="C26" s="2">
        <v>0.997242</v>
      </c>
      <c r="D26" s="2">
        <v>0.00012301</v>
      </c>
    </row>
    <row r="27" spans="2:4" ht="12.75">
      <c r="B27">
        <v>3</v>
      </c>
      <c r="C27" s="2">
        <v>-0.000644071</v>
      </c>
      <c r="D27" s="2">
        <v>0.0085953</v>
      </c>
    </row>
    <row r="28" spans="2:4" ht="12.75">
      <c r="B28">
        <v>4</v>
      </c>
      <c r="C28" s="2">
        <v>-0.0013438</v>
      </c>
      <c r="D28" s="2">
        <v>-0.000220446</v>
      </c>
    </row>
    <row r="29" spans="2:4" ht="12.75">
      <c r="B29">
        <v>5</v>
      </c>
      <c r="C29" s="2">
        <v>1.15116E-05</v>
      </c>
      <c r="D29" s="2">
        <v>-0.000498493</v>
      </c>
    </row>
    <row r="30" spans="2:4" ht="12.75">
      <c r="B30">
        <v>6</v>
      </c>
      <c r="C30" s="2">
        <v>-2.10201E-05</v>
      </c>
      <c r="D30" s="2">
        <v>-5.62129E-06</v>
      </c>
    </row>
    <row r="31" spans="2:4" ht="12.75">
      <c r="B31">
        <v>9</v>
      </c>
      <c r="C31" s="2">
        <v>-2.25145E-05</v>
      </c>
      <c r="D31" s="2">
        <v>2.11021E-05</v>
      </c>
    </row>
    <row r="32" spans="2:4" ht="12.75">
      <c r="B32">
        <v>10</v>
      </c>
      <c r="C32" s="2">
        <v>0.000117735</v>
      </c>
      <c r="D32" s="2">
        <v>1.56359E-05</v>
      </c>
    </row>
    <row r="33" spans="2:4" ht="12.75">
      <c r="B33">
        <v>12</v>
      </c>
      <c r="C33" s="2">
        <v>-9.57157E-06</v>
      </c>
      <c r="D33" s="2">
        <v>1.17702E-05</v>
      </c>
    </row>
    <row r="34" spans="2:4" ht="12.75">
      <c r="B34">
        <v>15</v>
      </c>
      <c r="C34" s="2">
        <v>4.92016E-06</v>
      </c>
      <c r="D34" s="2">
        <v>-1.42305E-06</v>
      </c>
    </row>
    <row r="35" spans="2:4" ht="12.75">
      <c r="B35">
        <v>18</v>
      </c>
      <c r="C35" s="2">
        <v>-2.35518E-06</v>
      </c>
      <c r="D35" s="2">
        <v>-1.12865E-06</v>
      </c>
    </row>
    <row r="36" spans="2:4" ht="12.75">
      <c r="B36">
        <v>20</v>
      </c>
      <c r="C36" s="2">
        <v>1.82954E-07</v>
      </c>
      <c r="D36" s="2">
        <v>-8.62018E-07</v>
      </c>
    </row>
    <row r="37" spans="2:4" ht="12.75">
      <c r="B37">
        <v>21</v>
      </c>
      <c r="C37" s="2">
        <v>-5.40503E-08</v>
      </c>
      <c r="D37" s="2">
        <v>1.67657E-07</v>
      </c>
    </row>
    <row r="38" spans="2:4" ht="12.75">
      <c r="B38">
        <v>25</v>
      </c>
      <c r="C38" s="2">
        <v>-4.04095E-08</v>
      </c>
      <c r="D38" s="2">
        <v>-1.00905E-07</v>
      </c>
    </row>
    <row r="39" spans="2:4" ht="12.75">
      <c r="B39">
        <v>27</v>
      </c>
      <c r="C39" s="2">
        <v>-1.75543E-07</v>
      </c>
      <c r="D39" s="2">
        <v>-8.49392E-09</v>
      </c>
    </row>
    <row r="40" spans="2:4" ht="12.75">
      <c r="B40">
        <v>28</v>
      </c>
      <c r="C40" s="2">
        <v>-4.29429E-08</v>
      </c>
      <c r="D40" s="2">
        <v>9.48229E-08</v>
      </c>
    </row>
    <row r="41" spans="2:4" ht="12.75">
      <c r="B41">
        <v>30</v>
      </c>
      <c r="C41" s="2">
        <v>-3.38677E-09</v>
      </c>
      <c r="D41" s="2">
        <v>1.60951E-08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31</v>
      </c>
      <c r="B44" t="s">
        <v>32</v>
      </c>
      <c r="C44" t="s">
        <v>33</v>
      </c>
    </row>
    <row r="45" spans="1:2" ht="12.75">
      <c r="A45" t="s">
        <v>34</v>
      </c>
      <c r="B45">
        <v>4171455</v>
      </c>
    </row>
    <row r="46" spans="1:2" ht="12.75">
      <c r="A46" t="s">
        <v>35</v>
      </c>
      <c r="B46">
        <v>4171515</v>
      </c>
    </row>
    <row r="47" spans="1:2" ht="12.75">
      <c r="A47" t="s">
        <v>36</v>
      </c>
      <c r="B47">
        <v>1487666</v>
      </c>
    </row>
    <row r="48" spans="1:2" ht="12.75">
      <c r="A48" t="s">
        <v>37</v>
      </c>
      <c r="B48">
        <v>2</v>
      </c>
    </row>
    <row r="49" spans="1:2" ht="12.75">
      <c r="A49" t="s">
        <v>38</v>
      </c>
      <c r="B49">
        <v>0.02099</v>
      </c>
    </row>
    <row r="50" spans="1:2" ht="12.75">
      <c r="A50" t="s">
        <v>39</v>
      </c>
      <c r="B50">
        <v>0.02915</v>
      </c>
    </row>
    <row r="51" spans="1:2" ht="12.75">
      <c r="A51" t="s">
        <v>40</v>
      </c>
      <c r="B51">
        <v>13.93</v>
      </c>
    </row>
    <row r="52" spans="1:2" ht="12.75">
      <c r="A52" t="s">
        <v>41</v>
      </c>
      <c r="B52">
        <v>-89.3727</v>
      </c>
    </row>
    <row r="53" spans="1:2" ht="12.75">
      <c r="A53" t="s">
        <v>42</v>
      </c>
      <c r="B53" s="2">
        <v>8.68517</v>
      </c>
    </row>
    <row r="54" spans="1:2" ht="12.75">
      <c r="A54" t="s">
        <v>43</v>
      </c>
      <c r="B54" s="2">
        <v>0</v>
      </c>
    </row>
    <row r="55" spans="1:2" ht="12.75">
      <c r="A55" t="s">
        <v>44</v>
      </c>
      <c r="B55" s="2">
        <v>0</v>
      </c>
    </row>
    <row r="56" ht="12.75">
      <c r="A56" t="s">
        <v>9</v>
      </c>
    </row>
    <row r="57" ht="12.75">
      <c r="A57" t="s">
        <v>45</v>
      </c>
    </row>
    <row r="58" spans="1:2" ht="12.75">
      <c r="A58" t="s">
        <v>46</v>
      </c>
      <c r="B58">
        <v>1</v>
      </c>
    </row>
    <row r="59" spans="1:2" ht="12.75">
      <c r="A59" t="s">
        <v>47</v>
      </c>
      <c r="B59">
        <v>1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v>1</v>
      </c>
    </row>
    <row r="62" spans="1:2" ht="12.75">
      <c r="A62" t="s">
        <v>50</v>
      </c>
      <c r="B62">
        <v>0</v>
      </c>
    </row>
    <row r="63" spans="1:2" ht="12.75">
      <c r="A63" t="s">
        <v>51</v>
      </c>
      <c r="B63">
        <v>0</v>
      </c>
    </row>
    <row r="64" spans="1:2" ht="12.75">
      <c r="A64" t="s">
        <v>52</v>
      </c>
      <c r="B64">
        <v>0</v>
      </c>
    </row>
    <row r="65" spans="1:2" ht="12.75">
      <c r="A65" t="s">
        <v>53</v>
      </c>
      <c r="B65">
        <v>0</v>
      </c>
    </row>
    <row r="66" ht="12.75">
      <c r="A66" t="s">
        <v>54</v>
      </c>
    </row>
    <row r="67" spans="1:4" ht="12.75">
      <c r="A67" t="s">
        <v>54</v>
      </c>
      <c r="B67" t="s">
        <v>55</v>
      </c>
      <c r="C67" t="s">
        <v>56</v>
      </c>
      <c r="D67" t="s">
        <v>57</v>
      </c>
    </row>
    <row r="68" spans="2:4" ht="12.75">
      <c r="B68">
        <v>1</v>
      </c>
      <c r="C68" s="2">
        <v>3.38509E-06</v>
      </c>
      <c r="D68" s="2">
        <v>7.86483E-06</v>
      </c>
    </row>
    <row r="69" spans="2:4" ht="12.75">
      <c r="B69">
        <v>2</v>
      </c>
      <c r="C69" s="2">
        <v>1.00022</v>
      </c>
      <c r="D69" s="2">
        <v>6.75699E-05</v>
      </c>
    </row>
    <row r="70" spans="2:4" ht="12.75">
      <c r="B70">
        <v>3</v>
      </c>
      <c r="C70" s="2">
        <v>0.000144057</v>
      </c>
      <c r="D70" s="2">
        <v>0.000547213</v>
      </c>
    </row>
    <row r="71" spans="2:4" ht="12.75">
      <c r="B71">
        <v>4</v>
      </c>
      <c r="C71" s="2">
        <v>-0.000362671</v>
      </c>
      <c r="D71" s="2">
        <v>-4.72442E-05</v>
      </c>
    </row>
    <row r="72" spans="2:4" ht="12.75">
      <c r="B72">
        <v>5</v>
      </c>
      <c r="C72" s="2">
        <v>-1.27549E-05</v>
      </c>
      <c r="D72" s="2">
        <v>-3.25414E-05</v>
      </c>
    </row>
    <row r="73" spans="2:4" ht="12.75">
      <c r="B73">
        <v>6</v>
      </c>
      <c r="C73" s="2">
        <v>9.46007E-05</v>
      </c>
      <c r="D73" s="2">
        <v>-3.69648E-06</v>
      </c>
    </row>
    <row r="74" spans="2:4" ht="12.75">
      <c r="B74">
        <v>9</v>
      </c>
      <c r="C74" s="2">
        <v>-1.21262E-05</v>
      </c>
      <c r="D74" s="2">
        <v>-2.97401E-06</v>
      </c>
    </row>
    <row r="75" spans="2:4" ht="12.75">
      <c r="B75">
        <v>10</v>
      </c>
      <c r="C75" s="2">
        <v>6.09592E-05</v>
      </c>
      <c r="D75" s="2">
        <v>9.95988E-06</v>
      </c>
    </row>
    <row r="76" spans="2:4" ht="12.75">
      <c r="B76">
        <v>12</v>
      </c>
      <c r="C76" s="2">
        <v>-4.97457E-06</v>
      </c>
      <c r="D76" s="2">
        <v>5.79574E-06</v>
      </c>
    </row>
    <row r="77" spans="2:4" ht="12.75">
      <c r="B77">
        <v>15</v>
      </c>
      <c r="C77" s="2">
        <v>2.70714E-06</v>
      </c>
      <c r="D77" s="2">
        <v>-2.69612E-08</v>
      </c>
    </row>
    <row r="78" spans="2:4" ht="12.75">
      <c r="B78">
        <v>18</v>
      </c>
      <c r="C78" s="2">
        <v>-1.74551E-06</v>
      </c>
      <c r="D78" s="2">
        <v>-8.58319E-07</v>
      </c>
    </row>
    <row r="79" spans="2:4" ht="12.75">
      <c r="B79">
        <v>20</v>
      </c>
      <c r="C79" s="2">
        <v>-9.25991E-08</v>
      </c>
      <c r="D79" s="2">
        <v>-5.08572E-07</v>
      </c>
    </row>
    <row r="80" spans="2:4" ht="12.75">
      <c r="B80">
        <v>21</v>
      </c>
      <c r="C80" s="2">
        <v>-1.91917E-07</v>
      </c>
      <c r="D80" s="2">
        <v>3.0437E-07</v>
      </c>
    </row>
    <row r="81" spans="2:4" ht="12.75">
      <c r="B81">
        <v>25</v>
      </c>
      <c r="C81" s="2">
        <v>-3.46537E-08</v>
      </c>
      <c r="D81" s="2">
        <v>-5.65431E-08</v>
      </c>
    </row>
    <row r="82" spans="2:4" ht="12.75">
      <c r="B82">
        <v>27</v>
      </c>
      <c r="C82" s="2">
        <v>-2.30412E-08</v>
      </c>
      <c r="D82" s="2">
        <v>-6.63219E-08</v>
      </c>
    </row>
    <row r="83" spans="2:4" ht="12.75">
      <c r="B83">
        <v>28</v>
      </c>
      <c r="C83" s="2">
        <v>-1.46848E-08</v>
      </c>
      <c r="D83" s="2">
        <v>1.80986E-08</v>
      </c>
    </row>
    <row r="84" spans="2:4" ht="12.75">
      <c r="B84">
        <v>30</v>
      </c>
      <c r="C84" s="2">
        <v>-9.68572E-09</v>
      </c>
      <c r="D84" s="2">
        <v>7.62273E-09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31</v>
      </c>
      <c r="B87" t="s">
        <v>32</v>
      </c>
      <c r="C87" t="s">
        <v>33</v>
      </c>
    </row>
    <row r="88" spans="1:2" ht="12.75">
      <c r="A88" t="s">
        <v>34</v>
      </c>
      <c r="B88">
        <v>4171455</v>
      </c>
    </row>
    <row r="89" spans="1:2" ht="12.75">
      <c r="A89" t="s">
        <v>35</v>
      </c>
      <c r="B89">
        <v>4171548</v>
      </c>
    </row>
    <row r="90" spans="1:2" ht="12.75">
      <c r="A90" t="s">
        <v>36</v>
      </c>
      <c r="B90">
        <v>1487666</v>
      </c>
    </row>
    <row r="91" spans="1:2" ht="12.75">
      <c r="A91" t="s">
        <v>37</v>
      </c>
      <c r="B91">
        <v>2</v>
      </c>
    </row>
    <row r="92" spans="1:2" ht="12.75">
      <c r="A92" t="s">
        <v>38</v>
      </c>
      <c r="B92">
        <v>0.0212</v>
      </c>
    </row>
    <row r="93" spans="1:2" ht="12.75">
      <c r="A93" t="s">
        <v>39</v>
      </c>
      <c r="B93">
        <v>0.02905</v>
      </c>
    </row>
    <row r="94" spans="1:2" ht="12.75">
      <c r="A94" t="s">
        <v>40</v>
      </c>
      <c r="B94">
        <v>24.13</v>
      </c>
    </row>
    <row r="95" spans="1:2" ht="12.75">
      <c r="A95" t="s">
        <v>41</v>
      </c>
      <c r="B95">
        <v>-89.3716</v>
      </c>
    </row>
    <row r="96" spans="1:2" ht="12.75">
      <c r="A96" t="s">
        <v>42</v>
      </c>
      <c r="B96" s="2">
        <v>14.8996</v>
      </c>
    </row>
    <row r="97" spans="1:2" ht="12.75">
      <c r="A97" t="s">
        <v>43</v>
      </c>
      <c r="B97" s="2">
        <v>0</v>
      </c>
    </row>
    <row r="98" spans="1:2" ht="12.75">
      <c r="A98" t="s">
        <v>44</v>
      </c>
      <c r="B98" s="2">
        <v>0</v>
      </c>
    </row>
    <row r="99" ht="12.75">
      <c r="A99" t="s">
        <v>9</v>
      </c>
    </row>
    <row r="100" ht="12.75">
      <c r="A100" t="s">
        <v>45</v>
      </c>
    </row>
    <row r="101" spans="1:2" ht="12.75">
      <c r="A101" t="s">
        <v>46</v>
      </c>
      <c r="B101">
        <v>1</v>
      </c>
    </row>
    <row r="102" spans="1:2" ht="12.75">
      <c r="A102" t="s">
        <v>47</v>
      </c>
      <c r="B102">
        <v>1</v>
      </c>
    </row>
    <row r="103" spans="1:2" ht="12.75">
      <c r="A103" t="s">
        <v>48</v>
      </c>
      <c r="B103">
        <v>1</v>
      </c>
    </row>
    <row r="104" spans="1:2" ht="12.75">
      <c r="A104" t="s">
        <v>49</v>
      </c>
      <c r="B104">
        <v>1</v>
      </c>
    </row>
    <row r="105" spans="1:2" ht="12.75">
      <c r="A105" t="s">
        <v>50</v>
      </c>
      <c r="B105">
        <v>0</v>
      </c>
    </row>
    <row r="106" spans="1:2" ht="12.75">
      <c r="A106" t="s">
        <v>51</v>
      </c>
      <c r="B106">
        <v>0</v>
      </c>
    </row>
    <row r="107" spans="1:2" ht="12.75">
      <c r="A107" t="s">
        <v>52</v>
      </c>
      <c r="B107">
        <v>0</v>
      </c>
    </row>
    <row r="108" spans="1:2" ht="12.75">
      <c r="A108" t="s">
        <v>53</v>
      </c>
      <c r="B108">
        <v>0</v>
      </c>
    </row>
    <row r="109" ht="12.75">
      <c r="A109" t="s">
        <v>54</v>
      </c>
    </row>
    <row r="110" spans="1:4" ht="12.75">
      <c r="A110" t="s">
        <v>54</v>
      </c>
      <c r="B110" t="s">
        <v>55</v>
      </c>
      <c r="C110" t="s">
        <v>56</v>
      </c>
      <c r="D110" t="s">
        <v>57</v>
      </c>
    </row>
    <row r="111" spans="2:4" ht="12.75">
      <c r="B111">
        <v>1</v>
      </c>
      <c r="C111" s="2">
        <v>9.98988E-06</v>
      </c>
      <c r="D111" s="2">
        <v>1.5811E-05</v>
      </c>
    </row>
    <row r="112" spans="2:4" ht="12.75">
      <c r="B112">
        <v>2</v>
      </c>
      <c r="C112" s="2">
        <v>1.00051</v>
      </c>
      <c r="D112" s="2">
        <v>5.15692E-05</v>
      </c>
    </row>
    <row r="113" spans="2:4" ht="12.75">
      <c r="B113">
        <v>3</v>
      </c>
      <c r="C113" s="2">
        <v>0.000159271</v>
      </c>
      <c r="D113" s="2">
        <v>0.000554814</v>
      </c>
    </row>
    <row r="114" spans="2:4" ht="12.75">
      <c r="B114">
        <v>4</v>
      </c>
      <c r="C114" s="2">
        <v>-0.000371274</v>
      </c>
      <c r="D114" s="2">
        <v>-3.8728E-05</v>
      </c>
    </row>
    <row r="115" spans="2:4" ht="12.75">
      <c r="B115">
        <v>5</v>
      </c>
      <c r="C115" s="2">
        <v>-1.11607E-05</v>
      </c>
      <c r="D115" s="2">
        <v>-3.68429E-05</v>
      </c>
    </row>
    <row r="116" spans="2:4" ht="12.75">
      <c r="B116">
        <v>6</v>
      </c>
      <c r="C116" s="2">
        <v>0.000105112</v>
      </c>
      <c r="D116" s="2">
        <v>-1.71333E-06</v>
      </c>
    </row>
    <row r="117" spans="2:4" ht="12.75">
      <c r="B117">
        <v>9</v>
      </c>
      <c r="C117" s="2">
        <v>-1.01565E-05</v>
      </c>
      <c r="D117" s="2">
        <v>-2.80058E-06</v>
      </c>
    </row>
    <row r="118" spans="2:4" ht="12.75">
      <c r="B118">
        <v>10</v>
      </c>
      <c r="C118" s="2">
        <v>5.90305E-05</v>
      </c>
      <c r="D118" s="2">
        <v>8.97669E-06</v>
      </c>
    </row>
    <row r="119" spans="2:4" ht="12.75">
      <c r="B119">
        <v>12</v>
      </c>
      <c r="C119" s="2">
        <v>-4.7253E-06</v>
      </c>
      <c r="D119" s="2">
        <v>5.10495E-06</v>
      </c>
    </row>
    <row r="120" spans="2:4" ht="12.75">
      <c r="B120">
        <v>15</v>
      </c>
      <c r="C120" s="2">
        <v>2.42656E-06</v>
      </c>
      <c r="D120" s="2">
        <v>8.14127E-08</v>
      </c>
    </row>
    <row r="121" spans="2:4" ht="12.75">
      <c r="B121">
        <v>18</v>
      </c>
      <c r="C121" s="2">
        <v>-1.68301E-06</v>
      </c>
      <c r="D121" s="2">
        <v>-7.91698E-07</v>
      </c>
    </row>
    <row r="122" spans="2:4" ht="12.75">
      <c r="B122">
        <v>20</v>
      </c>
      <c r="C122" s="2">
        <v>-9.85346E-08</v>
      </c>
      <c r="D122" s="2">
        <v>-4.39704E-07</v>
      </c>
    </row>
    <row r="123" spans="2:4" ht="12.75">
      <c r="B123">
        <v>21</v>
      </c>
      <c r="C123" s="2">
        <v>-1.82661E-07</v>
      </c>
      <c r="D123" s="2">
        <v>3.10825E-07</v>
      </c>
    </row>
    <row r="124" spans="2:4" ht="12.75">
      <c r="B124">
        <v>25</v>
      </c>
      <c r="C124" s="2">
        <v>-3.48135E-08</v>
      </c>
      <c r="D124" s="2">
        <v>-5.02096E-08</v>
      </c>
    </row>
    <row r="125" spans="2:4" ht="12.75">
      <c r="B125">
        <v>27</v>
      </c>
      <c r="C125" s="2">
        <v>-1.10508E-08</v>
      </c>
      <c r="D125" s="2">
        <v>-4.88829E-08</v>
      </c>
    </row>
    <row r="126" spans="2:4" ht="12.75">
      <c r="B126">
        <v>28</v>
      </c>
      <c r="C126" s="2">
        <v>-1.33197E-08</v>
      </c>
      <c r="D126" s="2">
        <v>1.46375E-08</v>
      </c>
    </row>
    <row r="127" spans="2:4" ht="12.75">
      <c r="B127">
        <v>30</v>
      </c>
      <c r="C127" s="2">
        <v>-9.33119E-09</v>
      </c>
      <c r="D127" s="2">
        <v>6.41771E-09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31</v>
      </c>
      <c r="B130" t="s">
        <v>32</v>
      </c>
      <c r="C130" t="s">
        <v>33</v>
      </c>
    </row>
    <row r="131" spans="1:2" ht="12.75">
      <c r="A131" t="s">
        <v>34</v>
      </c>
      <c r="B131">
        <v>4171455</v>
      </c>
    </row>
    <row r="132" spans="1:2" ht="12.75">
      <c r="A132" t="s">
        <v>35</v>
      </c>
      <c r="B132">
        <v>4171581</v>
      </c>
    </row>
    <row r="133" spans="1:2" ht="12.75">
      <c r="A133" t="s">
        <v>36</v>
      </c>
      <c r="B133">
        <v>1487666</v>
      </c>
    </row>
    <row r="134" spans="1:2" ht="12.75">
      <c r="A134" t="s">
        <v>37</v>
      </c>
      <c r="B134">
        <v>2</v>
      </c>
    </row>
    <row r="135" spans="1:2" ht="12.75">
      <c r="A135" t="s">
        <v>38</v>
      </c>
      <c r="B135">
        <v>0.02147</v>
      </c>
    </row>
    <row r="136" spans="1:2" ht="12.75">
      <c r="A136" t="s">
        <v>39</v>
      </c>
      <c r="B136">
        <v>0.02923</v>
      </c>
    </row>
    <row r="137" spans="1:2" ht="12.75">
      <c r="A137" t="s">
        <v>40</v>
      </c>
      <c r="B137">
        <v>33.92</v>
      </c>
    </row>
    <row r="138" spans="1:2" ht="12.75">
      <c r="A138" t="s">
        <v>41</v>
      </c>
      <c r="B138">
        <v>-89.3646</v>
      </c>
    </row>
    <row r="139" spans="1:2" ht="12.75">
      <c r="A139" t="s">
        <v>42</v>
      </c>
      <c r="B139" s="2">
        <v>20.9193</v>
      </c>
    </row>
    <row r="140" spans="1:2" ht="12.75">
      <c r="A140" t="s">
        <v>43</v>
      </c>
      <c r="B140" s="2">
        <v>0</v>
      </c>
    </row>
    <row r="141" spans="1:2" ht="12.75">
      <c r="A141" t="s">
        <v>44</v>
      </c>
      <c r="B141" s="2">
        <v>0</v>
      </c>
    </row>
    <row r="142" ht="12.75">
      <c r="A142" t="s">
        <v>9</v>
      </c>
    </row>
    <row r="143" ht="12.75">
      <c r="A143" t="s">
        <v>45</v>
      </c>
    </row>
    <row r="144" spans="1:2" ht="12.75">
      <c r="A144" t="s">
        <v>46</v>
      </c>
      <c r="B144">
        <v>1</v>
      </c>
    </row>
    <row r="145" spans="1:2" ht="12.75">
      <c r="A145" t="s">
        <v>47</v>
      </c>
      <c r="B145">
        <v>1</v>
      </c>
    </row>
    <row r="146" spans="1:2" ht="12.75">
      <c r="A146" t="s">
        <v>48</v>
      </c>
      <c r="B146">
        <v>1</v>
      </c>
    </row>
    <row r="147" spans="1:2" ht="12.75">
      <c r="A147" t="s">
        <v>49</v>
      </c>
      <c r="B147">
        <v>1</v>
      </c>
    </row>
    <row r="148" spans="1:2" ht="12.75">
      <c r="A148" t="s">
        <v>50</v>
      </c>
      <c r="B148">
        <v>0</v>
      </c>
    </row>
    <row r="149" spans="1:2" ht="12.75">
      <c r="A149" t="s">
        <v>51</v>
      </c>
      <c r="B149">
        <v>0</v>
      </c>
    </row>
    <row r="150" spans="1:2" ht="12.75">
      <c r="A150" t="s">
        <v>52</v>
      </c>
      <c r="B150">
        <v>0</v>
      </c>
    </row>
    <row r="151" spans="1:2" ht="12.75">
      <c r="A151" t="s">
        <v>53</v>
      </c>
      <c r="B151">
        <v>0</v>
      </c>
    </row>
    <row r="152" ht="12.75">
      <c r="A152" t="s">
        <v>54</v>
      </c>
    </row>
    <row r="153" spans="1:4" ht="12.75">
      <c r="A153" t="s">
        <v>54</v>
      </c>
      <c r="B153" t="s">
        <v>55</v>
      </c>
      <c r="C153" t="s">
        <v>56</v>
      </c>
      <c r="D153" t="s">
        <v>57</v>
      </c>
    </row>
    <row r="154" spans="2:4" ht="12.75">
      <c r="B154">
        <v>1</v>
      </c>
      <c r="C154" s="2">
        <v>-9.95495E-06</v>
      </c>
      <c r="D154" s="2">
        <v>-2.63901E-05</v>
      </c>
    </row>
    <row r="155" spans="2:4" ht="12.75">
      <c r="B155">
        <v>2</v>
      </c>
      <c r="C155" s="2">
        <v>0.999238</v>
      </c>
      <c r="D155" s="2">
        <v>-0.000192831</v>
      </c>
    </row>
    <row r="156" spans="2:4" ht="12.75">
      <c r="B156">
        <v>3</v>
      </c>
      <c r="C156" s="2">
        <v>0.000145796</v>
      </c>
      <c r="D156" s="2">
        <v>0.000558557</v>
      </c>
    </row>
    <row r="157" spans="2:4" ht="12.75">
      <c r="B157">
        <v>4</v>
      </c>
      <c r="C157" s="2">
        <v>-0.000377968</v>
      </c>
      <c r="D157" s="2">
        <v>-3.45475E-05</v>
      </c>
    </row>
    <row r="158" spans="2:4" ht="12.75">
      <c r="B158">
        <v>5</v>
      </c>
      <c r="C158" s="2">
        <v>-1.05819E-05</v>
      </c>
      <c r="D158" s="2">
        <v>-3.95078E-05</v>
      </c>
    </row>
    <row r="159" spans="2:4" ht="12.75">
      <c r="B159">
        <v>6</v>
      </c>
      <c r="C159" s="2">
        <v>0.000106317</v>
      </c>
      <c r="D159" s="2">
        <v>-4.10325E-07</v>
      </c>
    </row>
    <row r="160" spans="2:4" ht="12.75">
      <c r="B160">
        <v>9</v>
      </c>
      <c r="C160" s="2">
        <v>-9.64653E-06</v>
      </c>
      <c r="D160" s="2">
        <v>-2.29817E-06</v>
      </c>
    </row>
    <row r="161" spans="2:4" ht="12.75">
      <c r="B161">
        <v>10</v>
      </c>
      <c r="C161" s="2">
        <v>5.78944E-05</v>
      </c>
      <c r="D161" s="2">
        <v>8.21611E-06</v>
      </c>
    </row>
    <row r="162" spans="2:4" ht="12.75">
      <c r="B162">
        <v>12</v>
      </c>
      <c r="C162" s="2">
        <v>-4.6137E-06</v>
      </c>
      <c r="D162" s="2">
        <v>4.63898E-06</v>
      </c>
    </row>
    <row r="163" spans="2:4" ht="12.75">
      <c r="B163">
        <v>15</v>
      </c>
      <c r="C163" s="2">
        <v>2.27174E-06</v>
      </c>
      <c r="D163" s="2">
        <v>1.06026E-07</v>
      </c>
    </row>
    <row r="164" spans="2:4" ht="12.75">
      <c r="B164">
        <v>18</v>
      </c>
      <c r="C164" s="2">
        <v>-1.69533E-06</v>
      </c>
      <c r="D164" s="2">
        <v>-7.38877E-07</v>
      </c>
    </row>
    <row r="165" spans="2:4" ht="12.75">
      <c r="B165">
        <v>20</v>
      </c>
      <c r="C165" s="2">
        <v>-1.05984E-08</v>
      </c>
      <c r="D165" s="2">
        <v>-3.32485E-07</v>
      </c>
    </row>
    <row r="166" spans="2:4" ht="12.75">
      <c r="B166">
        <v>21</v>
      </c>
      <c r="C166" s="2">
        <v>-2.48276E-08</v>
      </c>
      <c r="D166" s="2">
        <v>2.47462E-07</v>
      </c>
    </row>
    <row r="167" spans="2:4" ht="12.75">
      <c r="B167">
        <v>25</v>
      </c>
      <c r="C167" s="2">
        <v>1.27447E-09</v>
      </c>
      <c r="D167" s="2">
        <v>-3.62811E-08</v>
      </c>
    </row>
    <row r="168" spans="2:4" ht="12.75">
      <c r="B168">
        <v>27</v>
      </c>
      <c r="C168" s="2">
        <v>-7.01693E-10</v>
      </c>
      <c r="D168" s="2">
        <v>-1.23536E-07</v>
      </c>
    </row>
    <row r="169" spans="2:4" ht="12.75">
      <c r="B169">
        <v>28</v>
      </c>
      <c r="C169" s="2">
        <v>-1.34256E-08</v>
      </c>
      <c r="D169" s="2">
        <v>1.35319E-08</v>
      </c>
    </row>
    <row r="170" spans="2:4" ht="12.75">
      <c r="B170">
        <v>30</v>
      </c>
      <c r="C170" s="2">
        <v>-9.31588E-09</v>
      </c>
      <c r="D170" s="2">
        <v>5.52696E-09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31</v>
      </c>
      <c r="B173" t="s">
        <v>32</v>
      </c>
      <c r="C173" t="s">
        <v>33</v>
      </c>
    </row>
    <row r="174" spans="1:2" ht="12.75">
      <c r="A174" t="s">
        <v>34</v>
      </c>
      <c r="B174">
        <v>4171455</v>
      </c>
    </row>
    <row r="175" spans="1:2" ht="12.75">
      <c r="A175" t="s">
        <v>35</v>
      </c>
      <c r="B175">
        <v>4171614</v>
      </c>
    </row>
    <row r="176" spans="1:2" ht="12.75">
      <c r="A176" t="s">
        <v>36</v>
      </c>
      <c r="B176">
        <v>1487666</v>
      </c>
    </row>
    <row r="177" spans="1:2" ht="12.75">
      <c r="A177" t="s">
        <v>37</v>
      </c>
      <c r="B177">
        <v>2</v>
      </c>
    </row>
    <row r="178" spans="1:2" ht="12.75">
      <c r="A178" t="s">
        <v>38</v>
      </c>
      <c r="B178">
        <v>0.02145</v>
      </c>
    </row>
    <row r="179" spans="1:2" ht="12.75">
      <c r="A179" t="s">
        <v>39</v>
      </c>
      <c r="B179">
        <v>0.02885</v>
      </c>
    </row>
    <row r="180" spans="1:2" ht="12.75">
      <c r="A180" t="s">
        <v>40</v>
      </c>
      <c r="B180">
        <v>74.07</v>
      </c>
    </row>
    <row r="181" spans="1:2" ht="12.75">
      <c r="A181" t="s">
        <v>41</v>
      </c>
      <c r="B181">
        <v>-89.3694</v>
      </c>
    </row>
    <row r="182" spans="1:2" ht="12.75">
      <c r="A182" t="s">
        <v>42</v>
      </c>
      <c r="B182" s="2">
        <v>44.8094</v>
      </c>
    </row>
    <row r="183" spans="1:2" ht="12.75">
      <c r="A183" t="s">
        <v>43</v>
      </c>
      <c r="B183" s="2">
        <v>0</v>
      </c>
    </row>
    <row r="184" spans="1:2" ht="12.75">
      <c r="A184" t="s">
        <v>44</v>
      </c>
      <c r="B184" s="2">
        <v>0</v>
      </c>
    </row>
    <row r="185" ht="12.75">
      <c r="A185" t="s">
        <v>9</v>
      </c>
    </row>
    <row r="186" ht="12.75">
      <c r="A186" t="s">
        <v>45</v>
      </c>
    </row>
    <row r="187" spans="1:2" ht="12.75">
      <c r="A187" t="s">
        <v>46</v>
      </c>
      <c r="B187">
        <v>1</v>
      </c>
    </row>
    <row r="188" spans="1:2" ht="12.75">
      <c r="A188" t="s">
        <v>47</v>
      </c>
      <c r="B188">
        <v>1</v>
      </c>
    </row>
    <row r="189" spans="1:2" ht="12.75">
      <c r="A189" t="s">
        <v>48</v>
      </c>
      <c r="B189">
        <v>1</v>
      </c>
    </row>
    <row r="190" spans="1:2" ht="12.75">
      <c r="A190" t="s">
        <v>49</v>
      </c>
      <c r="B190">
        <v>1</v>
      </c>
    </row>
    <row r="191" spans="1:2" ht="12.75">
      <c r="A191" t="s">
        <v>50</v>
      </c>
      <c r="B191">
        <v>0</v>
      </c>
    </row>
    <row r="192" spans="1:2" ht="12.75">
      <c r="A192" t="s">
        <v>51</v>
      </c>
      <c r="B192">
        <v>0</v>
      </c>
    </row>
    <row r="193" spans="1:2" ht="12.75">
      <c r="A193" t="s">
        <v>52</v>
      </c>
      <c r="B193">
        <v>0</v>
      </c>
    </row>
    <row r="194" spans="1:2" ht="12.75">
      <c r="A194" t="s">
        <v>53</v>
      </c>
      <c r="B194">
        <v>0</v>
      </c>
    </row>
    <row r="195" ht="12.75">
      <c r="A195" t="s">
        <v>54</v>
      </c>
    </row>
    <row r="196" spans="1:4" ht="12.75">
      <c r="A196" t="s">
        <v>54</v>
      </c>
      <c r="B196" t="s">
        <v>55</v>
      </c>
      <c r="C196" t="s">
        <v>56</v>
      </c>
      <c r="D196" t="s">
        <v>57</v>
      </c>
    </row>
    <row r="197" spans="2:4" ht="12.75">
      <c r="B197">
        <v>1</v>
      </c>
      <c r="C197" s="2">
        <v>3.57295E-06</v>
      </c>
      <c r="D197" s="2">
        <v>5.42351E-06</v>
      </c>
    </row>
    <row r="198" spans="2:4" ht="12.75">
      <c r="B198">
        <v>2</v>
      </c>
      <c r="C198" s="2">
        <v>1.00017</v>
      </c>
      <c r="D198" s="2">
        <v>2.00849E-05</v>
      </c>
    </row>
    <row r="199" spans="2:4" ht="12.75">
      <c r="B199">
        <v>3</v>
      </c>
      <c r="C199" s="2">
        <v>0.000104279</v>
      </c>
      <c r="D199" s="2">
        <v>0.000297646</v>
      </c>
    </row>
    <row r="200" spans="2:4" ht="12.75">
      <c r="B200">
        <v>4</v>
      </c>
      <c r="C200" s="2">
        <v>-0.00035598</v>
      </c>
      <c r="D200" s="2">
        <v>-2.59163E-05</v>
      </c>
    </row>
    <row r="201" spans="2:4" ht="12.75">
      <c r="B201">
        <v>5</v>
      </c>
      <c r="C201" s="2">
        <v>-4.7677E-06</v>
      </c>
      <c r="D201" s="2">
        <v>-3.20262E-05</v>
      </c>
    </row>
    <row r="202" spans="2:4" ht="12.75">
      <c r="B202">
        <v>6</v>
      </c>
      <c r="C202" s="2">
        <v>6.42509E-05</v>
      </c>
      <c r="D202" s="2">
        <v>4.75363E-07</v>
      </c>
    </row>
    <row r="203" spans="2:4" ht="12.75">
      <c r="B203">
        <v>9</v>
      </c>
      <c r="C203" s="2">
        <v>-6.01353E-06</v>
      </c>
      <c r="D203" s="2">
        <v>-4.08534E-07</v>
      </c>
    </row>
    <row r="204" spans="2:4" ht="12.75">
      <c r="B204">
        <v>10</v>
      </c>
      <c r="C204" s="2">
        <v>5.58549E-05</v>
      </c>
      <c r="D204" s="2">
        <v>5.47397E-06</v>
      </c>
    </row>
    <row r="205" spans="2:4" ht="12.75">
      <c r="B205">
        <v>12</v>
      </c>
      <c r="C205" s="2">
        <v>-3.89713E-06</v>
      </c>
      <c r="D205" s="2">
        <v>2.90174E-06</v>
      </c>
    </row>
    <row r="206" spans="2:4" ht="12.75">
      <c r="B206">
        <v>15</v>
      </c>
      <c r="C206" s="2">
        <v>1.51809E-06</v>
      </c>
      <c r="D206" s="2">
        <v>2.09345E-07</v>
      </c>
    </row>
    <row r="207" spans="2:4" ht="12.75">
      <c r="B207">
        <v>18</v>
      </c>
      <c r="C207" s="2">
        <v>-1.54349E-06</v>
      </c>
      <c r="D207" s="2">
        <v>-5.12856E-07</v>
      </c>
    </row>
    <row r="208" spans="2:4" ht="12.75">
      <c r="B208">
        <v>20</v>
      </c>
      <c r="C208" s="2">
        <v>-6.0408E-08</v>
      </c>
      <c r="D208" s="2">
        <v>-2.68326E-07</v>
      </c>
    </row>
    <row r="209" spans="2:4" ht="12.75">
      <c r="B209">
        <v>21</v>
      </c>
      <c r="C209" s="2">
        <v>-1.15202E-07</v>
      </c>
      <c r="D209" s="2">
        <v>2.18656E-07</v>
      </c>
    </row>
    <row r="210" spans="2:4" ht="12.75">
      <c r="B210">
        <v>25</v>
      </c>
      <c r="C210" s="2">
        <v>-1.92664E-08</v>
      </c>
      <c r="D210" s="2">
        <v>-4.30765E-08</v>
      </c>
    </row>
    <row r="211" spans="2:4" ht="12.75">
      <c r="B211">
        <v>27</v>
      </c>
      <c r="C211" s="2">
        <v>-1.58873E-08</v>
      </c>
      <c r="D211" s="2">
        <v>-2.76606E-08</v>
      </c>
    </row>
    <row r="212" spans="2:4" ht="12.75">
      <c r="B212">
        <v>28</v>
      </c>
      <c r="C212" s="2">
        <v>-9.97817E-09</v>
      </c>
      <c r="D212" s="2">
        <v>8.67392E-09</v>
      </c>
    </row>
    <row r="213" spans="2:4" ht="12.75">
      <c r="B213">
        <v>30</v>
      </c>
      <c r="C213" s="2">
        <v>-6.0743E-09</v>
      </c>
      <c r="D213" s="2">
        <v>3.23221E-09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31</v>
      </c>
      <c r="B216" t="s">
        <v>32</v>
      </c>
      <c r="C216" t="s">
        <v>33</v>
      </c>
    </row>
    <row r="217" spans="1:2" ht="12.75">
      <c r="A217" t="s">
        <v>34</v>
      </c>
      <c r="B217">
        <v>4171455</v>
      </c>
    </row>
    <row r="218" spans="1:2" ht="12.75">
      <c r="A218" t="s">
        <v>35</v>
      </c>
      <c r="B218">
        <v>4171649</v>
      </c>
    </row>
    <row r="219" spans="1:2" ht="12.75">
      <c r="A219" t="s">
        <v>36</v>
      </c>
      <c r="B219">
        <v>1487666</v>
      </c>
    </row>
    <row r="220" spans="1:2" ht="12.75">
      <c r="A220" t="s">
        <v>37</v>
      </c>
      <c r="B220">
        <v>2</v>
      </c>
    </row>
    <row r="221" spans="1:2" ht="12.75">
      <c r="A221" t="s">
        <v>38</v>
      </c>
      <c r="B221">
        <v>0.02172</v>
      </c>
    </row>
    <row r="222" spans="1:2" ht="12.75">
      <c r="A222" t="s">
        <v>39</v>
      </c>
      <c r="B222">
        <v>0.02976</v>
      </c>
    </row>
    <row r="223" spans="1:2" ht="12.75">
      <c r="A223" t="s">
        <v>40</v>
      </c>
      <c r="B223">
        <v>24.14</v>
      </c>
    </row>
    <row r="224" spans="1:2" ht="12.75">
      <c r="A224" t="s">
        <v>41</v>
      </c>
      <c r="B224">
        <v>-89.3717</v>
      </c>
    </row>
    <row r="225" spans="1:2" ht="12.75">
      <c r="A225" t="s">
        <v>42</v>
      </c>
      <c r="B225" s="2">
        <v>15.4282</v>
      </c>
    </row>
    <row r="226" spans="1:2" ht="12.75">
      <c r="A226" t="s">
        <v>43</v>
      </c>
      <c r="B226" s="2">
        <v>0</v>
      </c>
    </row>
    <row r="227" spans="1:2" ht="12.75">
      <c r="A227" t="s">
        <v>44</v>
      </c>
      <c r="B227" s="2">
        <v>0</v>
      </c>
    </row>
    <row r="228" ht="12.75">
      <c r="A228" t="s">
        <v>9</v>
      </c>
    </row>
    <row r="229" ht="12.75">
      <c r="A229" t="s">
        <v>45</v>
      </c>
    </row>
    <row r="230" spans="1:2" ht="12.75">
      <c r="A230" t="s">
        <v>46</v>
      </c>
      <c r="B230">
        <v>1</v>
      </c>
    </row>
    <row r="231" spans="1:2" ht="12.75">
      <c r="A231" t="s">
        <v>47</v>
      </c>
      <c r="B231">
        <v>1</v>
      </c>
    </row>
    <row r="232" spans="1:2" ht="12.75">
      <c r="A232" t="s">
        <v>48</v>
      </c>
      <c r="B232">
        <v>1</v>
      </c>
    </row>
    <row r="233" spans="1:2" ht="12.75">
      <c r="A233" t="s">
        <v>49</v>
      </c>
      <c r="B233">
        <v>1</v>
      </c>
    </row>
    <row r="234" spans="1:2" ht="12.75">
      <c r="A234" t="s">
        <v>50</v>
      </c>
      <c r="B234">
        <v>0</v>
      </c>
    </row>
    <row r="235" spans="1:2" ht="12.75">
      <c r="A235" t="s">
        <v>51</v>
      </c>
      <c r="B235">
        <v>0</v>
      </c>
    </row>
    <row r="236" spans="1:2" ht="12.75">
      <c r="A236" t="s">
        <v>52</v>
      </c>
      <c r="B236">
        <v>0</v>
      </c>
    </row>
    <row r="237" spans="1:2" ht="12.75">
      <c r="A237" t="s">
        <v>53</v>
      </c>
      <c r="B237">
        <v>0</v>
      </c>
    </row>
    <row r="238" ht="12.75">
      <c r="A238" t="s">
        <v>54</v>
      </c>
    </row>
    <row r="239" spans="1:4" ht="12.75">
      <c r="A239" t="s">
        <v>54</v>
      </c>
      <c r="B239" t="s">
        <v>55</v>
      </c>
      <c r="C239" t="s">
        <v>56</v>
      </c>
      <c r="D239" t="s">
        <v>57</v>
      </c>
    </row>
    <row r="240" spans="2:4" ht="12.75">
      <c r="B240">
        <v>1</v>
      </c>
      <c r="C240" s="2">
        <v>-1.15729E-05</v>
      </c>
      <c r="D240" s="2">
        <v>-1.25347E-05</v>
      </c>
    </row>
    <row r="241" spans="2:4" ht="12.75">
      <c r="B241">
        <v>2</v>
      </c>
      <c r="C241" s="2">
        <v>0.99952</v>
      </c>
      <c r="D241" s="2">
        <v>7.106E-05</v>
      </c>
    </row>
    <row r="242" spans="2:4" ht="12.75">
      <c r="B242">
        <v>3</v>
      </c>
      <c r="C242" s="2">
        <v>5.75439E-05</v>
      </c>
      <c r="D242" s="2">
        <v>0.000717572</v>
      </c>
    </row>
    <row r="243" spans="2:4" ht="12.75">
      <c r="B243">
        <v>4</v>
      </c>
      <c r="C243" s="2">
        <v>-0.00041895</v>
      </c>
      <c r="D243" s="2">
        <v>-4.33665E-05</v>
      </c>
    </row>
    <row r="244" spans="2:4" ht="12.75">
      <c r="B244">
        <v>5</v>
      </c>
      <c r="C244" s="2">
        <v>-1.47282E-05</v>
      </c>
      <c r="D244" s="2">
        <v>-4.51214E-05</v>
      </c>
    </row>
    <row r="245" spans="2:4" ht="12.75">
      <c r="B245">
        <v>6</v>
      </c>
      <c r="C245" s="2">
        <v>0.000102048</v>
      </c>
      <c r="D245" s="2">
        <v>-1.37523E-06</v>
      </c>
    </row>
    <row r="246" spans="2:4" ht="12.75">
      <c r="B246">
        <v>9</v>
      </c>
      <c r="C246" s="2">
        <v>-1.07242E-05</v>
      </c>
      <c r="D246" s="2">
        <v>-2.13612E-06</v>
      </c>
    </row>
    <row r="247" spans="2:4" ht="12.75">
      <c r="B247">
        <v>10</v>
      </c>
      <c r="C247" s="2">
        <v>5.99122E-05</v>
      </c>
      <c r="D247" s="2">
        <v>8.88159E-06</v>
      </c>
    </row>
    <row r="248" spans="2:4" ht="12.75">
      <c r="B248">
        <v>12</v>
      </c>
      <c r="C248" s="2">
        <v>-4.84966E-06</v>
      </c>
      <c r="D248" s="2">
        <v>5.10057E-06</v>
      </c>
    </row>
    <row r="249" spans="2:4" ht="12.75">
      <c r="B249">
        <v>15</v>
      </c>
      <c r="C249" s="2">
        <v>2.42985E-06</v>
      </c>
      <c r="D249" s="2">
        <v>7.17312E-08</v>
      </c>
    </row>
    <row r="250" spans="2:4" ht="12.75">
      <c r="B250">
        <v>18</v>
      </c>
      <c r="C250" s="2">
        <v>-1.68857E-06</v>
      </c>
      <c r="D250" s="2">
        <v>-8.05034E-07</v>
      </c>
    </row>
    <row r="251" spans="2:4" ht="12.75">
      <c r="B251">
        <v>20</v>
      </c>
      <c r="C251" s="2">
        <v>-7.66543E-08</v>
      </c>
      <c r="D251" s="2">
        <v>-4.34076E-07</v>
      </c>
    </row>
    <row r="252" spans="2:4" ht="12.75">
      <c r="B252">
        <v>21</v>
      </c>
      <c r="C252" s="2">
        <v>-1.48735E-07</v>
      </c>
      <c r="D252" s="2">
        <v>2.9204E-07</v>
      </c>
    </row>
    <row r="253" spans="2:4" ht="12.75">
      <c r="B253">
        <v>25</v>
      </c>
      <c r="C253" s="2">
        <v>-3.72803E-08</v>
      </c>
      <c r="D253" s="2">
        <v>-5.31597E-08</v>
      </c>
    </row>
    <row r="254" spans="2:4" ht="12.75">
      <c r="B254">
        <v>27</v>
      </c>
      <c r="C254" s="2">
        <v>-1.9205E-08</v>
      </c>
      <c r="D254" s="2">
        <v>-4.33005E-08</v>
      </c>
    </row>
    <row r="255" spans="2:4" ht="12.75">
      <c r="B255">
        <v>28</v>
      </c>
      <c r="C255" s="2">
        <v>-1.3071E-08</v>
      </c>
      <c r="D255" s="2">
        <v>1.53584E-08</v>
      </c>
    </row>
    <row r="256" spans="2:4" ht="12.75">
      <c r="B256">
        <v>30</v>
      </c>
      <c r="C256" s="2">
        <v>-9.95026E-09</v>
      </c>
      <c r="D256" s="2">
        <v>6.27863E-09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31</v>
      </c>
      <c r="B259" t="s">
        <v>32</v>
      </c>
      <c r="C259" t="s">
        <v>33</v>
      </c>
    </row>
    <row r="260" spans="1:2" ht="12.75">
      <c r="A260" t="s">
        <v>34</v>
      </c>
      <c r="B260">
        <v>4171455</v>
      </c>
    </row>
    <row r="261" spans="1:2" ht="12.75">
      <c r="A261" t="s">
        <v>35</v>
      </c>
      <c r="B261">
        <v>4171682</v>
      </c>
    </row>
    <row r="262" spans="1:2" ht="12.75">
      <c r="A262" t="s">
        <v>36</v>
      </c>
      <c r="B262">
        <v>1487666</v>
      </c>
    </row>
    <row r="263" spans="1:2" ht="12.75">
      <c r="A263" t="s">
        <v>37</v>
      </c>
      <c r="B263">
        <v>2</v>
      </c>
    </row>
    <row r="264" spans="1:2" ht="12.75">
      <c r="A264" t="s">
        <v>38</v>
      </c>
      <c r="B264">
        <v>0.02341</v>
      </c>
    </row>
    <row r="265" spans="1:2" ht="12.75">
      <c r="A265" t="s">
        <v>39</v>
      </c>
      <c r="B265">
        <v>0.05328</v>
      </c>
    </row>
    <row r="266" spans="1:2" ht="12.75">
      <c r="A266" t="s">
        <v>40</v>
      </c>
      <c r="B266">
        <v>-0.2</v>
      </c>
    </row>
    <row r="267" spans="1:2" ht="12.75">
      <c r="A267" t="s">
        <v>41</v>
      </c>
      <c r="B267">
        <v>-89.4078</v>
      </c>
    </row>
    <row r="268" spans="1:2" ht="12.75">
      <c r="A268" t="s">
        <v>42</v>
      </c>
      <c r="B268" s="2">
        <v>0.445606</v>
      </c>
    </row>
    <row r="269" spans="1:2" ht="12.75">
      <c r="A269" t="s">
        <v>43</v>
      </c>
      <c r="B269" s="2">
        <v>0</v>
      </c>
    </row>
    <row r="270" spans="1:2" ht="12.75">
      <c r="A270" t="s">
        <v>44</v>
      </c>
      <c r="B270" s="2">
        <v>0</v>
      </c>
    </row>
    <row r="271" ht="12.75">
      <c r="A271" t="s">
        <v>9</v>
      </c>
    </row>
    <row r="272" ht="12.75">
      <c r="A272" t="s">
        <v>45</v>
      </c>
    </row>
    <row r="273" spans="1:2" ht="12.75">
      <c r="A273" t="s">
        <v>46</v>
      </c>
      <c r="B273">
        <v>1</v>
      </c>
    </row>
    <row r="274" spans="1:2" ht="12.75">
      <c r="A274" t="s">
        <v>47</v>
      </c>
      <c r="B274">
        <v>1</v>
      </c>
    </row>
    <row r="275" spans="1:2" ht="12.75">
      <c r="A275" t="s">
        <v>48</v>
      </c>
      <c r="B275">
        <v>1</v>
      </c>
    </row>
    <row r="276" spans="1:2" ht="12.75">
      <c r="A276" t="s">
        <v>49</v>
      </c>
      <c r="B276">
        <v>1</v>
      </c>
    </row>
    <row r="277" spans="1:2" ht="12.75">
      <c r="A277" t="s">
        <v>50</v>
      </c>
      <c r="B277">
        <v>0</v>
      </c>
    </row>
    <row r="278" spans="1:2" ht="12.75">
      <c r="A278" t="s">
        <v>51</v>
      </c>
      <c r="B278">
        <v>0</v>
      </c>
    </row>
    <row r="279" spans="1:2" ht="12.75">
      <c r="A279" t="s">
        <v>52</v>
      </c>
      <c r="B279">
        <v>0</v>
      </c>
    </row>
    <row r="280" spans="1:2" ht="12.75">
      <c r="A280" t="s">
        <v>53</v>
      </c>
      <c r="B280">
        <v>0</v>
      </c>
    </row>
    <row r="281" ht="12.75">
      <c r="A281" t="s">
        <v>54</v>
      </c>
    </row>
    <row r="282" spans="1:4" ht="12.75">
      <c r="A282" t="s">
        <v>54</v>
      </c>
      <c r="B282" t="s">
        <v>55</v>
      </c>
      <c r="C282" t="s">
        <v>56</v>
      </c>
      <c r="D282" t="s">
        <v>57</v>
      </c>
    </row>
    <row r="283" spans="2:4" ht="12.75">
      <c r="B283">
        <v>1</v>
      </c>
      <c r="C283" s="2">
        <v>-0.000382075</v>
      </c>
      <c r="D283" s="2">
        <v>-0.000834892</v>
      </c>
    </row>
    <row r="284" spans="2:4" ht="12.75">
      <c r="B284">
        <v>2</v>
      </c>
      <c r="C284" s="2">
        <v>0.983753</v>
      </c>
      <c r="D284" s="2">
        <v>0.000409246</v>
      </c>
    </row>
    <row r="285" spans="2:4" ht="12.75">
      <c r="B285">
        <v>3</v>
      </c>
      <c r="C285" s="2">
        <v>-0.000620627</v>
      </c>
      <c r="D285" s="2">
        <v>0.00849552</v>
      </c>
    </row>
    <row r="286" spans="2:4" ht="12.75">
      <c r="B286">
        <v>4</v>
      </c>
      <c r="C286" s="2">
        <v>-0.00135039</v>
      </c>
      <c r="D286" s="2">
        <v>-0.000223794</v>
      </c>
    </row>
    <row r="287" spans="2:4" ht="12.75">
      <c r="B287">
        <v>5</v>
      </c>
      <c r="C287" s="2">
        <v>9.92231E-06</v>
      </c>
      <c r="D287" s="2">
        <v>-0.000491083</v>
      </c>
    </row>
    <row r="288" spans="2:4" ht="12.75">
      <c r="B288">
        <v>6</v>
      </c>
      <c r="C288" s="2">
        <v>-1.82237E-05</v>
      </c>
      <c r="D288" s="2">
        <v>-4.63069E-06</v>
      </c>
    </row>
    <row r="289" spans="2:4" ht="12.75">
      <c r="B289">
        <v>9</v>
      </c>
      <c r="C289" s="2">
        <v>-2.54123E-05</v>
      </c>
      <c r="D289" s="2">
        <v>2.11128E-05</v>
      </c>
    </row>
    <row r="290" spans="2:4" ht="12.75">
      <c r="B290">
        <v>10</v>
      </c>
      <c r="C290" s="2">
        <v>0.000117759</v>
      </c>
      <c r="D290" s="2">
        <v>1.62785E-05</v>
      </c>
    </row>
    <row r="291" spans="2:4" ht="12.75">
      <c r="B291">
        <v>12</v>
      </c>
      <c r="C291" s="2">
        <v>-9.52198E-06</v>
      </c>
      <c r="D291" s="2">
        <v>1.05321E-05</v>
      </c>
    </row>
    <row r="292" spans="2:4" ht="12.75">
      <c r="B292">
        <v>15</v>
      </c>
      <c r="C292" s="2">
        <v>5.44939E-06</v>
      </c>
      <c r="D292" s="2">
        <v>-1.15191E-06</v>
      </c>
    </row>
    <row r="293" spans="2:4" ht="12.75">
      <c r="B293">
        <v>18</v>
      </c>
      <c r="C293" s="2">
        <v>-2.38419E-06</v>
      </c>
      <c r="D293" s="2">
        <v>-1.20099E-06</v>
      </c>
    </row>
    <row r="294" spans="2:4" ht="12.75">
      <c r="B294">
        <v>20</v>
      </c>
      <c r="C294" s="2">
        <v>-5.91194E-09</v>
      </c>
      <c r="D294" s="2">
        <v>-8.15783E-07</v>
      </c>
    </row>
    <row r="295" spans="2:4" ht="12.75">
      <c r="B295">
        <v>21</v>
      </c>
      <c r="C295" s="2">
        <v>-7.62999E-08</v>
      </c>
      <c r="D295" s="2">
        <v>4.34565E-07</v>
      </c>
    </row>
    <row r="296" spans="2:4" ht="12.75">
      <c r="B296">
        <v>25</v>
      </c>
      <c r="C296" s="2">
        <v>-1.45223E-07</v>
      </c>
      <c r="D296" s="2">
        <v>-1.77476E-08</v>
      </c>
    </row>
    <row r="297" spans="2:4" ht="12.75">
      <c r="B297">
        <v>27</v>
      </c>
      <c r="C297" s="2">
        <v>1.23613E-08</v>
      </c>
      <c r="D297" s="2">
        <v>-7.10778E-08</v>
      </c>
    </row>
    <row r="298" spans="2:4" ht="12.75">
      <c r="B298">
        <v>28</v>
      </c>
      <c r="C298" s="2">
        <v>-2.34284E-08</v>
      </c>
      <c r="D298" s="2">
        <v>1.62401E-08</v>
      </c>
    </row>
    <row r="299" spans="2:4" ht="12.75">
      <c r="B299">
        <v>30</v>
      </c>
      <c r="C299" s="2">
        <v>-1.13346E-08</v>
      </c>
      <c r="D299" s="2">
        <v>2.89031E-08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2" sqref="A2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0.0381</v>
      </c>
    </row>
    <row r="5" spans="1:2" ht="12.75">
      <c r="A5" t="s">
        <v>6</v>
      </c>
      <c r="B5">
        <v>3.0286</v>
      </c>
    </row>
    <row r="6" spans="1:2" ht="12.75">
      <c r="A6" t="s">
        <v>7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2004-01-23T22:25:29Z</dcterms:created>
  <dcterms:modified xsi:type="dcterms:W3CDTF">2004-01-23T22:32:25Z</dcterms:modified>
  <cp:category/>
  <cp:version/>
  <cp:contentType/>
  <cp:contentStatus/>
</cp:coreProperties>
</file>