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firstSheet="1" activeTab="1"/>
  </bookViews>
  <sheets>
    <sheet name="Component Consolidate Acct Sum " sheetId="1" r:id="rId1"/>
    <sheet name="Component Summary Worksheets" sheetId="2" r:id="rId2"/>
    <sheet name="Decision Unit Crosswalk" sheetId="3" r:id="rId3"/>
  </sheets>
  <definedNames>
    <definedName name="\D">'Component Summary Worksheets'!#REF!</definedName>
    <definedName name="_xlnm.Print_Area" localSheetId="0">'Component Consolidate Acct Sum '!$A$1:$P$78</definedName>
    <definedName name="_xlnm.Print_Area" localSheetId="1">'Component Summary Worksheets'!$A$1:$AE$63</definedName>
  </definedNames>
  <calcPr fullCalcOnLoad="1"/>
</workbook>
</file>

<file path=xl/sharedStrings.xml><?xml version="1.0" encoding="utf-8"?>
<sst xmlns="http://schemas.openxmlformats.org/spreadsheetml/2006/main" count="331" uniqueCount="132">
  <si>
    <t>2006 Enacted (with Rescissions).........................................................................................</t>
  </si>
  <si>
    <t>* The Department of Justice 2008 budget request was built on a starting point that recognized progress in enacting the FY 2007 appropriation.  The starting point used (referred to throughout this document as the "Estimate") is the average of the Senate Committee and House passed marks, less one percent, unless noted otherwise.</t>
  </si>
  <si>
    <t>Subtotal Increases ................................................................................................................</t>
  </si>
  <si>
    <t xml:space="preserve">  Change 2008 from 2007 Estimate .................................................................................................................</t>
  </si>
  <si>
    <t>Total Program Changes …………………………………………………………..………</t>
  </si>
  <si>
    <t>2006 Hurricane Supplemental .....................................................................................................................</t>
  </si>
  <si>
    <t>xx</t>
  </si>
  <si>
    <t/>
  </si>
  <si>
    <t xml:space="preserve"> </t>
  </si>
  <si>
    <t>(Dollars in thousands)</t>
  </si>
  <si>
    <t>1.</t>
  </si>
  <si>
    <t>2.</t>
  </si>
  <si>
    <t>3.</t>
  </si>
  <si>
    <t>4.</t>
  </si>
  <si>
    <t>Amount</t>
  </si>
  <si>
    <t>Comparison by activity and program</t>
  </si>
  <si>
    <t>FTE</t>
  </si>
  <si>
    <t>Grand Total</t>
  </si>
  <si>
    <t>Perm</t>
  </si>
  <si>
    <t>Perm.</t>
  </si>
  <si>
    <t>Pos.</t>
  </si>
  <si>
    <t>Reimbursable FTE</t>
  </si>
  <si>
    <t>SALARIES AND EXPENSES</t>
  </si>
  <si>
    <t>(Dollars in Thousands)</t>
  </si>
  <si>
    <t xml:space="preserve">SALARIES AND EXPENSES  </t>
  </si>
  <si>
    <t xml:space="preserve">   TOTAL</t>
  </si>
  <si>
    <t>Adjustments to Base</t>
  </si>
  <si>
    <t>Increases:</t>
  </si>
  <si>
    <t>Decreases:</t>
  </si>
  <si>
    <t>*************MACRO AREA ********************************</t>
  </si>
  <si>
    <t>********** ALT-Z  (ADDS DOTS TO LABEL)**************</t>
  </si>
  <si>
    <t>{edit}......................................~{d 2}</t>
  </si>
  <si>
    <t>********** ALT-D  (DELETES 1 COLUMN)**************</t>
  </si>
  <si>
    <t>/WDC~{R 2}</t>
  </si>
  <si>
    <t>Program Changes</t>
  </si>
  <si>
    <t>Total Adjustments to Base ........................................................................................................................................................</t>
  </si>
  <si>
    <t>Total Program Changes</t>
  </si>
  <si>
    <t>Total.................................................................................</t>
  </si>
  <si>
    <t>Subtotal Increases .....................................................................................................................................................................................................................................................................</t>
  </si>
  <si>
    <t>Subtotal Decreases......................................................................................................................................................................................................................................................................</t>
  </si>
  <si>
    <t>2007 President's Budget (Information Only)...............................................................................................................................................................</t>
  </si>
  <si>
    <t>2007 Continuing Resolution Level (Information Only)...............................................................................................................................................................</t>
  </si>
  <si>
    <t xml:space="preserve">2008 Request ................................................................................................................................................................ </t>
  </si>
  <si>
    <t>2008 Current Services ..........................................................................................................................................</t>
  </si>
  <si>
    <t>Annualization of 2007 positions (FTE)...........................................................................…</t>
  </si>
  <si>
    <t>Annualization of 2007 positions (dollars)...........................................................................…</t>
  </si>
  <si>
    <t>Annualization of 2006 positions (dollars)...........................................................................…</t>
  </si>
  <si>
    <t>Unfunded Position and FTE Reduction .............................................................................................................................................…</t>
  </si>
  <si>
    <t>2007 Estimate</t>
  </si>
  <si>
    <t>2008 Request</t>
  </si>
  <si>
    <t>2008 Current Services</t>
  </si>
  <si>
    <t>Program Increases</t>
  </si>
  <si>
    <t>2008 Request .................................................................................................................................</t>
  </si>
  <si>
    <t xml:space="preserve">     Change 2008 from 2007 Estimate (with rescissions)...................................................................................................................................................</t>
  </si>
  <si>
    <t>UNITED STATES MARSHALS SERVICE</t>
  </si>
  <si>
    <t>2.  High Threat Trial Security.........................................................................................................................................................................................................</t>
  </si>
  <si>
    <t>1. Judicial Threat Intelligence and Investigations……………………………………………………………………………………………………….</t>
  </si>
  <si>
    <t>3.  Adam Walsh Child Protection and Safety Act ..............................................................................................................................................................................................................</t>
  </si>
  <si>
    <t>4.  Southwest Border Enforcement ..............................................................................................................................................................................................................</t>
  </si>
  <si>
    <t xml:space="preserve">Increases </t>
  </si>
  <si>
    <t>Judicial Threat Intelligence &amp; Investigations..........................................................................................................................................</t>
  </si>
  <si>
    <t>Southwest Border Enforcement………………………………………………………….</t>
  </si>
  <si>
    <t>5.</t>
  </si>
  <si>
    <t>2006 War Supplemental ............................................................................…</t>
  </si>
  <si>
    <t>United States Marshals Service</t>
  </si>
  <si>
    <t>Decision Unit Restructuring Crosswalk</t>
  </si>
  <si>
    <t>New Decision Unit Structure</t>
  </si>
  <si>
    <t xml:space="preserve">Judicial and Courthouse  </t>
  </si>
  <si>
    <t>Prisoner Security and</t>
  </si>
  <si>
    <t>Security</t>
  </si>
  <si>
    <t>Fugitive Apprehension</t>
  </si>
  <si>
    <t>Transportation</t>
  </si>
  <si>
    <t>Protection of Witnesses</t>
  </si>
  <si>
    <t>Operations Support</t>
  </si>
  <si>
    <t>Current Decision Unit Structure</t>
  </si>
  <si>
    <t>Comparison by Activity and Program</t>
  </si>
  <si>
    <t>Pos</t>
  </si>
  <si>
    <t>1.  Protection of the Judicial Process</t>
  </si>
  <si>
    <t>…</t>
  </si>
  <si>
    <t xml:space="preserve">     Construction Appropriation</t>
  </si>
  <si>
    <t>2.  Prisoner Transportation</t>
  </si>
  <si>
    <t>3.  Fugitive Apprehension</t>
  </si>
  <si>
    <t>4.  Seized Assets Management</t>
  </si>
  <si>
    <t>5.  D.C. Superior Court</t>
  </si>
  <si>
    <t>6.  Service of Legal Process</t>
  </si>
  <si>
    <t>7.  Training Academy</t>
  </si>
  <si>
    <t>8.  ADP and Telecommunications</t>
  </si>
  <si>
    <t>9.  Management and Administration</t>
  </si>
  <si>
    <t xml:space="preserve">     Subtotal</t>
  </si>
  <si>
    <t xml:space="preserve">     Reimbursable FTE</t>
  </si>
  <si>
    <t>2007 pay raise annualization (2.2%)...........................................................................…</t>
  </si>
  <si>
    <t>Retirement………………..………...……………….……………………..</t>
  </si>
  <si>
    <t>Moves (Lease Expirations)………………..………...……………….……………………..</t>
  </si>
  <si>
    <t>2008 pay raise (3.0%)..............………………..………...……………….……………………...............................................................…</t>
  </si>
  <si>
    <t>Post Allowance - Cost of Living Allowance (COLA)………………..…</t>
  </si>
  <si>
    <t>Residential Guard Services (RGS)……...………………...………...…</t>
  </si>
  <si>
    <t>Change in Compensable Days…………………….…………………….</t>
  </si>
  <si>
    <t>Health Insurance………………..………...……………….………………</t>
  </si>
  <si>
    <t>Employees Compensation Fund………………..………...…………….</t>
  </si>
  <si>
    <t>GSA Rent…………...……..………...……………….……………………</t>
  </si>
  <si>
    <t>DHS Security Charges………………..………...……………….……….</t>
  </si>
  <si>
    <t>Security Investigations ………………..………...……………….………</t>
  </si>
  <si>
    <t>ICASS…………………….....………...……………….………………….</t>
  </si>
  <si>
    <t>Capitol Security Cost Sharing (CSCS)………………..………...……..</t>
  </si>
  <si>
    <t>Living Quarter Allowance ………………..………...……………….……</t>
  </si>
  <si>
    <t>Education Allowance………………..………...……………….…………</t>
  </si>
  <si>
    <t>Nonrecur of Prior Year Increases………………..………...……………</t>
  </si>
  <si>
    <t>High Threat Trial Security……………...…………………………</t>
  </si>
  <si>
    <t>Walsh Act……………….....……..………………………………..</t>
  </si>
  <si>
    <t>Judicial &amp; Courthouse Security………………………….</t>
  </si>
  <si>
    <t>Fugitive Apprehension…………………………………………..</t>
  </si>
  <si>
    <t>Prisoner Security &amp; Transportation………………………………………</t>
  </si>
  <si>
    <t>Operations Support………………………………………………..</t>
  </si>
  <si>
    <t>Protection of Witnesses…………………….</t>
  </si>
  <si>
    <t xml:space="preserve">Consistent with the Government Performance and Results Act, the United States Marshals Service FY 2008 budget proposes to merge Construction Appropriation funds into the Salaries and Expenses Appropriation and streamline the USMS decision unit structure from 9 decision units to 5 decision units. This alignment more closesly reflects the mission and strategic objectives contained in the DOJ Strategic Plan (FY 2003 - 2008). In addition, the budget has been realigned to reflect the USMS's outputs and full costs by major program activity, including the costs of management and administration, so that a more accurate picture of total activity costs is reflected in the budget.  In this way, budget and performance are more closely linked, and provide a better basis on which to make budget decisions.  Over time, agencies will be expected to identify effective outcome measures, monitor their progress, and accurately present the associated costs.  </t>
  </si>
  <si>
    <t>[-10,000]</t>
  </si>
  <si>
    <t>[1,169]</t>
  </si>
  <si>
    <t>[-2,451]</t>
  </si>
  <si>
    <t>[2,451]</t>
  </si>
  <si>
    <t>[-8,831]</t>
  </si>
  <si>
    <t>[11,282]</t>
  </si>
  <si>
    <t>[-1,282]</t>
  </si>
  <si>
    <r>
      <t>JUSTICE PRISONER AND ALIEN TRANSPORTATION SYSTEM</t>
    </r>
    <r>
      <rPr>
        <vertAlign val="superscript"/>
        <sz val="10"/>
        <rFont val="Arial"/>
        <family val="2"/>
      </rPr>
      <t>/2</t>
    </r>
  </si>
  <si>
    <r>
      <t>CONSTRUCTION</t>
    </r>
    <r>
      <rPr>
        <vertAlign val="superscript"/>
        <sz val="10"/>
        <rFont val="Arial"/>
        <family val="2"/>
      </rPr>
      <t>/1</t>
    </r>
  </si>
  <si>
    <r>
      <t>/2</t>
    </r>
    <r>
      <rPr>
        <sz val="10"/>
        <rFont val="Arial"/>
        <family val="0"/>
      </rPr>
      <t xml:space="preserve"> JPATS permanent positions reflected here are for illustrative purposes only; they are funded from program revenues and are not included in the USMS total positions.</t>
    </r>
  </si>
  <si>
    <r>
      <t>/1</t>
    </r>
    <r>
      <rPr>
        <sz val="10"/>
        <rFont val="Arial"/>
        <family val="0"/>
      </rPr>
      <t xml:space="preserve"> The current services level for Construction is bracketed for display purposes. The amount is included within the S&amp;E total because the 2007 and 2008 requests combine the Construction and S&amp;E appropriations into one streamlined budget in accordance with the President's Management Reform Agenda.   </t>
    </r>
  </si>
  <si>
    <t>2006 Enacted (with Rescissions and Supplementals) ...........................................................</t>
  </si>
  <si>
    <t>2007 Estimate (direct)*...............................................................................................................................................................</t>
  </si>
  <si>
    <r>
      <t xml:space="preserve">The USMS requests 17 positions (15 DUSMs), 9 FTE, and $5,153,000 (including $2,541,000 in non-personnel funding) to increase security for high threat trials to protect judicial officials, courtroom participants, the public, and USMS personnel. </t>
    </r>
    <r>
      <rPr>
        <sz val="14"/>
        <rFont val="Arial"/>
        <family val="2"/>
      </rPr>
      <t>The USMS is responsible for protecting the participants in the federal judicial process including judges, attorneys, witnesses and in-custody prisoners. USMS workload associated with these responsibilities has significantly increased in the last five years due to the changing national security environment. Funding in this request provides 14 positions (12 DUSMs) and $3,281,000 for crucial cellblock security enhancements to accommodate high threat trials. Additional funding in this request provides for 3 DUSMs and $1,872,000 for travel and overtime to protect the Supreme Court Justices while they are traveling outside the Washington D.C. area and additional funding to cover the USMS national maintenance contract for courthouse security equipment. FY 2008 current services resources for this initiative are $4,800,000 in non-personnel funding; total FY 2008 resources are 17 positions (15 DUSMs), 9 FTE and $9,953,000.</t>
    </r>
  </si>
  <si>
    <r>
      <t xml:space="preserve">The USMS requests 54 positions (43 DUSMs),  27 FTE, and $7,845,000 ($49,000 in non-personnel funding) to implement the Adam Walsh Child Protection and Safety Act. </t>
    </r>
    <r>
      <rPr>
        <sz val="14"/>
        <rFont val="Arial"/>
        <family val="2"/>
      </rPr>
      <t xml:space="preserve">This request provides resources to track down convicted sex offenders that have failed to comply with required sex offender registration per Section 142 of the Adam Walsh Child Protection and Safety Act (P.L. 109-248). The National Center for Missing and Exploited Children (NCMEC) has indicated that as many as 100,000 non-compliant sex offenders are living in the United States. Total FY 2008 resources are 54 positions (43 DUSMs), 27 FTE and $7,845,000. </t>
    </r>
  </si>
  <si>
    <r>
      <t xml:space="preserve">The USMS requests  53 positions (40 DUSMs), 26 FTE and $7,462,000 (including $46,000 in non-personnel funding) to manage the increased workload caused by increases in immigration enforcement on the Southwest Border. </t>
    </r>
    <r>
      <rPr>
        <sz val="14"/>
        <rFont val="Arial"/>
        <family val="2"/>
      </rPr>
      <t>With increased illegal immigrant apprehension, the USMS needs additional resources to successfully achieve its mission of protecting and securing federal detainees and judicial personnel, and of safely transporting detainees. FY 2008 current services resources for this initiative are 627 Positions (510 DUSMs), 627 FTE and $53,780,000; total FY 2008 resources are 684 positions (555 DUSMs), 656 FTE and $63,775,000.</t>
    </r>
  </si>
  <si>
    <r>
      <t xml:space="preserve">The USMS requests 16 positions (15 Deputy U.S. Marshals (DUSMs)), 8 FTE and $5,257,000 (including $2,705,000 in non-personnel funding) to strengthen the USMS' ability to analyze and investigate threats against the judiciary in a timely manner. </t>
    </r>
    <r>
      <rPr>
        <sz val="14"/>
        <rFont val="Arial"/>
        <family val="2"/>
      </rPr>
      <t xml:space="preserve"> The requested resources provide funding for 10 DUSMs and $1,662,000 to investigate threats in the most critically vulnerable districts. Additionally, $2,705,000 is requested to enhance the USMS network bandwidth, thereby improving the performance of critical agency information systems and providing for a secure, fully encrypted communications environment. Also included is $890,000 for 6 positions (5 DUSMs) for the Technical Operations Group who are responsible for tracking and intercepting wireless communications, electronic mail, and other internet-based communications that are sent to threaten the security of the judiciary. FY 2008 current services resources for this initiative are 5 Positions, 5 FTE and $16,570,000; total FY 2008 resources are 21 positions (20 DUSMs), 13 FTE and $21,827,000.</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</si>
</sst>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0.00_);_(* \(#,##0.00\);_(* &quot;...&quot;??_);_(@_)"/>
  </numFmts>
  <fonts count="18">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b/>
      <sz val="14"/>
      <name val="Arial"/>
      <family val="0"/>
    </font>
    <font>
      <b/>
      <u val="single"/>
      <sz val="14"/>
      <name val="Arial"/>
      <family val="0"/>
    </font>
    <font>
      <b/>
      <u val="single"/>
      <sz val="10"/>
      <name val="Arial"/>
      <family val="0"/>
    </font>
    <font>
      <u val="doubleAccounting"/>
      <sz val="10"/>
      <name val="Arial"/>
      <family val="0"/>
    </font>
    <font>
      <u val="single"/>
      <sz val="8.5"/>
      <color indexed="12"/>
      <name val="Arial"/>
      <family val="0"/>
    </font>
    <font>
      <u val="single"/>
      <sz val="8.5"/>
      <color indexed="36"/>
      <name val="Arial"/>
      <family val="0"/>
    </font>
    <font>
      <vertAlign val="superscript"/>
      <sz val="10"/>
      <name val="Arial"/>
      <family val="2"/>
    </font>
    <font>
      <b/>
      <sz val="10"/>
      <name val="Arial"/>
      <family val="2"/>
    </font>
  </fonts>
  <fills count="3">
    <fill>
      <patternFill/>
    </fill>
    <fill>
      <patternFill patternType="gray125"/>
    </fill>
    <fill>
      <patternFill patternType="solid">
        <fgColor indexed="43"/>
        <bgColor indexed="64"/>
      </patternFill>
    </fill>
  </fills>
  <borders count="20">
    <border>
      <left/>
      <right/>
      <top/>
      <bottom/>
      <diagonal/>
    </border>
    <border>
      <left/>
      <right/>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right>
        <color indexed="63"/>
      </right>
      <top/>
      <bottom style="thin"/>
    </border>
    <border>
      <left>
        <color indexed="63"/>
      </left>
      <right>
        <color indexed="63"/>
      </right>
      <top/>
      <bottom style="thin"/>
    </border>
    <border>
      <left>
        <color indexed="63"/>
      </left>
      <right/>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81">
    <xf numFmtId="3" fontId="0" fillId="0" borderId="0" xfId="0" applyAlignment="1">
      <alignment/>
    </xf>
    <xf numFmtId="3" fontId="7" fillId="0" borderId="0" xfId="0" applyAlignment="1">
      <alignment/>
    </xf>
    <xf numFmtId="3" fontId="7" fillId="0" borderId="0" xfId="0" applyAlignment="1">
      <alignment wrapText="1"/>
    </xf>
    <xf numFmtId="3" fontId="4" fillId="0" borderId="0" xfId="0" applyAlignment="1">
      <alignment/>
    </xf>
    <xf numFmtId="3" fontId="8" fillId="0" borderId="0" xfId="0" applyAlignment="1">
      <alignment/>
    </xf>
    <xf numFmtId="3" fontId="7" fillId="0" borderId="0" xfId="0" applyAlignment="1">
      <alignment vertical="top" wrapText="1"/>
    </xf>
    <xf numFmtId="3" fontId="11" fillId="0" borderId="0" xfId="0" applyAlignment="1">
      <alignment horizontal="centerContinuous"/>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5" fontId="7" fillId="0" borderId="0" xfId="0" applyAlignment="1">
      <alignment/>
    </xf>
    <xf numFmtId="3" fontId="4" fillId="0" borderId="1" xfId="0" applyAlignment="1">
      <alignment/>
    </xf>
    <xf numFmtId="3" fontId="0" fillId="0" borderId="0" xfId="0" applyAlignment="1">
      <alignment wrapText="1"/>
    </xf>
    <xf numFmtId="3" fontId="7" fillId="0" borderId="0" xfId="0" applyAlignment="1">
      <alignment horizontal="center"/>
    </xf>
    <xf numFmtId="3" fontId="9" fillId="0" borderId="0" xfId="0" applyAlignment="1">
      <alignment horizontal="center"/>
    </xf>
    <xf numFmtId="3" fontId="9" fillId="0" borderId="0" xfId="0" applyAlignment="1">
      <alignment horizontal="center"/>
    </xf>
    <xf numFmtId="3" fontId="4" fillId="0" borderId="0" xfId="0" applyFont="1" applyAlignment="1">
      <alignment horizontal="centerContinuous"/>
    </xf>
    <xf numFmtId="3" fontId="10" fillId="0" borderId="0" xfId="0" applyFont="1" applyAlignment="1">
      <alignment horizontal="centerContinuous"/>
    </xf>
    <xf numFmtId="3" fontId="4" fillId="0" borderId="0" xfId="0" applyFont="1" applyAlignment="1">
      <alignment/>
    </xf>
    <xf numFmtId="3" fontId="7" fillId="0" borderId="0" xfId="0" applyAlignment="1">
      <alignment wrapText="1"/>
    </xf>
    <xf numFmtId="3" fontId="8" fillId="0" borderId="0" xfId="0" applyAlignment="1">
      <alignment wrapText="1"/>
    </xf>
    <xf numFmtId="3" fontId="4" fillId="0" borderId="0" xfId="0" applyAlignment="1">
      <alignment wrapText="1"/>
    </xf>
    <xf numFmtId="3" fontId="6" fillId="0" borderId="0" xfId="0" applyAlignment="1">
      <alignment horizontal="center"/>
    </xf>
    <xf numFmtId="3" fontId="4" fillId="0" borderId="0" xfId="0" applyAlignment="1">
      <alignment horizontal="center"/>
    </xf>
    <xf numFmtId="164" fontId="4" fillId="0" borderId="0" xfId="0" applyNumberFormat="1" applyAlignment="1">
      <alignment/>
    </xf>
    <xf numFmtId="3" fontId="10" fillId="0" borderId="0" xfId="0" applyFont="1" applyAlignment="1">
      <alignment horizontal="centerContinuous"/>
    </xf>
    <xf numFmtId="3" fontId="11" fillId="0" borderId="0" xfId="0" applyFont="1" applyAlignment="1">
      <alignment horizontal="centerContinuous"/>
    </xf>
    <xf numFmtId="3" fontId="7" fillId="0" borderId="0" xfId="0" applyFont="1" applyAlignment="1">
      <alignment horizontal="centerContinuous"/>
    </xf>
    <xf numFmtId="0" fontId="0" fillId="0" borderId="2" xfId="0" applyBorder="1" applyAlignment="1">
      <alignment/>
    </xf>
    <xf numFmtId="3" fontId="0" fillId="0" borderId="0" xfId="0" applyNumberFormat="1" applyBorder="1" applyAlignment="1">
      <alignment/>
    </xf>
    <xf numFmtId="0" fontId="0" fillId="0" borderId="3" xfId="0" applyBorder="1" applyAlignment="1">
      <alignment/>
    </xf>
    <xf numFmtId="3" fontId="0" fillId="0" borderId="3" xfId="0" applyBorder="1" applyAlignment="1">
      <alignment/>
    </xf>
    <xf numFmtId="3" fontId="0" fillId="0" borderId="4" xfId="0" applyNumberFormat="1" applyBorder="1" applyAlignment="1">
      <alignment/>
    </xf>
    <xf numFmtId="3" fontId="0" fillId="0" borderId="0" xfId="0" applyBorder="1" applyAlignment="1">
      <alignment/>
    </xf>
    <xf numFmtId="3" fontId="0" fillId="0" borderId="3" xfId="0" applyNumberFormat="1" applyBorder="1" applyAlignment="1">
      <alignment/>
    </xf>
    <xf numFmtId="0" fontId="0" fillId="0" borderId="2" xfId="0" applyFill="1" applyBorder="1" applyAlignment="1">
      <alignment/>
    </xf>
    <xf numFmtId="3" fontId="0" fillId="0" borderId="5" xfId="0" applyNumberFormat="1" applyBorder="1" applyAlignment="1">
      <alignment/>
    </xf>
    <xf numFmtId="3" fontId="0" fillId="0" borderId="6" xfId="0" applyNumberFormat="1" applyBorder="1" applyAlignment="1">
      <alignment/>
    </xf>
    <xf numFmtId="3" fontId="0" fillId="0" borderId="7" xfId="0" applyNumberFormat="1" applyBorder="1" applyAlignment="1">
      <alignment/>
    </xf>
    <xf numFmtId="0" fontId="0" fillId="0" borderId="8" xfId="0" applyBorder="1" applyAlignment="1">
      <alignment/>
    </xf>
    <xf numFmtId="3" fontId="4" fillId="0" borderId="1" xfId="0" applyFont="1" applyAlignment="1">
      <alignment horizontal="right"/>
    </xf>
    <xf numFmtId="3" fontId="4" fillId="0" borderId="0" xfId="0" applyFont="1" applyAlignment="1">
      <alignment/>
    </xf>
    <xf numFmtId="3" fontId="4" fillId="0" borderId="1" xfId="0" applyFont="1" applyAlignment="1">
      <alignment/>
    </xf>
    <xf numFmtId="5" fontId="4" fillId="0" borderId="0" xfId="0" applyFont="1" applyAlignment="1">
      <alignment/>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9" xfId="0" applyBorder="1" applyAlignment="1">
      <alignment horizontal="center"/>
    </xf>
    <xf numFmtId="3" fontId="0" fillId="0" borderId="9" xfId="0" applyNumberFormat="1" applyBorder="1" applyAlignment="1">
      <alignment horizontal="center"/>
    </xf>
    <xf numFmtId="3" fontId="0" fillId="0" borderId="7" xfId="0" applyNumberFormat="1" applyBorder="1" applyAlignment="1">
      <alignment horizontal="center"/>
    </xf>
    <xf numFmtId="0" fontId="0" fillId="0" borderId="7" xfId="0" applyBorder="1" applyAlignment="1">
      <alignment horizontal="center"/>
    </xf>
    <xf numFmtId="0" fontId="0" fillId="0" borderId="10" xfId="0" applyBorder="1" applyAlignment="1">
      <alignment/>
    </xf>
    <xf numFmtId="0" fontId="0" fillId="0" borderId="11" xfId="0" applyBorder="1" applyAlignment="1">
      <alignment/>
    </xf>
    <xf numFmtId="3" fontId="0" fillId="0" borderId="2" xfId="0" applyNumberFormat="1" applyBorder="1" applyAlignment="1">
      <alignment/>
    </xf>
    <xf numFmtId="3" fontId="0" fillId="0" borderId="12" xfId="0" applyNumberFormat="1" applyBorder="1" applyAlignment="1">
      <alignment/>
    </xf>
    <xf numFmtId="3" fontId="0" fillId="0" borderId="13" xfId="0" applyNumberFormat="1" applyBorder="1" applyAlignment="1">
      <alignment/>
    </xf>
    <xf numFmtId="3" fontId="0" fillId="0" borderId="14" xfId="0" applyBorder="1" applyAlignment="1">
      <alignment/>
    </xf>
    <xf numFmtId="0" fontId="0" fillId="0" borderId="14" xfId="0" applyBorder="1" applyAlignment="1">
      <alignment/>
    </xf>
    <xf numFmtId="3" fontId="0" fillId="0" borderId="14" xfId="0" applyNumberFormat="1" applyBorder="1" applyAlignment="1">
      <alignment/>
    </xf>
    <xf numFmtId="3" fontId="13" fillId="0" borderId="12" xfId="0" applyNumberFormat="1" applyBorder="1" applyAlignment="1">
      <alignment/>
    </xf>
    <xf numFmtId="3" fontId="13" fillId="0" borderId="13" xfId="0" applyNumberFormat="1" applyBorder="1" applyAlignment="1">
      <alignment/>
    </xf>
    <xf numFmtId="0" fontId="13" fillId="0" borderId="14" xfId="0" applyBorder="1" applyAlignment="1">
      <alignment/>
    </xf>
    <xf numFmtId="3" fontId="13" fillId="0" borderId="8" xfId="0" applyBorder="1" applyAlignment="1">
      <alignment/>
    </xf>
    <xf numFmtId="3" fontId="0" fillId="0" borderId="9" xfId="0" applyNumberFormat="1" applyBorder="1" applyAlignment="1">
      <alignment/>
    </xf>
    <xf numFmtId="3" fontId="4" fillId="0" borderId="0" xfId="0" applyFont="1" applyAlignment="1">
      <alignment horizontal="centerContinuous"/>
    </xf>
    <xf numFmtId="3" fontId="4" fillId="0" borderId="0" xfId="0" applyAlignment="1">
      <alignment horizontal="centerContinuous"/>
    </xf>
    <xf numFmtId="3" fontId="4" fillId="0" borderId="0" xfId="0" applyNumberFormat="1" applyAlignment="1">
      <alignment horizontal="centerContinuous"/>
    </xf>
    <xf numFmtId="3" fontId="4" fillId="0" borderId="0" xfId="0" applyAlignment="1">
      <alignment/>
    </xf>
    <xf numFmtId="3" fontId="0" fillId="0" borderId="0" xfId="0" applyAlignment="1">
      <alignment horizontal="left" indent="1"/>
    </xf>
    <xf numFmtId="3" fontId="0" fillId="0" borderId="0" xfId="0" applyAlignment="1">
      <alignment horizontal="left"/>
    </xf>
    <xf numFmtId="3" fontId="0" fillId="0" borderId="0" xfId="0" applyAlignment="1">
      <alignment horizontal="left" indent="2"/>
    </xf>
    <xf numFmtId="0" fontId="0" fillId="0" borderId="13" xfId="0" applyBorder="1" applyAlignment="1">
      <alignment/>
    </xf>
    <xf numFmtId="0" fontId="0" fillId="0" borderId="0" xfId="0" applyAlignment="1">
      <alignment horizontal="left" indent="1"/>
    </xf>
    <xf numFmtId="3" fontId="0" fillId="0" borderId="0" xfId="0" applyBorder="1" applyAlignment="1">
      <alignment horizontal="left" indent="1"/>
    </xf>
    <xf numFmtId="3" fontId="7" fillId="0" borderId="0" xfId="0" applyFont="1" applyBorder="1" applyAlignment="1">
      <alignment vertical="top" wrapText="1"/>
    </xf>
    <xf numFmtId="3" fontId="10" fillId="0" borderId="0" xfId="0" applyFont="1" applyBorder="1" applyAlignment="1">
      <alignment vertical="top" wrapText="1"/>
    </xf>
    <xf numFmtId="3" fontId="0" fillId="0" borderId="0" xfId="0" applyBorder="1" applyAlignment="1">
      <alignment wrapText="1"/>
    </xf>
    <xf numFmtId="0" fontId="0" fillId="0" borderId="0" xfId="0" applyAlignment="1">
      <alignment horizontal="left" indent="3"/>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0" fontId="0" fillId="0" borderId="9" xfId="0" applyBorder="1" applyAlignment="1">
      <alignment/>
    </xf>
    <xf numFmtId="3" fontId="0" fillId="0" borderId="15" xfId="0" applyNumberFormat="1" applyBorder="1" applyAlignment="1">
      <alignment/>
    </xf>
    <xf numFmtId="3" fontId="0" fillId="0" borderId="16" xfId="0" applyNumberFormat="1" applyBorder="1" applyAlignment="1">
      <alignment/>
    </xf>
    <xf numFmtId="3" fontId="0" fillId="0" borderId="10" xfId="0" applyNumberFormat="1" applyBorder="1" applyAlignment="1">
      <alignment/>
    </xf>
    <xf numFmtId="3" fontId="0" fillId="0" borderId="4" xfId="0" applyNumberFormat="1" applyFont="1" applyFill="1" applyBorder="1" applyAlignment="1">
      <alignment/>
    </xf>
    <xf numFmtId="3" fontId="0" fillId="0" borderId="0" xfId="0" applyNumberFormat="1" applyFont="1" applyFill="1" applyBorder="1" applyAlignment="1">
      <alignment/>
    </xf>
    <xf numFmtId="3" fontId="0" fillId="0" borderId="3" xfId="0" applyFont="1" applyFill="1" applyBorder="1" applyAlignment="1">
      <alignment/>
    </xf>
    <xf numFmtId="0" fontId="0" fillId="0" borderId="2" xfId="0" applyFont="1" applyFill="1" applyBorder="1" applyAlignment="1">
      <alignment/>
    </xf>
    <xf numFmtId="3" fontId="0" fillId="0" borderId="12" xfId="0" applyNumberFormat="1" applyFill="1" applyBorder="1" applyAlignment="1">
      <alignment/>
    </xf>
    <xf numFmtId="3" fontId="0" fillId="0" borderId="13" xfId="0" applyNumberFormat="1" applyFill="1" applyBorder="1" applyAlignment="1">
      <alignment/>
    </xf>
    <xf numFmtId="0" fontId="0" fillId="0" borderId="0" xfId="0" applyBorder="1" applyAlignment="1">
      <alignment/>
    </xf>
    <xf numFmtId="3" fontId="16" fillId="0" borderId="0" xfId="0" applyFont="1" applyAlignment="1">
      <alignment/>
    </xf>
    <xf numFmtId="49" fontId="4" fillId="0" borderId="0" xfId="0" applyNumberFormat="1" applyFont="1" applyAlignment="1">
      <alignment/>
    </xf>
    <xf numFmtId="0" fontId="0" fillId="0" borderId="13" xfId="0" applyBorder="1" applyAlignment="1">
      <alignment horizontal="center"/>
    </xf>
    <xf numFmtId="0" fontId="0" fillId="0" borderId="0" xfId="0" applyAlignment="1">
      <alignment horizontal="center"/>
    </xf>
    <xf numFmtId="0" fontId="17" fillId="0" borderId="0" xfId="0" applyFont="1" applyAlignment="1">
      <alignment horizontal="center"/>
    </xf>
    <xf numFmtId="3" fontId="0" fillId="0" borderId="0" xfId="0" applyNumberFormat="1" applyAlignment="1">
      <alignment horizontal="right"/>
    </xf>
    <xf numFmtId="5" fontId="0" fillId="0" borderId="0" xfId="0" applyNumberFormat="1" applyAlignment="1">
      <alignment horizontal="right"/>
    </xf>
    <xf numFmtId="0" fontId="0" fillId="0" borderId="0" xfId="0" applyAlignment="1">
      <alignment horizontal="right"/>
    </xf>
    <xf numFmtId="166" fontId="0" fillId="0" borderId="0" xfId="0" applyNumberFormat="1" applyAlignment="1">
      <alignment horizontal="right"/>
    </xf>
    <xf numFmtId="0" fontId="0" fillId="0" borderId="0" xfId="0" applyFill="1" applyAlignment="1">
      <alignment/>
    </xf>
    <xf numFmtId="3" fontId="0" fillId="0" borderId="0" xfId="0" applyNumberFormat="1" applyFill="1" applyAlignment="1">
      <alignment horizontal="right"/>
    </xf>
    <xf numFmtId="0" fontId="0" fillId="0" borderId="0" xfId="0" applyFill="1" applyAlignment="1">
      <alignment horizontal="right"/>
    </xf>
    <xf numFmtId="166" fontId="0" fillId="0" borderId="0" xfId="0" applyNumberFormat="1" applyFill="1" applyAlignment="1">
      <alignment horizontal="right"/>
    </xf>
    <xf numFmtId="3" fontId="0" fillId="0" borderId="13" xfId="0" applyNumberFormat="1" applyFill="1" applyBorder="1" applyAlignment="1">
      <alignment horizontal="right"/>
    </xf>
    <xf numFmtId="5" fontId="0" fillId="0" borderId="0" xfId="0" applyNumberFormat="1" applyAlignment="1">
      <alignment/>
    </xf>
    <xf numFmtId="0" fontId="0" fillId="0" borderId="0" xfId="0" applyBorder="1" applyAlignment="1">
      <alignment horizontal="right"/>
    </xf>
    <xf numFmtId="5" fontId="0" fillId="0" borderId="0" xfId="0" applyNumberFormat="1" applyBorder="1" applyAlignment="1">
      <alignment/>
    </xf>
    <xf numFmtId="3" fontId="0" fillId="0" borderId="0" xfId="0" applyNumberFormat="1" applyFill="1" applyAlignment="1">
      <alignment/>
    </xf>
    <xf numFmtId="3" fontId="0" fillId="0" borderId="14" xfId="0" applyNumberFormat="1" applyFill="1" applyBorder="1" applyAlignment="1">
      <alignment/>
    </xf>
    <xf numFmtId="3" fontId="0" fillId="0" borderId="8" xfId="0" applyNumberFormat="1" applyBorder="1" applyAlignment="1">
      <alignment horizontal="right"/>
    </xf>
    <xf numFmtId="3" fontId="0" fillId="0" borderId="2" xfId="0" applyNumberFormat="1" applyFill="1" applyBorder="1" applyAlignment="1">
      <alignment horizontal="right"/>
    </xf>
    <xf numFmtId="3" fontId="0" fillId="0" borderId="8" xfId="0" applyNumberFormat="1" applyFill="1" applyBorder="1" applyAlignment="1">
      <alignment horizontal="right"/>
    </xf>
    <xf numFmtId="3" fontId="0" fillId="0" borderId="12" xfId="0" applyNumberFormat="1" applyBorder="1" applyAlignment="1">
      <alignment horizontal="right"/>
    </xf>
    <xf numFmtId="3" fontId="0" fillId="0" borderId="4" xfId="0" applyNumberFormat="1" applyFill="1" applyBorder="1" applyAlignment="1">
      <alignment horizontal="right"/>
    </xf>
    <xf numFmtId="3" fontId="0" fillId="0" borderId="9" xfId="0" applyNumberFormat="1" applyFill="1" applyBorder="1" applyAlignment="1">
      <alignment horizontal="right"/>
    </xf>
    <xf numFmtId="3" fontId="0" fillId="0" borderId="0" xfId="0" applyAlignment="1">
      <alignment wrapText="1"/>
    </xf>
    <xf numFmtId="3" fontId="0" fillId="0" borderId="8" xfId="0" applyNumberFormat="1" applyFill="1" applyBorder="1" applyAlignment="1">
      <alignment/>
    </xf>
    <xf numFmtId="0" fontId="0" fillId="0" borderId="2" xfId="0" applyBorder="1" applyAlignment="1">
      <alignment horizontal="right"/>
    </xf>
    <xf numFmtId="3" fontId="0" fillId="0" borderId="2" xfId="0" applyNumberFormat="1" applyBorder="1" applyAlignment="1">
      <alignment horizontal="right"/>
    </xf>
    <xf numFmtId="3" fontId="0" fillId="0" borderId="12" xfId="0" applyNumberFormat="1" applyFill="1" applyBorder="1" applyAlignment="1">
      <alignment horizontal="right"/>
    </xf>
    <xf numFmtId="3" fontId="0" fillId="0" borderId="11" xfId="0" applyNumberFormat="1" applyFill="1" applyBorder="1" applyAlignment="1">
      <alignment/>
    </xf>
    <xf numFmtId="3" fontId="16" fillId="0" borderId="0" xfId="0" applyFont="1" applyFill="1" applyAlignment="1">
      <alignment wrapText="1"/>
    </xf>
    <xf numFmtId="3" fontId="10" fillId="0" borderId="0" xfId="0" applyFont="1" applyFill="1" applyBorder="1" applyAlignment="1">
      <alignment vertical="top" wrapText="1"/>
    </xf>
    <xf numFmtId="3" fontId="7" fillId="0" borderId="0" xfId="0" applyFont="1" applyFill="1" applyBorder="1" applyAlignment="1">
      <alignment vertical="top" wrapText="1"/>
    </xf>
    <xf numFmtId="3" fontId="0" fillId="0" borderId="0" xfId="0" applyAlignment="1">
      <alignment wrapText="1"/>
    </xf>
    <xf numFmtId="0" fontId="12" fillId="0" borderId="0" xfId="0" applyFont="1" applyAlignment="1">
      <alignment horizontal="center"/>
    </xf>
    <xf numFmtId="0" fontId="0" fillId="0" borderId="0" xfId="0"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0"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3" fontId="3" fillId="2" borderId="0" xfId="0" applyFont="1" applyFill="1" applyAlignment="1">
      <alignment horizontal="left" wrapText="1" shrinkToFit="1"/>
    </xf>
    <xf numFmtId="3" fontId="0" fillId="0" borderId="15" xfId="0" applyNumberFormat="1" applyBorder="1" applyAlignment="1">
      <alignment horizontal="center"/>
    </xf>
    <xf numFmtId="3" fontId="0" fillId="0" borderId="16" xfId="0" applyNumberFormat="1" applyBorder="1" applyAlignment="1">
      <alignment horizontal="center"/>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3" xfId="0" applyNumberFormat="1" applyBorder="1" applyAlignment="1">
      <alignment horizontal="center"/>
    </xf>
    <xf numFmtId="3" fontId="0" fillId="0" borderId="14" xfId="0" applyNumberFormat="1"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3" fontId="0" fillId="0" borderId="0" xfId="0" applyNumberFormat="1" applyFont="1" applyAlignment="1">
      <alignment horizontal="left" wrapText="1"/>
    </xf>
    <xf numFmtId="3" fontId="16" fillId="0" borderId="0" xfId="0" applyFont="1" applyFill="1" applyAlignment="1">
      <alignment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Fill="1" applyBorder="1" applyAlignment="1">
      <alignment horizontal="center"/>
    </xf>
    <xf numFmtId="3" fontId="7" fillId="0" borderId="0" xfId="0" applyFont="1" applyFill="1" applyBorder="1" applyAlignment="1">
      <alignment horizontal="center"/>
    </xf>
    <xf numFmtId="3" fontId="7" fillId="0" borderId="0" xfId="0" applyFont="1" applyFill="1" applyBorder="1" applyAlignment="1">
      <alignment horizontal="center"/>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7" fillId="0" borderId="0" xfId="0" applyFont="1" applyBorder="1" applyAlignment="1">
      <alignment horizontal="left"/>
    </xf>
    <xf numFmtId="3" fontId="7" fillId="0" borderId="0" xfId="0" applyFont="1" applyBorder="1" applyAlignment="1">
      <alignment horizontal="left"/>
    </xf>
    <xf numFmtId="3" fontId="7" fillId="0" borderId="0" xfId="0" applyFont="1" applyBorder="1" applyAlignment="1">
      <alignment horizontal="left"/>
    </xf>
    <xf numFmtId="3" fontId="10" fillId="0" borderId="0" xfId="0" applyFont="1" applyBorder="1" applyAlignment="1">
      <alignment horizontal="left" vertical="top" wrapText="1"/>
    </xf>
    <xf numFmtId="3" fontId="10" fillId="0" borderId="0" xfId="0" applyFont="1" applyBorder="1" applyAlignment="1">
      <alignment horizontal="left" vertical="top" wrapText="1"/>
    </xf>
    <xf numFmtId="3" fontId="4" fillId="0" borderId="17" xfId="0" applyFont="1" applyBorder="1" applyAlignment="1">
      <alignment horizontal="center"/>
    </xf>
    <xf numFmtId="3" fontId="4" fillId="0" borderId="18" xfId="0" applyBorder="1" applyAlignment="1">
      <alignment horizontal="center"/>
    </xf>
    <xf numFmtId="3" fontId="4" fillId="0" borderId="19" xfId="0" applyBorder="1" applyAlignment="1">
      <alignment horizontal="center"/>
    </xf>
    <xf numFmtId="3" fontId="4" fillId="0" borderId="17" xfId="0" applyFont="1" applyBorder="1" applyAlignment="1">
      <alignment horizontal="center" wrapText="1"/>
    </xf>
    <xf numFmtId="3" fontId="0" fillId="0" borderId="18" xfId="0" applyBorder="1" applyAlignment="1">
      <alignment/>
    </xf>
    <xf numFmtId="3" fontId="0" fillId="0" borderId="19" xfId="0" applyBorder="1" applyAlignment="1">
      <alignment/>
    </xf>
    <xf numFmtId="3" fontId="4" fillId="0" borderId="18" xfId="0" applyFont="1" applyBorder="1" applyAlignment="1">
      <alignment horizontal="center"/>
    </xf>
    <xf numFmtId="3" fontId="4" fillId="0" borderId="19" xfId="0" applyFont="1" applyBorder="1" applyAlignment="1">
      <alignment horizontal="center"/>
    </xf>
    <xf numFmtId="3" fontId="4" fillId="0" borderId="0" xfId="0" applyFont="1" applyBorder="1" applyAlignment="1">
      <alignment wrapText="1"/>
    </xf>
    <xf numFmtId="3" fontId="4" fillId="0" borderId="0" xfId="0" applyBorder="1" applyAlignment="1">
      <alignment wrapText="1"/>
    </xf>
    <xf numFmtId="3" fontId="4" fillId="0" borderId="0" xfId="0" applyBorder="1" applyAlignment="1">
      <alignment wrapText="1"/>
    </xf>
    <xf numFmtId="0" fontId="0" fillId="0" borderId="0" xfId="0" applyAlignment="1">
      <alignment/>
    </xf>
    <xf numFmtId="0" fontId="2" fillId="0" borderId="0" xfId="0" applyFont="1" applyAlignment="1">
      <alignment horizontal="center"/>
    </xf>
    <xf numFmtId="0" fontId="17"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IR150"/>
  <sheetViews>
    <sheetView view="pageBreakPreview" zoomScaleSheetLayoutView="100" workbookViewId="0" topLeftCell="I1">
      <selection activeCell="M13" sqref="M13"/>
    </sheetView>
  </sheetViews>
  <sheetFormatPr defaultColWidth="9.140625" defaultRowHeight="12.75"/>
  <cols>
    <col min="1" max="1" width="9.28125" style="46" customWidth="1"/>
    <col min="2" max="2" width="6.7109375" style="46" customWidth="1"/>
    <col min="3" max="3" width="7.7109375" style="46" customWidth="1"/>
    <col min="4" max="4" width="15.00390625" style="46" customWidth="1"/>
    <col min="5" max="5" width="19.7109375" style="46" customWidth="1"/>
    <col min="6" max="6" width="1.421875" style="46" customWidth="1"/>
    <col min="7" max="8" width="7.7109375" style="47" customWidth="1"/>
    <col min="9" max="9" width="11.8515625" style="46" customWidth="1"/>
    <col min="10" max="10" width="17.7109375" style="46" customWidth="1"/>
    <col min="11" max="11" width="10.8515625" style="47" customWidth="1"/>
    <col min="12" max="12" width="7.7109375" style="47" customWidth="1"/>
    <col min="13" max="13" width="15.28125" style="46" customWidth="1"/>
    <col min="14" max="15" width="7.7109375" style="46" customWidth="1"/>
    <col min="16" max="16" width="14.00390625" style="46" customWidth="1"/>
    <col min="17" max="20" width="2.7109375" style="46" customWidth="1"/>
    <col min="21" max="21" width="9.7109375" style="46" customWidth="1"/>
    <col min="22" max="22" width="2.7109375" style="46" customWidth="1"/>
    <col min="23" max="23" width="9.7109375" style="46" hidden="1" customWidth="1"/>
    <col min="24" max="24" width="9.140625" style="46" customWidth="1"/>
    <col min="25" max="27" width="2.7109375" style="46" customWidth="1"/>
    <col min="28" max="28" width="8.421875" style="46" hidden="1" customWidth="1"/>
    <col min="29" max="29" width="12.7109375" style="46" customWidth="1"/>
    <col min="30" max="32" width="2.7109375" style="46" customWidth="1"/>
    <col min="33" max="33" width="8.421875" style="46" hidden="1" customWidth="1"/>
    <col min="34" max="34" width="12.7109375" style="46" customWidth="1"/>
    <col min="35" max="37" width="2.7109375" style="46" customWidth="1"/>
    <col min="38" max="38" width="2.7109375" style="46" hidden="1" customWidth="1"/>
    <col min="39" max="42" width="2.7109375" style="46" customWidth="1"/>
    <col min="43" max="43" width="8.421875" style="46" hidden="1" customWidth="1"/>
    <col min="44" max="44" width="12.7109375" style="46" customWidth="1"/>
    <col min="45" max="47" width="2.7109375" style="46" customWidth="1"/>
    <col min="48" max="48" width="8.421875" style="46" hidden="1" customWidth="1"/>
    <col min="49" max="49" width="12.7109375" style="46" customWidth="1"/>
    <col min="50" max="52" width="2.7109375" style="46" customWidth="1"/>
    <col min="53" max="53" width="9.140625" style="46" customWidth="1"/>
    <col min="54" max="54" width="15.7109375" style="46" customWidth="1"/>
    <col min="55" max="57" width="2.7109375" style="46" customWidth="1"/>
    <col min="58" max="58" width="9.140625" style="46" customWidth="1"/>
    <col min="59" max="59" width="15.7109375" style="46" customWidth="1"/>
    <col min="60" max="60" width="2.7109375" style="46" customWidth="1"/>
    <col min="61" max="61" width="9.7109375" style="46" customWidth="1"/>
    <col min="62" max="62" width="2.7109375" style="46" customWidth="1"/>
    <col min="63" max="63" width="9.140625" style="46" customWidth="1"/>
    <col min="64" max="64" width="12.7109375" style="46" customWidth="1"/>
    <col min="65" max="70" width="2.7109375" style="46" customWidth="1"/>
    <col min="71" max="71" width="9.140625" style="46" customWidth="1"/>
    <col min="72" max="72" width="9.7109375" style="46" customWidth="1"/>
    <col min="73" max="73" width="2.7109375" style="46" customWidth="1"/>
    <col min="74" max="74" width="9.7109375" style="46" customWidth="1"/>
    <col min="75" max="75" width="2.7109375" style="46" customWidth="1"/>
    <col min="76" max="76" width="9.7109375" style="46" customWidth="1"/>
    <col min="77" max="77" width="2.7109375" style="46" customWidth="1"/>
    <col min="78" max="78" width="12.7109375" style="46" customWidth="1"/>
    <col min="79" max="16384" width="9.140625" style="46" customWidth="1"/>
  </cols>
  <sheetData>
    <row r="2" spans="1:16" ht="12.75">
      <c r="A2" s="130" t="s">
        <v>54</v>
      </c>
      <c r="B2" s="130"/>
      <c r="C2" s="130"/>
      <c r="D2" s="130"/>
      <c r="E2" s="130"/>
      <c r="F2" s="130"/>
      <c r="G2" s="130"/>
      <c r="H2" s="130"/>
      <c r="I2" s="130"/>
      <c r="J2" s="130"/>
      <c r="K2" s="130"/>
      <c r="L2" s="130"/>
      <c r="M2" s="130"/>
      <c r="N2" s="130"/>
      <c r="O2" s="130"/>
      <c r="P2" s="130"/>
    </row>
    <row r="3" spans="1:16" ht="12.75">
      <c r="A3" s="131" t="s">
        <v>23</v>
      </c>
      <c r="B3" s="131"/>
      <c r="C3" s="131"/>
      <c r="D3" s="131"/>
      <c r="E3" s="131"/>
      <c r="F3" s="131"/>
      <c r="G3" s="131"/>
      <c r="H3" s="131"/>
      <c r="I3" s="131"/>
      <c r="J3" s="131"/>
      <c r="K3" s="131"/>
      <c r="L3" s="131"/>
      <c r="M3" s="131"/>
      <c r="N3" s="131"/>
      <c r="O3" s="131"/>
      <c r="P3" s="131"/>
    </row>
    <row r="4" spans="9:10" ht="12.75">
      <c r="I4" s="48"/>
      <c r="J4" s="48"/>
    </row>
    <row r="5" spans="2:16" ht="12.75" customHeight="1">
      <c r="B5" s="46" t="s">
        <v>8</v>
      </c>
      <c r="G5" s="139" t="s">
        <v>24</v>
      </c>
      <c r="H5" s="140"/>
      <c r="I5" s="141"/>
      <c r="J5" s="145" t="s">
        <v>123</v>
      </c>
      <c r="K5" s="147" t="s">
        <v>25</v>
      </c>
      <c r="L5" s="147"/>
      <c r="M5" s="148"/>
      <c r="N5" s="132" t="s">
        <v>122</v>
      </c>
      <c r="O5" s="133"/>
      <c r="P5" s="134"/>
    </row>
    <row r="6" spans="3:16" ht="15.75" customHeight="1">
      <c r="C6" s="46" t="s">
        <v>8</v>
      </c>
      <c r="G6" s="142"/>
      <c r="H6" s="143"/>
      <c r="I6" s="144"/>
      <c r="J6" s="146"/>
      <c r="K6" s="149"/>
      <c r="L6" s="149"/>
      <c r="M6" s="150"/>
      <c r="N6" s="135"/>
      <c r="O6" s="136"/>
      <c r="P6" s="137"/>
    </row>
    <row r="7" spans="7:16" ht="12.75">
      <c r="G7" s="50" t="s">
        <v>20</v>
      </c>
      <c r="H7" s="50" t="s">
        <v>16</v>
      </c>
      <c r="I7" s="49" t="s">
        <v>14</v>
      </c>
      <c r="J7" s="49" t="s">
        <v>14</v>
      </c>
      <c r="K7" s="51" t="s">
        <v>20</v>
      </c>
      <c r="L7" s="50" t="s">
        <v>16</v>
      </c>
      <c r="M7" s="52" t="s">
        <v>14</v>
      </c>
      <c r="N7" s="65" t="s">
        <v>20</v>
      </c>
      <c r="O7" s="65" t="s">
        <v>16</v>
      </c>
      <c r="P7" s="84" t="s">
        <v>14</v>
      </c>
    </row>
    <row r="8" spans="7:16" ht="12.75">
      <c r="G8" s="34"/>
      <c r="H8" s="31"/>
      <c r="I8" s="53"/>
      <c r="J8" s="54"/>
      <c r="K8" s="31"/>
      <c r="L8" s="31"/>
      <c r="M8" s="32"/>
      <c r="N8" s="85"/>
      <c r="O8" s="86"/>
      <c r="P8" s="53"/>
    </row>
    <row r="9" spans="1:16" ht="12.75">
      <c r="A9" s="46" t="s">
        <v>0</v>
      </c>
      <c r="F9" s="46" t="s">
        <v>8</v>
      </c>
      <c r="G9" s="34">
        <v>4625</v>
      </c>
      <c r="H9" s="31">
        <v>4499</v>
      </c>
      <c r="I9" s="36">
        <v>782903</v>
      </c>
      <c r="J9" s="55">
        <v>8769</v>
      </c>
      <c r="K9" s="31">
        <v>4625</v>
      </c>
      <c r="L9" s="31">
        <v>4499</v>
      </c>
      <c r="M9" s="36">
        <v>791672</v>
      </c>
      <c r="N9" s="34">
        <v>149</v>
      </c>
      <c r="O9" s="31">
        <v>0</v>
      </c>
      <c r="P9" s="36">
        <v>0</v>
      </c>
    </row>
    <row r="10" spans="1:16" ht="12.75">
      <c r="A10" s="72" t="s">
        <v>63</v>
      </c>
      <c r="F10" s="46" t="s">
        <v>8</v>
      </c>
      <c r="G10" s="88">
        <v>0</v>
      </c>
      <c r="H10" s="89">
        <v>0</v>
      </c>
      <c r="I10" s="90">
        <v>1000</v>
      </c>
      <c r="J10" s="91">
        <v>0</v>
      </c>
      <c r="K10" s="31">
        <v>0</v>
      </c>
      <c r="L10" s="31">
        <v>0</v>
      </c>
      <c r="M10" s="33">
        <v>1000</v>
      </c>
      <c r="N10" s="34">
        <v>0</v>
      </c>
      <c r="O10" s="31">
        <v>0</v>
      </c>
      <c r="P10" s="32">
        <v>0</v>
      </c>
    </row>
    <row r="11" spans="1:16" ht="12.75">
      <c r="A11" s="72" t="s">
        <v>5</v>
      </c>
      <c r="F11" s="46" t="s">
        <v>8</v>
      </c>
      <c r="G11" s="34">
        <v>0</v>
      </c>
      <c r="H11" s="31">
        <v>0</v>
      </c>
      <c r="I11" s="36">
        <v>9000</v>
      </c>
      <c r="J11" s="55">
        <v>0</v>
      </c>
      <c r="K11" s="31">
        <v>0</v>
      </c>
      <c r="L11" s="31">
        <v>0</v>
      </c>
      <c r="M11" s="33">
        <v>9000</v>
      </c>
      <c r="N11" s="34">
        <v>0</v>
      </c>
      <c r="O11" s="31">
        <v>0</v>
      </c>
      <c r="P11" s="36">
        <v>0</v>
      </c>
    </row>
    <row r="12" spans="1:16" ht="12.75">
      <c r="A12" s="46" t="s">
        <v>126</v>
      </c>
      <c r="F12" s="46" t="s">
        <v>8</v>
      </c>
      <c r="G12" s="56">
        <v>4625</v>
      </c>
      <c r="H12" s="57">
        <v>4499</v>
      </c>
      <c r="I12" s="60">
        <v>792903</v>
      </c>
      <c r="J12" s="60">
        <v>8769</v>
      </c>
      <c r="K12" s="57">
        <v>4625</v>
      </c>
      <c r="L12" s="57">
        <v>4499</v>
      </c>
      <c r="M12" s="60">
        <v>801672</v>
      </c>
      <c r="N12" s="56">
        <v>149</v>
      </c>
      <c r="O12" s="57">
        <v>0</v>
      </c>
      <c r="P12" s="60">
        <v>0</v>
      </c>
    </row>
    <row r="13" spans="6:16" ht="12.75">
      <c r="F13" s="46" t="s">
        <v>8</v>
      </c>
      <c r="G13" s="34"/>
      <c r="H13" s="31"/>
      <c r="I13" s="32"/>
      <c r="J13" s="30"/>
      <c r="K13" s="31"/>
      <c r="L13" s="31"/>
      <c r="M13" s="32"/>
      <c r="N13" s="85"/>
      <c r="O13" s="86"/>
      <c r="P13" s="53"/>
    </row>
    <row r="14" spans="1:16" ht="12.75">
      <c r="A14" s="46" t="s">
        <v>40</v>
      </c>
      <c r="F14" s="46" t="s">
        <v>7</v>
      </c>
      <c r="G14" s="56">
        <v>4704</v>
      </c>
      <c r="H14" s="57">
        <v>4586</v>
      </c>
      <c r="I14" s="60">
        <v>825924</v>
      </c>
      <c r="J14" s="41">
        <v>0</v>
      </c>
      <c r="K14" s="57">
        <v>0</v>
      </c>
      <c r="L14" s="57">
        <v>4586</v>
      </c>
      <c r="M14" s="60">
        <v>825924</v>
      </c>
      <c r="N14" s="56">
        <v>149</v>
      </c>
      <c r="O14" s="57">
        <v>0</v>
      </c>
      <c r="P14" s="60">
        <v>0</v>
      </c>
    </row>
    <row r="15" spans="6:16" ht="12.75">
      <c r="F15" s="46" t="s">
        <v>8</v>
      </c>
      <c r="G15" s="34"/>
      <c r="H15" s="31"/>
      <c r="I15" s="32"/>
      <c r="J15" s="30"/>
      <c r="K15" s="31"/>
      <c r="L15" s="31"/>
      <c r="M15" s="32"/>
      <c r="N15" s="85"/>
      <c r="O15" s="86"/>
      <c r="P15" s="53"/>
    </row>
    <row r="16" spans="1:16" ht="12.75">
      <c r="A16" s="46" t="s">
        <v>41</v>
      </c>
      <c r="F16" s="46" t="s">
        <v>7</v>
      </c>
      <c r="G16" s="92">
        <v>4704</v>
      </c>
      <c r="H16" s="93">
        <v>4586</v>
      </c>
      <c r="I16" s="113">
        <v>777676</v>
      </c>
      <c r="J16" s="121">
        <v>2083</v>
      </c>
      <c r="K16" s="93">
        <v>0</v>
      </c>
      <c r="L16" s="57">
        <v>4586</v>
      </c>
      <c r="M16" s="60">
        <v>779759</v>
      </c>
      <c r="N16" s="56">
        <v>170</v>
      </c>
      <c r="O16" s="57">
        <v>0</v>
      </c>
      <c r="P16" s="60">
        <v>0</v>
      </c>
    </row>
    <row r="17" spans="6:16" ht="12.75">
      <c r="F17" s="46" t="s">
        <v>8</v>
      </c>
      <c r="G17" s="34"/>
      <c r="H17" s="31"/>
      <c r="I17" s="32"/>
      <c r="J17" s="30"/>
      <c r="K17" s="31"/>
      <c r="L17" s="31"/>
      <c r="M17" s="32"/>
      <c r="N17" s="85"/>
      <c r="O17" s="86"/>
      <c r="P17" s="53"/>
    </row>
    <row r="18" spans="1:16" ht="12.75">
      <c r="A18" s="46" t="s">
        <v>127</v>
      </c>
      <c r="F18" s="46" t="s">
        <v>7</v>
      </c>
      <c r="G18" s="34">
        <v>4704</v>
      </c>
      <c r="H18" s="31">
        <v>4586</v>
      </c>
      <c r="I18" s="36">
        <v>832574</v>
      </c>
      <c r="J18" s="115" t="s">
        <v>120</v>
      </c>
      <c r="K18" s="31">
        <v>4704</v>
      </c>
      <c r="L18" s="31">
        <v>4586</v>
      </c>
      <c r="M18" s="36">
        <v>832574</v>
      </c>
      <c r="N18" s="34">
        <v>170</v>
      </c>
      <c r="O18" s="31">
        <v>0</v>
      </c>
      <c r="P18" s="36">
        <v>0</v>
      </c>
    </row>
    <row r="19" spans="7:16" ht="12.75">
      <c r="G19" s="34"/>
      <c r="H19" s="31"/>
      <c r="I19" s="36"/>
      <c r="J19" s="115"/>
      <c r="K19" s="31"/>
      <c r="L19" s="31"/>
      <c r="M19" s="36"/>
      <c r="N19" s="85"/>
      <c r="O19" s="86"/>
      <c r="P19" s="87"/>
    </row>
    <row r="20" spans="1:16" ht="12.75">
      <c r="A20" s="46" t="s">
        <v>52</v>
      </c>
      <c r="F20" s="46" t="s">
        <v>7</v>
      </c>
      <c r="G20" s="56">
        <v>4486</v>
      </c>
      <c r="H20" s="57">
        <v>4331</v>
      </c>
      <c r="I20" s="60">
        <v>899875</v>
      </c>
      <c r="J20" s="116" t="s">
        <v>118</v>
      </c>
      <c r="K20" s="57">
        <v>4486</v>
      </c>
      <c r="L20" s="57">
        <v>4331</v>
      </c>
      <c r="M20" s="60">
        <v>899875</v>
      </c>
      <c r="N20" s="56">
        <v>170</v>
      </c>
      <c r="O20" s="57">
        <v>0</v>
      </c>
      <c r="P20" s="60">
        <v>0</v>
      </c>
    </row>
    <row r="21" spans="6:16" ht="12.75">
      <c r="F21" s="46" t="s">
        <v>7</v>
      </c>
      <c r="G21" s="34"/>
      <c r="H21" s="31"/>
      <c r="I21" s="32"/>
      <c r="J21" s="37"/>
      <c r="K21" s="31"/>
      <c r="L21" s="31"/>
      <c r="M21" s="32"/>
      <c r="N21" s="85"/>
      <c r="O21" s="86"/>
      <c r="P21" s="53"/>
    </row>
    <row r="22" spans="1:16" ht="12.75">
      <c r="A22" s="73" t="s">
        <v>53</v>
      </c>
      <c r="B22" s="73"/>
      <c r="C22" s="73"/>
      <c r="D22" s="73"/>
      <c r="E22" s="73"/>
      <c r="F22" s="58" t="s">
        <v>7</v>
      </c>
      <c r="G22" s="56">
        <v>-218</v>
      </c>
      <c r="H22" s="57">
        <v>-255</v>
      </c>
      <c r="I22" s="60">
        <v>67301</v>
      </c>
      <c r="J22" s="124" t="s">
        <v>119</v>
      </c>
      <c r="K22" s="56">
        <v>-218</v>
      </c>
      <c r="L22" s="57">
        <v>-255</v>
      </c>
      <c r="M22" s="60">
        <v>67301</v>
      </c>
      <c r="N22" s="56">
        <v>0</v>
      </c>
      <c r="O22" s="57">
        <v>0</v>
      </c>
      <c r="P22" s="60">
        <v>0</v>
      </c>
    </row>
    <row r="23" spans="1:16" ht="12.75">
      <c r="A23" s="94"/>
      <c r="B23" s="94"/>
      <c r="C23" s="94"/>
      <c r="D23" s="94"/>
      <c r="E23" s="94"/>
      <c r="F23" s="35"/>
      <c r="G23" s="34"/>
      <c r="H23" s="31"/>
      <c r="I23" s="36"/>
      <c r="J23" s="125"/>
      <c r="K23" s="31"/>
      <c r="L23" s="31"/>
      <c r="M23" s="36"/>
      <c r="N23" s="34"/>
      <c r="O23" s="31"/>
      <c r="P23" s="36"/>
    </row>
    <row r="24" spans="1:16" ht="12" customHeight="1">
      <c r="A24" s="48"/>
      <c r="F24" s="46" t="s">
        <v>7</v>
      </c>
      <c r="G24" s="34"/>
      <c r="H24" s="31"/>
      <c r="I24" s="32"/>
      <c r="J24" s="30"/>
      <c r="K24" s="31"/>
      <c r="L24" s="31"/>
      <c r="M24" s="32"/>
      <c r="N24" s="85"/>
      <c r="O24" s="86"/>
      <c r="P24" s="53"/>
    </row>
    <row r="25" spans="1:16" ht="12" customHeight="1">
      <c r="A25" s="48" t="s">
        <v>26</v>
      </c>
      <c r="F25" s="46" t="s">
        <v>7</v>
      </c>
      <c r="G25" s="34"/>
      <c r="H25" s="31"/>
      <c r="I25" s="32"/>
      <c r="J25" s="30"/>
      <c r="K25" s="31"/>
      <c r="L25" s="31"/>
      <c r="M25" s="32"/>
      <c r="N25" s="34"/>
      <c r="O25" s="31"/>
      <c r="P25" s="32"/>
    </row>
    <row r="26" spans="1:16" ht="12" customHeight="1">
      <c r="A26" s="48"/>
      <c r="F26" s="46" t="s">
        <v>7</v>
      </c>
      <c r="G26" s="34"/>
      <c r="H26" s="31"/>
      <c r="I26" s="32"/>
      <c r="J26" s="30"/>
      <c r="K26" s="31"/>
      <c r="L26" s="31"/>
      <c r="M26" s="32"/>
      <c r="N26" s="34"/>
      <c r="O26" s="31"/>
      <c r="P26" s="32"/>
    </row>
    <row r="27" spans="1:16" ht="12.75">
      <c r="A27" s="46" t="s">
        <v>27</v>
      </c>
      <c r="G27" s="34" t="s">
        <v>8</v>
      </c>
      <c r="H27" s="31" t="s">
        <v>8</v>
      </c>
      <c r="I27" s="32" t="s">
        <v>8</v>
      </c>
      <c r="J27" s="30" t="s">
        <v>8</v>
      </c>
      <c r="K27" s="31" t="s">
        <v>8</v>
      </c>
      <c r="L27" s="31" t="s">
        <v>8</v>
      </c>
      <c r="M27" s="32" t="s">
        <v>8</v>
      </c>
      <c r="N27" s="34" t="s">
        <v>8</v>
      </c>
      <c r="O27" s="31" t="s">
        <v>8</v>
      </c>
      <c r="P27" s="32" t="s">
        <v>8</v>
      </c>
    </row>
    <row r="28" spans="1:16" ht="12.75">
      <c r="A28" s="75" t="s">
        <v>93</v>
      </c>
      <c r="F28" s="46" t="s">
        <v>7</v>
      </c>
      <c r="G28" s="34">
        <v>0</v>
      </c>
      <c r="H28" s="31">
        <v>0</v>
      </c>
      <c r="I28" s="36">
        <v>10823</v>
      </c>
      <c r="J28" s="30">
        <v>0</v>
      </c>
      <c r="K28" s="31">
        <v>0</v>
      </c>
      <c r="L28" s="31">
        <v>0</v>
      </c>
      <c r="M28" s="36">
        <v>10823</v>
      </c>
      <c r="N28" s="34">
        <v>0</v>
      </c>
      <c r="O28" s="31">
        <v>0</v>
      </c>
      <c r="P28" s="36">
        <v>0</v>
      </c>
    </row>
    <row r="29" spans="1:16" ht="12.75">
      <c r="A29" s="70" t="s">
        <v>90</v>
      </c>
      <c r="F29" s="35" t="s">
        <v>7</v>
      </c>
      <c r="G29" s="34">
        <v>0</v>
      </c>
      <c r="H29" s="31">
        <v>0</v>
      </c>
      <c r="I29" s="36">
        <v>4014</v>
      </c>
      <c r="J29" s="30">
        <v>0</v>
      </c>
      <c r="K29" s="31">
        <v>0</v>
      </c>
      <c r="L29" s="31">
        <v>0</v>
      </c>
      <c r="M29" s="36">
        <v>4014</v>
      </c>
      <c r="N29" s="34">
        <v>0</v>
      </c>
      <c r="O29" s="31">
        <v>0</v>
      </c>
      <c r="P29" s="36">
        <v>0</v>
      </c>
    </row>
    <row r="30" spans="1:16" ht="12.75">
      <c r="A30" s="70" t="s">
        <v>44</v>
      </c>
      <c r="E30" s="35"/>
      <c r="F30" s="35" t="s">
        <v>8</v>
      </c>
      <c r="G30" s="34">
        <v>0</v>
      </c>
      <c r="H30" s="31">
        <v>33</v>
      </c>
      <c r="I30" s="36">
        <v>0</v>
      </c>
      <c r="J30" s="30">
        <v>0</v>
      </c>
      <c r="K30" s="31">
        <v>0</v>
      </c>
      <c r="L30" s="31">
        <v>33</v>
      </c>
      <c r="M30" s="36">
        <v>0</v>
      </c>
      <c r="N30" s="34">
        <v>0</v>
      </c>
      <c r="O30" s="31">
        <v>0</v>
      </c>
      <c r="P30" s="36">
        <v>0</v>
      </c>
    </row>
    <row r="31" spans="1:16" ht="12.75">
      <c r="A31" s="70" t="s">
        <v>45</v>
      </c>
      <c r="E31" s="35"/>
      <c r="F31" s="35" t="s">
        <v>8</v>
      </c>
      <c r="G31" s="34">
        <v>0</v>
      </c>
      <c r="H31" s="31">
        <v>0</v>
      </c>
      <c r="I31" s="36">
        <v>3694</v>
      </c>
      <c r="J31" s="30">
        <v>0</v>
      </c>
      <c r="K31" s="31">
        <v>0</v>
      </c>
      <c r="L31" s="31">
        <v>0</v>
      </c>
      <c r="M31" s="36">
        <v>3694</v>
      </c>
      <c r="N31" s="34">
        <v>0</v>
      </c>
      <c r="O31" s="31">
        <v>0</v>
      </c>
      <c r="P31" s="36">
        <v>0</v>
      </c>
    </row>
    <row r="32" spans="1:16" ht="12.75">
      <c r="A32" s="75" t="s">
        <v>46</v>
      </c>
      <c r="F32" s="46" t="s">
        <v>8</v>
      </c>
      <c r="G32" s="34">
        <v>0</v>
      </c>
      <c r="H32" s="31">
        <v>0</v>
      </c>
      <c r="I32" s="36">
        <v>2520</v>
      </c>
      <c r="J32" s="30">
        <v>0</v>
      </c>
      <c r="K32" s="31">
        <v>0</v>
      </c>
      <c r="L32" s="31">
        <v>0</v>
      </c>
      <c r="M32" s="36">
        <v>2520</v>
      </c>
      <c r="N32" s="34">
        <v>0</v>
      </c>
      <c r="O32" s="31">
        <v>0</v>
      </c>
      <c r="P32" s="36">
        <v>0</v>
      </c>
    </row>
    <row r="33" spans="1:16" ht="12.75">
      <c r="A33" s="75" t="s">
        <v>96</v>
      </c>
      <c r="G33" s="34">
        <v>0</v>
      </c>
      <c r="H33" s="31">
        <v>0</v>
      </c>
      <c r="I33" s="36">
        <v>3766</v>
      </c>
      <c r="J33" s="30">
        <v>0</v>
      </c>
      <c r="K33" s="31">
        <v>0</v>
      </c>
      <c r="L33" s="31">
        <v>0</v>
      </c>
      <c r="M33" s="36">
        <v>3766</v>
      </c>
      <c r="N33" s="34">
        <v>0</v>
      </c>
      <c r="O33" s="31">
        <v>0</v>
      </c>
      <c r="P33" s="36">
        <v>0</v>
      </c>
    </row>
    <row r="34" spans="1:16" ht="12.75">
      <c r="A34" s="75" t="s">
        <v>91</v>
      </c>
      <c r="G34" s="34">
        <v>0</v>
      </c>
      <c r="H34" s="31">
        <v>0</v>
      </c>
      <c r="I34" s="36">
        <v>1264</v>
      </c>
      <c r="J34" s="30">
        <v>0</v>
      </c>
      <c r="K34" s="31">
        <v>0</v>
      </c>
      <c r="L34" s="31">
        <v>0</v>
      </c>
      <c r="M34" s="36">
        <v>1264</v>
      </c>
      <c r="N34" s="34">
        <v>0</v>
      </c>
      <c r="O34" s="31">
        <v>0</v>
      </c>
      <c r="P34" s="36">
        <v>0</v>
      </c>
    </row>
    <row r="35" spans="1:16" ht="12.75">
      <c r="A35" s="75" t="s">
        <v>97</v>
      </c>
      <c r="G35" s="34">
        <v>0</v>
      </c>
      <c r="H35" s="31">
        <v>0</v>
      </c>
      <c r="I35" s="36">
        <v>1330</v>
      </c>
      <c r="J35" s="30">
        <v>0</v>
      </c>
      <c r="K35" s="31">
        <v>0</v>
      </c>
      <c r="L35" s="31">
        <v>0</v>
      </c>
      <c r="M35" s="36">
        <v>1330</v>
      </c>
      <c r="N35" s="34">
        <v>0</v>
      </c>
      <c r="O35" s="31">
        <v>0</v>
      </c>
      <c r="P35" s="36">
        <v>0</v>
      </c>
    </row>
    <row r="36" spans="1:16" ht="12.75">
      <c r="A36" s="75" t="s">
        <v>98</v>
      </c>
      <c r="G36" s="34">
        <v>0</v>
      </c>
      <c r="H36" s="31">
        <v>0</v>
      </c>
      <c r="I36" s="36">
        <v>607</v>
      </c>
      <c r="J36" s="30">
        <v>0</v>
      </c>
      <c r="K36" s="31">
        <v>0</v>
      </c>
      <c r="L36" s="31">
        <v>0</v>
      </c>
      <c r="M36" s="36">
        <v>607</v>
      </c>
      <c r="N36" s="34">
        <v>0</v>
      </c>
      <c r="O36" s="31">
        <v>0</v>
      </c>
      <c r="P36" s="36">
        <v>0</v>
      </c>
    </row>
    <row r="37" spans="1:16" ht="12.75">
      <c r="A37" s="75" t="s">
        <v>99</v>
      </c>
      <c r="G37" s="34">
        <v>0</v>
      </c>
      <c r="H37" s="31">
        <v>0</v>
      </c>
      <c r="I37" s="36">
        <v>23020</v>
      </c>
      <c r="J37" s="30">
        <v>0</v>
      </c>
      <c r="K37" s="31">
        <v>0</v>
      </c>
      <c r="L37" s="31">
        <v>0</v>
      </c>
      <c r="M37" s="36">
        <v>23020</v>
      </c>
      <c r="N37" s="34">
        <v>0</v>
      </c>
      <c r="O37" s="31">
        <v>0</v>
      </c>
      <c r="P37" s="36">
        <v>0</v>
      </c>
    </row>
    <row r="38" spans="1:16" ht="12.75">
      <c r="A38" s="75" t="s">
        <v>100</v>
      </c>
      <c r="G38" s="34">
        <v>0</v>
      </c>
      <c r="H38" s="31">
        <v>0</v>
      </c>
      <c r="I38" s="36">
        <v>329</v>
      </c>
      <c r="J38" s="30">
        <v>0</v>
      </c>
      <c r="K38" s="31">
        <v>0</v>
      </c>
      <c r="L38" s="31">
        <v>0</v>
      </c>
      <c r="M38" s="36">
        <v>329</v>
      </c>
      <c r="N38" s="34">
        <v>0</v>
      </c>
      <c r="O38" s="31">
        <v>0</v>
      </c>
      <c r="P38" s="36">
        <v>0</v>
      </c>
    </row>
    <row r="39" spans="1:16" ht="12.75">
      <c r="A39" s="75" t="s">
        <v>101</v>
      </c>
      <c r="G39" s="34">
        <v>0</v>
      </c>
      <c r="H39" s="31">
        <v>0</v>
      </c>
      <c r="I39" s="36">
        <v>9</v>
      </c>
      <c r="J39" s="30">
        <v>0</v>
      </c>
      <c r="K39" s="31">
        <v>0</v>
      </c>
      <c r="L39" s="31">
        <v>0</v>
      </c>
      <c r="M39" s="36">
        <v>9</v>
      </c>
      <c r="N39" s="34">
        <v>0</v>
      </c>
      <c r="O39" s="31">
        <v>0</v>
      </c>
      <c r="P39" s="36">
        <v>0</v>
      </c>
    </row>
    <row r="40" spans="1:16" ht="12.75">
      <c r="A40" s="75" t="s">
        <v>102</v>
      </c>
      <c r="G40" s="34">
        <v>0</v>
      </c>
      <c r="H40" s="31">
        <v>0</v>
      </c>
      <c r="I40" s="36">
        <v>67</v>
      </c>
      <c r="J40" s="30">
        <v>0</v>
      </c>
      <c r="K40" s="31">
        <v>0</v>
      </c>
      <c r="L40" s="31">
        <v>0</v>
      </c>
      <c r="M40" s="36">
        <v>67</v>
      </c>
      <c r="N40" s="34">
        <v>0</v>
      </c>
      <c r="O40" s="31">
        <v>0</v>
      </c>
      <c r="P40" s="36">
        <v>0</v>
      </c>
    </row>
    <row r="41" spans="1:16" ht="12.75">
      <c r="A41" s="75" t="s">
        <v>103</v>
      </c>
      <c r="G41" s="34">
        <v>0</v>
      </c>
      <c r="H41" s="31">
        <v>0</v>
      </c>
      <c r="I41" s="36">
        <v>259</v>
      </c>
      <c r="J41" s="30">
        <v>0</v>
      </c>
      <c r="K41" s="31">
        <v>0</v>
      </c>
      <c r="L41" s="31">
        <v>0</v>
      </c>
      <c r="M41" s="36">
        <v>259</v>
      </c>
      <c r="N41" s="34">
        <v>0</v>
      </c>
      <c r="O41" s="31">
        <v>0</v>
      </c>
      <c r="P41" s="36">
        <v>0</v>
      </c>
    </row>
    <row r="42" spans="1:16" ht="12.75">
      <c r="A42" s="75" t="s">
        <v>104</v>
      </c>
      <c r="G42" s="34">
        <v>0</v>
      </c>
      <c r="H42" s="31">
        <v>0</v>
      </c>
      <c r="I42" s="36">
        <v>66</v>
      </c>
      <c r="J42" s="30">
        <v>0</v>
      </c>
      <c r="K42" s="31">
        <v>0</v>
      </c>
      <c r="L42" s="31">
        <v>0</v>
      </c>
      <c r="M42" s="36">
        <v>66</v>
      </c>
      <c r="N42" s="34">
        <v>0</v>
      </c>
      <c r="O42" s="31">
        <v>0</v>
      </c>
      <c r="P42" s="36">
        <v>0</v>
      </c>
    </row>
    <row r="43" spans="1:16" ht="12.75">
      <c r="A43" s="75" t="s">
        <v>105</v>
      </c>
      <c r="G43" s="34">
        <v>0</v>
      </c>
      <c r="H43" s="31">
        <v>0</v>
      </c>
      <c r="I43" s="36">
        <v>66</v>
      </c>
      <c r="J43" s="30">
        <v>0</v>
      </c>
      <c r="K43" s="31">
        <v>0</v>
      </c>
      <c r="L43" s="31">
        <v>0</v>
      </c>
      <c r="M43" s="36">
        <v>66</v>
      </c>
      <c r="N43" s="34">
        <v>0</v>
      </c>
      <c r="O43" s="31">
        <v>0</v>
      </c>
      <c r="P43" s="36">
        <v>0</v>
      </c>
    </row>
    <row r="44" spans="1:16" ht="12.75">
      <c r="A44" s="72" t="s">
        <v>38</v>
      </c>
      <c r="F44" s="46" t="s">
        <v>7</v>
      </c>
      <c r="G44" s="34">
        <v>0</v>
      </c>
      <c r="H44" s="31">
        <v>33</v>
      </c>
      <c r="I44" s="36">
        <v>51834</v>
      </c>
      <c r="J44" s="55">
        <v>0</v>
      </c>
      <c r="K44" s="31">
        <v>0</v>
      </c>
      <c r="L44" s="31">
        <v>33</v>
      </c>
      <c r="M44" s="36">
        <v>51834</v>
      </c>
      <c r="N44" s="34">
        <v>0</v>
      </c>
      <c r="O44" s="31">
        <v>0</v>
      </c>
      <c r="P44" s="36">
        <v>0</v>
      </c>
    </row>
    <row r="45" spans="7:16" ht="12.75">
      <c r="G45" s="34"/>
      <c r="H45" s="31"/>
      <c r="I45" s="32"/>
      <c r="J45" s="30" t="s">
        <v>7</v>
      </c>
      <c r="K45" s="31"/>
      <c r="L45" s="31"/>
      <c r="M45" s="32"/>
      <c r="N45" s="34"/>
      <c r="O45" s="31"/>
      <c r="P45" s="32"/>
    </row>
    <row r="46" spans="1:16" ht="12.75">
      <c r="A46" s="46" t="s">
        <v>28</v>
      </c>
      <c r="G46" s="34"/>
      <c r="H46" s="31"/>
      <c r="I46" s="32"/>
      <c r="J46" s="30"/>
      <c r="K46" s="31"/>
      <c r="L46" s="31"/>
      <c r="M46" s="32"/>
      <c r="N46" s="34"/>
      <c r="O46" s="31"/>
      <c r="P46" s="32"/>
    </row>
    <row r="47" spans="1:16" ht="12.75">
      <c r="A47" s="70" t="s">
        <v>47</v>
      </c>
      <c r="F47" s="46" t="s">
        <v>8</v>
      </c>
      <c r="G47" s="34">
        <v>-358</v>
      </c>
      <c r="H47" s="31">
        <v>-358</v>
      </c>
      <c r="I47" s="32">
        <v>0</v>
      </c>
      <c r="J47" s="30">
        <v>0</v>
      </c>
      <c r="K47" s="31">
        <v>-358</v>
      </c>
      <c r="L47" s="31">
        <v>-358</v>
      </c>
      <c r="M47" s="36">
        <v>0</v>
      </c>
      <c r="N47" s="34">
        <v>0</v>
      </c>
      <c r="O47" s="31">
        <v>0</v>
      </c>
      <c r="P47" s="36">
        <v>0</v>
      </c>
    </row>
    <row r="48" spans="1:16" ht="12.75">
      <c r="A48" s="70" t="s">
        <v>92</v>
      </c>
      <c r="F48" s="46" t="s">
        <v>8</v>
      </c>
      <c r="G48" s="34">
        <v>0</v>
      </c>
      <c r="H48" s="31">
        <v>0</v>
      </c>
      <c r="I48" s="32">
        <v>-183</v>
      </c>
      <c r="J48" s="30">
        <v>0</v>
      </c>
      <c r="K48" s="31">
        <v>0</v>
      </c>
      <c r="L48" s="31">
        <v>0</v>
      </c>
      <c r="M48" s="36">
        <v>-183</v>
      </c>
      <c r="N48" s="34">
        <v>0</v>
      </c>
      <c r="O48" s="31">
        <v>0</v>
      </c>
      <c r="P48" s="36">
        <v>0</v>
      </c>
    </row>
    <row r="49" spans="1:16" ht="12.75">
      <c r="A49" s="70" t="s">
        <v>94</v>
      </c>
      <c r="G49" s="34"/>
      <c r="H49" s="31"/>
      <c r="I49" s="32">
        <v>-28</v>
      </c>
      <c r="J49" s="30">
        <v>0</v>
      </c>
      <c r="K49" s="31">
        <v>0</v>
      </c>
      <c r="L49" s="31">
        <v>0</v>
      </c>
      <c r="M49" s="36">
        <v>-28</v>
      </c>
      <c r="N49" s="34"/>
      <c r="O49" s="31"/>
      <c r="P49" s="36"/>
    </row>
    <row r="50" spans="1:16" ht="12.75">
      <c r="A50" s="70" t="s">
        <v>95</v>
      </c>
      <c r="G50" s="34"/>
      <c r="H50" s="31"/>
      <c r="I50" s="32">
        <v>-39</v>
      </c>
      <c r="J50" s="30">
        <v>0</v>
      </c>
      <c r="K50" s="31">
        <v>0</v>
      </c>
      <c r="L50" s="31">
        <v>0</v>
      </c>
      <c r="M50" s="36">
        <v>-39</v>
      </c>
      <c r="N50" s="34"/>
      <c r="O50" s="31"/>
      <c r="P50" s="36"/>
    </row>
    <row r="51" spans="1:16" ht="12.75">
      <c r="A51" s="70" t="s">
        <v>106</v>
      </c>
      <c r="G51" s="34"/>
      <c r="H51" s="31"/>
      <c r="I51" s="36">
        <v>-10000</v>
      </c>
      <c r="J51" s="122" t="s">
        <v>115</v>
      </c>
      <c r="K51" s="31">
        <v>0</v>
      </c>
      <c r="L51" s="31">
        <v>0</v>
      </c>
      <c r="M51" s="36">
        <v>-10000</v>
      </c>
      <c r="N51" s="34"/>
      <c r="O51" s="31"/>
      <c r="P51" s="36"/>
    </row>
    <row r="52" spans="7:16" ht="12.75">
      <c r="G52" s="34"/>
      <c r="H52" s="31"/>
      <c r="I52" s="36"/>
      <c r="J52" s="37"/>
      <c r="K52" s="31"/>
      <c r="L52" s="31"/>
      <c r="M52" s="36"/>
      <c r="N52" s="34"/>
      <c r="O52" s="31"/>
      <c r="P52" s="32"/>
    </row>
    <row r="53" spans="1:16" ht="12.75">
      <c r="A53" s="72" t="s">
        <v>39</v>
      </c>
      <c r="F53" s="46" t="s">
        <v>8</v>
      </c>
      <c r="G53" s="34">
        <v>-358</v>
      </c>
      <c r="H53" s="31">
        <v>-358</v>
      </c>
      <c r="I53" s="36">
        <v>-10250</v>
      </c>
      <c r="J53" s="123" t="s">
        <v>115</v>
      </c>
      <c r="K53" s="31">
        <v>-358</v>
      </c>
      <c r="L53" s="31">
        <v>-358</v>
      </c>
      <c r="M53" s="36">
        <v>-10250</v>
      </c>
      <c r="N53" s="34">
        <v>0</v>
      </c>
      <c r="O53" s="31">
        <v>0</v>
      </c>
      <c r="P53" s="36">
        <v>0</v>
      </c>
    </row>
    <row r="54" spans="7:16" ht="15">
      <c r="G54" s="61"/>
      <c r="H54" s="62"/>
      <c r="I54" s="63"/>
      <c r="J54" s="64"/>
      <c r="K54" s="62"/>
      <c r="L54" s="62"/>
      <c r="M54" s="63"/>
      <c r="N54" s="56"/>
      <c r="O54" s="57"/>
      <c r="P54" s="59"/>
    </row>
    <row r="55" spans="1:16" ht="12.75">
      <c r="A55" s="71" t="s">
        <v>35</v>
      </c>
      <c r="F55" s="46" t="s">
        <v>7</v>
      </c>
      <c r="G55" s="38">
        <v>-358</v>
      </c>
      <c r="H55" s="39">
        <v>-325</v>
      </c>
      <c r="I55" s="40">
        <v>41584</v>
      </c>
      <c r="J55" s="117" t="s">
        <v>115</v>
      </c>
      <c r="K55" s="38">
        <v>-358</v>
      </c>
      <c r="L55" s="39">
        <v>-325</v>
      </c>
      <c r="M55" s="40">
        <v>41584</v>
      </c>
      <c r="N55" s="38">
        <v>0</v>
      </c>
      <c r="O55" s="39">
        <v>0</v>
      </c>
      <c r="P55" s="40">
        <v>0</v>
      </c>
    </row>
    <row r="56" spans="1:16" ht="12.75">
      <c r="A56" s="71"/>
      <c r="G56" s="38"/>
      <c r="H56" s="39"/>
      <c r="I56" s="40"/>
      <c r="J56" s="56"/>
      <c r="K56" s="38"/>
      <c r="L56" s="39"/>
      <c r="M56" s="40"/>
      <c r="N56" s="38"/>
      <c r="O56" s="39"/>
      <c r="P56" s="40"/>
    </row>
    <row r="57" spans="1:16" ht="12.75">
      <c r="A57" s="46" t="s">
        <v>43</v>
      </c>
      <c r="F57" s="46" t="s">
        <v>7</v>
      </c>
      <c r="G57" s="34">
        <v>4346</v>
      </c>
      <c r="H57" s="31">
        <v>4261</v>
      </c>
      <c r="I57" s="31">
        <v>874158</v>
      </c>
      <c r="J57" s="118" t="s">
        <v>121</v>
      </c>
      <c r="K57" s="34">
        <v>4346</v>
      </c>
      <c r="L57" s="31">
        <v>4261</v>
      </c>
      <c r="M57" s="31">
        <v>874158</v>
      </c>
      <c r="N57" s="34">
        <v>170</v>
      </c>
      <c r="O57" s="31">
        <v>0</v>
      </c>
      <c r="P57" s="87">
        <v>0</v>
      </c>
    </row>
    <row r="58" spans="7:16" ht="12.75">
      <c r="G58" s="34"/>
      <c r="H58" s="31"/>
      <c r="I58" s="36"/>
      <c r="J58" s="30"/>
      <c r="K58" s="31"/>
      <c r="L58" s="31"/>
      <c r="M58" s="36"/>
      <c r="N58" s="34"/>
      <c r="O58" s="31"/>
      <c r="P58" s="36"/>
    </row>
    <row r="59" spans="1:16" ht="12.75">
      <c r="A59" s="48" t="s">
        <v>34</v>
      </c>
      <c r="F59" s="46" t="s">
        <v>7</v>
      </c>
      <c r="G59" s="34"/>
      <c r="H59" s="31"/>
      <c r="I59" s="32"/>
      <c r="J59" s="30"/>
      <c r="K59" s="31"/>
      <c r="L59" s="31"/>
      <c r="M59" s="32"/>
      <c r="N59" s="34"/>
      <c r="O59" s="31"/>
      <c r="P59" s="32"/>
    </row>
    <row r="60" spans="1:16" ht="12.75">
      <c r="A60" s="47"/>
      <c r="G60" s="34"/>
      <c r="H60" s="31"/>
      <c r="I60" s="32"/>
      <c r="J60" s="30"/>
      <c r="K60" s="31"/>
      <c r="L60" s="31"/>
      <c r="M60" s="32"/>
      <c r="N60" s="34"/>
      <c r="O60" s="31"/>
      <c r="P60" s="32"/>
    </row>
    <row r="61" spans="1:16" ht="12.75">
      <c r="A61" s="74" t="s">
        <v>59</v>
      </c>
      <c r="F61" s="46" t="s">
        <v>7</v>
      </c>
      <c r="G61" s="34"/>
      <c r="H61" s="31"/>
      <c r="I61" s="32"/>
      <c r="J61" s="30"/>
      <c r="K61" s="31"/>
      <c r="L61" s="31"/>
      <c r="M61" s="32"/>
      <c r="N61" s="34"/>
      <c r="O61" s="31"/>
      <c r="P61" s="32"/>
    </row>
    <row r="62" spans="1:16" ht="12.75">
      <c r="A62" s="79" t="s">
        <v>60</v>
      </c>
      <c r="F62" s="46" t="s">
        <v>7</v>
      </c>
      <c r="G62" s="34">
        <v>16</v>
      </c>
      <c r="H62" s="31">
        <v>8</v>
      </c>
      <c r="I62" s="36">
        <v>5257</v>
      </c>
      <c r="J62" s="30">
        <v>0</v>
      </c>
      <c r="K62" s="31">
        <v>16</v>
      </c>
      <c r="L62" s="31">
        <v>8</v>
      </c>
      <c r="M62" s="36">
        <v>5257</v>
      </c>
      <c r="N62" s="34">
        <v>0</v>
      </c>
      <c r="O62" s="31">
        <v>0</v>
      </c>
      <c r="P62" s="32">
        <v>0</v>
      </c>
    </row>
    <row r="63" spans="1:16" ht="12.75">
      <c r="A63" s="79" t="s">
        <v>107</v>
      </c>
      <c r="G63" s="34">
        <v>17</v>
      </c>
      <c r="H63" s="31">
        <v>9</v>
      </c>
      <c r="I63" s="36">
        <v>5153</v>
      </c>
      <c r="J63" s="122" t="s">
        <v>116</v>
      </c>
      <c r="K63" s="31">
        <v>17</v>
      </c>
      <c r="L63" s="31">
        <v>9</v>
      </c>
      <c r="M63" s="36">
        <v>5153</v>
      </c>
      <c r="N63" s="34">
        <v>0</v>
      </c>
      <c r="O63" s="31">
        <v>0</v>
      </c>
      <c r="P63" s="32">
        <v>0</v>
      </c>
    </row>
    <row r="64" spans="1:16" ht="12.75">
      <c r="A64" s="79" t="s">
        <v>108</v>
      </c>
      <c r="G64" s="34">
        <v>54</v>
      </c>
      <c r="H64" s="31">
        <v>27</v>
      </c>
      <c r="I64" s="36">
        <v>7845</v>
      </c>
      <c r="J64" s="30">
        <v>0</v>
      </c>
      <c r="K64" s="31">
        <v>54</v>
      </c>
      <c r="L64" s="31">
        <v>27</v>
      </c>
      <c r="M64" s="36">
        <v>7845</v>
      </c>
      <c r="N64" s="34">
        <v>0</v>
      </c>
      <c r="O64" s="31">
        <v>0</v>
      </c>
      <c r="P64" s="32">
        <v>0</v>
      </c>
    </row>
    <row r="65" spans="1:16" ht="12.75" customHeight="1">
      <c r="A65" s="79" t="s">
        <v>61</v>
      </c>
      <c r="B65" s="78"/>
      <c r="C65" s="78"/>
      <c r="D65" s="78"/>
      <c r="E65" s="78"/>
      <c r="F65" s="46" t="s">
        <v>7</v>
      </c>
      <c r="G65" s="34">
        <v>53</v>
      </c>
      <c r="H65" s="31">
        <v>26</v>
      </c>
      <c r="I65" s="36">
        <v>7462</v>
      </c>
      <c r="J65" s="30">
        <v>0</v>
      </c>
      <c r="K65" s="31">
        <v>53</v>
      </c>
      <c r="L65" s="31">
        <v>26</v>
      </c>
      <c r="M65" s="36">
        <v>7462</v>
      </c>
      <c r="N65" s="34">
        <v>0</v>
      </c>
      <c r="O65" s="31">
        <v>0</v>
      </c>
      <c r="P65" s="32">
        <v>0</v>
      </c>
    </row>
    <row r="66" spans="1:16" ht="12.75">
      <c r="A66" s="72" t="s">
        <v>2</v>
      </c>
      <c r="F66" s="46" t="s">
        <v>7</v>
      </c>
      <c r="G66" s="34">
        <v>140</v>
      </c>
      <c r="H66" s="31">
        <v>70</v>
      </c>
      <c r="I66" s="36">
        <v>25717</v>
      </c>
      <c r="J66" s="30">
        <v>0</v>
      </c>
      <c r="K66" s="31">
        <v>140</v>
      </c>
      <c r="L66" s="31">
        <v>70</v>
      </c>
      <c r="M66" s="36">
        <v>25717</v>
      </c>
      <c r="N66" s="34">
        <v>0</v>
      </c>
      <c r="O66" s="31">
        <v>0</v>
      </c>
      <c r="P66" s="32">
        <v>0</v>
      </c>
    </row>
    <row r="67" spans="1:16" ht="12.75">
      <c r="A67" s="72"/>
      <c r="F67" s="46" t="s">
        <v>7</v>
      </c>
      <c r="G67" s="34"/>
      <c r="H67" s="31"/>
      <c r="I67" s="36"/>
      <c r="J67" s="30"/>
      <c r="K67" s="31"/>
      <c r="L67" s="31"/>
      <c r="M67" s="36"/>
      <c r="N67" s="34"/>
      <c r="O67" s="31"/>
      <c r="P67" s="36"/>
    </row>
    <row r="68" spans="1:16" ht="12.75">
      <c r="A68" s="46" t="s">
        <v>4</v>
      </c>
      <c r="F68" s="46" t="s">
        <v>8</v>
      </c>
      <c r="G68" s="34">
        <v>140</v>
      </c>
      <c r="H68" s="31">
        <v>70</v>
      </c>
      <c r="I68" s="36">
        <v>25717</v>
      </c>
      <c r="J68" s="30">
        <v>0</v>
      </c>
      <c r="K68" s="31">
        <v>140</v>
      </c>
      <c r="L68" s="31">
        <v>70</v>
      </c>
      <c r="M68" s="36">
        <v>25717</v>
      </c>
      <c r="N68" s="34">
        <v>0</v>
      </c>
      <c r="O68" s="31">
        <v>0</v>
      </c>
      <c r="P68" s="32">
        <v>0</v>
      </c>
    </row>
    <row r="69" spans="6:16" ht="12.75">
      <c r="F69" s="46" t="s">
        <v>8</v>
      </c>
      <c r="G69" s="56"/>
      <c r="H69" s="57"/>
      <c r="I69" s="59"/>
      <c r="J69" s="41"/>
      <c r="K69" s="57"/>
      <c r="L69" s="57"/>
      <c r="M69" s="59"/>
      <c r="N69" s="56"/>
      <c r="O69" s="57"/>
      <c r="P69" s="59"/>
    </row>
    <row r="70" spans="1:16" ht="12.75">
      <c r="A70" s="46" t="s">
        <v>42</v>
      </c>
      <c r="F70" s="46" t="s">
        <v>8</v>
      </c>
      <c r="G70" s="38">
        <v>4486</v>
      </c>
      <c r="H70" s="39">
        <v>4331</v>
      </c>
      <c r="I70" s="40">
        <v>899875</v>
      </c>
      <c r="J70" s="119" t="s">
        <v>117</v>
      </c>
      <c r="K70" s="39">
        <v>4486</v>
      </c>
      <c r="L70" s="39">
        <v>4331</v>
      </c>
      <c r="M70" s="40">
        <v>899875</v>
      </c>
      <c r="N70" s="38">
        <v>170</v>
      </c>
      <c r="O70" s="39">
        <v>0</v>
      </c>
      <c r="P70" s="40">
        <v>0</v>
      </c>
    </row>
    <row r="71" spans="1:16" ht="12.75">
      <c r="A71" s="46" t="s">
        <v>3</v>
      </c>
      <c r="F71" s="46" t="s">
        <v>8</v>
      </c>
      <c r="G71" s="56">
        <v>-218</v>
      </c>
      <c r="H71" s="57">
        <v>-255</v>
      </c>
      <c r="I71" s="60">
        <v>67301</v>
      </c>
      <c r="J71" s="114" t="s">
        <v>119</v>
      </c>
      <c r="K71" s="56">
        <v>-218</v>
      </c>
      <c r="L71" s="57">
        <v>-255</v>
      </c>
      <c r="M71" s="60">
        <v>67301</v>
      </c>
      <c r="N71" s="38">
        <v>0</v>
      </c>
      <c r="O71" s="39">
        <v>0</v>
      </c>
      <c r="P71" s="40">
        <v>0</v>
      </c>
    </row>
    <row r="72" spans="9:13" ht="12.75">
      <c r="I72" s="48"/>
      <c r="M72" s="48"/>
    </row>
    <row r="73" spans="1:31" ht="12.75" customHeight="1">
      <c r="A73" s="151" t="s">
        <v>1</v>
      </c>
      <c r="B73" s="151"/>
      <c r="C73" s="151"/>
      <c r="D73" s="151"/>
      <c r="E73" s="151"/>
      <c r="F73" s="151"/>
      <c r="G73" s="151"/>
      <c r="H73" s="151"/>
      <c r="I73" s="151"/>
      <c r="J73" s="151"/>
      <c r="K73" s="151"/>
      <c r="L73" s="151"/>
      <c r="M73" s="151"/>
      <c r="N73" s="80"/>
      <c r="O73" s="80"/>
      <c r="P73" s="80"/>
      <c r="Q73" s="80"/>
      <c r="R73" s="80"/>
      <c r="S73" s="80"/>
      <c r="T73" s="80"/>
      <c r="U73" s="80"/>
      <c r="V73" s="80"/>
      <c r="W73" s="80"/>
      <c r="X73" s="80"/>
      <c r="Y73" s="80"/>
      <c r="Z73" s="80"/>
      <c r="AA73" s="80"/>
      <c r="AB73" s="80"/>
      <c r="AC73" s="80"/>
      <c r="AD73" s="80"/>
      <c r="AE73" s="81"/>
    </row>
    <row r="74" spans="1:31" ht="12.75">
      <c r="A74" s="151"/>
      <c r="B74" s="151"/>
      <c r="C74" s="151"/>
      <c r="D74" s="151"/>
      <c r="E74" s="151"/>
      <c r="F74" s="151"/>
      <c r="G74" s="151"/>
      <c r="H74" s="151"/>
      <c r="I74" s="151"/>
      <c r="J74" s="151"/>
      <c r="K74" s="151"/>
      <c r="L74" s="151"/>
      <c r="M74" s="151"/>
      <c r="N74" s="82"/>
      <c r="O74" s="82"/>
      <c r="P74" s="82"/>
      <c r="Q74" s="82"/>
      <c r="R74" s="82"/>
      <c r="S74" s="82"/>
      <c r="T74" s="82"/>
      <c r="U74" s="82"/>
      <c r="V74" s="82"/>
      <c r="W74" s="82"/>
      <c r="X74" s="82"/>
      <c r="Y74" s="82"/>
      <c r="Z74" s="82"/>
      <c r="AA74" s="82"/>
      <c r="AB74" s="82"/>
      <c r="AC74" s="82"/>
      <c r="AD74" s="82"/>
      <c r="AE74" s="83"/>
    </row>
    <row r="75" ht="6" customHeight="1"/>
    <row r="76" spans="1:13" ht="28.5" customHeight="1">
      <c r="A76" s="152" t="s">
        <v>125</v>
      </c>
      <c r="B76" s="129"/>
      <c r="C76" s="129"/>
      <c r="D76" s="129"/>
      <c r="E76" s="129"/>
      <c r="F76" s="129"/>
      <c r="G76" s="129"/>
      <c r="H76" s="129"/>
      <c r="I76" s="129"/>
      <c r="J76" s="129"/>
      <c r="K76" s="129"/>
      <c r="L76" s="129"/>
      <c r="M76" s="129"/>
    </row>
    <row r="77" spans="1:13" ht="3.75" customHeight="1">
      <c r="A77" s="126"/>
      <c r="B77" s="120"/>
      <c r="C77" s="120"/>
      <c r="D77" s="120"/>
      <c r="E77" s="120"/>
      <c r="F77" s="120"/>
      <c r="G77" s="120"/>
      <c r="H77" s="120"/>
      <c r="I77" s="120"/>
      <c r="J77" s="120"/>
      <c r="K77" s="120"/>
      <c r="L77" s="120"/>
      <c r="M77" s="120"/>
    </row>
    <row r="78" ht="14.25">
      <c r="A78" s="95" t="s">
        <v>124</v>
      </c>
    </row>
    <row r="79" spans="1:252" ht="15">
      <c r="A79" s="66" t="s">
        <v>6</v>
      </c>
      <c r="B79" s="67"/>
      <c r="C79" s="67"/>
      <c r="D79" s="67"/>
      <c r="E79" s="67"/>
      <c r="F79" s="67"/>
      <c r="G79" s="68"/>
      <c r="H79" s="68"/>
      <c r="I79" s="67"/>
      <c r="J79" s="67"/>
      <c r="K79" s="68"/>
      <c r="L79" s="68"/>
      <c r="M79" s="67"/>
      <c r="N79" s="69"/>
      <c r="O79" s="69"/>
      <c r="P79" s="69"/>
      <c r="Q79" s="69"/>
      <c r="S79" s="69"/>
      <c r="T79" s="69"/>
      <c r="U79" s="69"/>
      <c r="V79" s="69"/>
      <c r="X79" s="69"/>
      <c r="Y79" s="69"/>
      <c r="Z79" s="69"/>
      <c r="AA79" s="69"/>
      <c r="AC79" s="69"/>
      <c r="AD79" s="69"/>
      <c r="AE79" s="69"/>
      <c r="AF79" s="69"/>
      <c r="AH79" s="69"/>
      <c r="AI79" s="69"/>
      <c r="AJ79" s="69"/>
      <c r="AK79" s="69"/>
      <c r="AM79" s="69"/>
      <c r="AN79" s="69"/>
      <c r="AO79" s="69"/>
      <c r="AP79" s="69"/>
      <c r="AR79" s="69"/>
      <c r="AS79" s="69"/>
      <c r="AT79" s="69"/>
      <c r="AU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c r="EO79" s="69"/>
      <c r="EP79" s="69"/>
      <c r="EQ79" s="69"/>
      <c r="ER79" s="69"/>
      <c r="ES79" s="69"/>
      <c r="ET79" s="69"/>
      <c r="EU79" s="69"/>
      <c r="EV79" s="69"/>
      <c r="EW79" s="69"/>
      <c r="EX79" s="69"/>
      <c r="EY79" s="69"/>
      <c r="EZ79" s="69"/>
      <c r="FA79" s="69"/>
      <c r="FB79" s="69"/>
      <c r="FC79" s="69"/>
      <c r="FD79" s="69"/>
      <c r="FE79" s="69"/>
      <c r="FF79" s="69"/>
      <c r="FG79" s="69"/>
      <c r="FH79" s="69"/>
      <c r="FI79" s="69"/>
      <c r="FJ79" s="69"/>
      <c r="FK79" s="69"/>
      <c r="FL79" s="69"/>
      <c r="FM79" s="69"/>
      <c r="FN79" s="69"/>
      <c r="FO79" s="69"/>
      <c r="FP79" s="69"/>
      <c r="FQ79" s="69"/>
      <c r="FR79" s="69"/>
      <c r="FS79" s="69"/>
      <c r="FT79" s="69"/>
      <c r="FU79" s="69"/>
      <c r="FV79" s="69"/>
      <c r="FW79" s="69"/>
      <c r="FX79" s="69"/>
      <c r="FY79" s="69"/>
      <c r="FZ79" s="69"/>
      <c r="GA79" s="69"/>
      <c r="GB79" s="69"/>
      <c r="GC79" s="69"/>
      <c r="GD79" s="69"/>
      <c r="GE79" s="69"/>
      <c r="GF79" s="69"/>
      <c r="GG79" s="69"/>
      <c r="GH79" s="69"/>
      <c r="GI79" s="69"/>
      <c r="GJ79" s="69"/>
      <c r="GK79" s="69"/>
      <c r="GL79" s="69"/>
      <c r="GM79" s="69"/>
      <c r="GN79" s="69"/>
      <c r="GO79" s="69"/>
      <c r="GP79" s="69"/>
      <c r="GQ79" s="69"/>
      <c r="GR79" s="69"/>
      <c r="GS79" s="69"/>
      <c r="GT79" s="69"/>
      <c r="GU79" s="69"/>
      <c r="GV79" s="69"/>
      <c r="GW79" s="69"/>
      <c r="GX79" s="69"/>
      <c r="GY79" s="69"/>
      <c r="GZ79" s="69"/>
      <c r="HA79" s="69"/>
      <c r="HB79" s="69"/>
      <c r="HC79" s="69"/>
      <c r="HD79" s="69"/>
      <c r="HE79" s="69"/>
      <c r="HF79" s="69"/>
      <c r="HG79" s="69"/>
      <c r="HH79" s="69"/>
      <c r="HI79" s="69"/>
      <c r="HJ79" s="69"/>
      <c r="HK79" s="69"/>
      <c r="HL79" s="69"/>
      <c r="HM79" s="69"/>
      <c r="HN79" s="69"/>
      <c r="HO79" s="69"/>
      <c r="HP79" s="69"/>
      <c r="HQ79" s="69"/>
      <c r="HR79" s="69"/>
      <c r="HS79" s="69"/>
      <c r="HT79" s="69"/>
      <c r="HU79" s="69"/>
      <c r="HV79" s="69"/>
      <c r="HW79" s="69"/>
      <c r="HX79" s="69"/>
      <c r="HY79" s="69"/>
      <c r="HZ79" s="69"/>
      <c r="IA79" s="69"/>
      <c r="IB79" s="69"/>
      <c r="IC79" s="69"/>
      <c r="ID79" s="69"/>
      <c r="IE79" s="69"/>
      <c r="IF79" s="69"/>
      <c r="IG79" s="69"/>
      <c r="IH79" s="69"/>
      <c r="II79" s="69"/>
      <c r="IJ79" s="69"/>
      <c r="IK79" s="69"/>
      <c r="IL79" s="69"/>
      <c r="IM79" s="69"/>
      <c r="IN79" s="69"/>
      <c r="IO79" s="69"/>
      <c r="IP79" s="69"/>
      <c r="IQ79" s="69"/>
      <c r="IR79" s="69"/>
    </row>
    <row r="81" spans="1:13" ht="1.5" customHeight="1">
      <c r="A81" s="138"/>
      <c r="B81" s="138"/>
      <c r="C81" s="138"/>
      <c r="D81" s="138"/>
      <c r="E81" s="138"/>
      <c r="F81" s="138"/>
      <c r="G81" s="138"/>
      <c r="H81" s="138"/>
      <c r="I81" s="138"/>
      <c r="J81" s="138"/>
      <c r="K81" s="138"/>
      <c r="L81" s="138"/>
      <c r="M81" s="138"/>
    </row>
    <row r="145" ht="12.75">
      <c r="A145" s="46" t="s">
        <v>29</v>
      </c>
    </row>
    <row r="146" ht="12.75">
      <c r="A146" s="46" t="s">
        <v>30</v>
      </c>
    </row>
    <row r="147" ht="12.75">
      <c r="A147" s="46" t="s">
        <v>31</v>
      </c>
    </row>
    <row r="149" ht="12.75">
      <c r="A149" s="46" t="s">
        <v>32</v>
      </c>
    </row>
    <row r="150" ht="12.75">
      <c r="A150" s="46" t="s">
        <v>33</v>
      </c>
    </row>
  </sheetData>
  <mergeCells count="9">
    <mergeCell ref="A2:P2"/>
    <mergeCell ref="A3:P3"/>
    <mergeCell ref="N5:P6"/>
    <mergeCell ref="A81:M81"/>
    <mergeCell ref="G5:I6"/>
    <mergeCell ref="J5:J6"/>
    <mergeCell ref="K5:M6"/>
    <mergeCell ref="A73:M74"/>
    <mergeCell ref="A76:M76"/>
  </mergeCells>
  <printOptions horizontalCentered="1"/>
  <pageMargins left="0.75" right="0.75" top="0.5" bottom="0.5" header="0.5" footer="0.5"/>
  <pageSetup fitToHeight="1" fitToWidth="1" horizontalDpi="600" verticalDpi="600" orientation="landscape" scale="55" r:id="rId1"/>
</worksheet>
</file>

<file path=xl/worksheets/sheet2.xml><?xml version="1.0" encoding="utf-8"?>
<worksheet xmlns="http://schemas.openxmlformats.org/spreadsheetml/2006/main" xmlns:r="http://schemas.openxmlformats.org/officeDocument/2006/relationships">
  <dimension ref="A1:IV63"/>
  <sheetViews>
    <sheetView tabSelected="1" zoomScale="75" zoomScaleNormal="75" workbookViewId="0" topLeftCell="A37">
      <selection activeCell="A44" sqref="A44:X44"/>
    </sheetView>
  </sheetViews>
  <sheetFormatPr defaultColWidth="9.140625" defaultRowHeight="12.75"/>
  <cols>
    <col min="1" max="1" width="3.8515625" style="3" customWidth="1"/>
    <col min="2" max="2" width="3.7109375" style="3" customWidth="1"/>
    <col min="3" max="3" width="8.7109375" style="3" customWidth="1"/>
    <col min="4" max="4" width="8.421875" style="3" customWidth="1"/>
    <col min="5" max="5" width="7.7109375" style="3" customWidth="1"/>
    <col min="6" max="6" width="13.57421875" style="3" customWidth="1"/>
    <col min="7" max="7" width="2.7109375" style="3" customWidth="1"/>
    <col min="8" max="8" width="10.140625" style="3" customWidth="1"/>
    <col min="9" max="9" width="1.7109375" style="3" customWidth="1"/>
    <col min="10" max="10" width="8.57421875" style="3" customWidth="1"/>
    <col min="11" max="11" width="2.28125" style="3" customWidth="1"/>
    <col min="12" max="12" width="12.57421875" style="3" customWidth="1"/>
    <col min="13" max="13" width="1.7109375" style="3" customWidth="1"/>
    <col min="14" max="14" width="11.00390625" style="3" customWidth="1"/>
    <col min="15" max="15" width="1.7109375" style="3" customWidth="1"/>
    <col min="16" max="16" width="8.28125" style="3" customWidth="1"/>
    <col min="17" max="17" width="1.7109375" style="3" customWidth="1"/>
    <col min="18" max="18" width="12.57421875" style="3" customWidth="1"/>
    <col min="19" max="19" width="1.7109375" style="3" customWidth="1"/>
    <col min="20" max="20" width="10.28125" style="3" customWidth="1"/>
    <col min="21" max="21" width="1.7109375" style="3" customWidth="1"/>
    <col min="22" max="22" width="8.8515625" style="3" customWidth="1"/>
    <col min="23" max="23" width="1.7109375" style="3" customWidth="1"/>
    <col min="24" max="24" width="12.7109375" style="3" customWidth="1"/>
    <col min="25" max="25" width="1.28515625" style="3" customWidth="1"/>
    <col min="26" max="26" width="12.28125" style="3" customWidth="1"/>
    <col min="27" max="27" width="1.7109375" style="3" customWidth="1"/>
    <col min="28" max="28" width="12.57421875" style="3" customWidth="1"/>
    <col min="29" max="29" width="1.8515625" style="3" customWidth="1"/>
    <col min="30" max="30" width="13.7109375" style="3" customWidth="1"/>
    <col min="31" max="31" width="3.421875" style="3" customWidth="1"/>
    <col min="32" max="16384" width="8.421875" style="3" customWidth="1"/>
  </cols>
  <sheetData>
    <row r="1" spans="1:30" ht="18">
      <c r="A1" s="27" t="s">
        <v>54</v>
      </c>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8">
      <c r="A2" s="28" t="s">
        <v>22</v>
      </c>
      <c r="B2" s="7"/>
      <c r="C2" s="9"/>
      <c r="D2" s="7"/>
      <c r="E2" s="7"/>
      <c r="F2" s="7"/>
      <c r="G2" s="7"/>
      <c r="H2" s="7"/>
      <c r="I2" s="7"/>
      <c r="J2" s="7"/>
      <c r="K2" s="7"/>
      <c r="L2" s="7"/>
      <c r="M2" s="7"/>
      <c r="N2" s="7"/>
      <c r="O2" s="7"/>
      <c r="P2" s="7"/>
      <c r="Q2" s="7"/>
      <c r="R2" s="7"/>
      <c r="S2" s="7"/>
      <c r="T2" s="7"/>
      <c r="U2" s="7"/>
      <c r="V2" s="7"/>
      <c r="W2" s="7"/>
      <c r="X2" s="7"/>
      <c r="Y2" s="7"/>
      <c r="Z2" s="7"/>
      <c r="AA2" s="7"/>
      <c r="AB2" s="7"/>
      <c r="AC2" s="7"/>
      <c r="AD2" s="7"/>
    </row>
    <row r="3" spans="1:30" ht="18">
      <c r="A3" s="29" t="s">
        <v>9</v>
      </c>
      <c r="B3" s="7"/>
      <c r="C3" s="7"/>
      <c r="D3" s="7"/>
      <c r="E3" s="7"/>
      <c r="F3" s="7"/>
      <c r="G3" s="7"/>
      <c r="H3" s="7"/>
      <c r="I3" s="7"/>
      <c r="J3" s="7"/>
      <c r="K3" s="7"/>
      <c r="L3" s="7"/>
      <c r="M3" s="7"/>
      <c r="N3" s="7"/>
      <c r="O3" s="7"/>
      <c r="P3" s="7"/>
      <c r="Q3" s="7"/>
      <c r="R3" s="7"/>
      <c r="S3" s="7"/>
      <c r="T3" s="7"/>
      <c r="U3" s="7"/>
      <c r="V3" s="7"/>
      <c r="W3" s="7"/>
      <c r="X3" s="7"/>
      <c r="Y3" s="7"/>
      <c r="Z3" s="7"/>
      <c r="AA3" s="7"/>
      <c r="AB3" s="7"/>
      <c r="AC3" s="7"/>
      <c r="AD3" s="7"/>
    </row>
    <row r="7" spans="8:30" ht="42.75" customHeight="1">
      <c r="H7" s="170" t="s">
        <v>48</v>
      </c>
      <c r="I7" s="171"/>
      <c r="J7" s="171"/>
      <c r="K7" s="171"/>
      <c r="L7" s="172"/>
      <c r="N7" s="167" t="s">
        <v>50</v>
      </c>
      <c r="O7" s="173"/>
      <c r="P7" s="173"/>
      <c r="Q7" s="173"/>
      <c r="R7" s="174"/>
      <c r="T7" s="167" t="s">
        <v>49</v>
      </c>
      <c r="U7" s="173"/>
      <c r="V7" s="173"/>
      <c r="W7" s="173"/>
      <c r="X7" s="174"/>
      <c r="Z7" s="167" t="s">
        <v>36</v>
      </c>
      <c r="AA7" s="168"/>
      <c r="AB7" s="168"/>
      <c r="AC7" s="168"/>
      <c r="AD7" s="169"/>
    </row>
    <row r="8" spans="8:26" ht="15">
      <c r="H8" s="25" t="s">
        <v>18</v>
      </c>
      <c r="N8" s="25" t="s">
        <v>18</v>
      </c>
      <c r="T8" s="25" t="s">
        <v>18</v>
      </c>
      <c r="Z8" s="25" t="s">
        <v>18</v>
      </c>
    </row>
    <row r="9" spans="1:30" ht="15">
      <c r="A9" s="11" t="s">
        <v>15</v>
      </c>
      <c r="H9" s="24" t="s">
        <v>20</v>
      </c>
      <c r="J9" s="24" t="s">
        <v>16</v>
      </c>
      <c r="L9" s="24" t="s">
        <v>14</v>
      </c>
      <c r="N9" s="24" t="s">
        <v>20</v>
      </c>
      <c r="P9" s="24" t="s">
        <v>16</v>
      </c>
      <c r="R9" s="24" t="s">
        <v>14</v>
      </c>
      <c r="T9" s="24" t="s">
        <v>20</v>
      </c>
      <c r="V9" s="24" t="s">
        <v>16</v>
      </c>
      <c r="X9" s="24" t="s">
        <v>14</v>
      </c>
      <c r="Z9" s="24" t="s">
        <v>20</v>
      </c>
      <c r="AB9" s="24" t="s">
        <v>16</v>
      </c>
      <c r="AD9" s="24" t="s">
        <v>14</v>
      </c>
    </row>
    <row r="10" spans="1:30" ht="15">
      <c r="A10" s="11"/>
      <c r="H10" s="11"/>
      <c r="J10" s="11"/>
      <c r="L10" s="11"/>
      <c r="N10" s="11"/>
      <c r="P10" s="11"/>
      <c r="R10" s="11"/>
      <c r="T10" s="11"/>
      <c r="V10" s="11"/>
      <c r="X10" s="11"/>
      <c r="Z10" s="11"/>
      <c r="AB10" s="11"/>
      <c r="AD10" s="11"/>
    </row>
    <row r="11" spans="1:30" ht="15">
      <c r="A11" s="3" t="s">
        <v>10</v>
      </c>
      <c r="B11" s="20" t="s">
        <v>109</v>
      </c>
      <c r="G11" s="3" t="s">
        <v>8</v>
      </c>
      <c r="H11" s="3">
        <v>1890</v>
      </c>
      <c r="I11" s="20" t="s">
        <v>8</v>
      </c>
      <c r="J11" s="3">
        <v>1841</v>
      </c>
      <c r="L11" s="26">
        <v>352384</v>
      </c>
      <c r="N11" s="3">
        <v>1746</v>
      </c>
      <c r="P11" s="3">
        <v>1721</v>
      </c>
      <c r="R11" s="10">
        <v>364745</v>
      </c>
      <c r="T11" s="3">
        <v>1803</v>
      </c>
      <c r="V11" s="3">
        <v>1750</v>
      </c>
      <c r="X11" s="26">
        <v>376912</v>
      </c>
      <c r="Z11" s="3">
        <f>T11-N11</f>
        <v>57</v>
      </c>
      <c r="AB11" s="3">
        <f>V11-P11</f>
        <v>29</v>
      </c>
      <c r="AD11" s="26">
        <f>X11-R11</f>
        <v>12167</v>
      </c>
    </row>
    <row r="12" spans="1:30" ht="15">
      <c r="A12" s="11"/>
      <c r="H12" s="11"/>
      <c r="J12" s="11"/>
      <c r="L12" s="11"/>
      <c r="N12" s="11"/>
      <c r="P12" s="11"/>
      <c r="R12" s="11"/>
      <c r="T12" s="11"/>
      <c r="V12" s="11"/>
      <c r="X12" s="11"/>
      <c r="Z12" s="11"/>
      <c r="AB12" s="11"/>
      <c r="AD12" s="11"/>
    </row>
    <row r="13" spans="1:30" ht="15">
      <c r="A13" s="3" t="s">
        <v>11</v>
      </c>
      <c r="B13" s="20" t="s">
        <v>110</v>
      </c>
      <c r="G13" s="3" t="s">
        <v>8</v>
      </c>
      <c r="H13" s="3">
        <v>1423</v>
      </c>
      <c r="J13" s="3">
        <v>1397</v>
      </c>
      <c r="L13" s="3">
        <v>259370</v>
      </c>
      <c r="N13" s="3">
        <v>1314</v>
      </c>
      <c r="P13" s="3">
        <v>1293</v>
      </c>
      <c r="R13" s="3">
        <v>274912</v>
      </c>
      <c r="T13" s="3">
        <v>1368</v>
      </c>
      <c r="U13" s="3" t="s">
        <v>8</v>
      </c>
      <c r="V13" s="3">
        <v>1320</v>
      </c>
      <c r="X13" s="3">
        <v>283575</v>
      </c>
      <c r="Z13" s="3">
        <f>T13-N13</f>
        <v>54</v>
      </c>
      <c r="AB13" s="3">
        <f>V13-P13</f>
        <v>27</v>
      </c>
      <c r="AD13" s="3">
        <f>X13-R13</f>
        <v>8663</v>
      </c>
    </row>
    <row r="14" ht="15">
      <c r="G14" s="3" t="s">
        <v>8</v>
      </c>
    </row>
    <row r="15" spans="1:30" ht="15">
      <c r="A15" s="3" t="s">
        <v>12</v>
      </c>
      <c r="B15" s="20" t="s">
        <v>111</v>
      </c>
      <c r="G15" s="3" t="s">
        <v>8</v>
      </c>
      <c r="H15" s="3">
        <v>964</v>
      </c>
      <c r="J15" s="3">
        <v>929</v>
      </c>
      <c r="L15" s="3">
        <v>162619</v>
      </c>
      <c r="N15" s="3">
        <v>891</v>
      </c>
      <c r="P15" s="3">
        <v>859</v>
      </c>
      <c r="R15" s="3">
        <v>172063</v>
      </c>
      <c r="T15" s="3">
        <v>920</v>
      </c>
      <c r="V15" s="3">
        <v>873</v>
      </c>
      <c r="X15" s="3">
        <v>176769</v>
      </c>
      <c r="Z15" s="3">
        <f>T15-N15</f>
        <v>29</v>
      </c>
      <c r="AB15" s="3">
        <f>V15-P15</f>
        <v>14</v>
      </c>
      <c r="AD15" s="3">
        <f>X15-R15</f>
        <v>4706</v>
      </c>
    </row>
    <row r="16" ht="15">
      <c r="B16" s="20"/>
    </row>
    <row r="17" spans="1:30" ht="15">
      <c r="A17" s="96" t="s">
        <v>13</v>
      </c>
      <c r="B17" s="20" t="s">
        <v>113</v>
      </c>
      <c r="H17" s="3">
        <v>213</v>
      </c>
      <c r="J17" s="3">
        <v>213</v>
      </c>
      <c r="L17" s="3">
        <v>27612</v>
      </c>
      <c r="N17" s="3">
        <v>197</v>
      </c>
      <c r="P17" s="3">
        <v>197</v>
      </c>
      <c r="R17" s="3">
        <v>29765</v>
      </c>
      <c r="T17" s="3">
        <v>197</v>
      </c>
      <c r="V17" s="3">
        <v>197</v>
      </c>
      <c r="X17" s="3">
        <v>29850</v>
      </c>
      <c r="Z17" s="3">
        <v>0</v>
      </c>
      <c r="AB17" s="3">
        <v>0</v>
      </c>
      <c r="AD17" s="3">
        <v>85</v>
      </c>
    </row>
    <row r="19" spans="1:30" ht="15">
      <c r="A19" s="96" t="s">
        <v>62</v>
      </c>
      <c r="B19" s="20" t="s">
        <v>112</v>
      </c>
      <c r="G19" s="3" t="s">
        <v>8</v>
      </c>
      <c r="H19" s="13">
        <v>214</v>
      </c>
      <c r="I19" s="20" t="s">
        <v>8</v>
      </c>
      <c r="J19" s="13">
        <v>206</v>
      </c>
      <c r="L19" s="13">
        <v>30589</v>
      </c>
      <c r="N19" s="13">
        <v>198</v>
      </c>
      <c r="P19" s="13">
        <v>191</v>
      </c>
      <c r="R19" s="13">
        <v>32673</v>
      </c>
      <c r="T19" s="13">
        <v>198</v>
      </c>
      <c r="V19" s="13">
        <v>191</v>
      </c>
      <c r="X19" s="13">
        <v>32769</v>
      </c>
      <c r="Z19" s="13">
        <f>T19-N19</f>
        <v>0</v>
      </c>
      <c r="AB19" s="13">
        <f>V19-P19</f>
        <v>0</v>
      </c>
      <c r="AD19" s="13">
        <f>X19-R19</f>
        <v>96</v>
      </c>
    </row>
    <row r="20" ht="15">
      <c r="AD20" s="10"/>
    </row>
    <row r="21" spans="2:30" ht="15">
      <c r="B21" s="20" t="s">
        <v>37</v>
      </c>
      <c r="G21" s="3" t="s">
        <v>8</v>
      </c>
      <c r="H21" s="3">
        <f>SUM(H11:H19)</f>
        <v>4704</v>
      </c>
      <c r="J21" s="3">
        <f>SUM(J11:J19)</f>
        <v>4586</v>
      </c>
      <c r="L21" s="3">
        <f>SUM(L11:L19)</f>
        <v>832574</v>
      </c>
      <c r="M21" s="10"/>
      <c r="N21" s="3">
        <f>SUM(N11:N19)</f>
        <v>4346</v>
      </c>
      <c r="O21" s="10"/>
      <c r="P21" s="3">
        <f>SUM(P11:P19)</f>
        <v>4261</v>
      </c>
      <c r="Q21" s="10"/>
      <c r="R21" s="3">
        <f>SUM(R11:R19)</f>
        <v>874158</v>
      </c>
      <c r="S21" s="10"/>
      <c r="T21" s="3">
        <f>SUM(T11:T19)</f>
        <v>4486</v>
      </c>
      <c r="U21" s="10"/>
      <c r="V21" s="3">
        <f>SUM(V11:V19)</f>
        <v>4331</v>
      </c>
      <c r="W21" s="10"/>
      <c r="X21" s="3">
        <f>SUM(X11:X19)</f>
        <v>899875</v>
      </c>
      <c r="Y21" s="10"/>
      <c r="Z21" s="3">
        <f>SUM(Z11:Z19)</f>
        <v>140</v>
      </c>
      <c r="AB21" s="3">
        <f>SUM(AB11:AB19)</f>
        <v>70</v>
      </c>
      <c r="AC21" s="10"/>
      <c r="AD21" s="3">
        <f>SUM(AD11:AD19)</f>
        <v>25717</v>
      </c>
    </row>
    <row r="22" spans="13:29" ht="15">
      <c r="M22" s="10"/>
      <c r="O22" s="10"/>
      <c r="Q22" s="10"/>
      <c r="S22" s="10"/>
      <c r="U22" s="10"/>
      <c r="W22" s="10"/>
      <c r="Y22" s="10"/>
      <c r="AC22" s="10"/>
    </row>
    <row r="23" spans="2:30" ht="15">
      <c r="B23" s="3" t="s">
        <v>21</v>
      </c>
      <c r="H23" s="42">
        <v>0</v>
      </c>
      <c r="I23" s="43"/>
      <c r="J23" s="44">
        <v>279</v>
      </c>
      <c r="K23" s="43"/>
      <c r="L23" s="42">
        <v>0</v>
      </c>
      <c r="M23" s="45"/>
      <c r="N23" s="42">
        <v>0</v>
      </c>
      <c r="O23" s="45"/>
      <c r="P23" s="44">
        <v>273</v>
      </c>
      <c r="Q23" s="45"/>
      <c r="R23" s="42">
        <v>0</v>
      </c>
      <c r="S23" s="45"/>
      <c r="T23" s="42">
        <v>0</v>
      </c>
      <c r="U23" s="45"/>
      <c r="V23" s="44">
        <v>273</v>
      </c>
      <c r="W23" s="45"/>
      <c r="X23" s="42">
        <v>0</v>
      </c>
      <c r="Y23" s="45"/>
      <c r="Z23" s="42">
        <v>0</v>
      </c>
      <c r="AA23" s="43"/>
      <c r="AB23" s="44">
        <f>V23-P23</f>
        <v>0</v>
      </c>
      <c r="AC23" s="45"/>
      <c r="AD23" s="42">
        <v>0</v>
      </c>
    </row>
    <row r="24" spans="13:29" ht="15">
      <c r="M24" s="10"/>
      <c r="O24" s="10"/>
      <c r="Q24" s="10"/>
      <c r="S24" s="10"/>
      <c r="U24" s="10"/>
      <c r="W24" s="10"/>
      <c r="Y24" s="10"/>
      <c r="AC24" s="10"/>
    </row>
    <row r="25" spans="2:30" ht="15">
      <c r="B25" s="3" t="s">
        <v>17</v>
      </c>
      <c r="H25" s="3">
        <f>H21+H23</f>
        <v>4704</v>
      </c>
      <c r="J25" s="3">
        <f>J21+J23</f>
        <v>4865</v>
      </c>
      <c r="L25" s="3">
        <f>L21+L23</f>
        <v>832574</v>
      </c>
      <c r="M25" s="10"/>
      <c r="N25" s="3">
        <f>N21+N23</f>
        <v>4346</v>
      </c>
      <c r="O25" s="10"/>
      <c r="P25" s="3">
        <f>P21+P23</f>
        <v>4534</v>
      </c>
      <c r="Q25" s="10"/>
      <c r="R25" s="3">
        <f>R21+R23</f>
        <v>874158</v>
      </c>
      <c r="S25" s="10"/>
      <c r="T25" s="3">
        <f>T21+T23</f>
        <v>4486</v>
      </c>
      <c r="U25" s="10"/>
      <c r="V25" s="3">
        <f>V21+V23</f>
        <v>4604</v>
      </c>
      <c r="W25" s="10"/>
      <c r="X25" s="3">
        <f>X21+X23</f>
        <v>899875</v>
      </c>
      <c r="Y25" s="10"/>
      <c r="Z25" s="3">
        <f>Z21+Z23</f>
        <v>140</v>
      </c>
      <c r="AB25" s="3">
        <f>AB21+AB23</f>
        <v>70</v>
      </c>
      <c r="AC25" s="10"/>
      <c r="AD25" s="3">
        <f>AD21+AD23</f>
        <v>25717</v>
      </c>
    </row>
    <row r="26" spans="13:29" ht="15">
      <c r="M26" s="10"/>
      <c r="O26" s="10"/>
      <c r="Q26" s="10"/>
      <c r="S26" s="10"/>
      <c r="U26" s="10"/>
      <c r="W26" s="10"/>
      <c r="Y26" s="10"/>
      <c r="AC26" s="10"/>
    </row>
    <row r="27" spans="2:30" ht="103.5" customHeight="1">
      <c r="B27" s="175" t="s">
        <v>114</v>
      </c>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7"/>
    </row>
    <row r="28" spans="2:30" ht="3" customHeight="1">
      <c r="B28" s="153"/>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5"/>
    </row>
    <row r="31" spans="1:30" ht="15">
      <c r="A31" s="18"/>
      <c r="B31" s="7"/>
      <c r="C31" s="9"/>
      <c r="D31" s="7"/>
      <c r="E31" s="7"/>
      <c r="F31" s="7"/>
      <c r="G31" s="7"/>
      <c r="H31" s="7"/>
      <c r="I31" s="7"/>
      <c r="J31" s="7"/>
      <c r="K31" s="7"/>
      <c r="L31" s="7"/>
      <c r="M31" s="7"/>
      <c r="N31" s="7"/>
      <c r="O31" s="7"/>
      <c r="P31" s="7"/>
      <c r="Q31" s="7"/>
      <c r="R31" s="7"/>
      <c r="S31" s="7"/>
      <c r="T31" s="7"/>
      <c r="U31" s="7"/>
      <c r="V31" s="7"/>
      <c r="W31" s="7"/>
      <c r="X31" s="7"/>
      <c r="Y31" s="7"/>
      <c r="Z31" s="7"/>
      <c r="AA31" s="7"/>
      <c r="AB31" s="7"/>
      <c r="AC31" s="7"/>
      <c r="AD31" s="7"/>
    </row>
    <row r="32" spans="1:30" ht="18.75" customHeight="1">
      <c r="A32" s="156"/>
      <c r="B32" s="157"/>
      <c r="C32" s="157"/>
      <c r="D32" s="157"/>
      <c r="E32" s="157"/>
      <c r="F32" s="158"/>
      <c r="G32" s="8"/>
      <c r="H32" s="8"/>
      <c r="I32" s="8"/>
      <c r="J32" s="8"/>
      <c r="K32" s="8"/>
      <c r="L32" s="8"/>
      <c r="M32" s="8"/>
      <c r="N32" s="8"/>
      <c r="O32" s="8"/>
      <c r="P32" s="8"/>
      <c r="Q32" s="8"/>
      <c r="R32" s="8"/>
      <c r="S32" s="8"/>
      <c r="T32" s="8"/>
      <c r="U32" s="8"/>
      <c r="V32" s="8"/>
      <c r="W32" s="8"/>
      <c r="X32" s="8"/>
      <c r="Y32" s="8"/>
      <c r="Z32" s="8"/>
      <c r="AA32" s="8"/>
      <c r="AB32" s="8"/>
      <c r="AC32" s="8"/>
      <c r="AD32" s="8"/>
    </row>
    <row r="33" spans="1:256" ht="20.25">
      <c r="A33" s="19" t="s">
        <v>54</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ht="20.25">
      <c r="A34" s="6" t="s">
        <v>22</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ht="20.25">
      <c r="A35" s="8" t="s">
        <v>9</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ht="2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ht="20.25">
      <c r="A37" s="1"/>
      <c r="B37" s="1"/>
      <c r="C37" s="1"/>
      <c r="D37" s="1"/>
      <c r="E37" s="1"/>
      <c r="F37" s="1"/>
      <c r="G37" s="1"/>
      <c r="H37" s="1"/>
      <c r="I37" s="1"/>
      <c r="J37" s="1"/>
      <c r="K37" s="1"/>
      <c r="L37" s="1"/>
      <c r="M37" s="1"/>
      <c r="N37" s="1"/>
      <c r="O37" s="1"/>
      <c r="P37" s="1"/>
      <c r="Q37" s="1"/>
      <c r="R37" s="1"/>
      <c r="S37" s="1"/>
      <c r="T37" s="1"/>
      <c r="U37" s="1"/>
      <c r="V37" s="1"/>
      <c r="W37" s="1"/>
      <c r="X37" s="1"/>
      <c r="Y37" s="1"/>
      <c r="Z37" s="15" t="s">
        <v>19</v>
      </c>
      <c r="AA37" s="15"/>
      <c r="AB37" s="15"/>
      <c r="AC37" s="1"/>
      <c r="AD37" s="1"/>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ht="20.25">
      <c r="A38" s="159" t="s">
        <v>51</v>
      </c>
      <c r="B38" s="160"/>
      <c r="C38" s="160"/>
      <c r="D38" s="160"/>
      <c r="E38" s="160"/>
      <c r="F38" s="160"/>
      <c r="G38" s="160"/>
      <c r="H38" s="161"/>
      <c r="I38" s="1"/>
      <c r="J38" s="1"/>
      <c r="K38" s="1"/>
      <c r="L38" s="1"/>
      <c r="M38" s="1"/>
      <c r="N38" s="1"/>
      <c r="O38" s="1"/>
      <c r="P38" s="1"/>
      <c r="Q38" s="1"/>
      <c r="R38" s="1"/>
      <c r="S38" s="1"/>
      <c r="T38" s="1"/>
      <c r="U38" s="1"/>
      <c r="V38" s="1"/>
      <c r="W38" s="1"/>
      <c r="X38" s="1"/>
      <c r="Y38" s="1"/>
      <c r="Z38" s="16" t="s">
        <v>20</v>
      </c>
      <c r="AA38" s="15"/>
      <c r="AB38" s="16" t="s">
        <v>16</v>
      </c>
      <c r="AC38" s="1"/>
      <c r="AD38" s="17" t="s">
        <v>14</v>
      </c>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ht="2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ht="20.25">
      <c r="A40" s="162" t="s">
        <v>56</v>
      </c>
      <c r="B40" s="163"/>
      <c r="C40" s="163"/>
      <c r="D40" s="163"/>
      <c r="E40" s="163"/>
      <c r="F40" s="163"/>
      <c r="G40" s="163"/>
      <c r="H40" s="163"/>
      <c r="I40" s="163"/>
      <c r="J40" s="163"/>
      <c r="K40" s="163"/>
      <c r="L40" s="163"/>
      <c r="M40" s="163"/>
      <c r="N40" s="163"/>
      <c r="O40" s="163"/>
      <c r="P40" s="163"/>
      <c r="Q40" s="163"/>
      <c r="R40" s="163"/>
      <c r="S40" s="163"/>
      <c r="T40" s="163"/>
      <c r="U40" s="163"/>
      <c r="V40" s="163"/>
      <c r="W40" s="163"/>
      <c r="X40" s="164"/>
      <c r="Y40" s="1"/>
      <c r="Z40" s="1">
        <v>16</v>
      </c>
      <c r="AA40" s="1"/>
      <c r="AB40" s="1">
        <v>8</v>
      </c>
      <c r="AC40" s="1"/>
      <c r="AD40" s="12">
        <v>5257</v>
      </c>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ht="20.25">
      <c r="A41" s="1"/>
      <c r="B41"/>
      <c r="C41"/>
      <c r="D41"/>
      <c r="E41"/>
      <c r="F41"/>
      <c r="G41"/>
      <c r="H41"/>
      <c r="I41" s="1"/>
      <c r="J41" s="1"/>
      <c r="K41" s="1"/>
      <c r="L41" s="1"/>
      <c r="M41" s="1"/>
      <c r="N41" s="1"/>
      <c r="O41" s="1"/>
      <c r="P41" s="1"/>
      <c r="Q41" s="1"/>
      <c r="R41" s="1"/>
      <c r="S41" s="1"/>
      <c r="T41" s="1"/>
      <c r="U41" s="1"/>
      <c r="V41" s="1"/>
      <c r="W41" s="1"/>
      <c r="X41" s="1"/>
      <c r="Y41" s="1"/>
      <c r="Z41" s="1"/>
      <c r="AA41" s="1"/>
      <c r="AB41" s="1"/>
      <c r="AC41" s="1"/>
      <c r="AD41" s="12"/>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ht="167.25" customHeight="1">
      <c r="A42" s="165" t="s">
        <v>131</v>
      </c>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76"/>
      <c r="Z42" s="1"/>
      <c r="AA42" s="1"/>
      <c r="AB42" s="1"/>
      <c r="AC42" s="1"/>
      <c r="AD42" s="12"/>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ht="20.25">
      <c r="A43" s="5"/>
      <c r="B43" s="14"/>
      <c r="C43" s="14"/>
      <c r="D43" s="14"/>
      <c r="E43" s="14"/>
      <c r="F43" s="14"/>
      <c r="G43" s="14"/>
      <c r="H43" s="14"/>
      <c r="I43" s="14"/>
      <c r="J43" s="14"/>
      <c r="K43" s="14"/>
      <c r="L43" s="14"/>
      <c r="M43" s="14"/>
      <c r="N43" s="14"/>
      <c r="O43" s="14"/>
      <c r="P43" s="14"/>
      <c r="Q43" s="14"/>
      <c r="R43" s="14"/>
      <c r="S43" s="14"/>
      <c r="T43" s="14"/>
      <c r="U43" s="14"/>
      <c r="V43" s="14"/>
      <c r="W43" s="14"/>
      <c r="X43" s="14"/>
      <c r="Y43" s="1"/>
      <c r="Z43" s="1"/>
      <c r="AA43" s="1"/>
      <c r="AB43" s="1"/>
      <c r="AC43" s="1"/>
      <c r="AD43" s="12"/>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ht="19.5" customHeight="1">
      <c r="A44" s="162" t="s">
        <v>55</v>
      </c>
      <c r="B44" s="163"/>
      <c r="C44" s="163"/>
      <c r="D44" s="163"/>
      <c r="E44" s="163"/>
      <c r="F44" s="163"/>
      <c r="G44" s="163"/>
      <c r="H44" s="163"/>
      <c r="I44" s="163"/>
      <c r="J44" s="163"/>
      <c r="K44" s="163"/>
      <c r="L44" s="163"/>
      <c r="M44" s="163"/>
      <c r="N44" s="163"/>
      <c r="O44" s="163"/>
      <c r="P44" s="163"/>
      <c r="Q44" s="163"/>
      <c r="R44" s="163"/>
      <c r="S44" s="163"/>
      <c r="T44" s="163"/>
      <c r="U44" s="163"/>
      <c r="V44" s="163"/>
      <c r="W44" s="163"/>
      <c r="X44" s="164"/>
      <c r="Y44" s="1"/>
      <c r="Z44" s="1">
        <v>17</v>
      </c>
      <c r="AA44" s="1"/>
      <c r="AB44" s="1">
        <v>9</v>
      </c>
      <c r="AC44" s="1"/>
      <c r="AD44" s="12">
        <v>5153</v>
      </c>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ht="20.25">
      <c r="A45" s="1"/>
      <c r="B45"/>
      <c r="C45"/>
      <c r="D45"/>
      <c r="E45"/>
      <c r="F45"/>
      <c r="G45"/>
      <c r="H45"/>
      <c r="I45" s="1"/>
      <c r="J45" s="1"/>
      <c r="K45" s="1"/>
      <c r="L45" s="1"/>
      <c r="M45" s="1"/>
      <c r="N45" s="1"/>
      <c r="O45" s="1"/>
      <c r="P45" s="1"/>
      <c r="Q45" s="1"/>
      <c r="R45" s="1"/>
      <c r="S45" s="1"/>
      <c r="T45" s="1"/>
      <c r="U45" s="1"/>
      <c r="V45" s="1"/>
      <c r="W45" s="1"/>
      <c r="X45" s="1"/>
      <c r="Y45" s="1"/>
      <c r="Z45" s="1"/>
      <c r="AA45" s="1"/>
      <c r="AB45" s="1"/>
      <c r="AC45" s="1"/>
      <c r="AD45" s="12"/>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56" ht="186.75" customHeight="1">
      <c r="A46" s="165" t="s">
        <v>128</v>
      </c>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77"/>
      <c r="Z46" s="1"/>
      <c r="AA46" s="1"/>
      <c r="AB46" s="1"/>
      <c r="AC46" s="1"/>
      <c r="AD46" s="12"/>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256" ht="2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2"/>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row>
    <row r="48" spans="1:256" ht="20.25">
      <c r="A48" s="162" t="s">
        <v>57</v>
      </c>
      <c r="B48" s="163"/>
      <c r="C48" s="163"/>
      <c r="D48" s="163"/>
      <c r="E48" s="163"/>
      <c r="F48" s="163"/>
      <c r="G48" s="163"/>
      <c r="H48" s="163"/>
      <c r="I48" s="163"/>
      <c r="J48" s="163"/>
      <c r="K48" s="163"/>
      <c r="L48" s="163"/>
      <c r="M48" s="163"/>
      <c r="N48" s="163"/>
      <c r="O48" s="163"/>
      <c r="P48" s="163"/>
      <c r="Q48" s="163"/>
      <c r="R48" s="163"/>
      <c r="S48" s="163"/>
      <c r="T48" s="163"/>
      <c r="U48" s="163"/>
      <c r="V48" s="163"/>
      <c r="W48" s="163"/>
      <c r="X48" s="164"/>
      <c r="Y48" s="1"/>
      <c r="Z48" s="1">
        <v>54</v>
      </c>
      <c r="AA48" s="1"/>
      <c r="AB48" s="1">
        <v>27</v>
      </c>
      <c r="AC48" s="1"/>
      <c r="AD48" s="12">
        <v>7845</v>
      </c>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1:256" ht="20.25">
      <c r="A49" s="1" t="s">
        <v>8</v>
      </c>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row>
    <row r="50" spans="1:256" ht="115.5" customHeight="1">
      <c r="A50" s="165" t="s">
        <v>129</v>
      </c>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76"/>
      <c r="Z50" s="1"/>
      <c r="AA50" s="1"/>
      <c r="AB50" s="1"/>
      <c r="AC50" s="1"/>
      <c r="AD50" s="1"/>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row>
    <row r="51" spans="1:256" ht="20.25">
      <c r="A51" s="1" t="s">
        <v>8</v>
      </c>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row>
    <row r="52" spans="1:256" ht="2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1:256" ht="2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256" ht="20.25">
      <c r="A54" s="156"/>
      <c r="B54" s="157"/>
      <c r="C54" s="157"/>
      <c r="D54" s="157"/>
      <c r="E54" s="157"/>
      <c r="F54" s="158"/>
      <c r="G54" s="8"/>
      <c r="H54" s="8"/>
      <c r="I54" s="8"/>
      <c r="J54" s="8"/>
      <c r="K54" s="8"/>
      <c r="L54" s="8"/>
      <c r="M54" s="8"/>
      <c r="N54" s="8"/>
      <c r="O54" s="8"/>
      <c r="P54" s="8"/>
      <c r="Q54" s="8"/>
      <c r="R54" s="8"/>
      <c r="S54" s="8"/>
      <c r="T54" s="8"/>
      <c r="U54" s="8"/>
      <c r="V54" s="8"/>
      <c r="W54" s="8"/>
      <c r="X54" s="8"/>
      <c r="Y54" s="8"/>
      <c r="Z54" s="8"/>
      <c r="AA54" s="8"/>
      <c r="AB54" s="8"/>
      <c r="AC54" s="8"/>
      <c r="AD54" s="8"/>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1:256" ht="20.25">
      <c r="A55" s="19" t="s">
        <v>54</v>
      </c>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1:256" ht="20.25">
      <c r="A56" s="6" t="s">
        <v>22</v>
      </c>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ht="20.25">
      <c r="A57" s="8" t="s">
        <v>9</v>
      </c>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ht="20.25">
      <c r="A58" s="1"/>
      <c r="B58" s="1"/>
      <c r="C58" s="1"/>
      <c r="D58" s="1"/>
      <c r="E58" s="1"/>
      <c r="F58" s="1"/>
      <c r="G58" s="1"/>
      <c r="H58" s="1"/>
      <c r="I58" s="1"/>
      <c r="J58" s="1"/>
      <c r="K58" s="1"/>
      <c r="L58" s="1"/>
      <c r="M58" s="1"/>
      <c r="N58" s="1"/>
      <c r="O58" s="1"/>
      <c r="P58" s="1"/>
      <c r="Q58" s="1"/>
      <c r="R58" s="1"/>
      <c r="S58" s="1"/>
      <c r="T58" s="1"/>
      <c r="U58" s="1"/>
      <c r="V58" s="1"/>
      <c r="W58" s="1"/>
      <c r="X58" s="1"/>
      <c r="Y58" s="1"/>
      <c r="Z58" s="15" t="s">
        <v>19</v>
      </c>
      <c r="AA58" s="15"/>
      <c r="AB58" s="15"/>
      <c r="AC58" s="1"/>
      <c r="AD58" s="1"/>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row>
    <row r="59" spans="1:256" ht="20.25">
      <c r="A59" s="159" t="s">
        <v>51</v>
      </c>
      <c r="B59" s="160"/>
      <c r="C59" s="160"/>
      <c r="D59" s="160"/>
      <c r="E59" s="160"/>
      <c r="F59" s="160"/>
      <c r="G59" s="160"/>
      <c r="H59" s="161"/>
      <c r="I59" s="1"/>
      <c r="J59" s="1"/>
      <c r="K59" s="1"/>
      <c r="L59" s="1"/>
      <c r="M59" s="1"/>
      <c r="N59" s="1"/>
      <c r="O59" s="1"/>
      <c r="P59" s="1"/>
      <c r="Q59" s="1"/>
      <c r="R59" s="1"/>
      <c r="S59" s="1"/>
      <c r="T59" s="1"/>
      <c r="U59" s="1"/>
      <c r="V59" s="1"/>
      <c r="W59" s="1"/>
      <c r="X59" s="1"/>
      <c r="Y59" s="1"/>
      <c r="Z59" s="16" t="s">
        <v>20</v>
      </c>
      <c r="AA59" s="15"/>
      <c r="AB59" s="16" t="s">
        <v>16</v>
      </c>
      <c r="AC59" s="1"/>
      <c r="AD59" s="17" t="s">
        <v>14</v>
      </c>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row>
    <row r="60" spans="1:256" ht="20.25" customHeight="1">
      <c r="A60" s="162" t="s">
        <v>58</v>
      </c>
      <c r="B60" s="163"/>
      <c r="C60" s="163"/>
      <c r="D60" s="163"/>
      <c r="E60" s="163"/>
      <c r="F60" s="163"/>
      <c r="G60" s="163"/>
      <c r="H60" s="163"/>
      <c r="I60" s="163"/>
      <c r="J60" s="163"/>
      <c r="K60" s="163"/>
      <c r="L60" s="163"/>
      <c r="M60" s="163"/>
      <c r="N60" s="163"/>
      <c r="O60" s="163"/>
      <c r="P60" s="163"/>
      <c r="Q60" s="163"/>
      <c r="R60" s="163"/>
      <c r="S60" s="163"/>
      <c r="T60" s="163"/>
      <c r="U60" s="163"/>
      <c r="V60" s="163"/>
      <c r="W60" s="163"/>
      <c r="X60" s="164"/>
      <c r="Y60" s="1"/>
      <c r="Z60" s="1">
        <v>53</v>
      </c>
      <c r="AA60" s="1"/>
      <c r="AB60" s="1">
        <v>26</v>
      </c>
      <c r="AC60" s="1"/>
      <c r="AD60" s="12">
        <v>7462</v>
      </c>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row>
    <row r="61" spans="1:256" ht="2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row>
    <row r="62" spans="1:256" s="23" customFormat="1" ht="114.75" customHeight="1">
      <c r="A62" s="127" t="s">
        <v>130</v>
      </c>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21"/>
      <c r="Z62" s="21" t="s">
        <v>8</v>
      </c>
      <c r="AA62" s="21"/>
      <c r="AB62" s="21" t="s">
        <v>8</v>
      </c>
      <c r="AC62" s="21"/>
      <c r="AD62" s="21" t="s">
        <v>8</v>
      </c>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22"/>
      <c r="GC62" s="22"/>
      <c r="GD62" s="22"/>
      <c r="GE62" s="22"/>
      <c r="GF62" s="22"/>
      <c r="GG62" s="22"/>
      <c r="GH62" s="22"/>
      <c r="GI62" s="22"/>
      <c r="GJ62" s="22"/>
      <c r="GK62" s="22"/>
      <c r="GL62" s="22"/>
      <c r="GM62" s="22"/>
      <c r="GN62" s="22"/>
      <c r="GO62" s="22"/>
      <c r="GP62" s="22"/>
      <c r="GQ62" s="22"/>
      <c r="GR62" s="22"/>
      <c r="GS62" s="22"/>
      <c r="GT62" s="22"/>
      <c r="GU62" s="22"/>
      <c r="GV62" s="22"/>
      <c r="GW62" s="22"/>
      <c r="GX62" s="22"/>
      <c r="GY62" s="22"/>
      <c r="GZ62" s="22"/>
      <c r="HA62" s="22"/>
      <c r="HB62" s="22"/>
      <c r="HC62" s="22"/>
      <c r="HD62" s="22"/>
      <c r="HE62" s="22"/>
      <c r="HF62" s="22"/>
      <c r="HG62" s="22"/>
      <c r="HH62" s="22"/>
      <c r="HI62" s="22"/>
      <c r="HJ62" s="22"/>
      <c r="HK62" s="22"/>
      <c r="HL62" s="22"/>
      <c r="HM62" s="22"/>
      <c r="HN62" s="22"/>
      <c r="HO62" s="22"/>
      <c r="HP62" s="22"/>
      <c r="HQ62" s="22"/>
      <c r="HR62" s="22"/>
      <c r="HS62" s="22"/>
      <c r="HT62" s="22"/>
      <c r="HU62" s="22"/>
      <c r="HV62" s="22"/>
      <c r="HW62" s="22"/>
      <c r="HX62" s="22"/>
      <c r="HY62" s="22"/>
      <c r="HZ62" s="22"/>
      <c r="IA62" s="22"/>
      <c r="IB62" s="22"/>
      <c r="IC62" s="22"/>
      <c r="ID62" s="22"/>
      <c r="IE62" s="22"/>
      <c r="IF62" s="22"/>
      <c r="IG62" s="22"/>
      <c r="IH62" s="22"/>
      <c r="II62" s="22"/>
      <c r="IJ62" s="22"/>
      <c r="IK62" s="22"/>
      <c r="IL62" s="22"/>
      <c r="IM62" s="22"/>
      <c r="IN62" s="22"/>
      <c r="IO62" s="22"/>
      <c r="IP62" s="22"/>
      <c r="IQ62" s="22"/>
      <c r="IR62" s="22"/>
      <c r="IS62" s="22"/>
      <c r="IT62" s="22"/>
      <c r="IU62" s="22"/>
      <c r="IV62" s="22"/>
    </row>
    <row r="63" spans="1:256" ht="20.25">
      <c r="A63" s="2"/>
      <c r="B63" s="2"/>
      <c r="C63" s="2"/>
      <c r="D63" s="2"/>
      <c r="E63" s="2"/>
      <c r="F63" s="2"/>
      <c r="G63" s="2"/>
      <c r="H63" s="2"/>
      <c r="I63" s="2"/>
      <c r="J63" s="2"/>
      <c r="K63" s="2"/>
      <c r="L63" s="2"/>
      <c r="M63" s="2"/>
      <c r="N63" s="2"/>
      <c r="O63" s="2"/>
      <c r="P63" s="2"/>
      <c r="Q63" s="2"/>
      <c r="R63" s="2"/>
      <c r="S63" s="2"/>
      <c r="T63" s="2"/>
      <c r="U63" s="2"/>
      <c r="V63" s="2"/>
      <c r="W63" s="2"/>
      <c r="X63" s="2"/>
      <c r="Y63" s="1"/>
      <c r="Z63" s="1"/>
      <c r="AA63" s="1"/>
      <c r="AB63" s="1"/>
      <c r="AC63" s="1"/>
      <c r="AD63" s="1"/>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row>
  </sheetData>
  <mergeCells count="18">
    <mergeCell ref="A42:X42"/>
    <mergeCell ref="A46:X46"/>
    <mergeCell ref="A50:X50"/>
    <mergeCell ref="Z7:AD7"/>
    <mergeCell ref="H7:L7"/>
    <mergeCell ref="N7:R7"/>
    <mergeCell ref="T7:X7"/>
    <mergeCell ref="B27:AD27"/>
    <mergeCell ref="A62:X62"/>
    <mergeCell ref="B28:AD28"/>
    <mergeCell ref="A32:F32"/>
    <mergeCell ref="A38:H38"/>
    <mergeCell ref="A54:F54"/>
    <mergeCell ref="A40:X40"/>
    <mergeCell ref="A44:X44"/>
    <mergeCell ref="A48:X48"/>
    <mergeCell ref="A60:X60"/>
    <mergeCell ref="A59:H59"/>
  </mergeCells>
  <printOptions horizontalCentered="1"/>
  <pageMargins left="0.75" right="0.75" top="1" bottom="1" header="0.5" footer="0.5"/>
  <pageSetup horizontalDpi="600" verticalDpi="600" orientation="landscape" scale="55" r:id="rId1"/>
  <rowBreaks count="2" manualBreakCount="2">
    <brk id="31" max="30" man="1"/>
    <brk id="52" max="30" man="1"/>
  </rowBreaks>
</worksheet>
</file>

<file path=xl/worksheets/sheet3.xml><?xml version="1.0" encoding="utf-8"?>
<worksheet xmlns="http://schemas.openxmlformats.org/spreadsheetml/2006/main" xmlns:r="http://schemas.openxmlformats.org/officeDocument/2006/relationships">
  <sheetPr>
    <pageSetUpPr fitToPage="1"/>
  </sheetPr>
  <dimension ref="A1:AC28"/>
  <sheetViews>
    <sheetView workbookViewId="0" topLeftCell="A16">
      <selection activeCell="G6" sqref="G6"/>
    </sheetView>
  </sheetViews>
  <sheetFormatPr defaultColWidth="9.140625" defaultRowHeight="12.75"/>
  <cols>
    <col min="1" max="1" width="32.140625" style="48" bestFit="1" customWidth="1"/>
    <col min="2" max="3" width="5.8515625" style="48" bestFit="1" customWidth="1"/>
    <col min="4" max="4" width="9.140625" style="48" customWidth="1"/>
    <col min="5" max="5" width="1.28515625" style="48" customWidth="1"/>
    <col min="6" max="7" width="9.28125" style="48" bestFit="1" customWidth="1"/>
    <col min="8" max="8" width="11.28125" style="48" bestFit="1" customWidth="1"/>
    <col min="9" max="9" width="1.57421875" style="48" customWidth="1"/>
    <col min="10" max="11" width="9.28125" style="48" bestFit="1" customWidth="1"/>
    <col min="12" max="12" width="11.28125" style="48" bestFit="1" customWidth="1"/>
    <col min="13" max="13" width="1.57421875" style="48" customWidth="1"/>
    <col min="14" max="15" width="7.7109375" style="48" bestFit="1" customWidth="1"/>
    <col min="16" max="16" width="11.28125" style="48" bestFit="1" customWidth="1"/>
    <col min="17" max="17" width="1.28515625" style="48" customWidth="1"/>
    <col min="18" max="19" width="7.7109375" style="48" bestFit="1" customWidth="1"/>
    <col min="20" max="20" width="10.28125" style="48" bestFit="1" customWidth="1"/>
    <col min="21" max="21" width="1.28515625" style="48" customWidth="1"/>
    <col min="22" max="23" width="7.7109375" style="48" bestFit="1" customWidth="1"/>
    <col min="24" max="24" width="10.28125" style="48" bestFit="1" customWidth="1"/>
    <col min="25" max="16384" width="9.140625" style="48" customWidth="1"/>
  </cols>
  <sheetData>
    <row r="1" spans="1:24" ht="15.75">
      <c r="A1" s="179" t="s">
        <v>64</v>
      </c>
      <c r="B1" s="179"/>
      <c r="C1" s="179"/>
      <c r="D1" s="179"/>
      <c r="E1" s="179"/>
      <c r="F1" s="179"/>
      <c r="G1" s="179"/>
      <c r="H1" s="179"/>
      <c r="I1" s="179"/>
      <c r="J1" s="179"/>
      <c r="K1" s="179"/>
      <c r="L1" s="179"/>
      <c r="M1" s="179"/>
      <c r="N1" s="179"/>
      <c r="O1" s="179"/>
      <c r="P1" s="179"/>
      <c r="Q1" s="179"/>
      <c r="R1" s="179"/>
      <c r="S1" s="179"/>
      <c r="T1" s="179"/>
      <c r="U1" s="179"/>
      <c r="V1" s="179"/>
      <c r="W1" s="179"/>
      <c r="X1" s="179"/>
    </row>
    <row r="2" spans="1:24" ht="15.75">
      <c r="A2" s="179" t="s">
        <v>65</v>
      </c>
      <c r="B2" s="179"/>
      <c r="C2" s="179"/>
      <c r="D2" s="179"/>
      <c r="E2" s="179"/>
      <c r="F2" s="179"/>
      <c r="G2" s="179"/>
      <c r="H2" s="179"/>
      <c r="I2" s="179"/>
      <c r="J2" s="179"/>
      <c r="K2" s="179"/>
      <c r="L2" s="179"/>
      <c r="M2" s="179"/>
      <c r="N2" s="179"/>
      <c r="O2" s="179"/>
      <c r="P2" s="179"/>
      <c r="Q2" s="179"/>
      <c r="R2" s="179"/>
      <c r="S2" s="179"/>
      <c r="T2" s="179"/>
      <c r="U2" s="179"/>
      <c r="V2" s="179"/>
      <c r="W2" s="179"/>
      <c r="X2" s="179"/>
    </row>
    <row r="3" spans="1:24" ht="12.75">
      <c r="A3" s="180" t="s">
        <v>23</v>
      </c>
      <c r="B3" s="180"/>
      <c r="C3" s="180"/>
      <c r="D3" s="180"/>
      <c r="E3" s="180"/>
      <c r="F3" s="180"/>
      <c r="G3" s="180"/>
      <c r="H3" s="180"/>
      <c r="I3" s="180"/>
      <c r="J3" s="180"/>
      <c r="K3" s="180"/>
      <c r="L3" s="180"/>
      <c r="M3" s="180"/>
      <c r="N3" s="180"/>
      <c r="O3" s="180"/>
      <c r="P3" s="180"/>
      <c r="Q3" s="180"/>
      <c r="R3" s="180"/>
      <c r="S3" s="180"/>
      <c r="T3" s="180"/>
      <c r="U3" s="180"/>
      <c r="V3" s="180"/>
      <c r="W3" s="180"/>
      <c r="X3" s="180"/>
    </row>
    <row r="4" spans="1:24" ht="12.75">
      <c r="A4" s="99"/>
      <c r="B4" s="99"/>
      <c r="C4" s="99"/>
      <c r="D4" s="99"/>
      <c r="E4" s="99"/>
      <c r="F4" s="99"/>
      <c r="G4" s="99"/>
      <c r="H4" s="99"/>
      <c r="I4" s="99"/>
      <c r="J4" s="99"/>
      <c r="K4" s="99"/>
      <c r="L4" s="99"/>
      <c r="M4" s="99"/>
      <c r="N4" s="99"/>
      <c r="O4" s="99"/>
      <c r="P4" s="99"/>
      <c r="Q4" s="99"/>
      <c r="R4" s="99"/>
      <c r="S4" s="99"/>
      <c r="T4" s="99"/>
      <c r="U4" s="99"/>
      <c r="V4" s="99"/>
      <c r="W4" s="99"/>
      <c r="X4" s="99"/>
    </row>
    <row r="5" spans="1:24" ht="12.75">
      <c r="A5" s="99"/>
      <c r="B5" s="99"/>
      <c r="C5" s="99"/>
      <c r="D5" s="99"/>
      <c r="E5" s="99"/>
      <c r="F5" s="99"/>
      <c r="G5" s="99"/>
      <c r="H5" s="99"/>
      <c r="I5" s="99"/>
      <c r="J5" s="99"/>
      <c r="K5" s="99"/>
      <c r="L5" s="99"/>
      <c r="M5" s="99"/>
      <c r="N5" s="99"/>
      <c r="O5" s="99"/>
      <c r="P5" s="99"/>
      <c r="Q5" s="99"/>
      <c r="R5" s="99"/>
      <c r="S5" s="99"/>
      <c r="T5" s="99"/>
      <c r="U5" s="99"/>
      <c r="V5" s="99"/>
      <c r="W5" s="99"/>
      <c r="X5" s="99"/>
    </row>
    <row r="6" spans="1:24" ht="12.75">
      <c r="A6" s="99"/>
      <c r="B6" s="99"/>
      <c r="C6" s="99"/>
      <c r="D6" s="99"/>
      <c r="E6" s="99"/>
      <c r="F6" s="99"/>
      <c r="G6" s="99"/>
      <c r="H6" s="99"/>
      <c r="I6" s="99"/>
      <c r="J6" s="99"/>
      <c r="K6" s="99"/>
      <c r="L6" s="99"/>
      <c r="M6" s="99"/>
      <c r="N6" s="99"/>
      <c r="O6" s="99"/>
      <c r="P6" s="99"/>
      <c r="Q6" s="99"/>
      <c r="R6" s="99"/>
      <c r="S6" s="99"/>
      <c r="T6" s="99"/>
      <c r="U6" s="99"/>
      <c r="V6" s="99"/>
      <c r="W6" s="99"/>
      <c r="X6" s="99"/>
    </row>
    <row r="8" spans="6:24" ht="12.75">
      <c r="F8" s="149" t="s">
        <v>66</v>
      </c>
      <c r="G8" s="149"/>
      <c r="H8" s="149"/>
      <c r="I8" s="149"/>
      <c r="J8" s="149"/>
      <c r="K8" s="149"/>
      <c r="L8" s="149"/>
      <c r="M8" s="149"/>
      <c r="N8" s="149"/>
      <c r="O8" s="149"/>
      <c r="P8" s="149"/>
      <c r="Q8" s="149"/>
      <c r="R8" s="149"/>
      <c r="S8" s="149"/>
      <c r="T8" s="149"/>
      <c r="U8" s="149"/>
      <c r="V8" s="149"/>
      <c r="W8" s="149"/>
      <c r="X8" s="149"/>
    </row>
    <row r="9" spans="2:16" ht="12.75">
      <c r="B9" s="178"/>
      <c r="C9" s="178"/>
      <c r="D9" s="178"/>
      <c r="F9" s="131" t="s">
        <v>67</v>
      </c>
      <c r="G9" s="131"/>
      <c r="H9" s="131"/>
      <c r="N9" s="131" t="s">
        <v>68</v>
      </c>
      <c r="O9" s="131"/>
      <c r="P9" s="131"/>
    </row>
    <row r="10" spans="2:24" ht="12.75">
      <c r="B10" s="149" t="s">
        <v>48</v>
      </c>
      <c r="C10" s="149"/>
      <c r="D10" s="149"/>
      <c r="F10" s="149" t="s">
        <v>69</v>
      </c>
      <c r="G10" s="149"/>
      <c r="H10" s="149"/>
      <c r="J10" s="149" t="s">
        <v>70</v>
      </c>
      <c r="K10" s="149"/>
      <c r="L10" s="149"/>
      <c r="N10" s="149" t="s">
        <v>71</v>
      </c>
      <c r="O10" s="149"/>
      <c r="P10" s="149"/>
      <c r="R10" s="149" t="s">
        <v>72</v>
      </c>
      <c r="S10" s="149"/>
      <c r="T10" s="149"/>
      <c r="V10" s="149" t="s">
        <v>73</v>
      </c>
      <c r="W10" s="149"/>
      <c r="X10" s="149"/>
    </row>
    <row r="11" spans="1:24" ht="12.75">
      <c r="A11" s="48" t="s">
        <v>74</v>
      </c>
      <c r="B11" s="98" t="s">
        <v>18</v>
      </c>
      <c r="C11" s="98"/>
      <c r="D11" s="98"/>
      <c r="F11" s="98" t="s">
        <v>18</v>
      </c>
      <c r="G11" s="98"/>
      <c r="H11" s="98"/>
      <c r="J11" s="98" t="s">
        <v>18</v>
      </c>
      <c r="K11" s="98"/>
      <c r="L11" s="98"/>
      <c r="N11" s="98" t="s">
        <v>18</v>
      </c>
      <c r="O11" s="98"/>
      <c r="P11" s="98"/>
      <c r="R11" s="98" t="s">
        <v>18</v>
      </c>
      <c r="S11" s="98"/>
      <c r="T11" s="98"/>
      <c r="V11" s="98" t="s">
        <v>18</v>
      </c>
      <c r="W11" s="98"/>
      <c r="X11" s="98"/>
    </row>
    <row r="12" spans="1:24" ht="12.75">
      <c r="A12" s="48" t="s">
        <v>75</v>
      </c>
      <c r="B12" s="97" t="s">
        <v>76</v>
      </c>
      <c r="C12" s="97" t="s">
        <v>16</v>
      </c>
      <c r="D12" s="97" t="s">
        <v>14</v>
      </c>
      <c r="F12" s="97" t="s">
        <v>76</v>
      </c>
      <c r="G12" s="97" t="s">
        <v>16</v>
      </c>
      <c r="H12" s="97" t="s">
        <v>14</v>
      </c>
      <c r="J12" s="97" t="s">
        <v>76</v>
      </c>
      <c r="K12" s="97" t="s">
        <v>16</v>
      </c>
      <c r="L12" s="97" t="s">
        <v>14</v>
      </c>
      <c r="N12" s="97" t="s">
        <v>76</v>
      </c>
      <c r="O12" s="97" t="s">
        <v>16</v>
      </c>
      <c r="P12" s="97" t="s">
        <v>14</v>
      </c>
      <c r="R12" s="97" t="s">
        <v>76</v>
      </c>
      <c r="S12" s="97" t="s">
        <v>16</v>
      </c>
      <c r="T12" s="97" t="s">
        <v>14</v>
      </c>
      <c r="V12" s="97" t="s">
        <v>76</v>
      </c>
      <c r="W12" s="97" t="s">
        <v>16</v>
      </c>
      <c r="X12" s="97" t="s">
        <v>14</v>
      </c>
    </row>
    <row r="14" spans="1:24" ht="12.75">
      <c r="A14" s="48" t="s">
        <v>77</v>
      </c>
      <c r="B14" s="100">
        <v>2766</v>
      </c>
      <c r="C14" s="100">
        <v>2692</v>
      </c>
      <c r="D14" s="101">
        <v>467293</v>
      </c>
      <c r="E14" s="102"/>
      <c r="F14" s="100">
        <v>1648</v>
      </c>
      <c r="G14" s="100">
        <v>1611</v>
      </c>
      <c r="H14" s="100">
        <v>294004</v>
      </c>
      <c r="I14" s="103"/>
      <c r="J14" s="100" t="s">
        <v>78</v>
      </c>
      <c r="K14" s="100" t="s">
        <v>78</v>
      </c>
      <c r="L14" s="100" t="s">
        <v>78</v>
      </c>
      <c r="M14" s="103"/>
      <c r="N14" s="100">
        <v>738</v>
      </c>
      <c r="O14" s="100">
        <v>709</v>
      </c>
      <c r="P14" s="100">
        <v>125432</v>
      </c>
      <c r="Q14" s="103"/>
      <c r="R14" s="100">
        <v>195</v>
      </c>
      <c r="S14" s="100">
        <v>195</v>
      </c>
      <c r="T14" s="100">
        <v>23094</v>
      </c>
      <c r="U14" s="103"/>
      <c r="V14" s="100">
        <v>185</v>
      </c>
      <c r="W14" s="100">
        <v>178</v>
      </c>
      <c r="X14" s="100">
        <v>24763</v>
      </c>
    </row>
    <row r="15" spans="1:29" ht="12.75">
      <c r="A15" s="48" t="s">
        <v>79</v>
      </c>
      <c r="B15" s="103" t="s">
        <v>78</v>
      </c>
      <c r="C15" s="103" t="s">
        <v>78</v>
      </c>
      <c r="D15" s="100">
        <f>1282+10000</f>
        <v>11282</v>
      </c>
      <c r="E15" s="102"/>
      <c r="F15" s="100" t="s">
        <v>78</v>
      </c>
      <c r="G15" s="100" t="s">
        <v>78</v>
      </c>
      <c r="H15" s="100">
        <f>1282+10000</f>
        <v>11282</v>
      </c>
      <c r="I15" s="102"/>
      <c r="J15" s="100" t="s">
        <v>78</v>
      </c>
      <c r="K15" s="100" t="s">
        <v>78</v>
      </c>
      <c r="L15" s="100" t="s">
        <v>78</v>
      </c>
      <c r="M15" s="102"/>
      <c r="N15" s="100" t="s">
        <v>78</v>
      </c>
      <c r="O15" s="100" t="s">
        <v>78</v>
      </c>
      <c r="P15" s="100" t="s">
        <v>78</v>
      </c>
      <c r="Q15" s="102"/>
      <c r="R15" s="100" t="s">
        <v>78</v>
      </c>
      <c r="S15" s="100" t="s">
        <v>78</v>
      </c>
      <c r="T15" s="100" t="s">
        <v>78</v>
      </c>
      <c r="U15" s="102"/>
      <c r="V15" s="100" t="s">
        <v>78</v>
      </c>
      <c r="W15" s="100" t="s">
        <v>78</v>
      </c>
      <c r="X15" s="100" t="s">
        <v>78</v>
      </c>
      <c r="Z15" s="47"/>
      <c r="AA15" s="47"/>
      <c r="AB15" s="47"/>
      <c r="AC15" s="47"/>
    </row>
    <row r="16" spans="1:24" ht="12.75">
      <c r="A16" s="48" t="s">
        <v>80</v>
      </c>
      <c r="B16" s="100">
        <v>89</v>
      </c>
      <c r="C16" s="100">
        <v>87</v>
      </c>
      <c r="D16" s="100">
        <v>12443</v>
      </c>
      <c r="E16" s="102"/>
      <c r="F16" s="100" t="s">
        <v>78</v>
      </c>
      <c r="G16" s="100" t="s">
        <v>78</v>
      </c>
      <c r="H16" s="100" t="s">
        <v>78</v>
      </c>
      <c r="I16" s="103"/>
      <c r="J16" s="100" t="s">
        <v>78</v>
      </c>
      <c r="K16" s="100" t="s">
        <v>78</v>
      </c>
      <c r="L16" s="100" t="s">
        <v>78</v>
      </c>
      <c r="M16" s="103"/>
      <c r="N16" s="100">
        <v>89</v>
      </c>
      <c r="O16" s="100">
        <v>87</v>
      </c>
      <c r="P16" s="100">
        <v>12443</v>
      </c>
      <c r="Q16" s="103"/>
      <c r="R16" s="100" t="s">
        <v>78</v>
      </c>
      <c r="S16" s="100" t="s">
        <v>78</v>
      </c>
      <c r="T16" s="100" t="s">
        <v>78</v>
      </c>
      <c r="U16" s="103"/>
      <c r="V16" s="100" t="s">
        <v>78</v>
      </c>
      <c r="W16" s="100" t="s">
        <v>78</v>
      </c>
      <c r="X16" s="100" t="s">
        <v>78</v>
      </c>
    </row>
    <row r="17" spans="1:24" ht="12.75">
      <c r="A17" s="48" t="s">
        <v>81</v>
      </c>
      <c r="B17" s="100">
        <v>1037</v>
      </c>
      <c r="C17" s="100">
        <v>1021</v>
      </c>
      <c r="D17" s="100">
        <v>191790</v>
      </c>
      <c r="E17" s="102"/>
      <c r="F17" s="100" t="s">
        <v>78</v>
      </c>
      <c r="G17" s="100" t="s">
        <v>78</v>
      </c>
      <c r="H17" s="100" t="s">
        <v>78</v>
      </c>
      <c r="I17" s="103"/>
      <c r="J17" s="100">
        <v>1037</v>
      </c>
      <c r="K17" s="100">
        <v>1021</v>
      </c>
      <c r="L17" s="100">
        <v>191790</v>
      </c>
      <c r="M17" s="103"/>
      <c r="N17" s="100" t="s">
        <v>78</v>
      </c>
      <c r="O17" s="100" t="s">
        <v>78</v>
      </c>
      <c r="P17" s="100" t="s">
        <v>78</v>
      </c>
      <c r="Q17" s="103"/>
      <c r="R17" s="100" t="s">
        <v>78</v>
      </c>
      <c r="S17" s="100" t="s">
        <v>78</v>
      </c>
      <c r="T17" s="100" t="s">
        <v>78</v>
      </c>
      <c r="U17" s="103"/>
      <c r="V17" s="100" t="s">
        <v>78</v>
      </c>
      <c r="W17" s="100" t="s">
        <v>78</v>
      </c>
      <c r="X17" s="100" t="s">
        <v>78</v>
      </c>
    </row>
    <row r="18" spans="1:24" ht="12.75">
      <c r="A18" s="48" t="s">
        <v>82</v>
      </c>
      <c r="B18" s="100">
        <v>50</v>
      </c>
      <c r="C18" s="100">
        <v>50</v>
      </c>
      <c r="D18" s="100">
        <v>5814</v>
      </c>
      <c r="E18" s="102"/>
      <c r="F18" s="100" t="s">
        <v>78</v>
      </c>
      <c r="G18" s="100" t="s">
        <v>78</v>
      </c>
      <c r="H18" s="100" t="s">
        <v>78</v>
      </c>
      <c r="I18" s="103"/>
      <c r="J18" s="100">
        <v>50</v>
      </c>
      <c r="K18" s="100">
        <v>50</v>
      </c>
      <c r="L18" s="100">
        <v>5814</v>
      </c>
      <c r="M18" s="103"/>
      <c r="N18" s="100" t="s">
        <v>78</v>
      </c>
      <c r="O18" s="100" t="s">
        <v>78</v>
      </c>
      <c r="P18" s="100" t="s">
        <v>78</v>
      </c>
      <c r="Q18" s="103"/>
      <c r="R18" s="100" t="s">
        <v>78</v>
      </c>
      <c r="S18" s="100" t="s">
        <v>78</v>
      </c>
      <c r="T18" s="100" t="s">
        <v>78</v>
      </c>
      <c r="U18" s="103"/>
      <c r="V18" s="100" t="s">
        <v>78</v>
      </c>
      <c r="W18" s="100" t="s">
        <v>78</v>
      </c>
      <c r="X18" s="100" t="s">
        <v>78</v>
      </c>
    </row>
    <row r="19" spans="1:24" ht="12.75">
      <c r="A19" s="48" t="s">
        <v>83</v>
      </c>
      <c r="B19" s="100">
        <v>211</v>
      </c>
      <c r="C19" s="100">
        <v>208</v>
      </c>
      <c r="D19" s="100">
        <v>25602</v>
      </c>
      <c r="E19" s="102"/>
      <c r="F19" s="100">
        <v>79</v>
      </c>
      <c r="G19" s="100">
        <v>77</v>
      </c>
      <c r="H19" s="100">
        <v>9478</v>
      </c>
      <c r="I19" s="103"/>
      <c r="J19" s="100">
        <v>76</v>
      </c>
      <c r="K19" s="100">
        <v>75</v>
      </c>
      <c r="L19" s="100">
        <v>9231</v>
      </c>
      <c r="M19" s="103"/>
      <c r="N19" s="100">
        <v>47</v>
      </c>
      <c r="O19" s="100">
        <v>47</v>
      </c>
      <c r="P19" s="100">
        <v>5785</v>
      </c>
      <c r="Q19" s="103"/>
      <c r="R19" s="100" t="s">
        <v>78</v>
      </c>
      <c r="S19" s="100" t="s">
        <v>78</v>
      </c>
      <c r="T19" s="100" t="s">
        <v>78</v>
      </c>
      <c r="U19" s="103"/>
      <c r="V19" s="100">
        <v>9</v>
      </c>
      <c r="W19" s="100">
        <v>9</v>
      </c>
      <c r="X19" s="100">
        <v>1108</v>
      </c>
    </row>
    <row r="20" spans="1:24" ht="12.75">
      <c r="A20" s="48" t="s">
        <v>84</v>
      </c>
      <c r="B20" s="100">
        <v>125</v>
      </c>
      <c r="C20" s="100">
        <v>123</v>
      </c>
      <c r="D20" s="100">
        <v>18888</v>
      </c>
      <c r="E20" s="102"/>
      <c r="F20" s="100" t="s">
        <v>78</v>
      </c>
      <c r="G20" s="100" t="s">
        <v>78</v>
      </c>
      <c r="H20" s="100" t="s">
        <v>78</v>
      </c>
      <c r="I20" s="103"/>
      <c r="J20" s="100">
        <v>125</v>
      </c>
      <c r="K20" s="100">
        <v>123</v>
      </c>
      <c r="L20" s="100">
        <v>18888</v>
      </c>
      <c r="M20" s="103"/>
      <c r="N20" s="100" t="s">
        <v>78</v>
      </c>
      <c r="O20" s="100" t="s">
        <v>78</v>
      </c>
      <c r="P20" s="100" t="s">
        <v>78</v>
      </c>
      <c r="Q20" s="103"/>
      <c r="R20" s="100" t="s">
        <v>78</v>
      </c>
      <c r="S20" s="100" t="s">
        <v>78</v>
      </c>
      <c r="T20" s="100" t="s">
        <v>78</v>
      </c>
      <c r="U20" s="103"/>
      <c r="V20" s="100" t="s">
        <v>78</v>
      </c>
      <c r="W20" s="100" t="s">
        <v>78</v>
      </c>
      <c r="X20" s="100" t="s">
        <v>78</v>
      </c>
    </row>
    <row r="21" spans="1:24" ht="12.75">
      <c r="A21" s="104" t="s">
        <v>85</v>
      </c>
      <c r="B21" s="105">
        <v>31</v>
      </c>
      <c r="C21" s="105">
        <v>31</v>
      </c>
      <c r="D21" s="105">
        <v>3608</v>
      </c>
      <c r="E21" s="106"/>
      <c r="F21" s="105">
        <v>12</v>
      </c>
      <c r="G21" s="105">
        <v>12</v>
      </c>
      <c r="H21" s="105">
        <v>1397</v>
      </c>
      <c r="I21" s="107"/>
      <c r="J21" s="105">
        <v>10</v>
      </c>
      <c r="K21" s="105">
        <v>10</v>
      </c>
      <c r="L21" s="105">
        <v>1164</v>
      </c>
      <c r="M21" s="107"/>
      <c r="N21" s="105">
        <v>7</v>
      </c>
      <c r="O21" s="105">
        <v>7</v>
      </c>
      <c r="P21" s="105">
        <v>815</v>
      </c>
      <c r="Q21" s="107"/>
      <c r="R21" s="105">
        <v>1</v>
      </c>
      <c r="S21" s="105">
        <v>1</v>
      </c>
      <c r="T21" s="105">
        <v>116</v>
      </c>
      <c r="U21" s="107"/>
      <c r="V21" s="105">
        <v>1</v>
      </c>
      <c r="W21" s="105">
        <v>1</v>
      </c>
      <c r="X21" s="105">
        <v>116</v>
      </c>
    </row>
    <row r="22" spans="1:24" ht="12.75">
      <c r="A22" s="104" t="s">
        <v>86</v>
      </c>
      <c r="B22" s="105">
        <v>114</v>
      </c>
      <c r="C22" s="105">
        <v>105</v>
      </c>
      <c r="D22" s="105">
        <v>41761</v>
      </c>
      <c r="E22" s="106"/>
      <c r="F22" s="105">
        <v>43</v>
      </c>
      <c r="G22" s="105">
        <v>39</v>
      </c>
      <c r="H22" s="105">
        <v>15511</v>
      </c>
      <c r="I22" s="107"/>
      <c r="J22" s="105">
        <v>36</v>
      </c>
      <c r="K22" s="105">
        <v>33</v>
      </c>
      <c r="L22" s="105">
        <v>13125</v>
      </c>
      <c r="M22" s="107"/>
      <c r="N22" s="105">
        <v>24</v>
      </c>
      <c r="O22" s="105">
        <v>23</v>
      </c>
      <c r="P22" s="105">
        <v>9148</v>
      </c>
      <c r="Q22" s="107"/>
      <c r="R22" s="105">
        <f>5</f>
        <v>5</v>
      </c>
      <c r="S22" s="105">
        <f>5</f>
        <v>5</v>
      </c>
      <c r="T22" s="105">
        <v>1989</v>
      </c>
      <c r="U22" s="107"/>
      <c r="V22" s="105">
        <v>6</v>
      </c>
      <c r="W22" s="105">
        <v>5</v>
      </c>
      <c r="X22" s="105">
        <v>1988</v>
      </c>
    </row>
    <row r="23" spans="1:24" ht="12.75">
      <c r="A23" s="104" t="s">
        <v>87</v>
      </c>
      <c r="B23" s="108">
        <v>281</v>
      </c>
      <c r="C23" s="108">
        <v>269</v>
      </c>
      <c r="D23" s="108">
        <v>54093</v>
      </c>
      <c r="E23" s="106"/>
      <c r="F23" s="108">
        <v>108</v>
      </c>
      <c r="G23" s="108">
        <v>102</v>
      </c>
      <c r="H23" s="108">
        <v>20712</v>
      </c>
      <c r="I23" s="107"/>
      <c r="J23" s="108">
        <v>89</v>
      </c>
      <c r="K23" s="108">
        <v>85</v>
      </c>
      <c r="L23" s="108">
        <v>19358</v>
      </c>
      <c r="M23" s="107"/>
      <c r="N23" s="108">
        <v>59</v>
      </c>
      <c r="O23" s="108">
        <v>56</v>
      </c>
      <c r="P23" s="108">
        <v>8996</v>
      </c>
      <c r="Q23" s="107"/>
      <c r="R23" s="108">
        <v>12</v>
      </c>
      <c r="S23" s="108">
        <v>12</v>
      </c>
      <c r="T23" s="108">
        <v>2413</v>
      </c>
      <c r="U23" s="107"/>
      <c r="V23" s="108">
        <v>13</v>
      </c>
      <c r="W23" s="108">
        <v>13</v>
      </c>
      <c r="X23" s="108">
        <v>2614</v>
      </c>
    </row>
    <row r="24" spans="1:24" ht="12.75">
      <c r="A24" s="48" t="s">
        <v>88</v>
      </c>
      <c r="B24" s="47">
        <f>SUM(B14:B23)</f>
        <v>4704</v>
      </c>
      <c r="C24" s="47">
        <f>SUM(C14:C23)</f>
        <v>4586</v>
      </c>
      <c r="D24" s="109">
        <f>SUM(D14:D23)</f>
        <v>832574</v>
      </c>
      <c r="F24" s="47">
        <f>SUM(F14:F23)</f>
        <v>1890</v>
      </c>
      <c r="G24" s="47">
        <f>SUM(G14:G23)</f>
        <v>1841</v>
      </c>
      <c r="H24" s="47">
        <f>SUM(H14:H23)</f>
        <v>352384</v>
      </c>
      <c r="J24" s="47">
        <f>SUM(J14:J23)</f>
        <v>1423</v>
      </c>
      <c r="K24" s="47">
        <f>SUM(K14:K23)</f>
        <v>1397</v>
      </c>
      <c r="L24" s="47">
        <f>SUM(L14:L23)</f>
        <v>259370</v>
      </c>
      <c r="N24" s="47">
        <f>SUM(N14:N23)</f>
        <v>964</v>
      </c>
      <c r="O24" s="47">
        <f>SUM(O14:O23)</f>
        <v>929</v>
      </c>
      <c r="P24" s="47">
        <f>SUM(P14:P23)</f>
        <v>162619</v>
      </c>
      <c r="R24" s="47">
        <f>SUM(R14:R23)</f>
        <v>213</v>
      </c>
      <c r="S24" s="47">
        <f>SUM(S14:S23)</f>
        <v>213</v>
      </c>
      <c r="T24" s="47">
        <f>SUM(T14:T23)</f>
        <v>27612</v>
      </c>
      <c r="V24" s="47">
        <f>SUM(V14:V23)</f>
        <v>214</v>
      </c>
      <c r="W24" s="47">
        <f>SUM(W14:W23)</f>
        <v>206</v>
      </c>
      <c r="X24" s="47">
        <f>SUM(X14:X23)</f>
        <v>30589</v>
      </c>
    </row>
    <row r="25" spans="1:24" ht="12.75">
      <c r="A25" s="110"/>
      <c r="B25" s="94"/>
      <c r="C25" s="31"/>
      <c r="D25" s="111"/>
      <c r="E25" s="94"/>
      <c r="F25" s="31"/>
      <c r="G25" s="31"/>
      <c r="H25" s="31"/>
      <c r="I25" s="94"/>
      <c r="J25" s="31"/>
      <c r="K25" s="31"/>
      <c r="L25" s="31"/>
      <c r="M25" s="94"/>
      <c r="N25" s="94"/>
      <c r="O25" s="94"/>
      <c r="P25" s="111"/>
      <c r="Q25" s="94"/>
      <c r="R25" s="94"/>
      <c r="S25" s="94"/>
      <c r="T25" s="111"/>
      <c r="U25" s="94"/>
      <c r="V25" s="94"/>
      <c r="W25" s="94"/>
      <c r="X25" s="111"/>
    </row>
    <row r="26" spans="1:23" ht="12.75">
      <c r="A26" s="48" t="s">
        <v>89</v>
      </c>
      <c r="C26" s="112">
        <v>279</v>
      </c>
      <c r="F26" s="47"/>
      <c r="G26" s="47">
        <v>54</v>
      </c>
      <c r="H26" s="47"/>
      <c r="J26" s="47"/>
      <c r="K26" s="47">
        <v>185</v>
      </c>
      <c r="L26" s="47"/>
      <c r="O26" s="47" t="s">
        <v>78</v>
      </c>
      <c r="S26" s="47" t="s">
        <v>78</v>
      </c>
      <c r="W26" s="47">
        <v>40</v>
      </c>
    </row>
    <row r="27" spans="2:24" ht="12.75">
      <c r="B27" s="73"/>
      <c r="C27" s="73"/>
      <c r="D27" s="73"/>
      <c r="F27" s="57"/>
      <c r="G27" s="57"/>
      <c r="H27" s="57"/>
      <c r="J27" s="57"/>
      <c r="K27" s="57"/>
      <c r="L27" s="57"/>
      <c r="N27" s="73"/>
      <c r="O27" s="73"/>
      <c r="P27" s="73"/>
      <c r="R27" s="73"/>
      <c r="S27" s="73"/>
      <c r="T27" s="73"/>
      <c r="V27" s="73"/>
      <c r="W27" s="73"/>
      <c r="X27" s="73"/>
    </row>
    <row r="28" spans="1:24" ht="12.75">
      <c r="A28" s="48" t="s">
        <v>17</v>
      </c>
      <c r="B28" s="47">
        <f>+B24+B26</f>
        <v>4704</v>
      </c>
      <c r="C28" s="47">
        <f>+C24+C26</f>
        <v>4865</v>
      </c>
      <c r="D28" s="47">
        <f>+D24+D26</f>
        <v>832574</v>
      </c>
      <c r="F28" s="47">
        <f>+F24+F26</f>
        <v>1890</v>
      </c>
      <c r="G28" s="47">
        <f>+G24+G26</f>
        <v>1895</v>
      </c>
      <c r="H28" s="47">
        <f>+H24+H26</f>
        <v>352384</v>
      </c>
      <c r="J28" s="47">
        <f>+J24+J26</f>
        <v>1423</v>
      </c>
      <c r="K28" s="47">
        <f>+K24+K26</f>
        <v>1582</v>
      </c>
      <c r="L28" s="47">
        <f>+L24+L26</f>
        <v>259370</v>
      </c>
      <c r="N28" s="47">
        <f>+N24+N26</f>
        <v>964</v>
      </c>
      <c r="O28" s="47">
        <v>929</v>
      </c>
      <c r="P28" s="47">
        <f>+P24+P26</f>
        <v>162619</v>
      </c>
      <c r="R28" s="47">
        <f>+R24+R26</f>
        <v>213</v>
      </c>
      <c r="S28" s="47">
        <v>213</v>
      </c>
      <c r="T28" s="47">
        <f>+T24+T26</f>
        <v>27612</v>
      </c>
      <c r="V28" s="47">
        <f>+V24+V26</f>
        <v>214</v>
      </c>
      <c r="W28" s="47">
        <f>+W24+W26</f>
        <v>246</v>
      </c>
      <c r="X28" s="47">
        <f>+X24+X26</f>
        <v>30589</v>
      </c>
    </row>
  </sheetData>
  <mergeCells count="13">
    <mergeCell ref="A1:X1"/>
    <mergeCell ref="A2:X2"/>
    <mergeCell ref="A3:X3"/>
    <mergeCell ref="F8:X8"/>
    <mergeCell ref="R10:T10"/>
    <mergeCell ref="V10:X10"/>
    <mergeCell ref="B9:D9"/>
    <mergeCell ref="F9:H9"/>
    <mergeCell ref="N9:P9"/>
    <mergeCell ref="B10:D10"/>
    <mergeCell ref="F10:H10"/>
    <mergeCell ref="J10:L10"/>
    <mergeCell ref="N10:P10"/>
  </mergeCells>
  <printOptions horizontalCentered="1"/>
  <pageMargins left="0.75" right="0.75" top="1" bottom="1" header="0.5" footer="0.5"/>
  <pageSetup fitToHeight="1" fitToWidth="1" horizontalDpi="600" verticalDpi="600" orientation="landscape"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Sparameswaran</cp:lastModifiedBy>
  <cp:lastPrinted>2007-01-26T23:16:56Z</cp:lastPrinted>
  <dcterms:created xsi:type="dcterms:W3CDTF">2003-12-29T19:39:16Z</dcterms:created>
  <dcterms:modified xsi:type="dcterms:W3CDTF">2007-01-29T21:15:51Z</dcterms:modified>
  <cp:category/>
  <cp:version/>
  <cp:contentType/>
  <cp:contentStatus/>
</cp:coreProperties>
</file>