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0" windowWidth="9105" windowHeight="6495" activeTab="0"/>
  </bookViews>
  <sheets>
    <sheet name="110608" sheetId="1" r:id="rId1"/>
    <sheet name="FY07 &amp; FY08 NWST Carry Over" sheetId="2" r:id="rId2"/>
  </sheets>
  <definedNames>
    <definedName name="_xlnm.Print_Area" localSheetId="0">'110608'!$A$1:$D$49</definedName>
    <definedName name="_xlnm.Print_Area" localSheetId="1">'FY07 &amp; FY08 NWST Carry Over'!$A$1:$D$52</definedName>
    <definedName name="_xlnm.Print_Titles" localSheetId="0">'110608'!$A:$D,'110608'!$1:$4</definedName>
    <definedName name="_xlnm.Print_Titles" localSheetId="1">'FY07 &amp; FY08 NWST Carry Over'!$A:$D,'FY07 &amp; FY08 NWST Carry Over'!$1:$4</definedName>
    <definedName name="top_doc" localSheetId="0">'110608'!#REF!</definedName>
    <definedName name="top_doc" localSheetId="1">'FY07 &amp; FY08 NWST Carry Over'!#REF!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<sst xmlns="http://schemas.openxmlformats.org/spreadsheetml/2006/main" count="264" uniqueCount="116">
  <si>
    <t>FL</t>
  </si>
  <si>
    <t>CT</t>
  </si>
  <si>
    <t>CA</t>
  </si>
  <si>
    <t>FEDERAL TRANSIT ADMINISTRATION</t>
  </si>
  <si>
    <t>IL</t>
  </si>
  <si>
    <t>Earmark ID</t>
  </si>
  <si>
    <t>State</t>
  </si>
  <si>
    <t>Project Location and Description</t>
  </si>
  <si>
    <t>Unobligated
Allocation</t>
  </si>
  <si>
    <t>Prior Year Unobligated Section 5309 New Starts Allocations</t>
  </si>
  <si>
    <t>AK, HI</t>
  </si>
  <si>
    <t>Alaska and Hawaii Ferry</t>
  </si>
  <si>
    <t>FY 2007 Unobligated Allocations</t>
  </si>
  <si>
    <t>CO</t>
  </si>
  <si>
    <t>West Corridor LRT</t>
  </si>
  <si>
    <t>D2007-NWST-002</t>
  </si>
  <si>
    <t>D2007-NWST-009</t>
  </si>
  <si>
    <t>Union-Pacific West Line Extension</t>
  </si>
  <si>
    <t>D2007-NWST-030</t>
  </si>
  <si>
    <t>Oakland Airport Connector (Public-Private Partnership Pilot Program)</t>
  </si>
  <si>
    <t xml:space="preserve">TABLE </t>
  </si>
  <si>
    <t>AK/HI</t>
  </si>
  <si>
    <t>D2007-NWST-012</t>
  </si>
  <si>
    <t>FY 2008 Unobligated Allocations</t>
  </si>
  <si>
    <t>AK</t>
  </si>
  <si>
    <t>E2008-NWST-001</t>
  </si>
  <si>
    <t xml:space="preserve">Denali Commission </t>
  </si>
  <si>
    <t>E2008-NWST-002</t>
  </si>
  <si>
    <t>Alaska and Hawaii ferry projects</t>
  </si>
  <si>
    <t>E2008-NWST-004</t>
  </si>
  <si>
    <t>AC Transit BRT Corridor - Alameda County</t>
  </si>
  <si>
    <t>E2008-NWST-006</t>
  </si>
  <si>
    <t>Metro Rapid Bus System Gap Closure</t>
  </si>
  <si>
    <t>E2008-NWST-008</t>
  </si>
  <si>
    <t>Rapid Transit (BRT) project, Livermore</t>
  </si>
  <si>
    <t>E2008-NWST-010</t>
  </si>
  <si>
    <t>Smart EIS and PE</t>
  </si>
  <si>
    <t>E2008-NWST-011</t>
  </si>
  <si>
    <t>South Sacramento Corridor, Phase 2</t>
  </si>
  <si>
    <t>E2008-NWST-012</t>
  </si>
  <si>
    <t>Telegraph Ave./International Blvd./E 14th St. BRT Corridor Improvements</t>
  </si>
  <si>
    <t>E2008-NWST-015</t>
  </si>
  <si>
    <t>West Corridor LRT Project</t>
  </si>
  <si>
    <t>E2008-NWST-016</t>
  </si>
  <si>
    <t>New Britain-Hartford Busway</t>
  </si>
  <si>
    <t>E2008-NWST-018</t>
  </si>
  <si>
    <t xml:space="preserve">JTA Bus Rapid Transit </t>
  </si>
  <si>
    <t>E2008-NWST-019</t>
  </si>
  <si>
    <t>Metrorail Orange Line Expansion</t>
  </si>
  <si>
    <t>HI</t>
  </si>
  <si>
    <t>E2008-NWST-020</t>
  </si>
  <si>
    <t xml:space="preserve">Honolulu High Capacity Transit Corridor </t>
  </si>
  <si>
    <t>E2008-NWST-021</t>
  </si>
  <si>
    <t>METRA Connects Southeast Service</t>
  </si>
  <si>
    <t>E2008-NWST-022</t>
  </si>
  <si>
    <t xml:space="preserve">METRA Star Line </t>
  </si>
  <si>
    <t>E2008-NWST-023</t>
  </si>
  <si>
    <t>Metra Union Pacific Northwest Line</t>
  </si>
  <si>
    <t>E2008-NWST-024</t>
  </si>
  <si>
    <t>Metra Union Pacific West Line</t>
  </si>
  <si>
    <t>KS</t>
  </si>
  <si>
    <t>E2008-NWST-027</t>
  </si>
  <si>
    <t>State Avenue BRT Corridor,  Wyandotte County</t>
  </si>
  <si>
    <t>MA</t>
  </si>
  <si>
    <t>E2008-NWST-029</t>
  </si>
  <si>
    <t>MBTA Fitchburg to Boston Rail Corridor Project</t>
  </si>
  <si>
    <t>E2008-NWST-030</t>
  </si>
  <si>
    <t>North Shore Corridor and Blue Line Extension</t>
  </si>
  <si>
    <t>MS</t>
  </si>
  <si>
    <t>E2008-NWST-033</t>
  </si>
  <si>
    <t>I-69 Mississippi HOV/BRT</t>
  </si>
  <si>
    <t>NJ</t>
  </si>
  <si>
    <t>E2008-NWST-036</t>
  </si>
  <si>
    <t xml:space="preserve">Monmouth-Ocean-Middlesex County Passenger Rail </t>
  </si>
  <si>
    <t>E2008-NWST-038</t>
  </si>
  <si>
    <t>Trans-Hudson Midtown Corridor</t>
  </si>
  <si>
    <t>OR</t>
  </si>
  <si>
    <t>E2008-NWST-042</t>
  </si>
  <si>
    <t>Lane Transit District, Pioneer Parkway EmX BRT Corridor</t>
  </si>
  <si>
    <t>PA</t>
  </si>
  <si>
    <t>E2008-NWST-044</t>
  </si>
  <si>
    <t>Bus Rapid Transit, Cumberland County</t>
  </si>
  <si>
    <t>E2008-NWST-045</t>
  </si>
  <si>
    <t xml:space="preserve">CORRIDORone Regional Rail Project </t>
  </si>
  <si>
    <t>RI</t>
  </si>
  <si>
    <t>E2008-NWST-047</t>
  </si>
  <si>
    <t>Pawtucket/Central Falls Commuter Rail Station</t>
  </si>
  <si>
    <t>E2008-NWST-048</t>
  </si>
  <si>
    <t>South County Commuter Rail Wickford Junction Station</t>
  </si>
  <si>
    <t>TX</t>
  </si>
  <si>
    <t>E2008-NWST-049</t>
  </si>
  <si>
    <t>DCTA Fixed Guideway/Engineering</t>
  </si>
  <si>
    <t>E2008-NWST-050</t>
  </si>
  <si>
    <t>Galveston Rail Trolley</t>
  </si>
  <si>
    <t>E2008-NWST-051</t>
  </si>
  <si>
    <t>North Corridor, Houston and Southeast Corridor</t>
  </si>
  <si>
    <t>UT</t>
  </si>
  <si>
    <t>E2008-NWST-055</t>
  </si>
  <si>
    <t>Provo Orem BRT</t>
  </si>
  <si>
    <t>VA</t>
  </si>
  <si>
    <t>E2008-NWST-059</t>
  </si>
  <si>
    <t>Route 1 BRT, Potomac Yard - Crystal City, Alexandria and Arlington</t>
  </si>
  <si>
    <t>E2008-NWST-060</t>
  </si>
  <si>
    <t>Virginia Railway Express Extension - Gainesville/Haymarket, VA</t>
  </si>
  <si>
    <t>E2008-NWST-061</t>
  </si>
  <si>
    <t>VRE Rolling Stock</t>
  </si>
  <si>
    <t>WA</t>
  </si>
  <si>
    <t>E2008-NWST-063</t>
  </si>
  <si>
    <t>Pacific Highway South BRT. King County</t>
  </si>
  <si>
    <t>Total FY 2007 Unobligated Allocations</t>
  </si>
  <si>
    <t>Total FY 2008 Unobligated Allocations</t>
  </si>
  <si>
    <t>Grand Total FY 2007 and FY 2008 Unobligated Allocations…………………………………………………………………</t>
  </si>
  <si>
    <t>TABLE 12</t>
  </si>
  <si>
    <t>Subtotal FY 2007 Unobligated Allocations</t>
  </si>
  <si>
    <t>Subtotal FY 2008 Unobligated Allocations</t>
  </si>
  <si>
    <t>Total Unobligated Allocations…………………………………………………………………………………….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</si>
</sst>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3" fontId="0" fillId="0" borderId="0" xfId="0" applyAlignment="1">
      <alignment/>
    </xf>
    <xf numFmtId="3" fontId="3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Font="1" applyFill="1" applyBorder="1" applyAlignment="1">
      <alignment/>
    </xf>
    <xf numFmtId="3" fontId="2" fillId="0" borderId="0" xfId="0" applyFont="1" applyFill="1" applyBorder="1" applyAlignment="1">
      <alignment horizontal="left"/>
    </xf>
    <xf numFmtId="3" fontId="3" fillId="0" borderId="0" xfId="0" applyFont="1" applyAlignment="1">
      <alignment horizontal="center"/>
    </xf>
    <xf numFmtId="3" fontId="2" fillId="0" borderId="1" xfId="0" applyFont="1" applyBorder="1" applyAlignment="1">
      <alignment horizontal="left"/>
    </xf>
    <xf numFmtId="3" fontId="2" fillId="0" borderId="1" xfId="0" applyFont="1" applyFill="1" applyBorder="1" applyAlignment="1">
      <alignment horizontal="left"/>
    </xf>
    <xf numFmtId="3" fontId="2" fillId="0" borderId="1" xfId="0" applyFont="1" applyBorder="1" applyAlignment="1">
      <alignment horizontal="left" wrapText="1"/>
    </xf>
    <xf numFmtId="3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right" wrapText="1"/>
    </xf>
    <xf numFmtId="3" fontId="2" fillId="0" borderId="0" xfId="0" applyFont="1" applyFill="1" applyBorder="1" applyAlignment="1">
      <alignment vertical="center"/>
    </xf>
    <xf numFmtId="3" fontId="2" fillId="0" borderId="0" xfId="0" applyFont="1" applyBorder="1" applyAlignment="1">
      <alignment vertical="center" wrapText="1"/>
    </xf>
    <xf numFmtId="3" fontId="2" fillId="0" borderId="0" xfId="0" applyFont="1" applyAlignment="1">
      <alignment vertical="center"/>
    </xf>
    <xf numFmtId="3" fontId="3" fillId="0" borderId="0" xfId="0" applyFont="1" applyFill="1" applyBorder="1" applyAlignment="1">
      <alignment horizontal="left"/>
    </xf>
    <xf numFmtId="44" fontId="2" fillId="0" borderId="2" xfId="0" applyNumberFormat="1" applyFont="1" applyBorder="1" applyAlignment="1">
      <alignment/>
    </xf>
    <xf numFmtId="3" fontId="0" fillId="0" borderId="0" xfId="0" applyFont="1" applyAlignment="1">
      <alignment vertical="center"/>
    </xf>
    <xf numFmtId="3" fontId="2" fillId="0" borderId="2" xfId="0" applyFont="1" applyFill="1" applyBorder="1" applyAlignment="1">
      <alignment vertical="center"/>
    </xf>
    <xf numFmtId="3" fontId="2" fillId="0" borderId="0" xfId="0" applyFont="1" applyBorder="1" applyAlignment="1">
      <alignment vertical="center"/>
    </xf>
    <xf numFmtId="0" fontId="6" fillId="0" borderId="0" xfId="21" applyFont="1" applyBorder="1" applyAlignment="1">
      <alignment vertical="center"/>
      <protection/>
    </xf>
    <xf numFmtId="0" fontId="3" fillId="0" borderId="2" xfId="22" applyFont="1" applyBorder="1" applyAlignment="1">
      <alignment wrapText="1"/>
      <protection/>
    </xf>
    <xf numFmtId="3" fontId="0" fillId="0" borderId="0" xfId="0" applyFont="1" applyAlignment="1">
      <alignment/>
    </xf>
    <xf numFmtId="0" fontId="3" fillId="0" borderId="0" xfId="22" applyFont="1" applyAlignment="1">
      <alignment wrapText="1"/>
      <protection/>
    </xf>
    <xf numFmtId="3" fontId="3" fillId="0" borderId="0" xfId="22" applyNumberFormat="1" applyFont="1" applyAlignment="1">
      <alignment wrapText="1"/>
      <protection/>
    </xf>
    <xf numFmtId="0" fontId="3" fillId="0" borderId="0" xfId="22" applyFont="1" applyFill="1" applyAlignment="1">
      <alignment wrapText="1"/>
      <protection/>
    </xf>
    <xf numFmtId="3" fontId="3" fillId="0" borderId="0" xfId="22" applyNumberFormat="1" applyFont="1" applyFill="1" applyAlignment="1">
      <alignment wrapText="1"/>
      <protection/>
    </xf>
    <xf numFmtId="3" fontId="0" fillId="0" borderId="0" xfId="0" applyFont="1" applyFill="1" applyAlignment="1">
      <alignment/>
    </xf>
    <xf numFmtId="3" fontId="0" fillId="0" borderId="0" xfId="0" applyFont="1" applyAlignment="1">
      <alignment wrapText="1"/>
    </xf>
    <xf numFmtId="3" fontId="7" fillId="0" borderId="0" xfId="0" applyFont="1" applyAlignment="1">
      <alignment wrapText="1"/>
    </xf>
    <xf numFmtId="0" fontId="2" fillId="0" borderId="2" xfId="21" applyFont="1" applyBorder="1" applyAlignment="1">
      <alignment/>
      <protection/>
    </xf>
    <xf numFmtId="44" fontId="2" fillId="0" borderId="2" xfId="17" applyFont="1" applyBorder="1" applyAlignment="1">
      <alignment/>
    </xf>
    <xf numFmtId="44" fontId="2" fillId="0" borderId="0" xfId="17" applyFont="1" applyBorder="1" applyAlignment="1">
      <alignment/>
    </xf>
    <xf numFmtId="3" fontId="6" fillId="0" borderId="0" xfId="0" applyFont="1" applyFill="1" applyBorder="1" applyAlignment="1">
      <alignment horizontal="left"/>
    </xf>
    <xf numFmtId="3" fontId="3" fillId="0" borderId="0" xfId="0" applyFont="1" applyBorder="1" applyAlignment="1">
      <alignment/>
    </xf>
    <xf numFmtId="6" fontId="3" fillId="0" borderId="0" xfId="0" applyNumberFormat="1" applyFont="1" applyBorder="1" applyAlignment="1">
      <alignment/>
    </xf>
    <xf numFmtId="3" fontId="6" fillId="0" borderId="0" xfId="0" applyFont="1" applyFill="1" applyBorder="1" applyAlignment="1">
      <alignment horizontal="left" vertical="center"/>
    </xf>
    <xf numFmtId="3" fontId="3" fillId="0" borderId="0" xfId="0" applyFont="1" applyFill="1" applyBorder="1" applyAlignment="1">
      <alignment/>
    </xf>
    <xf numFmtId="3" fontId="3" fillId="0" borderId="2" xfId="0" applyFont="1" applyBorder="1" applyAlignment="1">
      <alignment/>
    </xf>
    <xf numFmtId="3" fontId="3" fillId="0" borderId="0" xfId="0" applyFont="1" applyFill="1" applyAlignment="1">
      <alignment/>
    </xf>
    <xf numFmtId="3" fontId="8" fillId="0" borderId="2" xfId="0" applyFont="1" applyFill="1" applyBorder="1" applyAlignment="1">
      <alignment vertical="center"/>
    </xf>
    <xf numFmtId="3" fontId="8" fillId="0" borderId="0" xfId="0" applyFont="1" applyBorder="1" applyAlignment="1">
      <alignment vertical="center"/>
    </xf>
    <xf numFmtId="0" fontId="8" fillId="0" borderId="2" xfId="21" applyFont="1" applyBorder="1" applyAlignment="1">
      <alignment vertical="center"/>
      <protection/>
    </xf>
    <xf numFmtId="5" fontId="8" fillId="0" borderId="2" xfId="17" applyNumberFormat="1" applyFont="1" applyBorder="1" applyAlignment="1">
      <alignment vertical="center"/>
    </xf>
    <xf numFmtId="3" fontId="8" fillId="0" borderId="0" xfId="0" applyFont="1" applyFill="1" applyBorder="1" applyAlignment="1">
      <alignment horizontal="left" vertical="center"/>
    </xf>
    <xf numFmtId="3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3" fillId="0" borderId="2" xfId="22" applyFont="1" applyBorder="1" applyAlignment="1">
      <alignment vertical="center" wrapText="1"/>
      <protection/>
    </xf>
    <xf numFmtId="5" fontId="2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2" fillId="0" borderId="2" xfId="22" applyFont="1" applyBorder="1" applyAlignment="1">
      <alignment vertical="center"/>
      <protection/>
    </xf>
    <xf numFmtId="0" fontId="3" fillId="0" borderId="2" xfId="22" applyFont="1" applyBorder="1" applyAlignment="1">
      <alignment vertical="center"/>
      <protection/>
    </xf>
    <xf numFmtId="3" fontId="1" fillId="0" borderId="2" xfId="0" applyFont="1" applyBorder="1" applyAlignment="1">
      <alignment horizontal="center" vertical="center"/>
    </xf>
    <xf numFmtId="3" fontId="1" fillId="0" borderId="0" xfId="0" applyFont="1" applyFill="1" applyAlignment="1">
      <alignment horizontal="center" vertical="center"/>
    </xf>
    <xf numFmtId="3" fontId="1" fillId="0" borderId="0" xfId="0" applyFont="1" applyAlignment="1">
      <alignment horizontal="center" vertical="center"/>
    </xf>
    <xf numFmtId="0" fontId="2" fillId="0" borderId="2" xfId="22" applyFont="1" applyBorder="1" applyAlignment="1">
      <alignment/>
      <protection/>
    </xf>
    <xf numFmtId="0" fontId="3" fillId="0" borderId="2" xfId="22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12-19-01" xfId="21"/>
    <cellStyle name="Normal_final ns carryorver 11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75" zoomScaleNormal="75" workbookViewId="0" topLeftCell="A1">
      <selection activeCell="H9" sqref="H9"/>
    </sheetView>
  </sheetViews>
  <sheetFormatPr defaultColWidth="9.140625" defaultRowHeight="21" customHeight="1"/>
  <cols>
    <col min="1" max="1" width="8.8515625" style="26" customWidth="1"/>
    <col min="2" max="2" width="20.8515625" style="26" bestFit="1" customWidth="1"/>
    <col min="3" max="3" width="82.140625" style="21" customWidth="1"/>
    <col min="4" max="4" width="26.00390625" style="26" customWidth="1"/>
    <col min="5" max="16384" width="9.140625" style="21" customWidth="1"/>
  </cols>
  <sheetData>
    <row r="1" spans="1:4" s="16" customFormat="1" ht="21" customHeight="1">
      <c r="A1" s="55" t="s">
        <v>3</v>
      </c>
      <c r="B1" s="55"/>
      <c r="C1" s="55"/>
      <c r="D1" s="55"/>
    </row>
    <row r="2" spans="1:4" s="16" customFormat="1" ht="24" customHeight="1">
      <c r="A2" s="54" t="s">
        <v>112</v>
      </c>
      <c r="B2" s="54"/>
      <c r="C2" s="54"/>
      <c r="D2" s="54"/>
    </row>
    <row r="3" spans="1:4" s="16" customFormat="1" ht="24" customHeight="1">
      <c r="A3" s="53" t="s">
        <v>9</v>
      </c>
      <c r="B3" s="53"/>
      <c r="C3" s="53"/>
      <c r="D3" s="53"/>
    </row>
    <row r="4" spans="1:4" s="5" customFormat="1" ht="43.5" customHeight="1">
      <c r="A4" s="7" t="s">
        <v>6</v>
      </c>
      <c r="B4" s="6" t="s">
        <v>5</v>
      </c>
      <c r="C4" s="8" t="s">
        <v>7</v>
      </c>
      <c r="D4" s="10" t="s">
        <v>8</v>
      </c>
    </row>
    <row r="5" spans="1:4" s="46" customFormat="1" ht="23.25" customHeight="1">
      <c r="A5" s="43" t="s">
        <v>12</v>
      </c>
      <c r="B5" s="11"/>
      <c r="C5" s="44"/>
      <c r="D5" s="45"/>
    </row>
    <row r="6" spans="1:4" s="1" customFormat="1" ht="27" customHeight="1">
      <c r="A6" s="33" t="s">
        <v>4</v>
      </c>
      <c r="B6" s="33" t="s">
        <v>22</v>
      </c>
      <c r="C6" s="33" t="s">
        <v>17</v>
      </c>
      <c r="D6" s="50">
        <v>1255978</v>
      </c>
    </row>
    <row r="7" spans="1:4" s="1" customFormat="1" ht="27" customHeight="1">
      <c r="A7" s="33" t="s">
        <v>2</v>
      </c>
      <c r="B7" s="33" t="s">
        <v>18</v>
      </c>
      <c r="C7" s="33" t="s">
        <v>19</v>
      </c>
      <c r="D7" s="33">
        <v>24999999</v>
      </c>
    </row>
    <row r="8" spans="1:4" s="1" customFormat="1" ht="27" customHeight="1">
      <c r="A8" s="33" t="s">
        <v>13</v>
      </c>
      <c r="B8" s="33" t="s">
        <v>16</v>
      </c>
      <c r="C8" s="33" t="s">
        <v>14</v>
      </c>
      <c r="D8" s="33">
        <v>35000000</v>
      </c>
    </row>
    <row r="9" spans="1:4" s="1" customFormat="1" ht="27" customHeight="1">
      <c r="A9" s="33" t="s">
        <v>21</v>
      </c>
      <c r="B9" s="33" t="s">
        <v>15</v>
      </c>
      <c r="C9" s="33" t="s">
        <v>11</v>
      </c>
      <c r="D9" s="33">
        <v>1456406</v>
      </c>
    </row>
    <row r="10" spans="1:4" s="40" customFormat="1" ht="26.25" customHeight="1">
      <c r="A10" s="39"/>
      <c r="B10" s="41" t="s">
        <v>113</v>
      </c>
      <c r="C10" s="39"/>
      <c r="D10" s="42">
        <f>SUM(D6:D9)</f>
        <v>62712383</v>
      </c>
    </row>
    <row r="11" spans="1:4" s="46" customFormat="1" ht="23.25" customHeight="1">
      <c r="A11" s="43" t="s">
        <v>23</v>
      </c>
      <c r="B11" s="11"/>
      <c r="C11" s="44"/>
      <c r="D11" s="45"/>
    </row>
    <row r="12" spans="1:4" s="13" customFormat="1" ht="21" customHeight="1">
      <c r="A12" s="33" t="s">
        <v>24</v>
      </c>
      <c r="B12" s="33" t="s">
        <v>25</v>
      </c>
      <c r="C12" s="33" t="s">
        <v>26</v>
      </c>
      <c r="D12" s="47">
        <v>5000000</v>
      </c>
    </row>
    <row r="13" spans="1:4" s="13" customFormat="1" ht="21" customHeight="1">
      <c r="A13" s="33" t="s">
        <v>10</v>
      </c>
      <c r="B13" s="33" t="s">
        <v>27</v>
      </c>
      <c r="C13" s="33" t="s">
        <v>28</v>
      </c>
      <c r="D13" s="33">
        <v>14400000</v>
      </c>
    </row>
    <row r="14" spans="1:4" s="13" customFormat="1" ht="21" customHeight="1">
      <c r="A14" s="33" t="s">
        <v>2</v>
      </c>
      <c r="B14" s="33" t="s">
        <v>29</v>
      </c>
      <c r="C14" s="33" t="s">
        <v>30</v>
      </c>
      <c r="D14" s="33">
        <v>490000</v>
      </c>
    </row>
    <row r="15" spans="1:4" s="13" customFormat="1" ht="21" customHeight="1">
      <c r="A15" s="33" t="s">
        <v>2</v>
      </c>
      <c r="B15" s="33" t="s">
        <v>31</v>
      </c>
      <c r="C15" s="33" t="s">
        <v>32</v>
      </c>
      <c r="D15" s="33">
        <v>16347380</v>
      </c>
    </row>
    <row r="16" spans="1:4" s="13" customFormat="1" ht="21" customHeight="1">
      <c r="A16" s="33" t="s">
        <v>2</v>
      </c>
      <c r="B16" s="33" t="s">
        <v>33</v>
      </c>
      <c r="C16" s="33" t="s">
        <v>34</v>
      </c>
      <c r="D16" s="33">
        <v>2940000</v>
      </c>
    </row>
    <row r="17" spans="1:4" s="13" customFormat="1" ht="21" customHeight="1">
      <c r="A17" s="33" t="s">
        <v>2</v>
      </c>
      <c r="B17" s="33" t="s">
        <v>35</v>
      </c>
      <c r="C17" s="33" t="s">
        <v>36</v>
      </c>
      <c r="D17" s="33">
        <v>1960000</v>
      </c>
    </row>
    <row r="18" spans="1:4" s="13" customFormat="1" ht="21" customHeight="1">
      <c r="A18" s="33" t="s">
        <v>2</v>
      </c>
      <c r="B18" s="33" t="s">
        <v>37</v>
      </c>
      <c r="C18" s="33" t="s">
        <v>38</v>
      </c>
      <c r="D18" s="33">
        <v>4410000</v>
      </c>
    </row>
    <row r="19" spans="1:4" s="13" customFormat="1" ht="21" customHeight="1">
      <c r="A19" s="33" t="s">
        <v>2</v>
      </c>
      <c r="B19" s="33" t="s">
        <v>39</v>
      </c>
      <c r="C19" s="33" t="s">
        <v>40</v>
      </c>
      <c r="D19" s="33">
        <v>1960000</v>
      </c>
    </row>
    <row r="20" spans="1:4" s="13" customFormat="1" ht="21" customHeight="1">
      <c r="A20" s="33" t="s">
        <v>13</v>
      </c>
      <c r="B20" s="33" t="s">
        <v>41</v>
      </c>
      <c r="C20" s="33" t="s">
        <v>42</v>
      </c>
      <c r="D20" s="33">
        <v>39200000</v>
      </c>
    </row>
    <row r="21" spans="1:4" s="13" customFormat="1" ht="21" customHeight="1">
      <c r="A21" s="33" t="s">
        <v>1</v>
      </c>
      <c r="B21" s="33" t="s">
        <v>43</v>
      </c>
      <c r="C21" s="33" t="s">
        <v>44</v>
      </c>
      <c r="D21" s="33">
        <v>3271632</v>
      </c>
    </row>
    <row r="22" spans="1:4" s="13" customFormat="1" ht="21" customHeight="1">
      <c r="A22" s="33" t="s">
        <v>0</v>
      </c>
      <c r="B22" s="33" t="s">
        <v>45</v>
      </c>
      <c r="C22" s="33" t="s">
        <v>46</v>
      </c>
      <c r="D22" s="33">
        <v>9329600</v>
      </c>
    </row>
    <row r="23" spans="1:4" s="13" customFormat="1" ht="21" customHeight="1">
      <c r="A23" s="33" t="s">
        <v>0</v>
      </c>
      <c r="B23" s="33" t="s">
        <v>47</v>
      </c>
      <c r="C23" s="33" t="s">
        <v>48</v>
      </c>
      <c r="D23" s="33">
        <v>1960000</v>
      </c>
    </row>
    <row r="24" spans="1:4" s="13" customFormat="1" ht="21" customHeight="1">
      <c r="A24" s="33" t="s">
        <v>49</v>
      </c>
      <c r="B24" s="33" t="s">
        <v>50</v>
      </c>
      <c r="C24" s="33" t="s">
        <v>51</v>
      </c>
      <c r="D24" s="33">
        <v>15190000</v>
      </c>
    </row>
    <row r="25" spans="1:4" s="13" customFormat="1" ht="21" customHeight="1">
      <c r="A25" s="33" t="s">
        <v>4</v>
      </c>
      <c r="B25" s="33" t="s">
        <v>52</v>
      </c>
      <c r="C25" s="33" t="s">
        <v>53</v>
      </c>
      <c r="D25" s="33">
        <v>7227500</v>
      </c>
    </row>
    <row r="26" spans="1:4" s="13" customFormat="1" ht="21" customHeight="1">
      <c r="A26" s="33" t="s">
        <v>4</v>
      </c>
      <c r="B26" s="33" t="s">
        <v>54</v>
      </c>
      <c r="C26" s="33" t="s">
        <v>55</v>
      </c>
      <c r="D26" s="33">
        <v>7227500</v>
      </c>
    </row>
    <row r="27" spans="1:4" s="13" customFormat="1" ht="21" customHeight="1">
      <c r="A27" s="33" t="s">
        <v>4</v>
      </c>
      <c r="B27" s="33" t="s">
        <v>56</v>
      </c>
      <c r="C27" s="33" t="s">
        <v>57</v>
      </c>
      <c r="D27" s="33">
        <v>7227500</v>
      </c>
    </row>
    <row r="28" spans="1:4" s="13" customFormat="1" ht="21" customHeight="1">
      <c r="A28" s="33" t="s">
        <v>4</v>
      </c>
      <c r="B28" s="33" t="s">
        <v>58</v>
      </c>
      <c r="C28" s="33" t="s">
        <v>59</v>
      </c>
      <c r="D28" s="33">
        <v>7227500</v>
      </c>
    </row>
    <row r="29" spans="1:4" s="13" customFormat="1" ht="21" customHeight="1">
      <c r="A29" s="33" t="s">
        <v>60</v>
      </c>
      <c r="B29" s="33" t="s">
        <v>61</v>
      </c>
      <c r="C29" s="33" t="s">
        <v>62</v>
      </c>
      <c r="D29" s="33">
        <v>1470000</v>
      </c>
    </row>
    <row r="30" spans="1:4" s="13" customFormat="1" ht="21" customHeight="1">
      <c r="A30" s="33" t="s">
        <v>63</v>
      </c>
      <c r="B30" s="33" t="s">
        <v>64</v>
      </c>
      <c r="C30" s="33" t="s">
        <v>65</v>
      </c>
      <c r="D30" s="33">
        <v>5880000</v>
      </c>
    </row>
    <row r="31" spans="1:4" s="13" customFormat="1" ht="21" customHeight="1">
      <c r="A31" s="33" t="s">
        <v>63</v>
      </c>
      <c r="B31" s="33" t="s">
        <v>66</v>
      </c>
      <c r="C31" s="33" t="s">
        <v>67</v>
      </c>
      <c r="D31" s="33">
        <v>1960000</v>
      </c>
    </row>
    <row r="32" spans="1:4" s="13" customFormat="1" ht="21" customHeight="1">
      <c r="A32" s="33" t="s">
        <v>68</v>
      </c>
      <c r="B32" s="33" t="s">
        <v>69</v>
      </c>
      <c r="C32" s="33" t="s">
        <v>70</v>
      </c>
      <c r="D32" s="33">
        <v>7546000</v>
      </c>
    </row>
    <row r="33" spans="1:4" s="13" customFormat="1" ht="21" customHeight="1">
      <c r="A33" s="33" t="s">
        <v>71</v>
      </c>
      <c r="B33" s="33" t="s">
        <v>72</v>
      </c>
      <c r="C33" s="33" t="s">
        <v>73</v>
      </c>
      <c r="D33" s="33">
        <v>980000</v>
      </c>
    </row>
    <row r="34" spans="1:4" s="13" customFormat="1" ht="21" customHeight="1">
      <c r="A34" s="33" t="s">
        <v>71</v>
      </c>
      <c r="B34" s="33" t="s">
        <v>74</v>
      </c>
      <c r="C34" s="33" t="s">
        <v>75</v>
      </c>
      <c r="D34" s="33">
        <v>14700000</v>
      </c>
    </row>
    <row r="35" spans="1:4" s="13" customFormat="1" ht="21" customHeight="1">
      <c r="A35" s="33" t="s">
        <v>76</v>
      </c>
      <c r="B35" s="33" t="s">
        <v>77</v>
      </c>
      <c r="C35" s="33" t="s">
        <v>78</v>
      </c>
      <c r="D35" s="33">
        <v>14504000</v>
      </c>
    </row>
    <row r="36" spans="1:4" s="13" customFormat="1" ht="21" customHeight="1">
      <c r="A36" s="33" t="s">
        <v>79</v>
      </c>
      <c r="B36" s="33" t="s">
        <v>80</v>
      </c>
      <c r="C36" s="33" t="s">
        <v>81</v>
      </c>
      <c r="D36" s="33">
        <v>294000</v>
      </c>
    </row>
    <row r="37" spans="1:4" s="13" customFormat="1" ht="21" customHeight="1">
      <c r="A37" s="33" t="s">
        <v>79</v>
      </c>
      <c r="B37" s="33" t="s">
        <v>82</v>
      </c>
      <c r="C37" s="33" t="s">
        <v>83</v>
      </c>
      <c r="D37" s="33">
        <v>10976000</v>
      </c>
    </row>
    <row r="38" spans="1:4" s="13" customFormat="1" ht="21" customHeight="1">
      <c r="A38" s="33" t="s">
        <v>84</v>
      </c>
      <c r="B38" s="33" t="s">
        <v>85</v>
      </c>
      <c r="C38" s="33" t="s">
        <v>86</v>
      </c>
      <c r="D38" s="33">
        <v>1960000</v>
      </c>
    </row>
    <row r="39" spans="1:4" s="13" customFormat="1" ht="21" customHeight="1">
      <c r="A39" s="33" t="s">
        <v>84</v>
      </c>
      <c r="B39" s="33" t="s">
        <v>87</v>
      </c>
      <c r="C39" s="33" t="s">
        <v>88</v>
      </c>
      <c r="D39" s="33">
        <v>12269449</v>
      </c>
    </row>
    <row r="40" spans="1:4" s="13" customFormat="1" ht="21" customHeight="1">
      <c r="A40" s="33" t="s">
        <v>89</v>
      </c>
      <c r="B40" s="33" t="s">
        <v>90</v>
      </c>
      <c r="C40" s="33" t="s">
        <v>91</v>
      </c>
      <c r="D40" s="33">
        <v>245000</v>
      </c>
    </row>
    <row r="41" spans="1:4" s="13" customFormat="1" ht="21" customHeight="1">
      <c r="A41" s="33" t="s">
        <v>89</v>
      </c>
      <c r="B41" s="33" t="s">
        <v>92</v>
      </c>
      <c r="C41" s="33" t="s">
        <v>93</v>
      </c>
      <c r="D41" s="33">
        <v>1960000</v>
      </c>
    </row>
    <row r="42" spans="1:4" s="13" customFormat="1" ht="21" customHeight="1">
      <c r="A42" s="33" t="s">
        <v>89</v>
      </c>
      <c r="B42" s="33" t="s">
        <v>94</v>
      </c>
      <c r="C42" s="33" t="s">
        <v>95</v>
      </c>
      <c r="D42" s="33">
        <v>19600000</v>
      </c>
    </row>
    <row r="43" spans="1:4" s="13" customFormat="1" ht="21" customHeight="1">
      <c r="A43" s="33" t="s">
        <v>96</v>
      </c>
      <c r="B43" s="33" t="s">
        <v>97</v>
      </c>
      <c r="C43" s="33" t="s">
        <v>98</v>
      </c>
      <c r="D43" s="33">
        <v>4018000</v>
      </c>
    </row>
    <row r="44" spans="1:4" s="13" customFormat="1" ht="21" customHeight="1">
      <c r="A44" s="33" t="s">
        <v>99</v>
      </c>
      <c r="B44" s="33" t="s">
        <v>100</v>
      </c>
      <c r="C44" s="33" t="s">
        <v>101</v>
      </c>
      <c r="D44" s="33">
        <v>980000</v>
      </c>
    </row>
    <row r="45" spans="1:4" s="13" customFormat="1" ht="21" customHeight="1">
      <c r="A45" s="33" t="s">
        <v>99</v>
      </c>
      <c r="B45" s="33" t="s">
        <v>102</v>
      </c>
      <c r="C45" s="33" t="s">
        <v>103</v>
      </c>
      <c r="D45" s="33">
        <v>490000</v>
      </c>
    </row>
    <row r="46" spans="1:4" s="13" customFormat="1" ht="21" customHeight="1">
      <c r="A46" s="33" t="s">
        <v>99</v>
      </c>
      <c r="B46" s="33" t="s">
        <v>104</v>
      </c>
      <c r="C46" s="33" t="s">
        <v>105</v>
      </c>
      <c r="D46" s="33">
        <v>3920000</v>
      </c>
    </row>
    <row r="47" spans="1:4" s="13" customFormat="1" ht="21" customHeight="1">
      <c r="A47" s="33" t="s">
        <v>106</v>
      </c>
      <c r="B47" s="33" t="s">
        <v>107</v>
      </c>
      <c r="C47" s="33" t="s">
        <v>108</v>
      </c>
      <c r="D47" s="33">
        <v>13794480</v>
      </c>
    </row>
    <row r="48" spans="1:4" s="40" customFormat="1" ht="26.25" customHeight="1">
      <c r="A48" s="39"/>
      <c r="B48" s="41" t="s">
        <v>114</v>
      </c>
      <c r="C48" s="39"/>
      <c r="D48" s="42">
        <f>SUM(D12:D47)</f>
        <v>262915541</v>
      </c>
    </row>
    <row r="49" spans="1:4" s="46" customFormat="1" ht="29.25" customHeight="1">
      <c r="A49" s="48"/>
      <c r="B49" s="51" t="s">
        <v>115</v>
      </c>
      <c r="C49" s="52"/>
      <c r="D49" s="49">
        <f>D10+D48</f>
        <v>325627924</v>
      </c>
    </row>
    <row r="50" spans="1:4" s="1" customFormat="1" ht="21" customHeight="1">
      <c r="A50" s="22"/>
      <c r="B50" s="22"/>
      <c r="C50" s="22"/>
      <c r="D50" s="23"/>
    </row>
    <row r="51" spans="1:4" s="1" customFormat="1" ht="21" customHeight="1">
      <c r="A51" s="22"/>
      <c r="B51" s="22"/>
      <c r="C51" s="22"/>
      <c r="D51" s="23"/>
    </row>
    <row r="52" spans="1:4" s="1" customFormat="1" ht="21" customHeight="1">
      <c r="A52" s="22"/>
      <c r="B52" s="22"/>
      <c r="C52" s="22"/>
      <c r="D52" s="23"/>
    </row>
    <row r="53" spans="1:4" s="1" customFormat="1" ht="21" customHeight="1">
      <c r="A53" s="22"/>
      <c r="B53" s="22"/>
      <c r="C53" s="22"/>
      <c r="D53" s="23"/>
    </row>
    <row r="54" spans="1:4" s="1" customFormat="1" ht="21" customHeight="1">
      <c r="A54" s="22"/>
      <c r="B54" s="22"/>
      <c r="C54" s="22"/>
      <c r="D54" s="23"/>
    </row>
    <row r="55" spans="1:4" s="1" customFormat="1" ht="21" customHeight="1">
      <c r="A55" s="24"/>
      <c r="B55" s="24"/>
      <c r="C55" s="24"/>
      <c r="D55" s="25"/>
    </row>
    <row r="56" spans="1:4" s="1" customFormat="1" ht="21" customHeight="1">
      <c r="A56" s="22"/>
      <c r="B56" s="22"/>
      <c r="C56" s="22"/>
      <c r="D56" s="23"/>
    </row>
    <row r="57" spans="1:4" s="1" customFormat="1" ht="21" customHeight="1">
      <c r="A57" s="22"/>
      <c r="B57" s="22"/>
      <c r="C57" s="22"/>
      <c r="D57" s="23"/>
    </row>
    <row r="58" spans="1:4" s="1" customFormat="1" ht="21" customHeight="1">
      <c r="A58" s="22"/>
      <c r="B58" s="22"/>
      <c r="C58" s="22"/>
      <c r="D58" s="23"/>
    </row>
    <row r="59" spans="1:4" s="1" customFormat="1" ht="21" customHeight="1">
      <c r="A59" s="38"/>
      <c r="B59" s="38"/>
      <c r="D59" s="38"/>
    </row>
    <row r="60" spans="1:4" s="1" customFormat="1" ht="21" customHeight="1">
      <c r="A60" s="38"/>
      <c r="B60" s="38"/>
      <c r="D60" s="38"/>
    </row>
    <row r="61" spans="1:4" s="1" customFormat="1" ht="82.5" customHeight="1">
      <c r="A61" s="38"/>
      <c r="B61" s="38"/>
      <c r="D61" s="38"/>
    </row>
    <row r="62" ht="29.25" customHeight="1"/>
    <row r="63" ht="21" customHeight="1">
      <c r="B63" s="27"/>
    </row>
    <row r="64" ht="21" customHeight="1">
      <c r="B64" s="28"/>
    </row>
  </sheetData>
  <mergeCells count="4">
    <mergeCell ref="B49:C49"/>
    <mergeCell ref="A3:D3"/>
    <mergeCell ref="A2:D2"/>
    <mergeCell ref="A1:D1"/>
  </mergeCells>
  <printOptions horizontalCentered="1"/>
  <pageMargins left="0.5" right="0.5" top="0.53" bottom="0.5" header="0.37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="75" zoomScaleNormal="75" workbookViewId="0" topLeftCell="A1">
      <selection activeCell="A2" sqref="A2:D2"/>
    </sheetView>
  </sheetViews>
  <sheetFormatPr defaultColWidth="9.140625" defaultRowHeight="21" customHeight="1"/>
  <cols>
    <col min="1" max="1" width="8.8515625" style="26" customWidth="1"/>
    <col min="2" max="2" width="20.8515625" style="26" bestFit="1" customWidth="1"/>
    <col min="3" max="3" width="82.140625" style="21" customWidth="1"/>
    <col min="4" max="4" width="26.00390625" style="26" customWidth="1"/>
    <col min="5" max="16384" width="9.140625" style="21" customWidth="1"/>
  </cols>
  <sheetData>
    <row r="1" spans="1:4" s="16" customFormat="1" ht="21" customHeight="1">
      <c r="A1" s="55" t="s">
        <v>3</v>
      </c>
      <c r="B1" s="55"/>
      <c r="C1" s="55"/>
      <c r="D1" s="55"/>
    </row>
    <row r="2" spans="1:4" s="16" customFormat="1" ht="24" customHeight="1">
      <c r="A2" s="54" t="s">
        <v>20</v>
      </c>
      <c r="B2" s="54"/>
      <c r="C2" s="54"/>
      <c r="D2" s="54"/>
    </row>
    <row r="3" spans="1:4" s="16" customFormat="1" ht="21" customHeight="1">
      <c r="A3" s="53" t="s">
        <v>9</v>
      </c>
      <c r="B3" s="53"/>
      <c r="C3" s="53"/>
      <c r="D3" s="53"/>
    </row>
    <row r="4" spans="1:4" s="5" customFormat="1" ht="43.5" customHeight="1">
      <c r="A4" s="7" t="s">
        <v>6</v>
      </c>
      <c r="B4" s="6" t="s">
        <v>5</v>
      </c>
      <c r="C4" s="8" t="s">
        <v>7</v>
      </c>
      <c r="D4" s="10" t="s">
        <v>8</v>
      </c>
    </row>
    <row r="5" spans="1:4" s="1" customFormat="1" ht="27" customHeight="1">
      <c r="A5" s="32" t="s">
        <v>12</v>
      </c>
      <c r="B5" s="3"/>
      <c r="C5" s="4"/>
      <c r="D5" s="2"/>
    </row>
    <row r="6" spans="1:4" s="1" customFormat="1" ht="27" customHeight="1">
      <c r="A6" s="33" t="s">
        <v>4</v>
      </c>
      <c r="B6" s="33" t="s">
        <v>22</v>
      </c>
      <c r="C6" s="33" t="s">
        <v>17</v>
      </c>
      <c r="D6" s="33">
        <v>1255978</v>
      </c>
    </row>
    <row r="7" spans="1:4" s="1" customFormat="1" ht="27" customHeight="1">
      <c r="A7" s="33" t="s">
        <v>2</v>
      </c>
      <c r="B7" s="33" t="s">
        <v>18</v>
      </c>
      <c r="C7" s="33" t="s">
        <v>19</v>
      </c>
      <c r="D7" s="33">
        <v>24999999</v>
      </c>
    </row>
    <row r="8" spans="1:4" s="1" customFormat="1" ht="27" customHeight="1">
      <c r="A8" s="33" t="s">
        <v>13</v>
      </c>
      <c r="B8" s="33" t="s">
        <v>16</v>
      </c>
      <c r="C8" s="33" t="s">
        <v>14</v>
      </c>
      <c r="D8" s="33">
        <v>35000000</v>
      </c>
    </row>
    <row r="9" spans="1:4" s="1" customFormat="1" ht="27" customHeight="1">
      <c r="A9" s="33" t="s">
        <v>21</v>
      </c>
      <c r="B9" s="33" t="s">
        <v>15</v>
      </c>
      <c r="C9" s="33" t="s">
        <v>11</v>
      </c>
      <c r="D9" s="33">
        <v>1456346</v>
      </c>
    </row>
    <row r="10" spans="1:4" s="1" customFormat="1" ht="9.75" customHeight="1">
      <c r="A10" s="33"/>
      <c r="B10" s="33"/>
      <c r="C10" s="14"/>
      <c r="D10" s="34"/>
    </row>
    <row r="11" spans="1:4" s="18" customFormat="1" ht="19.5" customHeight="1">
      <c r="A11" s="17"/>
      <c r="B11" s="29" t="s">
        <v>109</v>
      </c>
      <c r="C11" s="17"/>
      <c r="D11" s="30">
        <f>SUM(D6:D9)</f>
        <v>62712323</v>
      </c>
    </row>
    <row r="12" spans="1:4" s="13" customFormat="1" ht="21" customHeight="1">
      <c r="A12" s="35" t="s">
        <v>23</v>
      </c>
      <c r="B12" s="11"/>
      <c r="C12" s="12"/>
      <c r="D12" s="9"/>
    </row>
    <row r="13" spans="1:4" s="13" customFormat="1" ht="21" customHeight="1">
      <c r="A13" s="33" t="s">
        <v>24</v>
      </c>
      <c r="B13" s="33" t="s">
        <v>25</v>
      </c>
      <c r="C13" s="33" t="s">
        <v>26</v>
      </c>
      <c r="D13" s="36">
        <v>5000000</v>
      </c>
    </row>
    <row r="14" spans="1:4" s="13" customFormat="1" ht="21" customHeight="1">
      <c r="A14" s="33" t="s">
        <v>10</v>
      </c>
      <c r="B14" s="33" t="s">
        <v>27</v>
      </c>
      <c r="C14" s="33" t="s">
        <v>28</v>
      </c>
      <c r="D14" s="33">
        <v>14400000</v>
      </c>
    </row>
    <row r="15" spans="1:4" s="13" customFormat="1" ht="21" customHeight="1">
      <c r="A15" s="33" t="s">
        <v>2</v>
      </c>
      <c r="B15" s="33" t="s">
        <v>29</v>
      </c>
      <c r="C15" s="33" t="s">
        <v>30</v>
      </c>
      <c r="D15" s="33">
        <v>490000</v>
      </c>
    </row>
    <row r="16" spans="1:4" s="13" customFormat="1" ht="21" customHeight="1">
      <c r="A16" s="33" t="s">
        <v>2</v>
      </c>
      <c r="B16" s="33" t="s">
        <v>31</v>
      </c>
      <c r="C16" s="33" t="s">
        <v>32</v>
      </c>
      <c r="D16" s="33">
        <v>16347380</v>
      </c>
    </row>
    <row r="17" spans="1:4" s="13" customFormat="1" ht="21" customHeight="1">
      <c r="A17" s="33" t="s">
        <v>2</v>
      </c>
      <c r="B17" s="33" t="s">
        <v>33</v>
      </c>
      <c r="C17" s="33" t="s">
        <v>34</v>
      </c>
      <c r="D17" s="33">
        <v>2940000</v>
      </c>
    </row>
    <row r="18" spans="1:4" s="13" customFormat="1" ht="21" customHeight="1">
      <c r="A18" s="33" t="s">
        <v>2</v>
      </c>
      <c r="B18" s="33" t="s">
        <v>35</v>
      </c>
      <c r="C18" s="33" t="s">
        <v>36</v>
      </c>
      <c r="D18" s="33">
        <v>1960000</v>
      </c>
    </row>
    <row r="19" spans="1:4" s="13" customFormat="1" ht="21" customHeight="1">
      <c r="A19" s="33" t="s">
        <v>2</v>
      </c>
      <c r="B19" s="33" t="s">
        <v>37</v>
      </c>
      <c r="C19" s="33" t="s">
        <v>38</v>
      </c>
      <c r="D19" s="33">
        <v>4410000</v>
      </c>
    </row>
    <row r="20" spans="1:4" s="13" customFormat="1" ht="21" customHeight="1">
      <c r="A20" s="33" t="s">
        <v>2</v>
      </c>
      <c r="B20" s="33" t="s">
        <v>39</v>
      </c>
      <c r="C20" s="33" t="s">
        <v>40</v>
      </c>
      <c r="D20" s="33">
        <v>1960000</v>
      </c>
    </row>
    <row r="21" spans="1:4" s="13" customFormat="1" ht="21" customHeight="1">
      <c r="A21" s="33" t="s">
        <v>13</v>
      </c>
      <c r="B21" s="33" t="s">
        <v>41</v>
      </c>
      <c r="C21" s="33" t="s">
        <v>42</v>
      </c>
      <c r="D21" s="33">
        <v>39200000</v>
      </c>
    </row>
    <row r="22" spans="1:4" s="13" customFormat="1" ht="21" customHeight="1">
      <c r="A22" s="33" t="s">
        <v>1</v>
      </c>
      <c r="B22" s="33" t="s">
        <v>43</v>
      </c>
      <c r="C22" s="33" t="s">
        <v>44</v>
      </c>
      <c r="D22" s="33">
        <v>3271632</v>
      </c>
    </row>
    <row r="23" spans="1:4" s="13" customFormat="1" ht="21" customHeight="1">
      <c r="A23" s="33" t="s">
        <v>0</v>
      </c>
      <c r="B23" s="33" t="s">
        <v>45</v>
      </c>
      <c r="C23" s="33" t="s">
        <v>46</v>
      </c>
      <c r="D23" s="33">
        <v>9329600</v>
      </c>
    </row>
    <row r="24" spans="1:4" s="13" customFormat="1" ht="21" customHeight="1">
      <c r="A24" s="33" t="s">
        <v>0</v>
      </c>
      <c r="B24" s="33" t="s">
        <v>47</v>
      </c>
      <c r="C24" s="33" t="s">
        <v>48</v>
      </c>
      <c r="D24" s="33">
        <v>1960000</v>
      </c>
    </row>
    <row r="25" spans="1:4" s="13" customFormat="1" ht="21" customHeight="1">
      <c r="A25" s="33" t="s">
        <v>49</v>
      </c>
      <c r="B25" s="33" t="s">
        <v>50</v>
      </c>
      <c r="C25" s="33" t="s">
        <v>51</v>
      </c>
      <c r="D25" s="33">
        <v>15190000</v>
      </c>
    </row>
    <row r="26" spans="1:4" s="13" customFormat="1" ht="21" customHeight="1">
      <c r="A26" s="33" t="s">
        <v>4</v>
      </c>
      <c r="B26" s="33" t="s">
        <v>52</v>
      </c>
      <c r="C26" s="33" t="s">
        <v>53</v>
      </c>
      <c r="D26" s="33">
        <v>7227500</v>
      </c>
    </row>
    <row r="27" spans="1:4" s="13" customFormat="1" ht="21" customHeight="1">
      <c r="A27" s="33" t="s">
        <v>4</v>
      </c>
      <c r="B27" s="33" t="s">
        <v>54</v>
      </c>
      <c r="C27" s="33" t="s">
        <v>55</v>
      </c>
      <c r="D27" s="33">
        <v>7227500</v>
      </c>
    </row>
    <row r="28" spans="1:4" s="13" customFormat="1" ht="21" customHeight="1">
      <c r="A28" s="33" t="s">
        <v>4</v>
      </c>
      <c r="B28" s="33" t="s">
        <v>56</v>
      </c>
      <c r="C28" s="33" t="s">
        <v>57</v>
      </c>
      <c r="D28" s="33">
        <v>7227500</v>
      </c>
    </row>
    <row r="29" spans="1:4" s="13" customFormat="1" ht="21" customHeight="1">
      <c r="A29" s="33" t="s">
        <v>4</v>
      </c>
      <c r="B29" s="33" t="s">
        <v>58</v>
      </c>
      <c r="C29" s="33" t="s">
        <v>59</v>
      </c>
      <c r="D29" s="33">
        <v>7227500</v>
      </c>
    </row>
    <row r="30" spans="1:4" s="13" customFormat="1" ht="21" customHeight="1">
      <c r="A30" s="33" t="s">
        <v>60</v>
      </c>
      <c r="B30" s="33" t="s">
        <v>61</v>
      </c>
      <c r="C30" s="33" t="s">
        <v>62</v>
      </c>
      <c r="D30" s="33">
        <v>1470000</v>
      </c>
    </row>
    <row r="31" spans="1:4" s="13" customFormat="1" ht="21" customHeight="1">
      <c r="A31" s="33" t="s">
        <v>63</v>
      </c>
      <c r="B31" s="33" t="s">
        <v>64</v>
      </c>
      <c r="C31" s="33" t="s">
        <v>65</v>
      </c>
      <c r="D31" s="33">
        <v>5880000</v>
      </c>
    </row>
    <row r="32" spans="1:4" s="13" customFormat="1" ht="21" customHeight="1">
      <c r="A32" s="33" t="s">
        <v>63</v>
      </c>
      <c r="B32" s="33" t="s">
        <v>66</v>
      </c>
      <c r="C32" s="33" t="s">
        <v>67</v>
      </c>
      <c r="D32" s="33">
        <v>1960000</v>
      </c>
    </row>
    <row r="33" spans="1:4" s="13" customFormat="1" ht="21" customHeight="1">
      <c r="A33" s="33" t="s">
        <v>68</v>
      </c>
      <c r="B33" s="33" t="s">
        <v>69</v>
      </c>
      <c r="C33" s="33" t="s">
        <v>70</v>
      </c>
      <c r="D33" s="33">
        <v>7546000</v>
      </c>
    </row>
    <row r="34" spans="1:4" s="13" customFormat="1" ht="21" customHeight="1">
      <c r="A34" s="33" t="s">
        <v>71</v>
      </c>
      <c r="B34" s="33" t="s">
        <v>72</v>
      </c>
      <c r="C34" s="33" t="s">
        <v>73</v>
      </c>
      <c r="D34" s="33">
        <v>980000</v>
      </c>
    </row>
    <row r="35" spans="1:4" s="13" customFormat="1" ht="21" customHeight="1">
      <c r="A35" s="33" t="s">
        <v>71</v>
      </c>
      <c r="B35" s="33" t="s">
        <v>74</v>
      </c>
      <c r="C35" s="33" t="s">
        <v>75</v>
      </c>
      <c r="D35" s="33">
        <v>14700000</v>
      </c>
    </row>
    <row r="36" spans="1:4" s="13" customFormat="1" ht="21" customHeight="1">
      <c r="A36" s="33" t="s">
        <v>76</v>
      </c>
      <c r="B36" s="33" t="s">
        <v>77</v>
      </c>
      <c r="C36" s="33" t="s">
        <v>78</v>
      </c>
      <c r="D36" s="33">
        <v>14504000</v>
      </c>
    </row>
    <row r="37" spans="1:4" s="13" customFormat="1" ht="21" customHeight="1">
      <c r="A37" s="33" t="s">
        <v>79</v>
      </c>
      <c r="B37" s="33" t="s">
        <v>80</v>
      </c>
      <c r="C37" s="33" t="s">
        <v>81</v>
      </c>
      <c r="D37" s="33">
        <v>294000</v>
      </c>
    </row>
    <row r="38" spans="1:4" s="13" customFormat="1" ht="21" customHeight="1">
      <c r="A38" s="33" t="s">
        <v>79</v>
      </c>
      <c r="B38" s="33" t="s">
        <v>82</v>
      </c>
      <c r="C38" s="33" t="s">
        <v>83</v>
      </c>
      <c r="D38" s="33">
        <v>10976000</v>
      </c>
    </row>
    <row r="39" spans="1:4" s="13" customFormat="1" ht="21" customHeight="1">
      <c r="A39" s="33" t="s">
        <v>84</v>
      </c>
      <c r="B39" s="33" t="s">
        <v>85</v>
      </c>
      <c r="C39" s="33" t="s">
        <v>86</v>
      </c>
      <c r="D39" s="33">
        <v>1960000</v>
      </c>
    </row>
    <row r="40" spans="1:4" s="13" customFormat="1" ht="21" customHeight="1">
      <c r="A40" s="33" t="s">
        <v>84</v>
      </c>
      <c r="B40" s="33" t="s">
        <v>87</v>
      </c>
      <c r="C40" s="33" t="s">
        <v>88</v>
      </c>
      <c r="D40" s="33">
        <v>12269449</v>
      </c>
    </row>
    <row r="41" spans="1:4" s="13" customFormat="1" ht="21" customHeight="1">
      <c r="A41" s="33" t="s">
        <v>89</v>
      </c>
      <c r="B41" s="33" t="s">
        <v>90</v>
      </c>
      <c r="C41" s="33" t="s">
        <v>91</v>
      </c>
      <c r="D41" s="33">
        <v>245000</v>
      </c>
    </row>
    <row r="42" spans="1:4" s="13" customFormat="1" ht="21" customHeight="1">
      <c r="A42" s="33" t="s">
        <v>89</v>
      </c>
      <c r="B42" s="33" t="s">
        <v>92</v>
      </c>
      <c r="C42" s="33" t="s">
        <v>93</v>
      </c>
      <c r="D42" s="33">
        <v>1960000</v>
      </c>
    </row>
    <row r="43" spans="1:4" s="13" customFormat="1" ht="21" customHeight="1">
      <c r="A43" s="33" t="s">
        <v>89</v>
      </c>
      <c r="B43" s="33" t="s">
        <v>94</v>
      </c>
      <c r="C43" s="33" t="s">
        <v>95</v>
      </c>
      <c r="D43" s="33">
        <v>19600000</v>
      </c>
    </row>
    <row r="44" spans="1:4" s="13" customFormat="1" ht="21" customHeight="1">
      <c r="A44" s="33" t="s">
        <v>96</v>
      </c>
      <c r="B44" s="33" t="s">
        <v>97</v>
      </c>
      <c r="C44" s="33" t="s">
        <v>98</v>
      </c>
      <c r="D44" s="33">
        <v>4018000</v>
      </c>
    </row>
    <row r="45" spans="1:4" s="13" customFormat="1" ht="21" customHeight="1">
      <c r="A45" s="33" t="s">
        <v>99</v>
      </c>
      <c r="B45" s="33" t="s">
        <v>100</v>
      </c>
      <c r="C45" s="33" t="s">
        <v>101</v>
      </c>
      <c r="D45" s="33">
        <v>980000</v>
      </c>
    </row>
    <row r="46" spans="1:4" s="13" customFormat="1" ht="21" customHeight="1">
      <c r="A46" s="33" t="s">
        <v>99</v>
      </c>
      <c r="B46" s="33" t="s">
        <v>102</v>
      </c>
      <c r="C46" s="33" t="s">
        <v>103</v>
      </c>
      <c r="D46" s="33">
        <v>490000</v>
      </c>
    </row>
    <row r="47" spans="1:4" s="13" customFormat="1" ht="21" customHeight="1">
      <c r="A47" s="33" t="s">
        <v>99</v>
      </c>
      <c r="B47" s="33" t="s">
        <v>104</v>
      </c>
      <c r="C47" s="33" t="s">
        <v>105</v>
      </c>
      <c r="D47" s="33">
        <v>3920000</v>
      </c>
    </row>
    <row r="48" spans="1:4" s="13" customFormat="1" ht="21" customHeight="1">
      <c r="A48" s="33" t="s">
        <v>106</v>
      </c>
      <c r="B48" s="33" t="s">
        <v>107</v>
      </c>
      <c r="C48" s="33" t="s">
        <v>108</v>
      </c>
      <c r="D48" s="33">
        <v>13794480</v>
      </c>
    </row>
    <row r="49" spans="1:4" s="13" customFormat="1" ht="7.5" customHeight="1">
      <c r="A49" s="33"/>
      <c r="B49" s="33"/>
      <c r="C49" s="33"/>
      <c r="D49" s="33"/>
    </row>
    <row r="50" spans="1:4" s="13" customFormat="1" ht="21" customHeight="1">
      <c r="A50" s="37"/>
      <c r="B50" s="29" t="s">
        <v>110</v>
      </c>
      <c r="C50" s="17"/>
      <c r="D50" s="30">
        <f>SUM(D13:D48)</f>
        <v>262915541</v>
      </c>
    </row>
    <row r="51" spans="1:4" s="13" customFormat="1" ht="6.75" customHeight="1">
      <c r="A51" s="33"/>
      <c r="B51" s="19"/>
      <c r="C51" s="11"/>
      <c r="D51" s="31"/>
    </row>
    <row r="52" spans="1:4" s="1" customFormat="1" ht="21" customHeight="1">
      <c r="A52" s="20"/>
      <c r="B52" s="56" t="s">
        <v>111</v>
      </c>
      <c r="C52" s="57"/>
      <c r="D52" s="15">
        <f>D11+D50</f>
        <v>325627864</v>
      </c>
    </row>
    <row r="53" spans="1:4" s="1" customFormat="1" ht="21" customHeight="1">
      <c r="A53" s="22"/>
      <c r="B53" s="22"/>
      <c r="C53" s="22"/>
      <c r="D53" s="23"/>
    </row>
    <row r="54" spans="1:4" s="1" customFormat="1" ht="21" customHeight="1">
      <c r="A54" s="22"/>
      <c r="B54" s="22"/>
      <c r="C54" s="22"/>
      <c r="D54" s="23"/>
    </row>
    <row r="55" spans="1:4" s="1" customFormat="1" ht="21" customHeight="1">
      <c r="A55" s="22"/>
      <c r="B55" s="22"/>
      <c r="C55" s="22"/>
      <c r="D55" s="23"/>
    </row>
    <row r="56" spans="1:4" s="1" customFormat="1" ht="21" customHeight="1">
      <c r="A56" s="22"/>
      <c r="B56" s="22"/>
      <c r="C56" s="22"/>
      <c r="D56" s="23"/>
    </row>
    <row r="57" spans="1:4" s="1" customFormat="1" ht="21" customHeight="1">
      <c r="A57" s="22"/>
      <c r="B57" s="22"/>
      <c r="C57" s="22"/>
      <c r="D57" s="23"/>
    </row>
    <row r="58" spans="1:4" s="1" customFormat="1" ht="21" customHeight="1">
      <c r="A58" s="24"/>
      <c r="B58" s="24"/>
      <c r="C58" s="24"/>
      <c r="D58" s="25"/>
    </row>
    <row r="59" spans="1:4" s="1" customFormat="1" ht="21" customHeight="1">
      <c r="A59" s="22"/>
      <c r="B59" s="22"/>
      <c r="C59" s="22"/>
      <c r="D59" s="23"/>
    </row>
    <row r="60" spans="1:4" s="1" customFormat="1" ht="21" customHeight="1">
      <c r="A60" s="22"/>
      <c r="B60" s="22"/>
      <c r="C60" s="22"/>
      <c r="D60" s="23"/>
    </row>
    <row r="61" spans="1:4" s="1" customFormat="1" ht="21" customHeight="1">
      <c r="A61" s="22"/>
      <c r="B61" s="22"/>
      <c r="C61" s="22"/>
      <c r="D61" s="23"/>
    </row>
    <row r="62" spans="1:4" s="1" customFormat="1" ht="21" customHeight="1">
      <c r="A62" s="38"/>
      <c r="B62" s="38"/>
      <c r="D62" s="38"/>
    </row>
    <row r="63" spans="1:4" s="1" customFormat="1" ht="21" customHeight="1">
      <c r="A63" s="38"/>
      <c r="B63" s="38"/>
      <c r="D63" s="38"/>
    </row>
    <row r="64" spans="1:4" s="1" customFormat="1" ht="82.5" customHeight="1">
      <c r="A64" s="38"/>
      <c r="B64" s="38"/>
      <c r="D64" s="38"/>
    </row>
    <row r="65" ht="29.25" customHeight="1"/>
    <row r="66" ht="21" customHeight="1">
      <c r="B66" s="27"/>
    </row>
    <row r="67" ht="21" customHeight="1">
      <c r="B67" s="28"/>
    </row>
  </sheetData>
  <mergeCells count="4">
    <mergeCell ref="B52:C52"/>
    <mergeCell ref="A3:D3"/>
    <mergeCell ref="A2:D2"/>
    <mergeCell ref="A1:D1"/>
  </mergeCells>
  <printOptions horizontalCentered="1"/>
  <pageMargins left="0.5" right="0.5" top="0.53" bottom="0.5" header="0.37" footer="0.5"/>
  <pageSetup horizontalDpi="300" verticalDpi="300" orientation="portrait" scale="65" r:id="rId1"/>
  <headerFooter alignWithMargins="0">
    <oddHeader>&amp;R&amp;"Arial,Bold"&amp;8&amp;P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sledgek</cp:lastModifiedBy>
  <cp:lastPrinted>2008-11-06T19:46:15Z</cp:lastPrinted>
  <dcterms:created xsi:type="dcterms:W3CDTF">2000-10-06T12:40:40Z</dcterms:created>
  <dcterms:modified xsi:type="dcterms:W3CDTF">2008-12-01T15:36:05Z</dcterms:modified>
  <cp:category/>
  <cp:version/>
  <cp:contentType/>
  <cp:contentStatus/>
</cp:coreProperties>
</file>