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408" windowHeight="4356" activeTab="0"/>
  </bookViews>
  <sheets>
    <sheet name="Table 40" sheetId="1" r:id="rId1"/>
  </sheets>
  <definedNames>
    <definedName name="_xlnm.Print_Titles" localSheetId="0">'Table 40'!$A:$A,'Table 40'!$1:$6</definedName>
  </definedNames>
  <calcPr fullCalcOnLoad="1"/>
</workbook>
</file>

<file path=xl/sharedStrings.xml><?xml version="1.0" encoding="utf-8"?>
<sst xmlns="http://schemas.openxmlformats.org/spreadsheetml/2006/main" count="317" uniqueCount="264">
  <si>
    <t>Stateless</t>
  </si>
  <si>
    <t>Albania</t>
  </si>
  <si>
    <t>Andorra</t>
  </si>
  <si>
    <t>Armenia</t>
  </si>
  <si>
    <t>Azerbaijan</t>
  </si>
  <si>
    <t>Belarus</t>
  </si>
  <si>
    <t>Belgium</t>
  </si>
  <si>
    <t>Bosnia-Herzegovina</t>
  </si>
  <si>
    <t>Bulgaria</t>
  </si>
  <si>
    <t>Croatia</t>
  </si>
  <si>
    <t>Czech Republic</t>
  </si>
  <si>
    <t>Denmark</t>
  </si>
  <si>
    <t>Estonia</t>
  </si>
  <si>
    <t>Finland</t>
  </si>
  <si>
    <t>France</t>
  </si>
  <si>
    <t>Georgia</t>
  </si>
  <si>
    <t>Germany</t>
  </si>
  <si>
    <t>Gibraltar</t>
  </si>
  <si>
    <t>Greece</t>
  </si>
  <si>
    <t>Hungary</t>
  </si>
  <si>
    <t>Iceland</t>
  </si>
  <si>
    <t>Ireland</t>
  </si>
  <si>
    <t>Italy</t>
  </si>
  <si>
    <t>Kazakhstan</t>
  </si>
  <si>
    <t>Kyrgyzstan</t>
  </si>
  <si>
    <t>Latvia</t>
  </si>
  <si>
    <t>Liechtenstein</t>
  </si>
  <si>
    <t>Lithuania</t>
  </si>
  <si>
    <t>Luxembourg</t>
  </si>
  <si>
    <t>Macedonia</t>
  </si>
  <si>
    <t>Malta</t>
  </si>
  <si>
    <t>Moldova</t>
  </si>
  <si>
    <t>Monaco</t>
  </si>
  <si>
    <t>Netherlands</t>
  </si>
  <si>
    <t>Norway</t>
  </si>
  <si>
    <t>Poland</t>
  </si>
  <si>
    <t>Portugal</t>
  </si>
  <si>
    <t>Romania</t>
  </si>
  <si>
    <t>Russia</t>
  </si>
  <si>
    <t>San Marino</t>
  </si>
  <si>
    <t>Slovak Republic</t>
  </si>
  <si>
    <t>Slovenia</t>
  </si>
  <si>
    <t>Spain</t>
  </si>
  <si>
    <t>Austria</t>
  </si>
  <si>
    <t>Sweden</t>
  </si>
  <si>
    <t>Switzerland</t>
  </si>
  <si>
    <t>Tajikistan</t>
  </si>
  <si>
    <t>Turkmenistan</t>
  </si>
  <si>
    <t>United Kingdom</t>
  </si>
  <si>
    <t>Ukraine</t>
  </si>
  <si>
    <t>Uzbekistan</t>
  </si>
  <si>
    <t>Holy See</t>
  </si>
  <si>
    <t>-</t>
  </si>
  <si>
    <t>Afghanistan</t>
  </si>
  <si>
    <t>Bahrain</t>
  </si>
  <si>
    <t>Bangladesh</t>
  </si>
  <si>
    <t>Bhutan</t>
  </si>
  <si>
    <t>Brunei</t>
  </si>
  <si>
    <t>Burma</t>
  </si>
  <si>
    <t>Cambodia</t>
  </si>
  <si>
    <t>Cyprus</t>
  </si>
  <si>
    <t>Hong Kong</t>
  </si>
  <si>
    <t>India</t>
  </si>
  <si>
    <t>Indonesia</t>
  </si>
  <si>
    <t>Iran</t>
  </si>
  <si>
    <t>Iraq</t>
  </si>
  <si>
    <t>Israel</t>
  </si>
  <si>
    <t>Japan</t>
  </si>
  <si>
    <t>Jordan</t>
  </si>
  <si>
    <t>Korea</t>
  </si>
  <si>
    <t>Kuwait</t>
  </si>
  <si>
    <t>Laos</t>
  </si>
  <si>
    <t>Lebanon</t>
  </si>
  <si>
    <t>Macau</t>
  </si>
  <si>
    <t>Malaysia</t>
  </si>
  <si>
    <t>Maldives</t>
  </si>
  <si>
    <t>Mongolia</t>
  </si>
  <si>
    <t>Nepal</t>
  </si>
  <si>
    <t>Oman</t>
  </si>
  <si>
    <t>Pakistan</t>
  </si>
  <si>
    <t>Philippines</t>
  </si>
  <si>
    <t>Qatar</t>
  </si>
  <si>
    <t>Saudi Arabia</t>
  </si>
  <si>
    <t>Singapore</t>
  </si>
  <si>
    <t>Sri Lanka</t>
  </si>
  <si>
    <t>Syria</t>
  </si>
  <si>
    <t>Thailand</t>
  </si>
  <si>
    <t>Turkey</t>
  </si>
  <si>
    <t>United Arab Emirates</t>
  </si>
  <si>
    <t>Vietnam</t>
  </si>
  <si>
    <t>Yemen</t>
  </si>
  <si>
    <t>Algeria</t>
  </si>
  <si>
    <t>Angola</t>
  </si>
  <si>
    <t>Benin</t>
  </si>
  <si>
    <t>Guinea Bissau</t>
  </si>
  <si>
    <t>Botswana</t>
  </si>
  <si>
    <t>Burkina Faso</t>
  </si>
  <si>
    <t>Burundi</t>
  </si>
  <si>
    <t>Central African Republic</t>
  </si>
  <si>
    <t>Cameroon</t>
  </si>
  <si>
    <t>Cape Verde</t>
  </si>
  <si>
    <t>Chad</t>
  </si>
  <si>
    <t>Comoros</t>
  </si>
  <si>
    <t>Congo, Republic</t>
  </si>
  <si>
    <t>Cote d'Ivoire</t>
  </si>
  <si>
    <t>Congo, Democratic Republic</t>
  </si>
  <si>
    <t>Djibouti</t>
  </si>
  <si>
    <t>Egypt</t>
  </si>
  <si>
    <t>Equatorial Guinea</t>
  </si>
  <si>
    <t>Eritrea</t>
  </si>
  <si>
    <t>Ethiopia</t>
  </si>
  <si>
    <t>Gabon</t>
  </si>
  <si>
    <t>Gambia, The</t>
  </si>
  <si>
    <t>Ghana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</si>
  <si>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</si>
  <si>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</si>
  <si>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</si>
  <si>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</si>
  <si>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</si>
  <si>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</si>
  <si>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</si>
  <si>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</si>
  <si>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</si>
  <si>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</si>
  <si>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</si>
  <si>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</si>
  <si>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</si>
  <si>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</si>
  <si>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Reunion</t>
  </si>
  <si>
    <t>Rwanda</t>
  </si>
  <si>
    <t>South Africa</t>
  </si>
  <si>
    <t>Sao Tome &amp; Principe</t>
  </si>
  <si>
    <t>Senegal</t>
  </si>
  <si>
    <t>Seychelles</t>
  </si>
  <si>
    <t>Sierra Leone</t>
  </si>
  <si>
    <t>Somalia</t>
  </si>
  <si>
    <t>St. Helena</t>
  </si>
  <si>
    <t>Sudan</t>
  </si>
  <si>
    <t>Swaziland</t>
  </si>
  <si>
    <t>Tanzania</t>
  </si>
  <si>
    <t>Togo</t>
  </si>
  <si>
    <t>Tunisia</t>
  </si>
  <si>
    <t>Uganda</t>
  </si>
  <si>
    <t>Guinea</t>
  </si>
  <si>
    <t>Western Sahara</t>
  </si>
  <si>
    <t>Zambia</t>
  </si>
  <si>
    <t>Zimbabwe</t>
  </si>
  <si>
    <t>American Samoa</t>
  </si>
  <si>
    <t>Christmas Island</t>
  </si>
  <si>
    <t>Cocos Islands</t>
  </si>
  <si>
    <t>Cook Islands</t>
  </si>
  <si>
    <t>Fiji</t>
  </si>
  <si>
    <t>Micronesia, Federated States</t>
  </si>
  <si>
    <t>Guam</t>
  </si>
  <si>
    <t>Kiribati</t>
  </si>
  <si>
    <t>Marshall Islands</t>
  </si>
  <si>
    <t>Nauru</t>
  </si>
  <si>
    <t>New Caledonia</t>
  </si>
  <si>
    <t>New Zealand</t>
  </si>
  <si>
    <t>Niue</t>
  </si>
  <si>
    <t>Northern Mariana Islands</t>
  </si>
  <si>
    <t>Palau</t>
  </si>
  <si>
    <t>Papua New Guinea</t>
  </si>
  <si>
    <t>Pitcairn Island</t>
  </si>
  <si>
    <t>French Polynesia</t>
  </si>
  <si>
    <t>Australia</t>
  </si>
  <si>
    <t>Samoa</t>
  </si>
  <si>
    <t>Solomon Islands</t>
  </si>
  <si>
    <t>Tonga</t>
  </si>
  <si>
    <t>Tuvalu</t>
  </si>
  <si>
    <t>Vanuatu</t>
  </si>
  <si>
    <t>Canada</t>
  </si>
  <si>
    <t>Greenland</t>
  </si>
  <si>
    <t>Mexico</t>
  </si>
  <si>
    <t>United States</t>
  </si>
  <si>
    <t>Anguilla</t>
  </si>
  <si>
    <t>Antigua-Barbuda</t>
  </si>
  <si>
    <t>Aruba</t>
  </si>
  <si>
    <t>Bahamas, The</t>
  </si>
  <si>
    <t>Barbados</t>
  </si>
  <si>
    <t>Bermuda</t>
  </si>
  <si>
    <t>British Virgin Islands</t>
  </si>
  <si>
    <t>Cayman Islands</t>
  </si>
  <si>
    <t>Cuba</t>
  </si>
  <si>
    <t>Grenada</t>
  </si>
  <si>
    <t>Guadeloupe</t>
  </si>
  <si>
    <t>Haiti</t>
  </si>
  <si>
    <t>Jamaica</t>
  </si>
  <si>
    <t>Martinique</t>
  </si>
  <si>
    <t>Montserrat</t>
  </si>
  <si>
    <t>Netherlands Antilles</t>
  </si>
  <si>
    <t>Puerto Rico</t>
  </si>
  <si>
    <t>St. Kitts-Nevis</t>
  </si>
  <si>
    <t>St. Lucia</t>
  </si>
  <si>
    <t>U.S. Virgin Islands</t>
  </si>
  <si>
    <t>Belize</t>
  </si>
  <si>
    <t>Costa Rica</t>
  </si>
  <si>
    <t>El Salvador</t>
  </si>
  <si>
    <t>Guatemala</t>
  </si>
  <si>
    <t>Honduras</t>
  </si>
  <si>
    <t>Nicaragua</t>
  </si>
  <si>
    <t>Panama</t>
  </si>
  <si>
    <t>Argentina</t>
  </si>
  <si>
    <t>Bolivia</t>
  </si>
  <si>
    <t>Brazil</t>
  </si>
  <si>
    <t>Chile</t>
  </si>
  <si>
    <t>Colombia</t>
  </si>
  <si>
    <t>Ecuador</t>
  </si>
  <si>
    <t>Falkland Islands</t>
  </si>
  <si>
    <t>French Guiana</t>
  </si>
  <si>
    <t>Guyana</t>
  </si>
  <si>
    <t>Paraguay</t>
  </si>
  <si>
    <t>Peru</t>
  </si>
  <si>
    <t>Suriname</t>
  </si>
  <si>
    <t>Uruguay</t>
  </si>
  <si>
    <t>Venezuela</t>
  </si>
  <si>
    <t>Unknown</t>
  </si>
  <si>
    <t>Europe</t>
  </si>
  <si>
    <t>Asia</t>
  </si>
  <si>
    <t>French Southern &amp; Antarctic Lands</t>
  </si>
  <si>
    <t>Africa</t>
  </si>
  <si>
    <t>Oceania</t>
  </si>
  <si>
    <t>North America</t>
  </si>
  <si>
    <t>Caribbean</t>
  </si>
  <si>
    <t>Central America</t>
  </si>
  <si>
    <t>South America</t>
  </si>
  <si>
    <t>All countries</t>
  </si>
  <si>
    <t xml:space="preserve">Under 15 </t>
  </si>
  <si>
    <t xml:space="preserve">15 - 19 </t>
  </si>
  <si>
    <t>20 - 24</t>
  </si>
  <si>
    <t xml:space="preserve"> 25 - 34</t>
  </si>
  <si>
    <t xml:space="preserve"> 35 - 44 </t>
  </si>
  <si>
    <t xml:space="preserve">45 - 64 </t>
  </si>
  <si>
    <t xml:space="preserve">65 years </t>
  </si>
  <si>
    <t>Region and country of citizenship</t>
  </si>
  <si>
    <t xml:space="preserve"> All ages </t>
  </si>
  <si>
    <t xml:space="preserve">years  </t>
  </si>
  <si>
    <t>years</t>
  </si>
  <si>
    <t xml:space="preserve">  years</t>
  </si>
  <si>
    <t xml:space="preserve">  years  </t>
  </si>
  <si>
    <t xml:space="preserve">and over </t>
  </si>
  <si>
    <t>FISCAL YEAR 1999</t>
  </si>
  <si>
    <r>
      <t xml:space="preserve">Czechoslovakia </t>
    </r>
    <r>
      <rPr>
        <vertAlign val="superscript"/>
        <sz val="10"/>
        <rFont val="Arial"/>
        <family val="2"/>
      </rPr>
      <t>1</t>
    </r>
  </si>
  <si>
    <r>
      <t xml:space="preserve">Soviet Union </t>
    </r>
    <r>
      <rPr>
        <vertAlign val="superscript"/>
        <sz val="10"/>
        <rFont val="Arial"/>
        <family val="2"/>
      </rPr>
      <t>1</t>
    </r>
  </si>
  <si>
    <r>
      <t xml:space="preserve">Yugoslavia </t>
    </r>
    <r>
      <rPr>
        <vertAlign val="superscript"/>
        <sz val="10"/>
        <rFont val="Arial"/>
        <family val="2"/>
      </rPr>
      <t>1</t>
    </r>
  </si>
  <si>
    <r>
      <t xml:space="preserve">China, People's Republic </t>
    </r>
    <r>
      <rPr>
        <vertAlign val="superscript"/>
        <sz val="10"/>
        <rFont val="Arial"/>
        <family val="2"/>
      </rPr>
      <t>2</t>
    </r>
  </si>
  <si>
    <r>
      <t xml:space="preserve">Dominica </t>
    </r>
    <r>
      <rPr>
        <vertAlign val="superscript"/>
        <sz val="10"/>
        <rFont val="Arial"/>
        <family val="2"/>
      </rPr>
      <t>3</t>
    </r>
  </si>
  <si>
    <r>
      <t xml:space="preserve">Dominican Republic </t>
    </r>
    <r>
      <rPr>
        <vertAlign val="superscript"/>
        <sz val="10"/>
        <rFont val="Arial"/>
        <family val="2"/>
      </rPr>
      <t>3</t>
    </r>
  </si>
  <si>
    <t>Wallis and Futuna Islands</t>
  </si>
  <si>
    <t>St. Pierre and Miquelon</t>
  </si>
  <si>
    <t>St. Vincent and the Grenadines</t>
  </si>
  <si>
    <t>Trinidad and Tobago</t>
  </si>
  <si>
    <t>Turks and Caicos Islands</t>
  </si>
  <si>
    <r>
      <t>1</t>
    </r>
    <r>
      <rPr>
        <sz val="10"/>
        <rFont val="Arial"/>
        <family val="0"/>
      </rPr>
      <t xml:space="preserve">  Data are for unknown republic; exclude independent republics.</t>
    </r>
  </si>
  <si>
    <t>Excludes the following classes of admission processed in the Nonimmigrant Information System: for all countries —</t>
  </si>
  <si>
    <t>-  Represents zero.</t>
  </si>
  <si>
    <r>
      <t>3</t>
    </r>
    <r>
      <rPr>
        <sz val="10"/>
        <rFont val="Arial"/>
        <family val="0"/>
      </rPr>
      <t xml:space="preserve">  Due to misreporting, reliable counts by country of citizenship are not available; therefore, data were given the same distribution as for</t>
    </r>
  </si>
  <si>
    <t xml:space="preserve">(SOURCE:  U.S. Department of State, Bureau of Consular Affairs, Visa Office.) </t>
  </si>
  <si>
    <t>NOTE:  Includes admissions under the Visa Waiver Pilot program.</t>
  </si>
  <si>
    <r>
      <t>2</t>
    </r>
    <r>
      <rPr>
        <sz val="10"/>
        <rFont val="Arial"/>
        <family val="0"/>
      </rPr>
      <t xml:space="preserve">  Includes People’s Republic of China and Taiwan.  A total of 522,540 nonimmigrant visas were issued in these two countries in fiscal year 1999:</t>
    </r>
  </si>
  <si>
    <t>269,806 to Taiwan and 252,734 to People’s Republic of China. (SOURCE: U.S. Department of State, Bureau of Consular Affairs, Visa Office.)</t>
  </si>
  <si>
    <t xml:space="preserve">263,755 parolees; 19,106 withdrawals and stowaways; and 102,805 refugees. </t>
  </si>
  <si>
    <t>country of last residence. The number of nonimmigrant visas issued in fiscal year 1999 for Dominica was 4,228; the Dominican Republic, 69,374</t>
  </si>
  <si>
    <t>TABLE 40.  NONIMMIGRANTS ADMITTED BY AGE AND REGION AND COUNTRY OF CITIZENSHIP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</si>
</sst>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quotePrefix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 quotePrefix="1">
      <alignment horizontal="center"/>
    </xf>
    <xf numFmtId="0" fontId="0" fillId="0" borderId="2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4"/>
  <sheetViews>
    <sheetView tabSelected="1" workbookViewId="0" topLeftCell="A1">
      <selection activeCell="A5" sqref="A5"/>
    </sheetView>
  </sheetViews>
  <sheetFormatPr defaultColWidth="9.140625" defaultRowHeight="12.75"/>
  <cols>
    <col min="1" max="1" width="30.140625" style="0" bestFit="1" customWidth="1"/>
    <col min="2" max="2" width="10.140625" style="0" bestFit="1" customWidth="1"/>
  </cols>
  <sheetData>
    <row r="1" spans="1:10" ht="12.75">
      <c r="A1" s="3" t="s">
        <v>263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6" t="s">
        <v>241</v>
      </c>
      <c r="B2" s="5"/>
      <c r="C2" s="5"/>
      <c r="D2" s="5"/>
      <c r="E2" s="5"/>
      <c r="F2" s="5"/>
      <c r="G2" s="5"/>
      <c r="H2" s="5"/>
      <c r="I2" s="5"/>
      <c r="J2" s="5"/>
    </row>
    <row r="3" spans="3:10" ht="12.75">
      <c r="C3" s="7"/>
      <c r="D3" s="7"/>
      <c r="E3" s="7"/>
      <c r="F3" s="7"/>
      <c r="G3" s="7"/>
      <c r="H3" s="7"/>
      <c r="I3" s="7"/>
      <c r="J3" s="7"/>
    </row>
    <row r="4" spans="1:10" ht="12.75">
      <c r="A4" s="8"/>
      <c r="B4" s="9"/>
      <c r="C4" s="10" t="s">
        <v>227</v>
      </c>
      <c r="D4" s="10" t="s">
        <v>228</v>
      </c>
      <c r="E4" s="9" t="s">
        <v>229</v>
      </c>
      <c r="F4" s="10" t="s">
        <v>230</v>
      </c>
      <c r="G4" s="10" t="s">
        <v>231</v>
      </c>
      <c r="H4" s="10" t="s">
        <v>232</v>
      </c>
      <c r="I4" s="10" t="s">
        <v>233</v>
      </c>
      <c r="J4" s="9"/>
    </row>
    <row r="5" spans="1:10" ht="12.75">
      <c r="A5" s="11" t="s">
        <v>234</v>
      </c>
      <c r="B5" s="12" t="s">
        <v>235</v>
      </c>
      <c r="C5" s="12" t="s">
        <v>236</v>
      </c>
      <c r="D5" s="12" t="s">
        <v>236</v>
      </c>
      <c r="E5" s="13" t="s">
        <v>237</v>
      </c>
      <c r="F5" s="12" t="s">
        <v>238</v>
      </c>
      <c r="G5" s="12" t="s">
        <v>239</v>
      </c>
      <c r="H5" s="12" t="s">
        <v>236</v>
      </c>
      <c r="I5" s="12" t="s">
        <v>240</v>
      </c>
      <c r="J5" s="13" t="s">
        <v>216</v>
      </c>
    </row>
    <row r="7" spans="1:10" s="3" customFormat="1" ht="12.75">
      <c r="A7" s="3" t="s">
        <v>226</v>
      </c>
      <c r="B7" s="14">
        <f aca="true" t="shared" si="0" ref="B7:J7">SUM(B8,B63,B103,B161,B187,B227,B242:B243)</f>
        <v>31446054</v>
      </c>
      <c r="C7" s="14">
        <f t="shared" si="0"/>
        <v>2792548</v>
      </c>
      <c r="D7" s="14">
        <f t="shared" si="0"/>
        <v>1481124</v>
      </c>
      <c r="E7" s="14">
        <f t="shared" si="0"/>
        <v>2515635</v>
      </c>
      <c r="F7" s="14">
        <f t="shared" si="0"/>
        <v>7991691</v>
      </c>
      <c r="G7" s="14">
        <f t="shared" si="0"/>
        <v>6437648</v>
      </c>
      <c r="H7" s="14">
        <f t="shared" si="0"/>
        <v>8270719</v>
      </c>
      <c r="I7" s="14">
        <f t="shared" si="0"/>
        <v>1892676</v>
      </c>
      <c r="J7" s="14">
        <f t="shared" si="0"/>
        <v>64013</v>
      </c>
    </row>
    <row r="8" spans="1:10" s="3" customFormat="1" ht="12.75">
      <c r="A8" s="3" t="s">
        <v>217</v>
      </c>
      <c r="B8" s="14">
        <f>SUM(B9:B62)</f>
        <v>12755142</v>
      </c>
      <c r="C8" s="14">
        <f aca="true" t="shared" si="1" ref="C8:J8">SUM(C9:C62)</f>
        <v>978201</v>
      </c>
      <c r="D8" s="14">
        <f t="shared" si="1"/>
        <v>591049</v>
      </c>
      <c r="E8" s="14">
        <f t="shared" si="1"/>
        <v>863301</v>
      </c>
      <c r="F8" s="14">
        <f t="shared" si="1"/>
        <v>3074905</v>
      </c>
      <c r="G8" s="14">
        <f t="shared" si="1"/>
        <v>2710852</v>
      </c>
      <c r="H8" s="14">
        <f t="shared" si="1"/>
        <v>3722019</v>
      </c>
      <c r="I8" s="14">
        <f t="shared" si="1"/>
        <v>803971</v>
      </c>
      <c r="J8" s="14">
        <f t="shared" si="1"/>
        <v>10844</v>
      </c>
    </row>
    <row r="9" spans="1:10" ht="12.75">
      <c r="A9" t="s">
        <v>1</v>
      </c>
      <c r="B9" s="1">
        <v>4721</v>
      </c>
      <c r="C9" s="2">
        <v>328</v>
      </c>
      <c r="D9" s="2">
        <v>548</v>
      </c>
      <c r="E9" s="2">
        <v>389</v>
      </c>
      <c r="F9" s="1">
        <v>1078</v>
      </c>
      <c r="G9" s="2">
        <v>818</v>
      </c>
      <c r="H9" s="1">
        <v>1142</v>
      </c>
      <c r="I9" s="2">
        <v>396</v>
      </c>
      <c r="J9" s="2">
        <v>22</v>
      </c>
    </row>
    <row r="10" spans="1:10" ht="12.75">
      <c r="A10" t="s">
        <v>2</v>
      </c>
      <c r="B10" s="2">
        <v>772</v>
      </c>
      <c r="C10" s="2">
        <v>59</v>
      </c>
      <c r="D10" s="2">
        <v>36</v>
      </c>
      <c r="E10" s="2">
        <v>72</v>
      </c>
      <c r="F10" s="2">
        <v>279</v>
      </c>
      <c r="G10" s="2">
        <v>139</v>
      </c>
      <c r="H10" s="2">
        <v>146</v>
      </c>
      <c r="I10" s="2">
        <v>41</v>
      </c>
      <c r="J10" s="2" t="s">
        <v>52</v>
      </c>
    </row>
    <row r="11" spans="1:10" ht="12.75">
      <c r="A11" t="s">
        <v>3</v>
      </c>
      <c r="B11" s="1">
        <v>10145</v>
      </c>
      <c r="C11" s="2">
        <v>693</v>
      </c>
      <c r="D11" s="2">
        <v>510</v>
      </c>
      <c r="E11" s="2">
        <v>733</v>
      </c>
      <c r="F11" s="1">
        <v>1567</v>
      </c>
      <c r="G11" s="1">
        <v>2212</v>
      </c>
      <c r="H11" s="1">
        <v>3030</v>
      </c>
      <c r="I11" s="1">
        <v>1354</v>
      </c>
      <c r="J11" s="2">
        <v>46</v>
      </c>
    </row>
    <row r="12" spans="1:10" ht="12.75">
      <c r="A12" t="s">
        <v>43</v>
      </c>
      <c r="B12" s="1">
        <v>222872</v>
      </c>
      <c r="C12" s="1">
        <v>12777</v>
      </c>
      <c r="D12" s="1">
        <v>11534</v>
      </c>
      <c r="E12" s="1">
        <v>18909</v>
      </c>
      <c r="F12" s="1">
        <v>59263</v>
      </c>
      <c r="G12" s="1">
        <v>48767</v>
      </c>
      <c r="H12" s="1">
        <v>61306</v>
      </c>
      <c r="I12" s="1">
        <v>10226</v>
      </c>
      <c r="J12" s="2">
        <v>90</v>
      </c>
    </row>
    <row r="13" spans="1:10" ht="12.75">
      <c r="A13" t="s">
        <v>4</v>
      </c>
      <c r="B13" s="1">
        <v>2167</v>
      </c>
      <c r="C13" s="2">
        <v>144</v>
      </c>
      <c r="D13" s="2">
        <v>216</v>
      </c>
      <c r="E13" s="2">
        <v>287</v>
      </c>
      <c r="F13" s="2">
        <v>478</v>
      </c>
      <c r="G13" s="2">
        <v>478</v>
      </c>
      <c r="H13" s="2">
        <v>488</v>
      </c>
      <c r="I13" s="2">
        <v>63</v>
      </c>
      <c r="J13" s="2">
        <v>13</v>
      </c>
    </row>
    <row r="14" spans="1:10" ht="12.75">
      <c r="A14" t="s">
        <v>5</v>
      </c>
      <c r="B14" s="1">
        <v>7915</v>
      </c>
      <c r="C14" s="1">
        <v>1339</v>
      </c>
      <c r="D14" s="2">
        <v>829</v>
      </c>
      <c r="E14" s="1">
        <v>1647</v>
      </c>
      <c r="F14" s="1">
        <v>1363</v>
      </c>
      <c r="G14" s="1">
        <v>1109</v>
      </c>
      <c r="H14" s="1">
        <v>1406</v>
      </c>
      <c r="I14" s="2">
        <v>203</v>
      </c>
      <c r="J14" s="2">
        <v>19</v>
      </c>
    </row>
    <row r="15" spans="1:10" ht="12.75">
      <c r="A15" t="s">
        <v>6</v>
      </c>
      <c r="B15" s="1">
        <v>248315</v>
      </c>
      <c r="C15" s="1">
        <v>15341</v>
      </c>
      <c r="D15" s="1">
        <v>11383</v>
      </c>
      <c r="E15" s="1">
        <v>17286</v>
      </c>
      <c r="F15" s="1">
        <v>61359</v>
      </c>
      <c r="G15" s="1">
        <v>58246</v>
      </c>
      <c r="H15" s="1">
        <v>70926</v>
      </c>
      <c r="I15" s="1">
        <v>13614</v>
      </c>
      <c r="J15" s="2">
        <v>160</v>
      </c>
    </row>
    <row r="16" spans="1:10" ht="12.75">
      <c r="A16" t="s">
        <v>7</v>
      </c>
      <c r="B16" s="1">
        <v>5609</v>
      </c>
      <c r="C16" s="2">
        <v>372</v>
      </c>
      <c r="D16" s="2">
        <v>326</v>
      </c>
      <c r="E16" s="2">
        <v>701</v>
      </c>
      <c r="F16" s="1">
        <v>1263</v>
      </c>
      <c r="G16" s="2">
        <v>812</v>
      </c>
      <c r="H16" s="1">
        <v>1708</v>
      </c>
      <c r="I16" s="2">
        <v>413</v>
      </c>
      <c r="J16" s="2">
        <v>14</v>
      </c>
    </row>
    <row r="17" spans="1:10" ht="12.75">
      <c r="A17" t="s">
        <v>8</v>
      </c>
      <c r="B17" s="1">
        <v>19590</v>
      </c>
      <c r="C17" s="2">
        <v>787</v>
      </c>
      <c r="D17" s="1">
        <v>1019</v>
      </c>
      <c r="E17" s="1">
        <v>3084</v>
      </c>
      <c r="F17" s="1">
        <v>4895</v>
      </c>
      <c r="G17" s="1">
        <v>3531</v>
      </c>
      <c r="H17" s="1">
        <v>5067</v>
      </c>
      <c r="I17" s="1">
        <v>1157</v>
      </c>
      <c r="J17" s="2">
        <v>50</v>
      </c>
    </row>
    <row r="18" spans="1:10" ht="12.75">
      <c r="A18" t="s">
        <v>9</v>
      </c>
      <c r="B18" s="1">
        <v>20026</v>
      </c>
      <c r="C18" s="2">
        <v>838</v>
      </c>
      <c r="D18" s="1">
        <v>1144</v>
      </c>
      <c r="E18" s="1">
        <v>2425</v>
      </c>
      <c r="F18" s="1">
        <v>5754</v>
      </c>
      <c r="G18" s="1">
        <v>4019</v>
      </c>
      <c r="H18" s="1">
        <v>5011</v>
      </c>
      <c r="I18" s="2">
        <v>786</v>
      </c>
      <c r="J18" s="2">
        <v>49</v>
      </c>
    </row>
    <row r="19" spans="1:10" ht="12.75">
      <c r="A19" t="s">
        <v>10</v>
      </c>
      <c r="B19" s="1">
        <v>49030</v>
      </c>
      <c r="C19" s="1">
        <v>1914</v>
      </c>
      <c r="D19" s="1">
        <v>2412</v>
      </c>
      <c r="E19" s="1">
        <v>9159</v>
      </c>
      <c r="F19" s="1">
        <v>13297</v>
      </c>
      <c r="G19" s="1">
        <v>8166</v>
      </c>
      <c r="H19" s="1">
        <v>11859</v>
      </c>
      <c r="I19" s="1">
        <v>2144</v>
      </c>
      <c r="J19" s="2">
        <v>79</v>
      </c>
    </row>
    <row r="20" spans="1:10" ht="15">
      <c r="A20" t="s">
        <v>242</v>
      </c>
      <c r="B20" s="1">
        <v>13861</v>
      </c>
      <c r="C20" s="2">
        <v>662</v>
      </c>
      <c r="D20" s="2">
        <v>727</v>
      </c>
      <c r="E20" s="1">
        <v>2132</v>
      </c>
      <c r="F20" s="1">
        <v>3109</v>
      </c>
      <c r="G20" s="1">
        <v>2546</v>
      </c>
      <c r="H20" s="1">
        <v>3972</v>
      </c>
      <c r="I20" s="2">
        <v>673</v>
      </c>
      <c r="J20" s="2">
        <v>40</v>
      </c>
    </row>
    <row r="21" spans="1:10" ht="12.75">
      <c r="A21" t="s">
        <v>11</v>
      </c>
      <c r="B21" s="1">
        <v>169289</v>
      </c>
      <c r="C21" s="1">
        <v>11119</v>
      </c>
      <c r="D21" s="1">
        <v>7212</v>
      </c>
      <c r="E21" s="1">
        <v>14962</v>
      </c>
      <c r="F21" s="1">
        <v>42969</v>
      </c>
      <c r="G21" s="1">
        <v>34856</v>
      </c>
      <c r="H21" s="1">
        <v>50228</v>
      </c>
      <c r="I21" s="1">
        <v>7812</v>
      </c>
      <c r="J21" s="2">
        <v>131</v>
      </c>
    </row>
    <row r="22" spans="1:10" ht="12.75">
      <c r="A22" t="s">
        <v>12</v>
      </c>
      <c r="B22" s="1">
        <v>8030</v>
      </c>
      <c r="C22" s="2">
        <v>490</v>
      </c>
      <c r="D22" s="2">
        <v>470</v>
      </c>
      <c r="E22" s="1">
        <v>1383</v>
      </c>
      <c r="F22" s="1">
        <v>2632</v>
      </c>
      <c r="G22" s="1">
        <v>1529</v>
      </c>
      <c r="H22" s="1">
        <v>1343</v>
      </c>
      <c r="I22" s="2">
        <v>165</v>
      </c>
      <c r="J22" s="2">
        <v>18</v>
      </c>
    </row>
    <row r="23" spans="1:10" ht="12.75">
      <c r="A23" t="s">
        <v>13</v>
      </c>
      <c r="B23" s="1">
        <v>110071</v>
      </c>
      <c r="C23" s="1">
        <v>7139</v>
      </c>
      <c r="D23" s="1">
        <v>5044</v>
      </c>
      <c r="E23" s="1">
        <v>7167</v>
      </c>
      <c r="F23" s="1">
        <v>27406</v>
      </c>
      <c r="G23" s="1">
        <v>27674</v>
      </c>
      <c r="H23" s="1">
        <v>31486</v>
      </c>
      <c r="I23" s="1">
        <v>4109</v>
      </c>
      <c r="J23" s="2">
        <v>46</v>
      </c>
    </row>
    <row r="24" spans="1:10" ht="12.75">
      <c r="A24" t="s">
        <v>14</v>
      </c>
      <c r="B24" s="1">
        <v>1259891</v>
      </c>
      <c r="C24" s="1">
        <v>91936</v>
      </c>
      <c r="D24" s="1">
        <v>84533</v>
      </c>
      <c r="E24" s="1">
        <v>92420</v>
      </c>
      <c r="F24" s="1">
        <v>295691</v>
      </c>
      <c r="G24" s="1">
        <v>255494</v>
      </c>
      <c r="H24" s="1">
        <v>360225</v>
      </c>
      <c r="I24" s="1">
        <v>78735</v>
      </c>
      <c r="J24" s="2">
        <v>857</v>
      </c>
    </row>
    <row r="25" spans="1:10" ht="12.75">
      <c r="A25" t="s">
        <v>15</v>
      </c>
      <c r="B25" s="1">
        <v>7188</v>
      </c>
      <c r="C25" s="2">
        <v>294</v>
      </c>
      <c r="D25" s="2">
        <v>424</v>
      </c>
      <c r="E25" s="1">
        <v>1034</v>
      </c>
      <c r="F25" s="1">
        <v>1991</v>
      </c>
      <c r="G25" s="1">
        <v>1668</v>
      </c>
      <c r="H25" s="1">
        <v>1556</v>
      </c>
      <c r="I25" s="2">
        <v>194</v>
      </c>
      <c r="J25" s="2">
        <v>27</v>
      </c>
    </row>
    <row r="26" spans="1:10" ht="12.75">
      <c r="A26" t="s">
        <v>16</v>
      </c>
      <c r="B26" s="1">
        <v>2234310</v>
      </c>
      <c r="C26" s="1">
        <v>127547</v>
      </c>
      <c r="D26" s="1">
        <v>111516</v>
      </c>
      <c r="E26" s="1">
        <v>138059</v>
      </c>
      <c r="F26" s="1">
        <v>561981</v>
      </c>
      <c r="G26" s="1">
        <v>490974</v>
      </c>
      <c r="H26" s="1">
        <v>678003</v>
      </c>
      <c r="I26" s="1">
        <v>124964</v>
      </c>
      <c r="J26" s="1">
        <v>1266</v>
      </c>
    </row>
    <row r="27" spans="1:10" ht="12.75">
      <c r="A27" t="s">
        <v>17</v>
      </c>
      <c r="B27" s="2">
        <v>203</v>
      </c>
      <c r="C27" s="2">
        <v>21</v>
      </c>
      <c r="D27" s="2">
        <v>12</v>
      </c>
      <c r="E27" s="2">
        <v>22</v>
      </c>
      <c r="F27" s="2">
        <v>28</v>
      </c>
      <c r="G27" s="2">
        <v>32</v>
      </c>
      <c r="H27" s="2">
        <v>69</v>
      </c>
      <c r="I27" s="2">
        <v>19</v>
      </c>
      <c r="J27" s="2" t="s">
        <v>52</v>
      </c>
    </row>
    <row r="28" spans="1:10" ht="12.75">
      <c r="A28" t="s">
        <v>18</v>
      </c>
      <c r="B28" s="1">
        <v>75101</v>
      </c>
      <c r="C28" s="1">
        <v>3127</v>
      </c>
      <c r="D28" s="1">
        <v>2460</v>
      </c>
      <c r="E28" s="1">
        <v>6052</v>
      </c>
      <c r="F28" s="1">
        <v>19318</v>
      </c>
      <c r="G28" s="1">
        <v>14970</v>
      </c>
      <c r="H28" s="1">
        <v>21869</v>
      </c>
      <c r="I28" s="1">
        <v>7091</v>
      </c>
      <c r="J28" s="2">
        <v>214</v>
      </c>
    </row>
    <row r="29" spans="1:10" ht="12.75">
      <c r="A29" t="s">
        <v>51</v>
      </c>
      <c r="B29" s="2">
        <v>141</v>
      </c>
      <c r="C29" s="2">
        <v>3</v>
      </c>
      <c r="D29" s="2" t="s">
        <v>52</v>
      </c>
      <c r="E29" s="2">
        <v>1</v>
      </c>
      <c r="F29" s="2">
        <v>7</v>
      </c>
      <c r="G29" s="2">
        <v>25</v>
      </c>
      <c r="H29" s="2">
        <v>53</v>
      </c>
      <c r="I29" s="2">
        <v>51</v>
      </c>
      <c r="J29" s="2">
        <v>1</v>
      </c>
    </row>
    <row r="30" spans="1:10" ht="12.75">
      <c r="A30" t="s">
        <v>19</v>
      </c>
      <c r="B30" s="1">
        <v>61036</v>
      </c>
      <c r="C30" s="1">
        <v>3038</v>
      </c>
      <c r="D30" s="1">
        <v>2901</v>
      </c>
      <c r="E30" s="1">
        <v>8071</v>
      </c>
      <c r="F30" s="1">
        <v>17636</v>
      </c>
      <c r="G30" s="1">
        <v>9946</v>
      </c>
      <c r="H30" s="1">
        <v>16295</v>
      </c>
      <c r="I30" s="1">
        <v>3029</v>
      </c>
      <c r="J30" s="2">
        <v>120</v>
      </c>
    </row>
    <row r="31" spans="1:10" ht="12.75">
      <c r="A31" t="s">
        <v>20</v>
      </c>
      <c r="B31" s="1">
        <v>32219</v>
      </c>
      <c r="C31" s="1">
        <v>3163</v>
      </c>
      <c r="D31" s="1">
        <v>1525</v>
      </c>
      <c r="E31" s="1">
        <v>2280</v>
      </c>
      <c r="F31" s="1">
        <v>7057</v>
      </c>
      <c r="G31" s="1">
        <v>7002</v>
      </c>
      <c r="H31" s="1">
        <v>9257</v>
      </c>
      <c r="I31" s="1">
        <v>1903</v>
      </c>
      <c r="J31" s="2">
        <v>32</v>
      </c>
    </row>
    <row r="32" spans="1:10" ht="12.75">
      <c r="A32" t="s">
        <v>21</v>
      </c>
      <c r="B32" s="1">
        <v>363839</v>
      </c>
      <c r="C32" s="1">
        <v>28768</v>
      </c>
      <c r="D32" s="1">
        <v>16966</v>
      </c>
      <c r="E32" s="1">
        <v>44629</v>
      </c>
      <c r="F32" s="1">
        <v>98446</v>
      </c>
      <c r="G32" s="1">
        <v>67910</v>
      </c>
      <c r="H32" s="1">
        <v>86912</v>
      </c>
      <c r="I32" s="1">
        <v>19681</v>
      </c>
      <c r="J32" s="2">
        <v>527</v>
      </c>
    </row>
    <row r="33" spans="1:10" ht="12.75">
      <c r="A33" t="s">
        <v>22</v>
      </c>
      <c r="B33" s="1">
        <v>791562</v>
      </c>
      <c r="C33" s="1">
        <v>37029</v>
      </c>
      <c r="D33" s="1">
        <v>27097</v>
      </c>
      <c r="E33" s="1">
        <v>48311</v>
      </c>
      <c r="F33" s="1">
        <v>259423</v>
      </c>
      <c r="G33" s="1">
        <v>170746</v>
      </c>
      <c r="H33" s="1">
        <v>207624</v>
      </c>
      <c r="I33" s="1">
        <v>40837</v>
      </c>
      <c r="J33" s="2">
        <v>495</v>
      </c>
    </row>
    <row r="34" spans="1:10" ht="12.75">
      <c r="A34" t="s">
        <v>23</v>
      </c>
      <c r="B34" s="1">
        <v>4597</v>
      </c>
      <c r="C34" s="2">
        <v>349</v>
      </c>
      <c r="D34" s="2">
        <v>478</v>
      </c>
      <c r="E34" s="2">
        <v>769</v>
      </c>
      <c r="F34" s="1">
        <v>1068</v>
      </c>
      <c r="G34" s="2">
        <v>971</v>
      </c>
      <c r="H34" s="2">
        <v>891</v>
      </c>
      <c r="I34" s="2">
        <v>59</v>
      </c>
      <c r="J34" s="2">
        <v>12</v>
      </c>
    </row>
    <row r="35" spans="1:10" ht="12.75">
      <c r="A35" t="s">
        <v>24</v>
      </c>
      <c r="B35" s="1">
        <v>1340</v>
      </c>
      <c r="C35" s="2">
        <v>86</v>
      </c>
      <c r="D35" s="2">
        <v>150</v>
      </c>
      <c r="E35" s="2">
        <v>152</v>
      </c>
      <c r="F35" s="2">
        <v>341</v>
      </c>
      <c r="G35" s="2">
        <v>332</v>
      </c>
      <c r="H35" s="2">
        <v>248</v>
      </c>
      <c r="I35" s="2">
        <v>23</v>
      </c>
      <c r="J35" s="2">
        <v>8</v>
      </c>
    </row>
    <row r="36" spans="1:10" ht="12.75">
      <c r="A36" t="s">
        <v>25</v>
      </c>
      <c r="B36" s="1">
        <v>9318</v>
      </c>
      <c r="C36" s="2">
        <v>462</v>
      </c>
      <c r="D36" s="2">
        <v>598</v>
      </c>
      <c r="E36" s="1">
        <v>1616</v>
      </c>
      <c r="F36" s="1">
        <v>2412</v>
      </c>
      <c r="G36" s="1">
        <v>1941</v>
      </c>
      <c r="H36" s="1">
        <v>1966</v>
      </c>
      <c r="I36" s="2">
        <v>302</v>
      </c>
      <c r="J36" s="2">
        <v>21</v>
      </c>
    </row>
    <row r="37" spans="1:10" ht="12.75">
      <c r="A37" t="s">
        <v>26</v>
      </c>
      <c r="B37" s="1">
        <v>1783</v>
      </c>
      <c r="C37" s="2">
        <v>96</v>
      </c>
      <c r="D37" s="2">
        <v>55</v>
      </c>
      <c r="E37" s="2">
        <v>179</v>
      </c>
      <c r="F37" s="2">
        <v>508</v>
      </c>
      <c r="G37" s="2">
        <v>382</v>
      </c>
      <c r="H37" s="2">
        <v>490</v>
      </c>
      <c r="I37" s="2">
        <v>73</v>
      </c>
      <c r="J37" s="2" t="s">
        <v>52</v>
      </c>
    </row>
    <row r="38" spans="1:10" ht="12.75">
      <c r="A38" t="s">
        <v>27</v>
      </c>
      <c r="B38" s="1">
        <v>8206</v>
      </c>
      <c r="C38" s="2">
        <v>353</v>
      </c>
      <c r="D38" s="2">
        <v>361</v>
      </c>
      <c r="E38" s="1">
        <v>1723</v>
      </c>
      <c r="F38" s="1">
        <v>2112</v>
      </c>
      <c r="G38" s="1">
        <v>1660</v>
      </c>
      <c r="H38" s="1">
        <v>1656</v>
      </c>
      <c r="I38" s="2">
        <v>321</v>
      </c>
      <c r="J38" s="2">
        <v>20</v>
      </c>
    </row>
    <row r="39" spans="1:10" ht="12.75">
      <c r="A39" t="s">
        <v>28</v>
      </c>
      <c r="B39" s="1">
        <v>15233</v>
      </c>
      <c r="C39" s="1">
        <v>1193</v>
      </c>
      <c r="D39" s="2">
        <v>876</v>
      </c>
      <c r="E39" s="2">
        <v>938</v>
      </c>
      <c r="F39" s="1">
        <v>3512</v>
      </c>
      <c r="G39" s="1">
        <v>3286</v>
      </c>
      <c r="H39" s="1">
        <v>4556</v>
      </c>
      <c r="I39" s="2">
        <v>854</v>
      </c>
      <c r="J39" s="2">
        <v>18</v>
      </c>
    </row>
    <row r="40" spans="1:10" ht="12.75">
      <c r="A40" t="s">
        <v>29</v>
      </c>
      <c r="B40" s="1">
        <v>5038</v>
      </c>
      <c r="C40" s="2">
        <v>278</v>
      </c>
      <c r="D40" s="2">
        <v>340</v>
      </c>
      <c r="E40" s="2">
        <v>758</v>
      </c>
      <c r="F40" s="1">
        <v>1057</v>
      </c>
      <c r="G40" s="2">
        <v>824</v>
      </c>
      <c r="H40" s="1">
        <v>1350</v>
      </c>
      <c r="I40" s="2">
        <v>417</v>
      </c>
      <c r="J40" s="2">
        <v>14</v>
      </c>
    </row>
    <row r="41" spans="1:10" ht="12.75">
      <c r="A41" t="s">
        <v>30</v>
      </c>
      <c r="B41" s="1">
        <v>9276</v>
      </c>
      <c r="C41" s="1">
        <v>1037</v>
      </c>
      <c r="D41" s="2">
        <v>292</v>
      </c>
      <c r="E41" s="2">
        <v>892</v>
      </c>
      <c r="F41" s="1">
        <v>1913</v>
      </c>
      <c r="G41" s="1">
        <v>1651</v>
      </c>
      <c r="H41" s="1">
        <v>2861</v>
      </c>
      <c r="I41" s="2">
        <v>607</v>
      </c>
      <c r="J41" s="2">
        <v>23</v>
      </c>
    </row>
    <row r="42" spans="1:10" ht="12.75">
      <c r="A42" t="s">
        <v>31</v>
      </c>
      <c r="B42" s="1">
        <v>2067</v>
      </c>
      <c r="C42" s="2">
        <v>104</v>
      </c>
      <c r="D42" s="2">
        <v>150</v>
      </c>
      <c r="E42" s="2">
        <v>225</v>
      </c>
      <c r="F42" s="2">
        <v>631</v>
      </c>
      <c r="G42" s="2">
        <v>455</v>
      </c>
      <c r="H42" s="2">
        <v>444</v>
      </c>
      <c r="I42" s="2">
        <v>56</v>
      </c>
      <c r="J42" s="2">
        <v>2</v>
      </c>
    </row>
    <row r="43" spans="1:10" ht="12.75">
      <c r="A43" t="s">
        <v>32</v>
      </c>
      <c r="B43" s="2">
        <v>839</v>
      </c>
      <c r="C43" s="2">
        <v>98</v>
      </c>
      <c r="D43" s="2">
        <v>68</v>
      </c>
      <c r="E43" s="2">
        <v>50</v>
      </c>
      <c r="F43" s="2">
        <v>131</v>
      </c>
      <c r="G43" s="2">
        <v>175</v>
      </c>
      <c r="H43" s="2">
        <v>241</v>
      </c>
      <c r="I43" s="2">
        <v>75</v>
      </c>
      <c r="J43" s="2">
        <v>1</v>
      </c>
    </row>
    <row r="44" spans="1:10" ht="12.75">
      <c r="A44" t="s">
        <v>33</v>
      </c>
      <c r="B44" s="1">
        <v>639987</v>
      </c>
      <c r="C44" s="1">
        <v>37607</v>
      </c>
      <c r="D44" s="1">
        <v>20861</v>
      </c>
      <c r="E44" s="1">
        <v>38043</v>
      </c>
      <c r="F44" s="1">
        <v>168864</v>
      </c>
      <c r="G44" s="1">
        <v>143210</v>
      </c>
      <c r="H44" s="1">
        <v>194083</v>
      </c>
      <c r="I44" s="1">
        <v>36784</v>
      </c>
      <c r="J44" s="2">
        <v>535</v>
      </c>
    </row>
    <row r="45" spans="1:10" ht="12.75">
      <c r="A45" t="s">
        <v>34</v>
      </c>
      <c r="B45" s="1">
        <v>163720</v>
      </c>
      <c r="C45" s="1">
        <v>12285</v>
      </c>
      <c r="D45" s="1">
        <v>7286</v>
      </c>
      <c r="E45" s="1">
        <v>13858</v>
      </c>
      <c r="F45" s="1">
        <v>39569</v>
      </c>
      <c r="G45" s="1">
        <v>33549</v>
      </c>
      <c r="H45" s="1">
        <v>49366</v>
      </c>
      <c r="I45" s="1">
        <v>7687</v>
      </c>
      <c r="J45" s="2">
        <v>120</v>
      </c>
    </row>
    <row r="46" spans="1:10" ht="12.75">
      <c r="A46" t="s">
        <v>35</v>
      </c>
      <c r="B46" s="1">
        <v>125247</v>
      </c>
      <c r="C46" s="1">
        <v>6919</v>
      </c>
      <c r="D46" s="1">
        <v>8884</v>
      </c>
      <c r="E46" s="1">
        <v>18018</v>
      </c>
      <c r="F46" s="1">
        <v>25502</v>
      </c>
      <c r="G46" s="1">
        <v>22116</v>
      </c>
      <c r="H46" s="1">
        <v>34027</v>
      </c>
      <c r="I46" s="1">
        <v>9443</v>
      </c>
      <c r="J46" s="2">
        <v>338</v>
      </c>
    </row>
    <row r="47" spans="1:10" ht="12.75">
      <c r="A47" t="s">
        <v>36</v>
      </c>
      <c r="B47" s="1">
        <v>99631</v>
      </c>
      <c r="C47" s="1">
        <v>5898</v>
      </c>
      <c r="D47" s="1">
        <v>4258</v>
      </c>
      <c r="E47" s="1">
        <v>7626</v>
      </c>
      <c r="F47" s="1">
        <v>23174</v>
      </c>
      <c r="G47" s="1">
        <v>22215</v>
      </c>
      <c r="H47" s="1">
        <v>28677</v>
      </c>
      <c r="I47" s="1">
        <v>7391</v>
      </c>
      <c r="J47" s="2">
        <v>392</v>
      </c>
    </row>
    <row r="48" spans="1:10" ht="12.75">
      <c r="A48" t="s">
        <v>37</v>
      </c>
      <c r="B48" s="1">
        <v>37896</v>
      </c>
      <c r="C48" s="1">
        <v>1442</v>
      </c>
      <c r="D48" s="1">
        <v>1102</v>
      </c>
      <c r="E48" s="1">
        <v>3280</v>
      </c>
      <c r="F48" s="1">
        <v>11231</v>
      </c>
      <c r="G48" s="1">
        <v>6297</v>
      </c>
      <c r="H48" s="1">
        <v>10525</v>
      </c>
      <c r="I48" s="1">
        <v>3900</v>
      </c>
      <c r="J48" s="2">
        <v>119</v>
      </c>
    </row>
    <row r="49" spans="1:10" ht="12.75">
      <c r="A49" t="s">
        <v>38</v>
      </c>
      <c r="B49" s="1">
        <v>132761</v>
      </c>
      <c r="C49" s="1">
        <v>8569</v>
      </c>
      <c r="D49" s="1">
        <v>6503</v>
      </c>
      <c r="E49" s="1">
        <v>11430</v>
      </c>
      <c r="F49" s="1">
        <v>32085</v>
      </c>
      <c r="G49" s="1">
        <v>32346</v>
      </c>
      <c r="H49" s="1">
        <v>36097</v>
      </c>
      <c r="I49" s="1">
        <v>5455</v>
      </c>
      <c r="J49" s="2">
        <v>276</v>
      </c>
    </row>
    <row r="50" spans="1:10" ht="12.75">
      <c r="A50" t="s">
        <v>39</v>
      </c>
      <c r="B50" s="2">
        <v>613</v>
      </c>
      <c r="C50" s="2">
        <v>48</v>
      </c>
      <c r="D50" s="2">
        <v>23</v>
      </c>
      <c r="E50" s="2">
        <v>46</v>
      </c>
      <c r="F50" s="2">
        <v>201</v>
      </c>
      <c r="G50" s="2">
        <v>124</v>
      </c>
      <c r="H50" s="2">
        <v>136</v>
      </c>
      <c r="I50" s="2">
        <v>34</v>
      </c>
      <c r="J50" s="2">
        <v>1</v>
      </c>
    </row>
    <row r="51" spans="1:10" ht="12.75">
      <c r="A51" t="s">
        <v>40</v>
      </c>
      <c r="B51" s="1">
        <v>17894</v>
      </c>
      <c r="C51" s="2">
        <v>917</v>
      </c>
      <c r="D51" s="1">
        <v>1469</v>
      </c>
      <c r="E51" s="1">
        <v>3550</v>
      </c>
      <c r="F51" s="1">
        <v>4293</v>
      </c>
      <c r="G51" s="1">
        <v>3162</v>
      </c>
      <c r="H51" s="1">
        <v>3844</v>
      </c>
      <c r="I51" s="2">
        <v>634</v>
      </c>
      <c r="J51" s="2">
        <v>25</v>
      </c>
    </row>
    <row r="52" spans="1:10" ht="12.75">
      <c r="A52" t="s">
        <v>41</v>
      </c>
      <c r="B52" s="1">
        <v>16953</v>
      </c>
      <c r="C52" s="2">
        <v>873</v>
      </c>
      <c r="D52" s="2">
        <v>963</v>
      </c>
      <c r="E52" s="1">
        <v>2238</v>
      </c>
      <c r="F52" s="1">
        <v>4876</v>
      </c>
      <c r="G52" s="1">
        <v>3450</v>
      </c>
      <c r="H52" s="1">
        <v>4085</v>
      </c>
      <c r="I52" s="2">
        <v>450</v>
      </c>
      <c r="J52" s="2">
        <v>18</v>
      </c>
    </row>
    <row r="53" spans="1:10" ht="15">
      <c r="A53" t="s">
        <v>243</v>
      </c>
      <c r="B53" s="2">
        <v>671</v>
      </c>
      <c r="C53" s="2">
        <v>45</v>
      </c>
      <c r="D53" s="2">
        <v>24</v>
      </c>
      <c r="E53" s="2">
        <v>47</v>
      </c>
      <c r="F53" s="2">
        <v>106</v>
      </c>
      <c r="G53" s="2">
        <v>142</v>
      </c>
      <c r="H53" s="2">
        <v>237</v>
      </c>
      <c r="I53" s="2">
        <v>70</v>
      </c>
      <c r="J53" s="2" t="s">
        <v>52</v>
      </c>
    </row>
    <row r="54" spans="1:10" ht="12.75">
      <c r="A54" t="s">
        <v>42</v>
      </c>
      <c r="B54" s="1">
        <v>445638</v>
      </c>
      <c r="C54" s="1">
        <v>25330</v>
      </c>
      <c r="D54" s="1">
        <v>22266</v>
      </c>
      <c r="E54" s="1">
        <v>32677</v>
      </c>
      <c r="F54" s="1">
        <v>141943</v>
      </c>
      <c r="G54" s="1">
        <v>94520</v>
      </c>
      <c r="H54" s="1">
        <v>107613</v>
      </c>
      <c r="I54" s="1">
        <v>20761</v>
      </c>
      <c r="J54" s="2">
        <v>528</v>
      </c>
    </row>
    <row r="55" spans="1:10" ht="12.75">
      <c r="A55" t="s">
        <v>44</v>
      </c>
      <c r="B55" s="1">
        <v>357120</v>
      </c>
      <c r="C55" s="1">
        <v>25063</v>
      </c>
      <c r="D55" s="1">
        <v>17036</v>
      </c>
      <c r="E55" s="1">
        <v>30939</v>
      </c>
      <c r="F55" s="1">
        <v>88867</v>
      </c>
      <c r="G55" s="1">
        <v>69231</v>
      </c>
      <c r="H55" s="1">
        <v>108675</v>
      </c>
      <c r="I55" s="1">
        <v>16978</v>
      </c>
      <c r="J55" s="2">
        <v>331</v>
      </c>
    </row>
    <row r="56" spans="1:10" ht="12.75">
      <c r="A56" t="s">
        <v>45</v>
      </c>
      <c r="B56" s="1">
        <v>389523</v>
      </c>
      <c r="C56" s="1">
        <v>25306</v>
      </c>
      <c r="D56" s="1">
        <v>15957</v>
      </c>
      <c r="E56" s="1">
        <v>32057</v>
      </c>
      <c r="F56" s="1">
        <v>100105</v>
      </c>
      <c r="G56" s="1">
        <v>79777</v>
      </c>
      <c r="H56" s="1">
        <v>112062</v>
      </c>
      <c r="I56" s="1">
        <v>23921</v>
      </c>
      <c r="J56" s="2">
        <v>338</v>
      </c>
    </row>
    <row r="57" spans="1:10" ht="12.75">
      <c r="A57" t="s">
        <v>46</v>
      </c>
      <c r="B57" s="2">
        <v>421</v>
      </c>
      <c r="C57" s="2">
        <v>22</v>
      </c>
      <c r="D57" s="2">
        <v>45</v>
      </c>
      <c r="E57" s="2">
        <v>57</v>
      </c>
      <c r="F57" s="2">
        <v>81</v>
      </c>
      <c r="G57" s="2">
        <v>103</v>
      </c>
      <c r="H57" s="2">
        <v>107</v>
      </c>
      <c r="I57" s="2">
        <v>3</v>
      </c>
      <c r="J57" s="2">
        <v>3</v>
      </c>
    </row>
    <row r="58" spans="1:10" ht="12.75">
      <c r="A58" t="s">
        <v>47</v>
      </c>
      <c r="B58" s="2">
        <v>292</v>
      </c>
      <c r="C58" s="2">
        <v>22</v>
      </c>
      <c r="D58" s="2">
        <v>37</v>
      </c>
      <c r="E58" s="2">
        <v>39</v>
      </c>
      <c r="F58" s="2">
        <v>68</v>
      </c>
      <c r="G58" s="2">
        <v>67</v>
      </c>
      <c r="H58" s="2">
        <v>52</v>
      </c>
      <c r="I58" s="2">
        <v>7</v>
      </c>
      <c r="J58" s="2" t="s">
        <v>52</v>
      </c>
    </row>
    <row r="59" spans="1:10" ht="12.75">
      <c r="A59" t="s">
        <v>49</v>
      </c>
      <c r="B59" s="1">
        <v>24259</v>
      </c>
      <c r="C59" s="1">
        <v>1444</v>
      </c>
      <c r="D59" s="1">
        <v>1287</v>
      </c>
      <c r="E59" s="1">
        <v>2497</v>
      </c>
      <c r="F59" s="1">
        <v>6236</v>
      </c>
      <c r="G59" s="1">
        <v>5964</v>
      </c>
      <c r="H59" s="1">
        <v>5962</v>
      </c>
      <c r="I59" s="2">
        <v>783</v>
      </c>
      <c r="J59" s="2">
        <v>86</v>
      </c>
    </row>
    <row r="60" spans="1:10" ht="12.75">
      <c r="A60" t="s">
        <v>48</v>
      </c>
      <c r="B60" s="1">
        <v>4508739</v>
      </c>
      <c r="C60" s="1">
        <v>472320</v>
      </c>
      <c r="D60" s="1">
        <v>187581</v>
      </c>
      <c r="E60" s="1">
        <v>236164</v>
      </c>
      <c r="F60" s="1">
        <v>921388</v>
      </c>
      <c r="G60" s="1">
        <v>965707</v>
      </c>
      <c r="H60" s="1">
        <v>1376185</v>
      </c>
      <c r="I60" s="1">
        <v>346141</v>
      </c>
      <c r="J60" s="1">
        <v>3253</v>
      </c>
    </row>
    <row r="61" spans="1:10" ht="12.75">
      <c r="A61" t="s">
        <v>50</v>
      </c>
      <c r="B61" s="1">
        <v>4952</v>
      </c>
      <c r="C61" s="2">
        <v>280</v>
      </c>
      <c r="D61" s="2">
        <v>324</v>
      </c>
      <c r="E61" s="2">
        <v>710</v>
      </c>
      <c r="F61" s="1">
        <v>1140</v>
      </c>
      <c r="G61" s="1">
        <v>1194</v>
      </c>
      <c r="H61" s="1">
        <v>1152</v>
      </c>
      <c r="I61" s="2">
        <v>136</v>
      </c>
      <c r="J61" s="2">
        <v>16</v>
      </c>
    </row>
    <row r="62" spans="1:10" ht="15">
      <c r="A62" t="s">
        <v>244</v>
      </c>
      <c r="B62" s="1">
        <v>13225</v>
      </c>
      <c r="C62" s="2">
        <v>827</v>
      </c>
      <c r="D62" s="2">
        <v>931</v>
      </c>
      <c r="E62" s="1">
        <v>1508</v>
      </c>
      <c r="F62" s="1">
        <v>3201</v>
      </c>
      <c r="G62" s="1">
        <v>2332</v>
      </c>
      <c r="H62" s="1">
        <v>3450</v>
      </c>
      <c r="I62" s="2">
        <v>946</v>
      </c>
      <c r="J62" s="2">
        <v>30</v>
      </c>
    </row>
    <row r="63" spans="1:10" s="3" customFormat="1" ht="12.75">
      <c r="A63" s="3" t="s">
        <v>218</v>
      </c>
      <c r="B63" s="4">
        <f aca="true" t="shared" si="2" ref="B63:J63">SUM(B64:B102)</f>
        <v>8352744</v>
      </c>
      <c r="C63" s="4">
        <f t="shared" si="2"/>
        <v>606339</v>
      </c>
      <c r="D63" s="4">
        <f t="shared" si="2"/>
        <v>304410</v>
      </c>
      <c r="E63" s="4">
        <f t="shared" si="2"/>
        <v>877365</v>
      </c>
      <c r="F63" s="4">
        <f t="shared" si="2"/>
        <v>2482517</v>
      </c>
      <c r="G63" s="4">
        <f t="shared" si="2"/>
        <v>1516519</v>
      </c>
      <c r="H63" s="4">
        <f t="shared" si="2"/>
        <v>2062068</v>
      </c>
      <c r="I63" s="4">
        <f t="shared" si="2"/>
        <v>489648</v>
      </c>
      <c r="J63" s="4">
        <f t="shared" si="2"/>
        <v>13878</v>
      </c>
    </row>
    <row r="64" spans="1:10" ht="12.75">
      <c r="A64" t="s">
        <v>53</v>
      </c>
      <c r="B64" s="1">
        <v>1874</v>
      </c>
      <c r="C64" s="2">
        <v>292</v>
      </c>
      <c r="D64" s="2">
        <v>145</v>
      </c>
      <c r="E64" s="2">
        <v>223</v>
      </c>
      <c r="F64" s="2">
        <v>366</v>
      </c>
      <c r="G64" s="2">
        <v>352</v>
      </c>
      <c r="H64" s="2">
        <v>389</v>
      </c>
      <c r="I64" s="2">
        <v>96</v>
      </c>
      <c r="J64" s="2">
        <v>11</v>
      </c>
    </row>
    <row r="65" spans="1:10" ht="12.75">
      <c r="A65" t="s">
        <v>54</v>
      </c>
      <c r="B65" s="1">
        <v>4691</v>
      </c>
      <c r="C65" s="2">
        <v>781</v>
      </c>
      <c r="D65" s="2">
        <v>435</v>
      </c>
      <c r="E65" s="2">
        <v>722</v>
      </c>
      <c r="F65" s="2">
        <v>955</v>
      </c>
      <c r="G65" s="2">
        <v>956</v>
      </c>
      <c r="H65" s="2">
        <v>736</v>
      </c>
      <c r="I65" s="2">
        <v>62</v>
      </c>
      <c r="J65" s="2">
        <v>44</v>
      </c>
    </row>
    <row r="66" spans="1:10" ht="12.75">
      <c r="A66" t="s">
        <v>55</v>
      </c>
      <c r="B66" s="1">
        <v>17672</v>
      </c>
      <c r="C66" s="1">
        <v>1543</v>
      </c>
      <c r="D66" s="2">
        <v>879</v>
      </c>
      <c r="E66" s="1">
        <v>1794</v>
      </c>
      <c r="F66" s="1">
        <v>4484</v>
      </c>
      <c r="G66" s="1">
        <v>3231</v>
      </c>
      <c r="H66" s="1">
        <v>5018</v>
      </c>
      <c r="I66" s="2">
        <v>666</v>
      </c>
      <c r="J66" s="2">
        <v>57</v>
      </c>
    </row>
    <row r="67" spans="1:10" ht="12.75">
      <c r="A67" t="s">
        <v>56</v>
      </c>
      <c r="B67" s="2">
        <v>318</v>
      </c>
      <c r="C67" s="2">
        <v>19</v>
      </c>
      <c r="D67" s="2">
        <v>28</v>
      </c>
      <c r="E67" s="2">
        <v>34</v>
      </c>
      <c r="F67" s="2">
        <v>131</v>
      </c>
      <c r="G67" s="2">
        <v>56</v>
      </c>
      <c r="H67" s="2">
        <v>41</v>
      </c>
      <c r="I67" s="2">
        <v>5</v>
      </c>
      <c r="J67" s="2">
        <v>4</v>
      </c>
    </row>
    <row r="68" spans="1:10" ht="12.75">
      <c r="A68" t="s">
        <v>57</v>
      </c>
      <c r="B68" s="1">
        <v>1028</v>
      </c>
      <c r="C68" s="2">
        <v>82</v>
      </c>
      <c r="D68" s="2">
        <v>50</v>
      </c>
      <c r="E68" s="2">
        <v>110</v>
      </c>
      <c r="F68" s="2">
        <v>312</v>
      </c>
      <c r="G68" s="2">
        <v>233</v>
      </c>
      <c r="H68" s="2">
        <v>218</v>
      </c>
      <c r="I68" s="2">
        <v>18</v>
      </c>
      <c r="J68" s="2">
        <v>5</v>
      </c>
    </row>
    <row r="69" spans="1:10" ht="12.75">
      <c r="A69" t="s">
        <v>58</v>
      </c>
      <c r="B69" s="1">
        <v>2356</v>
      </c>
      <c r="C69" s="2">
        <v>95</v>
      </c>
      <c r="D69" s="2">
        <v>108</v>
      </c>
      <c r="E69" s="2">
        <v>285</v>
      </c>
      <c r="F69" s="2">
        <v>581</v>
      </c>
      <c r="G69" s="2">
        <v>474</v>
      </c>
      <c r="H69" s="2">
        <v>636</v>
      </c>
      <c r="I69" s="2">
        <v>167</v>
      </c>
      <c r="J69" s="2">
        <v>10</v>
      </c>
    </row>
    <row r="70" spans="1:10" ht="12.75">
      <c r="A70" t="s">
        <v>59</v>
      </c>
      <c r="B70" s="1">
        <v>1348</v>
      </c>
      <c r="C70" s="2">
        <v>77</v>
      </c>
      <c r="D70" s="2">
        <v>101</v>
      </c>
      <c r="E70" s="2">
        <v>126</v>
      </c>
      <c r="F70" s="2">
        <v>274</v>
      </c>
      <c r="G70" s="2">
        <v>276</v>
      </c>
      <c r="H70" s="2">
        <v>363</v>
      </c>
      <c r="I70" s="2">
        <v>128</v>
      </c>
      <c r="J70" s="2">
        <v>3</v>
      </c>
    </row>
    <row r="71" spans="1:10" ht="15">
      <c r="A71" t="s">
        <v>245</v>
      </c>
      <c r="B71" s="1">
        <f>330863+482799</f>
        <v>813662</v>
      </c>
      <c r="C71" s="1">
        <f>12461+35632</f>
        <v>48093</v>
      </c>
      <c r="D71" s="1">
        <f>6201+19990</f>
        <v>26191</v>
      </c>
      <c r="E71" s="1">
        <f>15187+36092</f>
        <v>51279</v>
      </c>
      <c r="F71" s="1">
        <f>95453+134489</f>
        <v>229942</v>
      </c>
      <c r="G71" s="1">
        <f>83407+108448</f>
        <v>191855</v>
      </c>
      <c r="H71" s="1">
        <f>93334+115326</f>
        <v>208660</v>
      </c>
      <c r="I71" s="1">
        <f>24068+31190</f>
        <v>55258</v>
      </c>
      <c r="J71" s="1">
        <f>752+1632</f>
        <v>2384</v>
      </c>
    </row>
    <row r="72" spans="1:10" ht="12.75">
      <c r="A72" t="s">
        <v>60</v>
      </c>
      <c r="B72" s="1">
        <v>12017</v>
      </c>
      <c r="C72" s="2">
        <v>569</v>
      </c>
      <c r="D72" s="2">
        <v>630</v>
      </c>
      <c r="E72" s="1">
        <v>2540</v>
      </c>
      <c r="F72" s="1">
        <v>3303</v>
      </c>
      <c r="G72" s="1">
        <v>1857</v>
      </c>
      <c r="H72" s="1">
        <v>2554</v>
      </c>
      <c r="I72" s="2">
        <v>531</v>
      </c>
      <c r="J72" s="2">
        <v>33</v>
      </c>
    </row>
    <row r="73" spans="1:10" ht="12.75">
      <c r="A73" t="s">
        <v>61</v>
      </c>
      <c r="B73" s="1">
        <v>125522</v>
      </c>
      <c r="C73" s="1">
        <v>6231</v>
      </c>
      <c r="D73" s="1">
        <v>4551</v>
      </c>
      <c r="E73" s="1">
        <v>10773</v>
      </c>
      <c r="F73" s="1">
        <v>37239</v>
      </c>
      <c r="G73" s="1">
        <v>28927</v>
      </c>
      <c r="H73" s="1">
        <v>28358</v>
      </c>
      <c r="I73" s="1">
        <v>8977</v>
      </c>
      <c r="J73" s="2">
        <v>466</v>
      </c>
    </row>
    <row r="74" spans="1:10" ht="12.75">
      <c r="A74" t="s">
        <v>62</v>
      </c>
      <c r="B74" s="1">
        <v>439544</v>
      </c>
      <c r="C74" s="1">
        <v>28429</v>
      </c>
      <c r="D74" s="1">
        <v>9885</v>
      </c>
      <c r="E74" s="1">
        <v>46452</v>
      </c>
      <c r="F74" s="1">
        <v>161625</v>
      </c>
      <c r="G74" s="1">
        <v>62557</v>
      </c>
      <c r="H74" s="1">
        <v>102015</v>
      </c>
      <c r="I74" s="1">
        <v>27104</v>
      </c>
      <c r="J74" s="1">
        <v>1477</v>
      </c>
    </row>
    <row r="75" spans="1:10" ht="12.75">
      <c r="A75" t="s">
        <v>63</v>
      </c>
      <c r="B75" s="1">
        <v>78482</v>
      </c>
      <c r="C75" s="1">
        <v>5673</v>
      </c>
      <c r="D75" s="1">
        <v>5093</v>
      </c>
      <c r="E75" s="1">
        <v>8891</v>
      </c>
      <c r="F75" s="1">
        <v>20078</v>
      </c>
      <c r="G75" s="1">
        <v>13105</v>
      </c>
      <c r="H75" s="1">
        <v>22127</v>
      </c>
      <c r="I75" s="1">
        <v>3293</v>
      </c>
      <c r="J75" s="2">
        <v>222</v>
      </c>
    </row>
    <row r="76" spans="1:10" ht="12.75">
      <c r="A76" t="s">
        <v>64</v>
      </c>
      <c r="B76" s="1">
        <v>20134</v>
      </c>
      <c r="C76" s="1">
        <v>1535</v>
      </c>
      <c r="D76" s="2">
        <v>847</v>
      </c>
      <c r="E76" s="2">
        <v>726</v>
      </c>
      <c r="F76" s="1">
        <v>3806</v>
      </c>
      <c r="G76" s="1">
        <v>3883</v>
      </c>
      <c r="H76" s="1">
        <v>6208</v>
      </c>
      <c r="I76" s="1">
        <v>3041</v>
      </c>
      <c r="J76" s="2">
        <v>88</v>
      </c>
    </row>
    <row r="77" spans="1:10" ht="12.75">
      <c r="A77" t="s">
        <v>65</v>
      </c>
      <c r="B77" s="1">
        <v>2176</v>
      </c>
      <c r="C77" s="2">
        <v>247</v>
      </c>
      <c r="D77" s="2">
        <v>108</v>
      </c>
      <c r="E77" s="2">
        <v>177</v>
      </c>
      <c r="F77" s="2">
        <v>513</v>
      </c>
      <c r="G77" s="2">
        <v>419</v>
      </c>
      <c r="H77" s="2">
        <v>542</v>
      </c>
      <c r="I77" s="2">
        <v>151</v>
      </c>
      <c r="J77" s="2">
        <v>19</v>
      </c>
    </row>
    <row r="78" spans="1:10" ht="12.75">
      <c r="A78" t="s">
        <v>66</v>
      </c>
      <c r="B78" s="1">
        <v>311695</v>
      </c>
      <c r="C78" s="1">
        <v>25160</v>
      </c>
      <c r="D78" s="1">
        <v>13763</v>
      </c>
      <c r="E78" s="1">
        <v>31211</v>
      </c>
      <c r="F78" s="1">
        <v>63968</v>
      </c>
      <c r="G78" s="1">
        <v>55978</v>
      </c>
      <c r="H78" s="1">
        <v>97382</v>
      </c>
      <c r="I78" s="1">
        <v>23043</v>
      </c>
      <c r="J78" s="1">
        <v>1190</v>
      </c>
    </row>
    <row r="79" spans="1:10" ht="12.75">
      <c r="A79" t="s">
        <v>67</v>
      </c>
      <c r="B79" s="1">
        <v>5032696</v>
      </c>
      <c r="C79" s="1">
        <v>357858</v>
      </c>
      <c r="D79" s="1">
        <v>183996</v>
      </c>
      <c r="E79" s="1">
        <v>603479</v>
      </c>
      <c r="F79" s="1">
        <v>1561591</v>
      </c>
      <c r="G79" s="1">
        <v>803337</v>
      </c>
      <c r="H79" s="1">
        <v>1230710</v>
      </c>
      <c r="I79" s="1">
        <v>288937</v>
      </c>
      <c r="J79" s="1">
        <v>2788</v>
      </c>
    </row>
    <row r="80" spans="1:10" ht="12.75">
      <c r="A80" t="s">
        <v>68</v>
      </c>
      <c r="B80" s="1">
        <v>26228</v>
      </c>
      <c r="C80" s="1">
        <v>2499</v>
      </c>
      <c r="D80" s="1">
        <v>1657</v>
      </c>
      <c r="E80" s="1">
        <v>2434</v>
      </c>
      <c r="F80" s="1">
        <v>6157</v>
      </c>
      <c r="G80" s="1">
        <v>4927</v>
      </c>
      <c r="H80" s="1">
        <v>6870</v>
      </c>
      <c r="I80" s="1">
        <v>1460</v>
      </c>
      <c r="J80" s="2">
        <v>224</v>
      </c>
    </row>
    <row r="81" spans="1:10" ht="12.75">
      <c r="A81" t="s">
        <v>69</v>
      </c>
      <c r="B81" s="1">
        <v>605245</v>
      </c>
      <c r="C81" s="1">
        <v>53254</v>
      </c>
      <c r="D81" s="1">
        <v>18434</v>
      </c>
      <c r="E81" s="1">
        <v>34471</v>
      </c>
      <c r="F81" s="1">
        <v>154790</v>
      </c>
      <c r="G81" s="1">
        <v>152879</v>
      </c>
      <c r="H81" s="1">
        <v>153983</v>
      </c>
      <c r="I81" s="1">
        <v>36155</v>
      </c>
      <c r="J81" s="1">
        <v>1279</v>
      </c>
    </row>
    <row r="82" spans="1:10" ht="12.75">
      <c r="A82" t="s">
        <v>70</v>
      </c>
      <c r="B82" s="1">
        <v>20825</v>
      </c>
      <c r="C82" s="1">
        <v>3420</v>
      </c>
      <c r="D82" s="1">
        <v>2002</v>
      </c>
      <c r="E82" s="1">
        <v>3498</v>
      </c>
      <c r="F82" s="1">
        <v>4634</v>
      </c>
      <c r="G82" s="1">
        <v>3716</v>
      </c>
      <c r="H82" s="1">
        <v>3200</v>
      </c>
      <c r="I82" s="2">
        <v>295</v>
      </c>
      <c r="J82" s="2">
        <v>60</v>
      </c>
    </row>
    <row r="83" spans="1:10" ht="12.75">
      <c r="A83" t="s">
        <v>71</v>
      </c>
      <c r="B83" s="1">
        <v>1340</v>
      </c>
      <c r="C83" s="2">
        <v>77</v>
      </c>
      <c r="D83" s="2">
        <v>82</v>
      </c>
      <c r="E83" s="2">
        <v>165</v>
      </c>
      <c r="F83" s="2">
        <v>274</v>
      </c>
      <c r="G83" s="2">
        <v>296</v>
      </c>
      <c r="H83" s="2">
        <v>359</v>
      </c>
      <c r="I83" s="2">
        <v>84</v>
      </c>
      <c r="J83" s="2">
        <v>3</v>
      </c>
    </row>
    <row r="84" spans="1:10" ht="12.75">
      <c r="A84" t="s">
        <v>72</v>
      </c>
      <c r="B84" s="1">
        <v>24550</v>
      </c>
      <c r="C84" s="1">
        <v>1562</v>
      </c>
      <c r="D84" s="2">
        <v>877</v>
      </c>
      <c r="E84" s="1">
        <v>2123</v>
      </c>
      <c r="F84" s="1">
        <v>7038</v>
      </c>
      <c r="G84" s="1">
        <v>4468</v>
      </c>
      <c r="H84" s="1">
        <v>6200</v>
      </c>
      <c r="I84" s="1">
        <v>2089</v>
      </c>
      <c r="J84" s="2">
        <v>193</v>
      </c>
    </row>
    <row r="85" spans="1:10" ht="12.75">
      <c r="A85" t="s">
        <v>73</v>
      </c>
      <c r="B85" s="1">
        <v>1425</v>
      </c>
      <c r="C85" s="2">
        <v>113</v>
      </c>
      <c r="D85" s="2">
        <v>101</v>
      </c>
      <c r="E85" s="2">
        <v>199</v>
      </c>
      <c r="F85" s="2">
        <v>393</v>
      </c>
      <c r="G85" s="2">
        <v>261</v>
      </c>
      <c r="H85" s="2">
        <v>277</v>
      </c>
      <c r="I85" s="2">
        <v>78</v>
      </c>
      <c r="J85" s="2">
        <v>3</v>
      </c>
    </row>
    <row r="86" spans="1:10" ht="12.75">
      <c r="A86" t="s">
        <v>74</v>
      </c>
      <c r="B86" s="1">
        <v>79067</v>
      </c>
      <c r="C86" s="1">
        <v>4338</v>
      </c>
      <c r="D86" s="1">
        <v>2143</v>
      </c>
      <c r="E86" s="1">
        <v>9496</v>
      </c>
      <c r="F86" s="1">
        <v>23595</v>
      </c>
      <c r="G86" s="1">
        <v>19133</v>
      </c>
      <c r="H86" s="1">
        <v>17749</v>
      </c>
      <c r="I86" s="1">
        <v>2414</v>
      </c>
      <c r="J86" s="2">
        <v>199</v>
      </c>
    </row>
    <row r="87" spans="1:10" ht="12.75">
      <c r="A87" t="s">
        <v>75</v>
      </c>
      <c r="B87" s="2">
        <v>189</v>
      </c>
      <c r="C87" s="2">
        <v>7</v>
      </c>
      <c r="D87" s="2">
        <v>9</v>
      </c>
      <c r="E87" s="2">
        <v>20</v>
      </c>
      <c r="F87" s="2">
        <v>49</v>
      </c>
      <c r="G87" s="2">
        <v>58</v>
      </c>
      <c r="H87" s="2">
        <v>45</v>
      </c>
      <c r="I87" s="2" t="s">
        <v>52</v>
      </c>
      <c r="J87" s="2">
        <v>1</v>
      </c>
    </row>
    <row r="88" spans="1:10" ht="12.75">
      <c r="A88" t="s">
        <v>76</v>
      </c>
      <c r="B88" s="1">
        <v>2542</v>
      </c>
      <c r="C88" s="2">
        <v>217</v>
      </c>
      <c r="D88" s="2">
        <v>252</v>
      </c>
      <c r="E88" s="2">
        <v>360</v>
      </c>
      <c r="F88" s="2">
        <v>773</v>
      </c>
      <c r="G88" s="2">
        <v>603</v>
      </c>
      <c r="H88" s="2">
        <v>291</v>
      </c>
      <c r="I88" s="2">
        <v>35</v>
      </c>
      <c r="J88" s="2">
        <v>11</v>
      </c>
    </row>
    <row r="89" spans="1:10" ht="12.75">
      <c r="A89" t="s">
        <v>77</v>
      </c>
      <c r="B89" s="1">
        <v>5825</v>
      </c>
      <c r="C89" s="2">
        <v>270</v>
      </c>
      <c r="D89" s="2">
        <v>228</v>
      </c>
      <c r="E89" s="2">
        <v>707</v>
      </c>
      <c r="F89" s="1">
        <v>1721</v>
      </c>
      <c r="G89" s="1">
        <v>1407</v>
      </c>
      <c r="H89" s="1">
        <v>1295</v>
      </c>
      <c r="I89" s="2">
        <v>134</v>
      </c>
      <c r="J89" s="2">
        <v>63</v>
      </c>
    </row>
    <row r="90" spans="1:10" ht="12.75">
      <c r="A90" t="s">
        <v>78</v>
      </c>
      <c r="B90" s="1">
        <v>3556</v>
      </c>
      <c r="C90" s="2">
        <v>424</v>
      </c>
      <c r="D90" s="2">
        <v>269</v>
      </c>
      <c r="E90" s="2">
        <v>733</v>
      </c>
      <c r="F90" s="1">
        <v>1057</v>
      </c>
      <c r="G90" s="2">
        <v>568</v>
      </c>
      <c r="H90" s="2">
        <v>435</v>
      </c>
      <c r="I90" s="2">
        <v>44</v>
      </c>
      <c r="J90" s="2">
        <v>26</v>
      </c>
    </row>
    <row r="91" spans="1:10" ht="12.75">
      <c r="A91" t="s">
        <v>79</v>
      </c>
      <c r="B91" s="1">
        <v>63168</v>
      </c>
      <c r="C91" s="1">
        <v>7658</v>
      </c>
      <c r="D91" s="1">
        <v>3760</v>
      </c>
      <c r="E91" s="1">
        <v>5891</v>
      </c>
      <c r="F91" s="1">
        <v>14298</v>
      </c>
      <c r="G91" s="1">
        <v>11050</v>
      </c>
      <c r="H91" s="1">
        <v>16847</v>
      </c>
      <c r="I91" s="1">
        <v>3331</v>
      </c>
      <c r="J91" s="2">
        <v>333</v>
      </c>
    </row>
    <row r="92" spans="1:10" ht="12.75">
      <c r="A92" t="s">
        <v>80</v>
      </c>
      <c r="B92" s="1">
        <v>238634</v>
      </c>
      <c r="C92" s="1">
        <v>17863</v>
      </c>
      <c r="D92" s="1">
        <v>7791</v>
      </c>
      <c r="E92" s="1">
        <v>14058</v>
      </c>
      <c r="F92" s="1">
        <v>60358</v>
      </c>
      <c r="G92" s="1">
        <v>59932</v>
      </c>
      <c r="H92" s="1">
        <v>60929</v>
      </c>
      <c r="I92" s="1">
        <v>16782</v>
      </c>
      <c r="J92" s="2">
        <v>921</v>
      </c>
    </row>
    <row r="93" spans="1:10" ht="12.75">
      <c r="A93" t="s">
        <v>81</v>
      </c>
      <c r="B93" s="1">
        <v>3654</v>
      </c>
      <c r="C93" s="2">
        <v>634</v>
      </c>
      <c r="D93" s="2">
        <v>305</v>
      </c>
      <c r="E93" s="2">
        <v>571</v>
      </c>
      <c r="F93" s="1">
        <v>1011</v>
      </c>
      <c r="G93" s="2">
        <v>758</v>
      </c>
      <c r="H93" s="2">
        <v>312</v>
      </c>
      <c r="I93" s="2">
        <v>27</v>
      </c>
      <c r="J93" s="2">
        <v>36</v>
      </c>
    </row>
    <row r="94" spans="1:10" ht="12.75">
      <c r="A94" t="s">
        <v>82</v>
      </c>
      <c r="B94" s="1">
        <v>65906</v>
      </c>
      <c r="C94" s="1">
        <v>14354</v>
      </c>
      <c r="D94" s="1">
        <v>4824</v>
      </c>
      <c r="E94" s="1">
        <v>7223</v>
      </c>
      <c r="F94" s="1">
        <v>15806</v>
      </c>
      <c r="G94" s="1">
        <v>13768</v>
      </c>
      <c r="H94" s="1">
        <v>8446</v>
      </c>
      <c r="I94" s="1">
        <v>1087</v>
      </c>
      <c r="J94" s="2">
        <v>398</v>
      </c>
    </row>
    <row r="95" spans="1:10" ht="12.75">
      <c r="A95" t="s">
        <v>83</v>
      </c>
      <c r="B95" s="1">
        <v>95629</v>
      </c>
      <c r="C95" s="1">
        <v>7070</v>
      </c>
      <c r="D95" s="1">
        <v>2389</v>
      </c>
      <c r="E95" s="1">
        <v>6463</v>
      </c>
      <c r="F95" s="1">
        <v>30224</v>
      </c>
      <c r="G95" s="1">
        <v>26473</v>
      </c>
      <c r="H95" s="1">
        <v>20132</v>
      </c>
      <c r="I95" s="1">
        <v>2674</v>
      </c>
      <c r="J95" s="2">
        <v>204</v>
      </c>
    </row>
    <row r="96" spans="1:10" ht="12.75">
      <c r="A96" t="s">
        <v>84</v>
      </c>
      <c r="B96" s="1">
        <v>14247</v>
      </c>
      <c r="C96" s="1">
        <v>1082</v>
      </c>
      <c r="D96" s="2">
        <v>403</v>
      </c>
      <c r="E96" s="1">
        <v>1015</v>
      </c>
      <c r="F96" s="1">
        <v>3757</v>
      </c>
      <c r="G96" s="1">
        <v>3091</v>
      </c>
      <c r="H96" s="1">
        <v>3793</v>
      </c>
      <c r="I96" s="1">
        <v>1025</v>
      </c>
      <c r="J96" s="2">
        <v>81</v>
      </c>
    </row>
    <row r="97" spans="1:10" ht="12.75">
      <c r="A97" t="s">
        <v>85</v>
      </c>
      <c r="B97" s="1">
        <v>11785</v>
      </c>
      <c r="C97" s="2">
        <v>955</v>
      </c>
      <c r="D97" s="2">
        <v>460</v>
      </c>
      <c r="E97" s="2">
        <v>886</v>
      </c>
      <c r="F97" s="1">
        <v>2839</v>
      </c>
      <c r="G97" s="1">
        <v>2224</v>
      </c>
      <c r="H97" s="1">
        <v>3212</v>
      </c>
      <c r="I97" s="1">
        <v>1027</v>
      </c>
      <c r="J97" s="2">
        <v>182</v>
      </c>
    </row>
    <row r="98" spans="1:10" ht="12.75">
      <c r="A98" t="s">
        <v>86</v>
      </c>
      <c r="B98" s="1">
        <v>83184</v>
      </c>
      <c r="C98" s="1">
        <v>4733</v>
      </c>
      <c r="D98" s="1">
        <v>4027</v>
      </c>
      <c r="E98" s="1">
        <v>8623</v>
      </c>
      <c r="F98" s="1">
        <v>22584</v>
      </c>
      <c r="G98" s="1">
        <v>17073</v>
      </c>
      <c r="H98" s="1">
        <v>22595</v>
      </c>
      <c r="I98" s="1">
        <v>3213</v>
      </c>
      <c r="J98" s="2">
        <v>336</v>
      </c>
    </row>
    <row r="99" spans="1:10" ht="12.75">
      <c r="A99" t="s">
        <v>87</v>
      </c>
      <c r="B99" s="1">
        <v>109691</v>
      </c>
      <c r="C99" s="1">
        <v>5479</v>
      </c>
      <c r="D99" s="1">
        <v>5253</v>
      </c>
      <c r="E99" s="1">
        <v>13833</v>
      </c>
      <c r="F99" s="1">
        <v>33874</v>
      </c>
      <c r="G99" s="1">
        <v>21021</v>
      </c>
      <c r="H99" s="1">
        <v>24542</v>
      </c>
      <c r="I99" s="1">
        <v>5363</v>
      </c>
      <c r="J99" s="2">
        <v>326</v>
      </c>
    </row>
    <row r="100" spans="1:10" ht="12.75">
      <c r="A100" t="s">
        <v>88</v>
      </c>
      <c r="B100" s="1">
        <v>18272</v>
      </c>
      <c r="C100" s="1">
        <v>2888</v>
      </c>
      <c r="D100" s="1">
        <v>1560</v>
      </c>
      <c r="E100" s="1">
        <v>4131</v>
      </c>
      <c r="F100" s="1">
        <v>4796</v>
      </c>
      <c r="G100" s="1">
        <v>2625</v>
      </c>
      <c r="H100" s="1">
        <v>1797</v>
      </c>
      <c r="I100" s="2">
        <v>351</v>
      </c>
      <c r="J100" s="2">
        <v>124</v>
      </c>
    </row>
    <row r="101" spans="1:10" ht="12.75">
      <c r="A101" t="s">
        <v>89</v>
      </c>
      <c r="B101" s="1">
        <v>9484</v>
      </c>
      <c r="C101" s="2">
        <v>405</v>
      </c>
      <c r="D101" s="2">
        <v>546</v>
      </c>
      <c r="E101" s="1">
        <v>1228</v>
      </c>
      <c r="F101" s="1">
        <v>2576</v>
      </c>
      <c r="G101" s="1">
        <v>2063</v>
      </c>
      <c r="H101" s="1">
        <v>2208</v>
      </c>
      <c r="I101" s="2">
        <v>436</v>
      </c>
      <c r="J101" s="2">
        <v>22</v>
      </c>
    </row>
    <row r="102" spans="1:10" ht="12.75">
      <c r="A102" t="s">
        <v>90</v>
      </c>
      <c r="B102" s="1">
        <v>3083</v>
      </c>
      <c r="C102" s="2">
        <v>353</v>
      </c>
      <c r="D102" s="2">
        <v>228</v>
      </c>
      <c r="E102" s="2">
        <v>415</v>
      </c>
      <c r="F102" s="2">
        <v>745</v>
      </c>
      <c r="G102" s="2">
        <v>629</v>
      </c>
      <c r="H102" s="2">
        <v>594</v>
      </c>
      <c r="I102" s="2">
        <v>67</v>
      </c>
      <c r="J102" s="2">
        <v>52</v>
      </c>
    </row>
    <row r="103" spans="1:10" s="3" customFormat="1" ht="12.75">
      <c r="A103" s="3" t="s">
        <v>220</v>
      </c>
      <c r="B103" s="4">
        <f aca="true" t="shared" si="3" ref="B103:J103">SUM(B104:B160)</f>
        <v>405320</v>
      </c>
      <c r="C103" s="4">
        <f t="shared" si="3"/>
        <v>32458</v>
      </c>
      <c r="D103" s="4">
        <f t="shared" si="3"/>
        <v>18779</v>
      </c>
      <c r="E103" s="4">
        <f t="shared" si="3"/>
        <v>36545</v>
      </c>
      <c r="F103" s="4">
        <f t="shared" si="3"/>
        <v>101238</v>
      </c>
      <c r="G103" s="4">
        <f t="shared" si="3"/>
        <v>96535</v>
      </c>
      <c r="H103" s="4">
        <f t="shared" si="3"/>
        <v>100695</v>
      </c>
      <c r="I103" s="4">
        <f t="shared" si="3"/>
        <v>17014</v>
      </c>
      <c r="J103" s="4">
        <f t="shared" si="3"/>
        <v>2056</v>
      </c>
    </row>
    <row r="104" spans="1:10" ht="12.75">
      <c r="A104" t="s">
        <v>91</v>
      </c>
      <c r="B104" s="1">
        <v>6812</v>
      </c>
      <c r="C104" s="2">
        <v>307</v>
      </c>
      <c r="D104" s="2">
        <v>171</v>
      </c>
      <c r="E104" s="2">
        <v>353</v>
      </c>
      <c r="F104" s="1">
        <v>2070</v>
      </c>
      <c r="G104" s="1">
        <v>1629</v>
      </c>
      <c r="H104" s="1">
        <v>1866</v>
      </c>
      <c r="I104" s="2">
        <v>389</v>
      </c>
      <c r="J104" s="2">
        <v>27</v>
      </c>
    </row>
    <row r="105" spans="1:10" ht="12.75">
      <c r="A105" t="s">
        <v>92</v>
      </c>
      <c r="B105" s="1">
        <v>3327</v>
      </c>
      <c r="C105" s="2">
        <v>358</v>
      </c>
      <c r="D105" s="2">
        <v>260</v>
      </c>
      <c r="E105" s="2">
        <v>461</v>
      </c>
      <c r="F105" s="2">
        <v>819</v>
      </c>
      <c r="G105" s="2">
        <v>917</v>
      </c>
      <c r="H105" s="2">
        <v>452</v>
      </c>
      <c r="I105" s="2">
        <v>30</v>
      </c>
      <c r="J105" s="2">
        <v>30</v>
      </c>
    </row>
    <row r="106" spans="1:10" ht="12.75">
      <c r="A106" t="s">
        <v>93</v>
      </c>
      <c r="B106" s="1">
        <v>1623</v>
      </c>
      <c r="C106" s="2">
        <v>63</v>
      </c>
      <c r="D106" s="2">
        <v>105</v>
      </c>
      <c r="E106" s="2">
        <v>114</v>
      </c>
      <c r="F106" s="2">
        <v>387</v>
      </c>
      <c r="G106" s="2">
        <v>432</v>
      </c>
      <c r="H106" s="2">
        <v>470</v>
      </c>
      <c r="I106" s="2">
        <v>16</v>
      </c>
      <c r="J106" s="2">
        <v>36</v>
      </c>
    </row>
    <row r="107" spans="1:10" ht="12.75">
      <c r="A107" t="s">
        <v>95</v>
      </c>
      <c r="B107" s="1">
        <v>2051</v>
      </c>
      <c r="C107" s="2">
        <v>118</v>
      </c>
      <c r="D107" s="2">
        <v>71</v>
      </c>
      <c r="E107" s="2">
        <v>441</v>
      </c>
      <c r="F107" s="2">
        <v>631</v>
      </c>
      <c r="G107" s="2">
        <v>441</v>
      </c>
      <c r="H107" s="2">
        <v>312</v>
      </c>
      <c r="I107" s="2">
        <v>32</v>
      </c>
      <c r="J107" s="2">
        <v>5</v>
      </c>
    </row>
    <row r="108" spans="1:10" ht="12.75">
      <c r="A108" t="s">
        <v>96</v>
      </c>
      <c r="B108" s="1">
        <v>1353</v>
      </c>
      <c r="C108" s="2">
        <v>72</v>
      </c>
      <c r="D108" s="2">
        <v>67</v>
      </c>
      <c r="E108" s="2">
        <v>102</v>
      </c>
      <c r="F108" s="2">
        <v>368</v>
      </c>
      <c r="G108" s="2">
        <v>404</v>
      </c>
      <c r="H108" s="2">
        <v>322</v>
      </c>
      <c r="I108" s="2">
        <v>7</v>
      </c>
      <c r="J108" s="2">
        <v>11</v>
      </c>
    </row>
    <row r="109" spans="1:10" ht="12.75">
      <c r="A109" t="s">
        <v>97</v>
      </c>
      <c r="B109" s="2">
        <v>588</v>
      </c>
      <c r="C109" s="2">
        <v>49</v>
      </c>
      <c r="D109" s="2">
        <v>34</v>
      </c>
      <c r="E109" s="2">
        <v>77</v>
      </c>
      <c r="F109" s="2">
        <v>142</v>
      </c>
      <c r="G109" s="2">
        <v>157</v>
      </c>
      <c r="H109" s="2">
        <v>124</v>
      </c>
      <c r="I109" s="2">
        <v>2</v>
      </c>
      <c r="J109" s="2">
        <v>3</v>
      </c>
    </row>
    <row r="110" spans="1:10" ht="12.75">
      <c r="A110" t="s">
        <v>99</v>
      </c>
      <c r="B110" s="1">
        <v>5597</v>
      </c>
      <c r="C110" s="2">
        <v>376</v>
      </c>
      <c r="D110" s="2">
        <v>241</v>
      </c>
      <c r="E110" s="2">
        <v>515</v>
      </c>
      <c r="F110" s="1">
        <v>1786</v>
      </c>
      <c r="G110" s="1">
        <v>1385</v>
      </c>
      <c r="H110" s="1">
        <v>1138</v>
      </c>
      <c r="I110" s="2">
        <v>113</v>
      </c>
      <c r="J110" s="2">
        <v>43</v>
      </c>
    </row>
    <row r="111" spans="1:10" ht="12.75">
      <c r="A111" t="s">
        <v>100</v>
      </c>
      <c r="B111" s="1">
        <v>4112</v>
      </c>
      <c r="C111" s="2">
        <v>526</v>
      </c>
      <c r="D111" s="2">
        <v>221</v>
      </c>
      <c r="E111" s="2">
        <v>254</v>
      </c>
      <c r="F111" s="2">
        <v>933</v>
      </c>
      <c r="G111" s="1">
        <v>1057</v>
      </c>
      <c r="H111" s="2">
        <v>796</v>
      </c>
      <c r="I111" s="2">
        <v>290</v>
      </c>
      <c r="J111" s="2">
        <v>35</v>
      </c>
    </row>
    <row r="112" spans="1:10" ht="12.75">
      <c r="A112" t="s">
        <v>98</v>
      </c>
      <c r="B112" s="2">
        <v>221</v>
      </c>
      <c r="C112" s="2">
        <v>20</v>
      </c>
      <c r="D112" s="2">
        <v>13</v>
      </c>
      <c r="E112" s="2">
        <v>13</v>
      </c>
      <c r="F112" s="2">
        <v>41</v>
      </c>
      <c r="G112" s="2">
        <v>73</v>
      </c>
      <c r="H112" s="2">
        <v>56</v>
      </c>
      <c r="I112" s="2">
        <v>3</v>
      </c>
      <c r="J112" s="2">
        <v>2</v>
      </c>
    </row>
    <row r="113" spans="1:10" ht="12.75">
      <c r="A113" t="s">
        <v>101</v>
      </c>
      <c r="B113" s="2">
        <v>557</v>
      </c>
      <c r="C113" s="2">
        <v>26</v>
      </c>
      <c r="D113" s="2">
        <v>25</v>
      </c>
      <c r="E113" s="2">
        <v>88</v>
      </c>
      <c r="F113" s="2">
        <v>117</v>
      </c>
      <c r="G113" s="2">
        <v>176</v>
      </c>
      <c r="H113" s="2">
        <v>108</v>
      </c>
      <c r="I113" s="2">
        <v>4</v>
      </c>
      <c r="J113" s="2">
        <v>13</v>
      </c>
    </row>
    <row r="114" spans="1:10" ht="12.75">
      <c r="A114" t="s">
        <v>102</v>
      </c>
      <c r="B114" s="2">
        <v>55</v>
      </c>
      <c r="C114" s="2">
        <v>1</v>
      </c>
      <c r="D114" s="2">
        <v>1</v>
      </c>
      <c r="E114" s="2">
        <v>1</v>
      </c>
      <c r="F114" s="2">
        <v>12</v>
      </c>
      <c r="G114" s="2">
        <v>26</v>
      </c>
      <c r="H114" s="2">
        <v>11</v>
      </c>
      <c r="I114" s="2" t="s">
        <v>52</v>
      </c>
      <c r="J114" s="2">
        <v>3</v>
      </c>
    </row>
    <row r="115" spans="1:10" ht="12.75">
      <c r="A115" t="s">
        <v>105</v>
      </c>
      <c r="B115" s="2">
        <v>529</v>
      </c>
      <c r="C115" s="2">
        <v>61</v>
      </c>
      <c r="D115" s="2">
        <v>37</v>
      </c>
      <c r="E115" s="2">
        <v>55</v>
      </c>
      <c r="F115" s="2">
        <v>152</v>
      </c>
      <c r="G115" s="2">
        <v>158</v>
      </c>
      <c r="H115" s="2">
        <v>61</v>
      </c>
      <c r="I115" s="2">
        <v>2</v>
      </c>
      <c r="J115" s="2">
        <v>3</v>
      </c>
    </row>
    <row r="116" spans="1:10" ht="12.75">
      <c r="A116" t="s">
        <v>103</v>
      </c>
      <c r="B116" s="1">
        <v>2668</v>
      </c>
      <c r="C116" s="2">
        <v>251</v>
      </c>
      <c r="D116" s="2">
        <v>131</v>
      </c>
      <c r="E116" s="2">
        <v>226</v>
      </c>
      <c r="F116" s="2">
        <v>599</v>
      </c>
      <c r="G116" s="2">
        <v>784</v>
      </c>
      <c r="H116" s="2">
        <v>630</v>
      </c>
      <c r="I116" s="2">
        <v>29</v>
      </c>
      <c r="J116" s="2">
        <v>18</v>
      </c>
    </row>
    <row r="117" spans="1:10" ht="12.75">
      <c r="A117" t="s">
        <v>104</v>
      </c>
      <c r="B117" s="1">
        <v>5906</v>
      </c>
      <c r="C117" s="2">
        <v>419</v>
      </c>
      <c r="D117" s="2">
        <v>334</v>
      </c>
      <c r="E117" s="2">
        <v>536</v>
      </c>
      <c r="F117" s="1">
        <v>1510</v>
      </c>
      <c r="G117" s="1">
        <v>1778</v>
      </c>
      <c r="H117" s="1">
        <v>1233</v>
      </c>
      <c r="I117" s="2">
        <v>51</v>
      </c>
      <c r="J117" s="2">
        <v>45</v>
      </c>
    </row>
    <row r="118" spans="1:10" ht="12.75">
      <c r="A118" t="s">
        <v>106</v>
      </c>
      <c r="B118" s="2">
        <v>454</v>
      </c>
      <c r="C118" s="2">
        <v>53</v>
      </c>
      <c r="D118" s="2">
        <v>10</v>
      </c>
      <c r="E118" s="2">
        <v>44</v>
      </c>
      <c r="F118" s="2">
        <v>129</v>
      </c>
      <c r="G118" s="2">
        <v>104</v>
      </c>
      <c r="H118" s="2">
        <v>94</v>
      </c>
      <c r="I118" s="2">
        <v>8</v>
      </c>
      <c r="J118" s="2">
        <v>12</v>
      </c>
    </row>
    <row r="119" spans="1:10" ht="12.75">
      <c r="A119" t="s">
        <v>107</v>
      </c>
      <c r="B119" s="1">
        <v>57416</v>
      </c>
      <c r="C119" s="1">
        <v>4952</v>
      </c>
      <c r="D119" s="1">
        <v>2561</v>
      </c>
      <c r="E119" s="1">
        <v>5587</v>
      </c>
      <c r="F119" s="1">
        <v>12805</v>
      </c>
      <c r="G119" s="1">
        <v>11727</v>
      </c>
      <c r="H119" s="1">
        <v>16466</v>
      </c>
      <c r="I119" s="1">
        <v>3122</v>
      </c>
      <c r="J119" s="2">
        <v>196</v>
      </c>
    </row>
    <row r="120" spans="1:10" ht="12.75">
      <c r="A120" t="s">
        <v>108</v>
      </c>
      <c r="B120" s="2">
        <v>126</v>
      </c>
      <c r="C120" s="2">
        <v>11</v>
      </c>
      <c r="D120" s="2">
        <v>4</v>
      </c>
      <c r="E120" s="2">
        <v>18</v>
      </c>
      <c r="F120" s="2">
        <v>24</v>
      </c>
      <c r="G120" s="2">
        <v>35</v>
      </c>
      <c r="H120" s="2">
        <v>30</v>
      </c>
      <c r="I120" s="2">
        <v>3</v>
      </c>
      <c r="J120" s="2">
        <v>1</v>
      </c>
    </row>
    <row r="121" spans="1:10" ht="12.75">
      <c r="A121" t="s">
        <v>109</v>
      </c>
      <c r="B121" s="1">
        <v>1698</v>
      </c>
      <c r="C121" s="2">
        <v>113</v>
      </c>
      <c r="D121" s="2">
        <v>60</v>
      </c>
      <c r="E121" s="2">
        <v>90</v>
      </c>
      <c r="F121" s="2">
        <v>361</v>
      </c>
      <c r="G121" s="2">
        <v>375</v>
      </c>
      <c r="H121" s="2">
        <v>481</v>
      </c>
      <c r="I121" s="2">
        <v>193</v>
      </c>
      <c r="J121" s="2">
        <v>25</v>
      </c>
    </row>
    <row r="122" spans="1:10" ht="12.75">
      <c r="A122" t="s">
        <v>110</v>
      </c>
      <c r="B122" s="1">
        <v>8305</v>
      </c>
      <c r="C122" s="2">
        <v>653</v>
      </c>
      <c r="D122" s="2">
        <v>444</v>
      </c>
      <c r="E122" s="2">
        <v>516</v>
      </c>
      <c r="F122" s="1">
        <v>1977</v>
      </c>
      <c r="G122" s="1">
        <v>1671</v>
      </c>
      <c r="H122" s="1">
        <v>2499</v>
      </c>
      <c r="I122" s="2">
        <v>415</v>
      </c>
      <c r="J122" s="2">
        <v>130</v>
      </c>
    </row>
    <row r="123" spans="1:10" ht="12.75">
      <c r="A123" t="s">
        <v>219</v>
      </c>
      <c r="B123" s="2">
        <v>13</v>
      </c>
      <c r="C123" s="2">
        <v>1</v>
      </c>
      <c r="D123" s="2" t="s">
        <v>52</v>
      </c>
      <c r="E123" s="2" t="s">
        <v>52</v>
      </c>
      <c r="F123" s="2">
        <v>4</v>
      </c>
      <c r="G123" s="2">
        <v>3</v>
      </c>
      <c r="H123" s="2">
        <v>4</v>
      </c>
      <c r="I123" s="2">
        <v>1</v>
      </c>
      <c r="J123" s="2" t="s">
        <v>52</v>
      </c>
    </row>
    <row r="124" spans="1:10" ht="12.75">
      <c r="A124" t="s">
        <v>111</v>
      </c>
      <c r="B124" s="1">
        <v>1403</v>
      </c>
      <c r="C124" s="2">
        <v>118</v>
      </c>
      <c r="D124" s="2">
        <v>72</v>
      </c>
      <c r="E124" s="2">
        <v>187</v>
      </c>
      <c r="F124" s="2">
        <v>388</v>
      </c>
      <c r="G124" s="2">
        <v>369</v>
      </c>
      <c r="H124" s="2">
        <v>254</v>
      </c>
      <c r="I124" s="2">
        <v>5</v>
      </c>
      <c r="J124" s="2">
        <v>10</v>
      </c>
    </row>
    <row r="125" spans="1:10" ht="12.75">
      <c r="A125" t="s">
        <v>112</v>
      </c>
      <c r="B125" s="1">
        <v>2286</v>
      </c>
      <c r="C125" s="2">
        <v>176</v>
      </c>
      <c r="D125" s="2">
        <v>145</v>
      </c>
      <c r="E125" s="2">
        <v>221</v>
      </c>
      <c r="F125" s="2">
        <v>526</v>
      </c>
      <c r="G125" s="2">
        <v>612</v>
      </c>
      <c r="H125" s="2">
        <v>543</v>
      </c>
      <c r="I125" s="2">
        <v>50</v>
      </c>
      <c r="J125" s="2">
        <v>13</v>
      </c>
    </row>
    <row r="126" spans="1:10" ht="12.75">
      <c r="A126" t="s">
        <v>113</v>
      </c>
      <c r="B126" s="1">
        <v>20421</v>
      </c>
      <c r="C126" s="1">
        <v>1181</v>
      </c>
      <c r="D126" s="2">
        <v>756</v>
      </c>
      <c r="E126" s="1">
        <v>1562</v>
      </c>
      <c r="F126" s="1">
        <v>5572</v>
      </c>
      <c r="G126" s="1">
        <v>5912</v>
      </c>
      <c r="H126" s="1">
        <v>4815</v>
      </c>
      <c r="I126" s="2">
        <v>539</v>
      </c>
      <c r="J126" s="2">
        <v>84</v>
      </c>
    </row>
    <row r="127" spans="1:10" ht="12.75">
      <c r="A127" t="s">
        <v>143</v>
      </c>
      <c r="B127" s="1">
        <v>5282</v>
      </c>
      <c r="C127" s="2">
        <v>342</v>
      </c>
      <c r="D127" s="2">
        <v>313</v>
      </c>
      <c r="E127" s="2">
        <v>532</v>
      </c>
      <c r="F127" s="1">
        <v>1457</v>
      </c>
      <c r="G127" s="1">
        <v>1462</v>
      </c>
      <c r="H127" s="1">
        <v>1099</v>
      </c>
      <c r="I127" s="2">
        <v>51</v>
      </c>
      <c r="J127" s="2">
        <v>26</v>
      </c>
    </row>
    <row r="128" spans="1:10" ht="12.75">
      <c r="A128" t="s">
        <v>94</v>
      </c>
      <c r="B128" s="2">
        <v>185</v>
      </c>
      <c r="C128" s="2">
        <v>8</v>
      </c>
      <c r="D128" s="2">
        <v>13</v>
      </c>
      <c r="E128" s="2">
        <v>21</v>
      </c>
      <c r="F128" s="2">
        <v>60</v>
      </c>
      <c r="G128" s="2">
        <v>47</v>
      </c>
      <c r="H128" s="2">
        <v>33</v>
      </c>
      <c r="I128" s="2">
        <v>2</v>
      </c>
      <c r="J128" s="2">
        <v>1</v>
      </c>
    </row>
    <row r="129" spans="1:10" ht="12.75">
      <c r="A129" t="s">
        <v>114</v>
      </c>
      <c r="B129" s="1">
        <v>15536</v>
      </c>
      <c r="C129" s="2">
        <v>986</v>
      </c>
      <c r="D129" s="2">
        <v>815</v>
      </c>
      <c r="E129" s="1">
        <v>2731</v>
      </c>
      <c r="F129" s="1">
        <v>3928</v>
      </c>
      <c r="G129" s="1">
        <v>2850</v>
      </c>
      <c r="H129" s="1">
        <v>3700</v>
      </c>
      <c r="I129" s="2">
        <v>412</v>
      </c>
      <c r="J129" s="2">
        <v>114</v>
      </c>
    </row>
    <row r="130" spans="1:10" ht="12.75">
      <c r="A130" t="s">
        <v>115</v>
      </c>
      <c r="B130" s="2">
        <v>398</v>
      </c>
      <c r="C130" s="2">
        <v>22</v>
      </c>
      <c r="D130" s="2">
        <v>16</v>
      </c>
      <c r="E130" s="2">
        <v>29</v>
      </c>
      <c r="F130" s="2">
        <v>59</v>
      </c>
      <c r="G130" s="2">
        <v>97</v>
      </c>
      <c r="H130" s="2">
        <v>166</v>
      </c>
      <c r="I130" s="2">
        <v>8</v>
      </c>
      <c r="J130" s="2">
        <v>1</v>
      </c>
    </row>
    <row r="131" spans="1:10" ht="12.75">
      <c r="A131" t="s">
        <v>116</v>
      </c>
      <c r="B131" s="1">
        <v>2696</v>
      </c>
      <c r="C131" s="2">
        <v>180</v>
      </c>
      <c r="D131" s="2">
        <v>87</v>
      </c>
      <c r="E131" s="2">
        <v>118</v>
      </c>
      <c r="F131" s="2">
        <v>692</v>
      </c>
      <c r="G131" s="2">
        <v>738</v>
      </c>
      <c r="H131" s="2">
        <v>725</v>
      </c>
      <c r="I131" s="2">
        <v>146</v>
      </c>
      <c r="J131" s="2">
        <v>10</v>
      </c>
    </row>
    <row r="132" spans="1:10" ht="12.75">
      <c r="A132" t="s">
        <v>117</v>
      </c>
      <c r="B132" s="2">
        <v>383</v>
      </c>
      <c r="C132" s="2">
        <v>41</v>
      </c>
      <c r="D132" s="2">
        <v>21</v>
      </c>
      <c r="E132" s="2">
        <v>39</v>
      </c>
      <c r="F132" s="2">
        <v>83</v>
      </c>
      <c r="G132" s="2">
        <v>55</v>
      </c>
      <c r="H132" s="2">
        <v>120</v>
      </c>
      <c r="I132" s="2">
        <v>19</v>
      </c>
      <c r="J132" s="2">
        <v>5</v>
      </c>
    </row>
    <row r="133" spans="1:10" ht="12.75">
      <c r="A133" t="s">
        <v>118</v>
      </c>
      <c r="B133" s="1">
        <v>1038</v>
      </c>
      <c r="C133" s="2">
        <v>69</v>
      </c>
      <c r="D133" s="2">
        <v>35</v>
      </c>
      <c r="E133" s="2">
        <v>53</v>
      </c>
      <c r="F133" s="2">
        <v>242</v>
      </c>
      <c r="G133" s="2">
        <v>276</v>
      </c>
      <c r="H133" s="2">
        <v>338</v>
      </c>
      <c r="I133" s="2">
        <v>20</v>
      </c>
      <c r="J133" s="2">
        <v>5</v>
      </c>
    </row>
    <row r="134" spans="1:10" ht="12.75">
      <c r="A134" t="s">
        <v>119</v>
      </c>
      <c r="B134" s="1">
        <v>1368</v>
      </c>
      <c r="C134" s="2">
        <v>119</v>
      </c>
      <c r="D134" s="2">
        <v>84</v>
      </c>
      <c r="E134" s="2">
        <v>147</v>
      </c>
      <c r="F134" s="2">
        <v>293</v>
      </c>
      <c r="G134" s="2">
        <v>375</v>
      </c>
      <c r="H134" s="2">
        <v>320</v>
      </c>
      <c r="I134" s="2">
        <v>25</v>
      </c>
      <c r="J134" s="2">
        <v>5</v>
      </c>
    </row>
    <row r="135" spans="1:10" ht="12.75">
      <c r="A135" t="s">
        <v>120</v>
      </c>
      <c r="B135" s="1">
        <v>2994</v>
      </c>
      <c r="C135" s="2">
        <v>183</v>
      </c>
      <c r="D135" s="2">
        <v>154</v>
      </c>
      <c r="E135" s="2">
        <v>234</v>
      </c>
      <c r="F135" s="2">
        <v>778</v>
      </c>
      <c r="G135" s="2">
        <v>873</v>
      </c>
      <c r="H135" s="2">
        <v>702</v>
      </c>
      <c r="I135" s="2">
        <v>27</v>
      </c>
      <c r="J135" s="2">
        <v>43</v>
      </c>
    </row>
    <row r="136" spans="1:10" ht="12.75">
      <c r="A136" t="s">
        <v>121</v>
      </c>
      <c r="B136" s="1">
        <v>1083</v>
      </c>
      <c r="C136" s="2">
        <v>70</v>
      </c>
      <c r="D136" s="2">
        <v>45</v>
      </c>
      <c r="E136" s="2">
        <v>142</v>
      </c>
      <c r="F136" s="2">
        <v>317</v>
      </c>
      <c r="G136" s="2">
        <v>268</v>
      </c>
      <c r="H136" s="2">
        <v>218</v>
      </c>
      <c r="I136" s="2">
        <v>10</v>
      </c>
      <c r="J136" s="2">
        <v>13</v>
      </c>
    </row>
    <row r="137" spans="1:10" ht="12.75">
      <c r="A137" t="s">
        <v>122</v>
      </c>
      <c r="B137" s="1">
        <v>2738</v>
      </c>
      <c r="C137" s="2">
        <v>166</v>
      </c>
      <c r="D137" s="2">
        <v>85</v>
      </c>
      <c r="E137" s="2">
        <v>270</v>
      </c>
      <c r="F137" s="2">
        <v>567</v>
      </c>
      <c r="G137" s="2">
        <v>619</v>
      </c>
      <c r="H137" s="2">
        <v>838</v>
      </c>
      <c r="I137" s="2">
        <v>184</v>
      </c>
      <c r="J137" s="2">
        <v>9</v>
      </c>
    </row>
    <row r="138" spans="1:10" ht="12.75">
      <c r="A138" t="s">
        <v>123</v>
      </c>
      <c r="B138" s="1">
        <v>25747</v>
      </c>
      <c r="C138" s="1">
        <v>1929</v>
      </c>
      <c r="D138" s="1">
        <v>1546</v>
      </c>
      <c r="E138" s="1">
        <v>3172</v>
      </c>
      <c r="F138" s="1">
        <v>7066</v>
      </c>
      <c r="G138" s="1">
        <v>4501</v>
      </c>
      <c r="H138" s="1">
        <v>6228</v>
      </c>
      <c r="I138" s="1">
        <v>1002</v>
      </c>
      <c r="J138" s="2">
        <v>303</v>
      </c>
    </row>
    <row r="139" spans="1:10" ht="12.75">
      <c r="A139" t="s">
        <v>124</v>
      </c>
      <c r="B139" s="2">
        <v>979</v>
      </c>
      <c r="C139" s="2">
        <v>59</v>
      </c>
      <c r="D139" s="2">
        <v>29</v>
      </c>
      <c r="E139" s="2">
        <v>62</v>
      </c>
      <c r="F139" s="2">
        <v>227</v>
      </c>
      <c r="G139" s="2">
        <v>380</v>
      </c>
      <c r="H139" s="2">
        <v>199</v>
      </c>
      <c r="I139" s="2">
        <v>16</v>
      </c>
      <c r="J139" s="2">
        <v>7</v>
      </c>
    </row>
    <row r="140" spans="1:10" ht="12.75">
      <c r="A140" t="s">
        <v>125</v>
      </c>
      <c r="B140" s="1">
        <v>1165</v>
      </c>
      <c r="C140" s="2">
        <v>86</v>
      </c>
      <c r="D140" s="2">
        <v>57</v>
      </c>
      <c r="E140" s="2">
        <v>87</v>
      </c>
      <c r="F140" s="2">
        <v>287</v>
      </c>
      <c r="G140" s="2">
        <v>369</v>
      </c>
      <c r="H140" s="2">
        <v>261</v>
      </c>
      <c r="I140" s="2">
        <v>14</v>
      </c>
      <c r="J140" s="2">
        <v>4</v>
      </c>
    </row>
    <row r="141" spans="1:10" ht="12.75">
      <c r="A141" t="s">
        <v>126</v>
      </c>
      <c r="B141" s="2">
        <v>436</v>
      </c>
      <c r="C141" s="2">
        <v>37</v>
      </c>
      <c r="D141" s="2">
        <v>13</v>
      </c>
      <c r="E141" s="2">
        <v>50</v>
      </c>
      <c r="F141" s="2">
        <v>97</v>
      </c>
      <c r="G141" s="2">
        <v>132</v>
      </c>
      <c r="H141" s="2">
        <v>96</v>
      </c>
      <c r="I141" s="2">
        <v>11</v>
      </c>
      <c r="J141" s="2" t="s">
        <v>52</v>
      </c>
    </row>
    <row r="142" spans="1:10" ht="12.75">
      <c r="A142" t="s">
        <v>127</v>
      </c>
      <c r="B142" s="1">
        <v>40544</v>
      </c>
      <c r="C142" s="1">
        <v>3505</v>
      </c>
      <c r="D142" s="1">
        <v>1635</v>
      </c>
      <c r="E142" s="1">
        <v>1694</v>
      </c>
      <c r="F142" s="1">
        <v>8950</v>
      </c>
      <c r="G142" s="1">
        <v>12093</v>
      </c>
      <c r="H142" s="1">
        <v>10925</v>
      </c>
      <c r="I142" s="1">
        <v>1611</v>
      </c>
      <c r="J142" s="2">
        <v>131</v>
      </c>
    </row>
    <row r="143" spans="1:10" ht="12.75">
      <c r="A143" t="s">
        <v>128</v>
      </c>
      <c r="B143" s="2">
        <v>63</v>
      </c>
      <c r="C143" s="2">
        <v>6</v>
      </c>
      <c r="D143" s="2">
        <v>5</v>
      </c>
      <c r="E143" s="2">
        <v>4</v>
      </c>
      <c r="F143" s="2">
        <v>7</v>
      </c>
      <c r="G143" s="2">
        <v>4</v>
      </c>
      <c r="H143" s="2">
        <v>22</v>
      </c>
      <c r="I143" s="2">
        <v>12</v>
      </c>
      <c r="J143" s="2">
        <v>3</v>
      </c>
    </row>
    <row r="144" spans="1:10" ht="12.75">
      <c r="A144" t="s">
        <v>129</v>
      </c>
      <c r="B144" s="1">
        <v>1187</v>
      </c>
      <c r="C144" s="2">
        <v>175</v>
      </c>
      <c r="D144" s="2">
        <v>75</v>
      </c>
      <c r="E144" s="2">
        <v>134</v>
      </c>
      <c r="F144" s="2">
        <v>299</v>
      </c>
      <c r="G144" s="2">
        <v>317</v>
      </c>
      <c r="H144" s="2">
        <v>167</v>
      </c>
      <c r="I144" s="2">
        <v>13</v>
      </c>
      <c r="J144" s="2">
        <v>7</v>
      </c>
    </row>
    <row r="145" spans="1:10" ht="12.75">
      <c r="A145" t="s">
        <v>131</v>
      </c>
      <c r="B145" s="2">
        <v>73</v>
      </c>
      <c r="C145" s="2">
        <v>2</v>
      </c>
      <c r="D145" s="2">
        <v>3</v>
      </c>
      <c r="E145" s="2">
        <v>1</v>
      </c>
      <c r="F145" s="2">
        <v>12</v>
      </c>
      <c r="G145" s="2">
        <v>33</v>
      </c>
      <c r="H145" s="2">
        <v>20</v>
      </c>
      <c r="I145" s="2">
        <v>2</v>
      </c>
      <c r="J145" s="2" t="s">
        <v>52</v>
      </c>
    </row>
    <row r="146" spans="1:10" ht="12.75">
      <c r="A146" t="s">
        <v>132</v>
      </c>
      <c r="B146" s="1">
        <v>10915</v>
      </c>
      <c r="C146" s="2">
        <v>630</v>
      </c>
      <c r="D146" s="2">
        <v>529</v>
      </c>
      <c r="E146" s="2">
        <v>799</v>
      </c>
      <c r="F146" s="1">
        <v>2538</v>
      </c>
      <c r="G146" s="1">
        <v>3156</v>
      </c>
      <c r="H146" s="1">
        <v>3020</v>
      </c>
      <c r="I146" s="2">
        <v>192</v>
      </c>
      <c r="J146" s="2">
        <v>51</v>
      </c>
    </row>
    <row r="147" spans="1:10" ht="12.75">
      <c r="A147" t="s">
        <v>133</v>
      </c>
      <c r="B147" s="2">
        <v>461</v>
      </c>
      <c r="C147" s="2">
        <v>32</v>
      </c>
      <c r="D147" s="2">
        <v>29</v>
      </c>
      <c r="E147" s="2">
        <v>55</v>
      </c>
      <c r="F147" s="2">
        <v>89</v>
      </c>
      <c r="G147" s="2">
        <v>133</v>
      </c>
      <c r="H147" s="2">
        <v>100</v>
      </c>
      <c r="I147" s="2">
        <v>19</v>
      </c>
      <c r="J147" s="2">
        <v>4</v>
      </c>
    </row>
    <row r="148" spans="1:10" ht="12.75">
      <c r="A148" t="s">
        <v>134</v>
      </c>
      <c r="B148" s="1">
        <v>2125</v>
      </c>
      <c r="C148" s="2">
        <v>177</v>
      </c>
      <c r="D148" s="2">
        <v>90</v>
      </c>
      <c r="E148" s="2">
        <v>147</v>
      </c>
      <c r="F148" s="2">
        <v>539</v>
      </c>
      <c r="G148" s="2">
        <v>466</v>
      </c>
      <c r="H148" s="2">
        <v>603</v>
      </c>
      <c r="I148" s="2">
        <v>98</v>
      </c>
      <c r="J148" s="2">
        <v>5</v>
      </c>
    </row>
    <row r="149" spans="1:10" ht="12.75">
      <c r="A149" t="s">
        <v>135</v>
      </c>
      <c r="B149" s="2">
        <v>890</v>
      </c>
      <c r="C149" s="2">
        <v>107</v>
      </c>
      <c r="D149" s="2">
        <v>59</v>
      </c>
      <c r="E149" s="2">
        <v>106</v>
      </c>
      <c r="F149" s="2">
        <v>230</v>
      </c>
      <c r="G149" s="2">
        <v>192</v>
      </c>
      <c r="H149" s="2">
        <v>154</v>
      </c>
      <c r="I149" s="2">
        <v>32</v>
      </c>
      <c r="J149" s="2">
        <v>10</v>
      </c>
    </row>
    <row r="150" spans="1:10" ht="12.75">
      <c r="A150" t="s">
        <v>130</v>
      </c>
      <c r="B150" s="1">
        <v>120787</v>
      </c>
      <c r="C150" s="1">
        <v>11004</v>
      </c>
      <c r="D150" s="1">
        <v>5521</v>
      </c>
      <c r="E150" s="1">
        <v>8519</v>
      </c>
      <c r="F150" s="1">
        <v>30714</v>
      </c>
      <c r="G150" s="1">
        <v>28403</v>
      </c>
      <c r="H150" s="1">
        <v>29456</v>
      </c>
      <c r="I150" s="1">
        <v>6825</v>
      </c>
      <c r="J150" s="2">
        <v>345</v>
      </c>
    </row>
    <row r="151" spans="1:10" ht="12.75">
      <c r="A151" t="s">
        <v>136</v>
      </c>
      <c r="B151" s="2">
        <v>38</v>
      </c>
      <c r="C151" s="2">
        <v>3</v>
      </c>
      <c r="D151" s="2">
        <v>1</v>
      </c>
      <c r="E151" s="2">
        <v>2</v>
      </c>
      <c r="F151" s="2">
        <v>18</v>
      </c>
      <c r="G151" s="2">
        <v>5</v>
      </c>
      <c r="H151" s="2">
        <v>9</v>
      </c>
      <c r="I151" s="2" t="s">
        <v>52</v>
      </c>
      <c r="J151" s="2" t="s">
        <v>52</v>
      </c>
    </row>
    <row r="152" spans="1:10" ht="12.75">
      <c r="A152" t="s">
        <v>137</v>
      </c>
      <c r="B152" s="1">
        <v>3387</v>
      </c>
      <c r="C152" s="2">
        <v>387</v>
      </c>
      <c r="D152" s="2">
        <v>161</v>
      </c>
      <c r="E152" s="2">
        <v>239</v>
      </c>
      <c r="F152" s="2">
        <v>673</v>
      </c>
      <c r="G152" s="2">
        <v>857</v>
      </c>
      <c r="H152" s="2">
        <v>925</v>
      </c>
      <c r="I152" s="2">
        <v>111</v>
      </c>
      <c r="J152" s="2">
        <v>34</v>
      </c>
    </row>
    <row r="153" spans="1:10" ht="12.75">
      <c r="A153" t="s">
        <v>138</v>
      </c>
      <c r="B153" s="2">
        <v>349</v>
      </c>
      <c r="C153" s="2">
        <v>19</v>
      </c>
      <c r="D153" s="2">
        <v>19</v>
      </c>
      <c r="E153" s="2">
        <v>27</v>
      </c>
      <c r="F153" s="2">
        <v>64</v>
      </c>
      <c r="G153" s="2">
        <v>90</v>
      </c>
      <c r="H153" s="2">
        <v>113</v>
      </c>
      <c r="I153" s="2">
        <v>12</v>
      </c>
      <c r="J153" s="2">
        <v>5</v>
      </c>
    </row>
    <row r="154" spans="1:10" ht="12.75">
      <c r="A154" t="s">
        <v>139</v>
      </c>
      <c r="B154" s="1">
        <v>5495</v>
      </c>
      <c r="C154" s="2">
        <v>406</v>
      </c>
      <c r="D154" s="2">
        <v>239</v>
      </c>
      <c r="E154" s="2">
        <v>808</v>
      </c>
      <c r="F154" s="1">
        <v>1321</v>
      </c>
      <c r="G154" s="1">
        <v>1134</v>
      </c>
      <c r="H154" s="1">
        <v>1418</v>
      </c>
      <c r="I154" s="2">
        <v>148</v>
      </c>
      <c r="J154" s="2">
        <v>21</v>
      </c>
    </row>
    <row r="155" spans="1:10" ht="12.75">
      <c r="A155" t="s">
        <v>140</v>
      </c>
      <c r="B155" s="1">
        <v>1599</v>
      </c>
      <c r="C155" s="2">
        <v>71</v>
      </c>
      <c r="D155" s="2">
        <v>66</v>
      </c>
      <c r="E155" s="2">
        <v>150</v>
      </c>
      <c r="F155" s="2">
        <v>489</v>
      </c>
      <c r="G155" s="2">
        <v>425</v>
      </c>
      <c r="H155" s="2">
        <v>353</v>
      </c>
      <c r="I155" s="2">
        <v>15</v>
      </c>
      <c r="J155" s="2">
        <v>30</v>
      </c>
    </row>
    <row r="156" spans="1:10" ht="12.75">
      <c r="A156" t="s">
        <v>141</v>
      </c>
      <c r="B156" s="1">
        <v>11371</v>
      </c>
      <c r="C156" s="2">
        <v>459</v>
      </c>
      <c r="D156" s="2">
        <v>424</v>
      </c>
      <c r="E156" s="1">
        <v>2919</v>
      </c>
      <c r="F156" s="1">
        <v>3384</v>
      </c>
      <c r="G156" s="1">
        <v>1859</v>
      </c>
      <c r="H156" s="1">
        <v>2060</v>
      </c>
      <c r="I156" s="2">
        <v>229</v>
      </c>
      <c r="J156" s="2">
        <v>37</v>
      </c>
    </row>
    <row r="157" spans="1:10" ht="12.75">
      <c r="A157" t="s">
        <v>142</v>
      </c>
      <c r="B157" s="1">
        <v>4971</v>
      </c>
      <c r="C157" s="2">
        <v>266</v>
      </c>
      <c r="D157" s="2">
        <v>162</v>
      </c>
      <c r="E157" s="2">
        <v>457</v>
      </c>
      <c r="F157" s="1">
        <v>1385</v>
      </c>
      <c r="G157" s="1">
        <v>1399</v>
      </c>
      <c r="H157" s="1">
        <v>1167</v>
      </c>
      <c r="I157" s="2">
        <v>99</v>
      </c>
      <c r="J157" s="2">
        <v>36</v>
      </c>
    </row>
    <row r="158" spans="1:10" ht="12.75">
      <c r="A158" t="s">
        <v>144</v>
      </c>
      <c r="B158" s="2">
        <v>1</v>
      </c>
      <c r="C158" s="2" t="s">
        <v>52</v>
      </c>
      <c r="D158" s="2" t="s">
        <v>52</v>
      </c>
      <c r="E158" s="2" t="s">
        <v>52</v>
      </c>
      <c r="F158" s="2" t="s">
        <v>52</v>
      </c>
      <c r="G158" s="2">
        <v>1</v>
      </c>
      <c r="H158" s="2" t="s">
        <v>52</v>
      </c>
      <c r="I158" s="2" t="s">
        <v>52</v>
      </c>
      <c r="J158" s="2" t="s">
        <v>52</v>
      </c>
    </row>
    <row r="159" spans="1:10" ht="12.75">
      <c r="A159" t="s">
        <v>145</v>
      </c>
      <c r="B159" s="1">
        <v>3075</v>
      </c>
      <c r="C159" s="2">
        <v>283</v>
      </c>
      <c r="D159" s="2">
        <v>179</v>
      </c>
      <c r="E159" s="2">
        <v>316</v>
      </c>
      <c r="F159" s="2">
        <v>756</v>
      </c>
      <c r="G159" s="2">
        <v>814</v>
      </c>
      <c r="H159" s="2">
        <v>663</v>
      </c>
      <c r="I159" s="2">
        <v>43</v>
      </c>
      <c r="J159" s="2">
        <v>21</v>
      </c>
    </row>
    <row r="160" spans="1:10" ht="12.75">
      <c r="A160" t="s">
        <v>146</v>
      </c>
      <c r="B160" s="1">
        <v>8440</v>
      </c>
      <c r="C160" s="2">
        <v>724</v>
      </c>
      <c r="D160" s="2">
        <v>506</v>
      </c>
      <c r="E160" s="1">
        <v>1020</v>
      </c>
      <c r="F160" s="1">
        <v>2264</v>
      </c>
      <c r="G160" s="1">
        <v>1887</v>
      </c>
      <c r="H160" s="1">
        <v>1712</v>
      </c>
      <c r="I160" s="2">
        <v>302</v>
      </c>
      <c r="J160" s="2">
        <v>25</v>
      </c>
    </row>
    <row r="161" spans="1:10" s="3" customFormat="1" ht="12.75">
      <c r="A161" s="3" t="s">
        <v>221</v>
      </c>
      <c r="B161" s="4">
        <f aca="true" t="shared" si="4" ref="B161:J161">SUM(B162:B186)</f>
        <v>745573</v>
      </c>
      <c r="C161" s="4">
        <f t="shared" si="4"/>
        <v>59067</v>
      </c>
      <c r="D161" s="4">
        <f t="shared" si="4"/>
        <v>29122</v>
      </c>
      <c r="E161" s="4">
        <f t="shared" si="4"/>
        <v>56667</v>
      </c>
      <c r="F161" s="4">
        <f t="shared" si="4"/>
        <v>180933</v>
      </c>
      <c r="G161" s="4">
        <f t="shared" si="4"/>
        <v>153071</v>
      </c>
      <c r="H161" s="4">
        <f t="shared" si="4"/>
        <v>221349</v>
      </c>
      <c r="I161" s="4">
        <f t="shared" si="4"/>
        <v>44216</v>
      </c>
      <c r="J161" s="4">
        <f t="shared" si="4"/>
        <v>1148</v>
      </c>
    </row>
    <row r="162" spans="1:10" ht="12.75">
      <c r="A162" t="s">
        <v>147</v>
      </c>
      <c r="B162" s="2">
        <v>813</v>
      </c>
      <c r="C162" s="2">
        <v>36</v>
      </c>
      <c r="D162" s="2">
        <v>25</v>
      </c>
      <c r="E162" s="2">
        <v>60</v>
      </c>
      <c r="F162" s="2">
        <v>161</v>
      </c>
      <c r="G162" s="2">
        <v>173</v>
      </c>
      <c r="H162" s="2">
        <v>290</v>
      </c>
      <c r="I162" s="2">
        <v>66</v>
      </c>
      <c r="J162" s="2">
        <v>2</v>
      </c>
    </row>
    <row r="163" spans="1:10" ht="12.75">
      <c r="A163" t="s">
        <v>165</v>
      </c>
      <c r="B163" s="1">
        <v>524896</v>
      </c>
      <c r="C163" s="1">
        <v>41363</v>
      </c>
      <c r="D163" s="1">
        <v>20864</v>
      </c>
      <c r="E163" s="1">
        <v>40100</v>
      </c>
      <c r="F163" s="1">
        <v>126985</v>
      </c>
      <c r="G163" s="1">
        <v>108869</v>
      </c>
      <c r="H163" s="1">
        <v>155244</v>
      </c>
      <c r="I163" s="1">
        <v>30757</v>
      </c>
      <c r="J163" s="2">
        <v>714</v>
      </c>
    </row>
    <row r="164" spans="1:10" ht="12.75">
      <c r="A164" t="s">
        <v>148</v>
      </c>
      <c r="B164" s="2">
        <v>4</v>
      </c>
      <c r="C164" s="2">
        <v>1</v>
      </c>
      <c r="D164" s="2" t="s">
        <v>52</v>
      </c>
      <c r="E164" s="2">
        <v>1</v>
      </c>
      <c r="F164" s="2" t="s">
        <v>52</v>
      </c>
      <c r="G164" s="2">
        <v>1</v>
      </c>
      <c r="H164" s="2" t="s">
        <v>52</v>
      </c>
      <c r="I164" s="2">
        <v>1</v>
      </c>
      <c r="J164" s="2" t="s">
        <v>52</v>
      </c>
    </row>
    <row r="165" spans="1:10" ht="12.75">
      <c r="A165" t="s">
        <v>149</v>
      </c>
      <c r="B165" s="2">
        <v>6</v>
      </c>
      <c r="C165" s="2">
        <v>1</v>
      </c>
      <c r="D165" s="2" t="s">
        <v>52</v>
      </c>
      <c r="E165" s="2" t="s">
        <v>52</v>
      </c>
      <c r="F165" s="2">
        <v>1</v>
      </c>
      <c r="G165" s="2">
        <v>2</v>
      </c>
      <c r="H165" s="2">
        <v>1</v>
      </c>
      <c r="I165" s="2">
        <v>1</v>
      </c>
      <c r="J165" s="2" t="s">
        <v>52</v>
      </c>
    </row>
    <row r="166" spans="1:10" ht="12.75">
      <c r="A166" t="s">
        <v>150</v>
      </c>
      <c r="B166" s="2">
        <v>62</v>
      </c>
      <c r="C166" s="2">
        <v>1</v>
      </c>
      <c r="D166" s="2">
        <v>5</v>
      </c>
      <c r="E166" s="2">
        <v>9</v>
      </c>
      <c r="F166" s="2">
        <v>24</v>
      </c>
      <c r="G166" s="2">
        <v>12</v>
      </c>
      <c r="H166" s="2">
        <v>9</v>
      </c>
      <c r="I166" s="2">
        <v>1</v>
      </c>
      <c r="J166" s="2">
        <v>1</v>
      </c>
    </row>
    <row r="167" spans="1:10" ht="12.75">
      <c r="A167" t="s">
        <v>151</v>
      </c>
      <c r="B167" s="1">
        <v>7944</v>
      </c>
      <c r="C167" s="2">
        <v>614</v>
      </c>
      <c r="D167" s="2">
        <v>334</v>
      </c>
      <c r="E167" s="2">
        <v>615</v>
      </c>
      <c r="F167" s="1">
        <v>1753</v>
      </c>
      <c r="G167" s="1">
        <v>1745</v>
      </c>
      <c r="H167" s="1">
        <v>2427</v>
      </c>
      <c r="I167" s="2">
        <v>424</v>
      </c>
      <c r="J167" s="2">
        <v>32</v>
      </c>
    </row>
    <row r="168" spans="1:10" ht="12.75">
      <c r="A168" t="s">
        <v>164</v>
      </c>
      <c r="B168" s="1">
        <v>1352</v>
      </c>
      <c r="C168" s="2">
        <v>273</v>
      </c>
      <c r="D168" s="2">
        <v>99</v>
      </c>
      <c r="E168" s="2">
        <v>112</v>
      </c>
      <c r="F168" s="2">
        <v>312</v>
      </c>
      <c r="G168" s="2">
        <v>248</v>
      </c>
      <c r="H168" s="2">
        <v>255</v>
      </c>
      <c r="I168" s="2">
        <v>49</v>
      </c>
      <c r="J168" s="2">
        <v>4</v>
      </c>
    </row>
    <row r="169" spans="1:10" ht="12.75">
      <c r="A169" t="s">
        <v>153</v>
      </c>
      <c r="B169" s="2">
        <v>59</v>
      </c>
      <c r="C169" s="2">
        <v>9</v>
      </c>
      <c r="D169" s="2">
        <v>4</v>
      </c>
      <c r="E169" s="2">
        <v>8</v>
      </c>
      <c r="F169" s="2">
        <v>27</v>
      </c>
      <c r="G169" s="2">
        <v>4</v>
      </c>
      <c r="H169" s="2">
        <v>5</v>
      </c>
      <c r="I169" s="2">
        <v>1</v>
      </c>
      <c r="J169" s="2">
        <v>1</v>
      </c>
    </row>
    <row r="170" spans="1:10" ht="12.75">
      <c r="A170" t="s">
        <v>154</v>
      </c>
      <c r="B170" s="1">
        <v>1151</v>
      </c>
      <c r="C170" s="2">
        <v>50</v>
      </c>
      <c r="D170" s="2">
        <v>30</v>
      </c>
      <c r="E170" s="2">
        <v>104</v>
      </c>
      <c r="F170" s="2">
        <v>338</v>
      </c>
      <c r="G170" s="2">
        <v>329</v>
      </c>
      <c r="H170" s="2">
        <v>283</v>
      </c>
      <c r="I170" s="2">
        <v>11</v>
      </c>
      <c r="J170" s="2">
        <v>6</v>
      </c>
    </row>
    <row r="171" spans="1:10" ht="12.75">
      <c r="A171" t="s">
        <v>155</v>
      </c>
      <c r="B171" s="1">
        <v>6499</v>
      </c>
      <c r="C171" s="1">
        <v>1234</v>
      </c>
      <c r="D171" s="2">
        <v>514</v>
      </c>
      <c r="E171" s="2">
        <v>669</v>
      </c>
      <c r="F171" s="1">
        <v>1102</v>
      </c>
      <c r="G171" s="1">
        <v>1006</v>
      </c>
      <c r="H171" s="1">
        <v>1725</v>
      </c>
      <c r="I171" s="2">
        <v>238</v>
      </c>
      <c r="J171" s="2">
        <v>11</v>
      </c>
    </row>
    <row r="172" spans="1:10" ht="12.75">
      <c r="A172" t="s">
        <v>152</v>
      </c>
      <c r="B172" s="1">
        <v>10035</v>
      </c>
      <c r="C172" s="1">
        <v>1208</v>
      </c>
      <c r="D172" s="1">
        <v>1046</v>
      </c>
      <c r="E172" s="1">
        <v>1333</v>
      </c>
      <c r="F172" s="1">
        <v>2034</v>
      </c>
      <c r="G172" s="1">
        <v>1701</v>
      </c>
      <c r="H172" s="1">
        <v>2374</v>
      </c>
      <c r="I172" s="2">
        <v>303</v>
      </c>
      <c r="J172" s="2">
        <v>36</v>
      </c>
    </row>
    <row r="173" spans="1:10" ht="12.75">
      <c r="A173" t="s">
        <v>156</v>
      </c>
      <c r="B173" s="2">
        <v>682</v>
      </c>
      <c r="C173" s="2">
        <v>116</v>
      </c>
      <c r="D173" s="2">
        <v>96</v>
      </c>
      <c r="E173" s="2">
        <v>99</v>
      </c>
      <c r="F173" s="2">
        <v>117</v>
      </c>
      <c r="G173" s="2">
        <v>132</v>
      </c>
      <c r="H173" s="2">
        <v>113</v>
      </c>
      <c r="I173" s="2">
        <v>8</v>
      </c>
      <c r="J173" s="2">
        <v>1</v>
      </c>
    </row>
    <row r="174" spans="1:10" ht="12.75">
      <c r="A174" t="s">
        <v>157</v>
      </c>
      <c r="B174" s="2">
        <v>792</v>
      </c>
      <c r="C174" s="2">
        <v>96</v>
      </c>
      <c r="D174" s="2">
        <v>41</v>
      </c>
      <c r="E174" s="2">
        <v>72</v>
      </c>
      <c r="F174" s="2">
        <v>202</v>
      </c>
      <c r="G174" s="2">
        <v>179</v>
      </c>
      <c r="H174" s="2">
        <v>173</v>
      </c>
      <c r="I174" s="2">
        <v>28</v>
      </c>
      <c r="J174" s="2">
        <v>1</v>
      </c>
    </row>
    <row r="175" spans="1:10" ht="12.75">
      <c r="A175" t="s">
        <v>158</v>
      </c>
      <c r="B175" s="1">
        <v>181065</v>
      </c>
      <c r="C175" s="1">
        <v>13240</v>
      </c>
      <c r="D175" s="1">
        <v>5569</v>
      </c>
      <c r="E175" s="1">
        <v>12669</v>
      </c>
      <c r="F175" s="1">
        <v>45425</v>
      </c>
      <c r="G175" s="1">
        <v>36357</v>
      </c>
      <c r="H175" s="1">
        <v>55846</v>
      </c>
      <c r="I175" s="1">
        <v>11683</v>
      </c>
      <c r="J175" s="2">
        <v>276</v>
      </c>
    </row>
    <row r="176" spans="1:10" ht="12.75">
      <c r="A176" t="s">
        <v>159</v>
      </c>
      <c r="B176" s="2">
        <v>4</v>
      </c>
      <c r="C176" s="2">
        <v>1</v>
      </c>
      <c r="D176" s="2" t="s">
        <v>52</v>
      </c>
      <c r="E176" s="2" t="s">
        <v>52</v>
      </c>
      <c r="F176" s="2">
        <v>1</v>
      </c>
      <c r="G176" s="2" t="s">
        <v>52</v>
      </c>
      <c r="H176" s="2">
        <v>2</v>
      </c>
      <c r="I176" s="2" t="s">
        <v>52</v>
      </c>
      <c r="J176" s="2" t="s">
        <v>52</v>
      </c>
    </row>
    <row r="177" spans="1:10" ht="12.75">
      <c r="A177" t="s">
        <v>160</v>
      </c>
      <c r="B177" s="2">
        <v>65</v>
      </c>
      <c r="C177" s="2">
        <v>12</v>
      </c>
      <c r="D177" s="2">
        <v>8</v>
      </c>
      <c r="E177" s="2">
        <v>3</v>
      </c>
      <c r="F177" s="2">
        <v>8</v>
      </c>
      <c r="G177" s="2">
        <v>10</v>
      </c>
      <c r="H177" s="2">
        <v>18</v>
      </c>
      <c r="I177" s="2">
        <v>5</v>
      </c>
      <c r="J177" s="2">
        <v>1</v>
      </c>
    </row>
    <row r="178" spans="1:10" ht="12.75">
      <c r="A178" t="s">
        <v>161</v>
      </c>
      <c r="B178" s="1">
        <v>2199</v>
      </c>
      <c r="C178" s="2">
        <v>336</v>
      </c>
      <c r="D178" s="2">
        <v>198</v>
      </c>
      <c r="E178" s="2">
        <v>189</v>
      </c>
      <c r="F178" s="2">
        <v>501</v>
      </c>
      <c r="G178" s="2">
        <v>475</v>
      </c>
      <c r="H178" s="2">
        <v>402</v>
      </c>
      <c r="I178" s="2">
        <v>89</v>
      </c>
      <c r="J178" s="2">
        <v>9</v>
      </c>
    </row>
    <row r="179" spans="1:10" ht="12.75">
      <c r="A179" t="s">
        <v>162</v>
      </c>
      <c r="B179" s="1">
        <v>1249</v>
      </c>
      <c r="C179" s="2">
        <v>125</v>
      </c>
      <c r="D179" s="2">
        <v>50</v>
      </c>
      <c r="E179" s="2">
        <v>112</v>
      </c>
      <c r="F179" s="2">
        <v>335</v>
      </c>
      <c r="G179" s="2">
        <v>375</v>
      </c>
      <c r="H179" s="2">
        <v>215</v>
      </c>
      <c r="I179" s="2">
        <v>27</v>
      </c>
      <c r="J179" s="2">
        <v>10</v>
      </c>
    </row>
    <row r="180" spans="1:10" ht="12.75">
      <c r="A180" t="s">
        <v>163</v>
      </c>
      <c r="B180" s="2">
        <v>2</v>
      </c>
      <c r="C180" s="2" t="s">
        <v>52</v>
      </c>
      <c r="D180" s="2" t="s">
        <v>52</v>
      </c>
      <c r="E180" s="2" t="s">
        <v>52</v>
      </c>
      <c r="F180" s="2">
        <v>1</v>
      </c>
      <c r="G180" s="2" t="s">
        <v>52</v>
      </c>
      <c r="H180" s="2" t="s">
        <v>52</v>
      </c>
      <c r="I180" s="2">
        <v>1</v>
      </c>
      <c r="J180" s="2" t="s">
        <v>52</v>
      </c>
    </row>
    <row r="181" spans="1:10" ht="12.75">
      <c r="A181" t="s">
        <v>166</v>
      </c>
      <c r="B181" s="1">
        <v>1615</v>
      </c>
      <c r="C181" s="2">
        <v>65</v>
      </c>
      <c r="D181" s="2">
        <v>44</v>
      </c>
      <c r="E181" s="2">
        <v>131</v>
      </c>
      <c r="F181" s="2">
        <v>309</v>
      </c>
      <c r="G181" s="2">
        <v>361</v>
      </c>
      <c r="H181" s="2">
        <v>522</v>
      </c>
      <c r="I181" s="2">
        <v>170</v>
      </c>
      <c r="J181" s="2">
        <v>13</v>
      </c>
    </row>
    <row r="182" spans="1:10" ht="12.75">
      <c r="A182" t="s">
        <v>167</v>
      </c>
      <c r="B182" s="2">
        <v>447</v>
      </c>
      <c r="C182" s="2">
        <v>14</v>
      </c>
      <c r="D182" s="2">
        <v>38</v>
      </c>
      <c r="E182" s="2">
        <v>52</v>
      </c>
      <c r="F182" s="2">
        <v>128</v>
      </c>
      <c r="G182" s="2">
        <v>113</v>
      </c>
      <c r="H182" s="2">
        <v>91</v>
      </c>
      <c r="I182" s="2">
        <v>7</v>
      </c>
      <c r="J182" s="2">
        <v>4</v>
      </c>
    </row>
    <row r="183" spans="1:10" ht="12.75">
      <c r="A183" t="s">
        <v>168</v>
      </c>
      <c r="B183" s="1">
        <v>3899</v>
      </c>
      <c r="C183" s="2">
        <v>244</v>
      </c>
      <c r="D183" s="2">
        <v>133</v>
      </c>
      <c r="E183" s="2">
        <v>239</v>
      </c>
      <c r="F183" s="2">
        <v>964</v>
      </c>
      <c r="G183" s="2">
        <v>757</v>
      </c>
      <c r="H183" s="1">
        <v>1202</v>
      </c>
      <c r="I183" s="2">
        <v>335</v>
      </c>
      <c r="J183" s="2">
        <v>25</v>
      </c>
    </row>
    <row r="184" spans="1:10" ht="12.75">
      <c r="A184" t="s">
        <v>169</v>
      </c>
      <c r="B184" s="2">
        <v>333</v>
      </c>
      <c r="C184" s="2">
        <v>4</v>
      </c>
      <c r="D184" s="2">
        <v>2</v>
      </c>
      <c r="E184" s="2">
        <v>35</v>
      </c>
      <c r="F184" s="2">
        <v>102</v>
      </c>
      <c r="G184" s="2">
        <v>114</v>
      </c>
      <c r="H184" s="2">
        <v>70</v>
      </c>
      <c r="I184" s="2">
        <v>6</v>
      </c>
      <c r="J184" s="2" t="s">
        <v>52</v>
      </c>
    </row>
    <row r="185" spans="1:10" ht="12.75">
      <c r="A185" t="s">
        <v>170</v>
      </c>
      <c r="B185" s="2">
        <v>360</v>
      </c>
      <c r="C185" s="2">
        <v>20</v>
      </c>
      <c r="D185" s="2">
        <v>18</v>
      </c>
      <c r="E185" s="2">
        <v>50</v>
      </c>
      <c r="F185" s="2">
        <v>97</v>
      </c>
      <c r="G185" s="2">
        <v>100</v>
      </c>
      <c r="H185" s="2">
        <v>69</v>
      </c>
      <c r="I185" s="2">
        <v>5</v>
      </c>
      <c r="J185" s="2">
        <v>1</v>
      </c>
    </row>
    <row r="186" spans="1:10" ht="12.75">
      <c r="A186" t="s">
        <v>248</v>
      </c>
      <c r="B186" s="2">
        <v>40</v>
      </c>
      <c r="C186" s="2">
        <v>4</v>
      </c>
      <c r="D186" s="2">
        <v>4</v>
      </c>
      <c r="E186" s="2">
        <v>5</v>
      </c>
      <c r="F186" s="2">
        <v>6</v>
      </c>
      <c r="G186" s="2">
        <v>8</v>
      </c>
      <c r="H186" s="2">
        <v>13</v>
      </c>
      <c r="I186" s="2" t="s">
        <v>52</v>
      </c>
      <c r="J186" s="2" t="s">
        <v>52</v>
      </c>
    </row>
    <row r="187" spans="1:10" s="3" customFormat="1" ht="12.75">
      <c r="A187" s="3" t="s">
        <v>222</v>
      </c>
      <c r="B187" s="4">
        <f aca="true" t="shared" si="5" ref="B187:J187">SUM(B188:B193,B219)</f>
        <v>6000980</v>
      </c>
      <c r="C187" s="4">
        <f t="shared" si="5"/>
        <v>787676</v>
      </c>
      <c r="D187" s="4">
        <f t="shared" si="5"/>
        <v>344180</v>
      </c>
      <c r="E187" s="4">
        <f t="shared" si="5"/>
        <v>454014</v>
      </c>
      <c r="F187" s="4">
        <f t="shared" si="5"/>
        <v>1430807</v>
      </c>
      <c r="G187" s="4">
        <f t="shared" si="5"/>
        <v>1255930</v>
      </c>
      <c r="H187" s="4">
        <f t="shared" si="5"/>
        <v>1355014</v>
      </c>
      <c r="I187" s="4">
        <f t="shared" si="5"/>
        <v>348936</v>
      </c>
      <c r="J187" s="4">
        <f t="shared" si="5"/>
        <v>24423</v>
      </c>
    </row>
    <row r="188" spans="1:10" ht="12.75">
      <c r="A188" t="s">
        <v>171</v>
      </c>
      <c r="B188" s="1">
        <v>193372</v>
      </c>
      <c r="C188" s="1">
        <v>17171</v>
      </c>
      <c r="D188" s="1">
        <v>8163</v>
      </c>
      <c r="E188" s="1">
        <v>19414</v>
      </c>
      <c r="F188" s="1">
        <v>65604</v>
      </c>
      <c r="G188" s="1">
        <v>47660</v>
      </c>
      <c r="H188" s="1">
        <v>32819</v>
      </c>
      <c r="I188" s="1">
        <v>1948</v>
      </c>
      <c r="J188" s="2">
        <v>593</v>
      </c>
    </row>
    <row r="189" spans="1:10" ht="12.75">
      <c r="A189" t="s">
        <v>172</v>
      </c>
      <c r="B189" s="2">
        <v>125</v>
      </c>
      <c r="C189" s="2">
        <v>13</v>
      </c>
      <c r="D189" s="2">
        <v>17</v>
      </c>
      <c r="E189" s="2">
        <v>7</v>
      </c>
      <c r="F189" s="2">
        <v>30</v>
      </c>
      <c r="G189" s="2">
        <v>26</v>
      </c>
      <c r="H189" s="2">
        <v>30</v>
      </c>
      <c r="I189" s="2">
        <v>2</v>
      </c>
      <c r="J189" s="2" t="s">
        <v>52</v>
      </c>
    </row>
    <row r="190" spans="1:10" ht="12.75">
      <c r="A190" t="s">
        <v>173</v>
      </c>
      <c r="B190" s="1">
        <v>3785420</v>
      </c>
      <c r="C190" s="1">
        <v>557552</v>
      </c>
      <c r="D190" s="1">
        <v>228583</v>
      </c>
      <c r="E190" s="1">
        <v>288889</v>
      </c>
      <c r="F190" s="1">
        <v>897132</v>
      </c>
      <c r="G190" s="1">
        <v>732910</v>
      </c>
      <c r="H190" s="1">
        <v>832453</v>
      </c>
      <c r="I190" s="1">
        <v>231637</v>
      </c>
      <c r="J190" s="1">
        <v>16264</v>
      </c>
    </row>
    <row r="191" spans="1:10" ht="12.75">
      <c r="A191" t="s">
        <v>249</v>
      </c>
      <c r="B191" s="2">
        <v>34</v>
      </c>
      <c r="C191" s="2">
        <v>8</v>
      </c>
      <c r="D191" s="2">
        <v>1</v>
      </c>
      <c r="E191" s="2">
        <v>2</v>
      </c>
      <c r="F191" s="2">
        <v>4</v>
      </c>
      <c r="G191" s="2">
        <v>4</v>
      </c>
      <c r="H191" s="2">
        <v>8</v>
      </c>
      <c r="I191" s="2">
        <v>7</v>
      </c>
      <c r="J191" s="2" t="s">
        <v>52</v>
      </c>
    </row>
    <row r="192" spans="1:10" ht="12.75">
      <c r="A192" t="s">
        <v>174</v>
      </c>
      <c r="B192" s="2">
        <v>235</v>
      </c>
      <c r="C192" s="2">
        <v>17</v>
      </c>
      <c r="D192" s="2">
        <v>10</v>
      </c>
      <c r="E192" s="2">
        <v>29</v>
      </c>
      <c r="F192" s="2">
        <v>79</v>
      </c>
      <c r="G192" s="2">
        <v>56</v>
      </c>
      <c r="H192" s="2">
        <v>36</v>
      </c>
      <c r="I192" s="2">
        <v>8</v>
      </c>
      <c r="J192" s="2" t="s">
        <v>52</v>
      </c>
    </row>
    <row r="193" spans="1:10" s="3" customFormat="1" ht="12.75">
      <c r="A193" s="3" t="s">
        <v>223</v>
      </c>
      <c r="B193" s="4">
        <f aca="true" t="shared" si="6" ref="B193:J193">SUM(B194:B218)</f>
        <v>1261082</v>
      </c>
      <c r="C193" s="4">
        <f t="shared" si="6"/>
        <v>139790</v>
      </c>
      <c r="D193" s="4">
        <f t="shared" si="6"/>
        <v>66914</v>
      </c>
      <c r="E193" s="4">
        <f t="shared" si="6"/>
        <v>86576</v>
      </c>
      <c r="F193" s="4">
        <f t="shared" si="6"/>
        <v>298349</v>
      </c>
      <c r="G193" s="4">
        <f t="shared" si="6"/>
        <v>306562</v>
      </c>
      <c r="H193" s="4">
        <f t="shared" si="6"/>
        <v>295164</v>
      </c>
      <c r="I193" s="4">
        <f t="shared" si="6"/>
        <v>63623</v>
      </c>
      <c r="J193" s="4">
        <f t="shared" si="6"/>
        <v>4104</v>
      </c>
    </row>
    <row r="194" spans="1:10" ht="12.75">
      <c r="A194" t="s">
        <v>175</v>
      </c>
      <c r="B194" s="1">
        <v>3974</v>
      </c>
      <c r="C194" s="2">
        <v>383</v>
      </c>
      <c r="D194" s="2">
        <v>241</v>
      </c>
      <c r="E194" s="2">
        <v>463</v>
      </c>
      <c r="F194" s="1">
        <v>1036</v>
      </c>
      <c r="G194" s="2">
        <v>996</v>
      </c>
      <c r="H194" s="2">
        <v>694</v>
      </c>
      <c r="I194" s="2">
        <v>148</v>
      </c>
      <c r="J194" s="2">
        <v>13</v>
      </c>
    </row>
    <row r="195" spans="1:10" ht="12.75">
      <c r="A195" t="s">
        <v>176</v>
      </c>
      <c r="B195" s="1">
        <v>23017</v>
      </c>
      <c r="C195" s="1">
        <v>2090</v>
      </c>
      <c r="D195" s="1">
        <v>1093</v>
      </c>
      <c r="E195" s="1">
        <v>1559</v>
      </c>
      <c r="F195" s="1">
        <v>5802</v>
      </c>
      <c r="G195" s="1">
        <v>6175</v>
      </c>
      <c r="H195" s="1">
        <v>5427</v>
      </c>
      <c r="I195" s="2">
        <v>818</v>
      </c>
      <c r="J195" s="2">
        <v>53</v>
      </c>
    </row>
    <row r="196" spans="1:10" ht="12.75">
      <c r="A196" t="s">
        <v>177</v>
      </c>
      <c r="B196" s="1">
        <v>10945</v>
      </c>
      <c r="C196" s="1">
        <v>1470</v>
      </c>
      <c r="D196" s="2">
        <v>645</v>
      </c>
      <c r="E196" s="2">
        <v>685</v>
      </c>
      <c r="F196" s="1">
        <v>1967</v>
      </c>
      <c r="G196" s="1">
        <v>2606</v>
      </c>
      <c r="H196" s="1">
        <v>3031</v>
      </c>
      <c r="I196" s="2">
        <v>534</v>
      </c>
      <c r="J196" s="2">
        <v>7</v>
      </c>
    </row>
    <row r="197" spans="1:10" ht="12.75">
      <c r="A197" t="s">
        <v>178</v>
      </c>
      <c r="B197" s="1">
        <v>325408</v>
      </c>
      <c r="C197" s="1">
        <v>44749</v>
      </c>
      <c r="D197" s="1">
        <v>17761</v>
      </c>
      <c r="E197" s="1">
        <v>24512</v>
      </c>
      <c r="F197" s="1">
        <v>82528</v>
      </c>
      <c r="G197" s="1">
        <v>75073</v>
      </c>
      <c r="H197" s="1">
        <v>68517</v>
      </c>
      <c r="I197" s="1">
        <v>11440</v>
      </c>
      <c r="J197" s="2">
        <v>828</v>
      </c>
    </row>
    <row r="198" spans="1:10" ht="12.75">
      <c r="A198" t="s">
        <v>179</v>
      </c>
      <c r="B198" s="1">
        <v>58117</v>
      </c>
      <c r="C198" s="1">
        <v>6305</v>
      </c>
      <c r="D198" s="1">
        <v>2713</v>
      </c>
      <c r="E198" s="1">
        <v>3205</v>
      </c>
      <c r="F198" s="1">
        <v>12215</v>
      </c>
      <c r="G198" s="1">
        <v>15192</v>
      </c>
      <c r="H198" s="1">
        <v>15645</v>
      </c>
      <c r="I198" s="1">
        <v>2705</v>
      </c>
      <c r="J198" s="2">
        <v>137</v>
      </c>
    </row>
    <row r="199" spans="1:10" ht="12.75">
      <c r="A199" t="s">
        <v>180</v>
      </c>
      <c r="B199" s="1">
        <v>2787</v>
      </c>
      <c r="C199" s="2">
        <v>164</v>
      </c>
      <c r="D199" s="2">
        <v>178</v>
      </c>
      <c r="E199" s="2">
        <v>305</v>
      </c>
      <c r="F199" s="2">
        <v>603</v>
      </c>
      <c r="G199" s="2">
        <v>605</v>
      </c>
      <c r="H199" s="2">
        <v>727</v>
      </c>
      <c r="I199" s="2">
        <v>193</v>
      </c>
      <c r="J199" s="2">
        <v>12</v>
      </c>
    </row>
    <row r="200" spans="1:10" ht="12.75">
      <c r="A200" t="s">
        <v>181</v>
      </c>
      <c r="B200" s="1">
        <v>6928</v>
      </c>
      <c r="C200" s="2">
        <v>841</v>
      </c>
      <c r="D200" s="2">
        <v>448</v>
      </c>
      <c r="E200" s="2">
        <v>606</v>
      </c>
      <c r="F200" s="1">
        <v>1992</v>
      </c>
      <c r="G200" s="1">
        <v>1319</v>
      </c>
      <c r="H200" s="1">
        <v>1468</v>
      </c>
      <c r="I200" s="2">
        <v>232</v>
      </c>
      <c r="J200" s="2">
        <v>22</v>
      </c>
    </row>
    <row r="201" spans="1:10" ht="12.75">
      <c r="A201" t="s">
        <v>182</v>
      </c>
      <c r="B201" s="1">
        <v>30624</v>
      </c>
      <c r="C201" s="1">
        <v>4470</v>
      </c>
      <c r="D201" s="1">
        <v>2006</v>
      </c>
      <c r="E201" s="1">
        <v>2632</v>
      </c>
      <c r="F201" s="1">
        <v>6900</v>
      </c>
      <c r="G201" s="1">
        <v>6351</v>
      </c>
      <c r="H201" s="1">
        <v>6803</v>
      </c>
      <c r="I201" s="1">
        <v>1381</v>
      </c>
      <c r="J201" s="2">
        <v>81</v>
      </c>
    </row>
    <row r="202" spans="1:10" ht="12.75">
      <c r="A202" t="s">
        <v>183</v>
      </c>
      <c r="B202" s="1">
        <v>8864</v>
      </c>
      <c r="C202" s="2">
        <v>327</v>
      </c>
      <c r="D202" s="2">
        <v>144</v>
      </c>
      <c r="E202" s="2">
        <v>448</v>
      </c>
      <c r="F202" s="1">
        <v>1910</v>
      </c>
      <c r="G202" s="1">
        <v>1580</v>
      </c>
      <c r="H202" s="1">
        <v>2963</v>
      </c>
      <c r="I202" s="1">
        <v>1429</v>
      </c>
      <c r="J202" s="2">
        <v>63</v>
      </c>
    </row>
    <row r="203" spans="1:10" ht="15">
      <c r="A203" t="s">
        <v>246</v>
      </c>
      <c r="B203" s="1">
        <v>14392</v>
      </c>
      <c r="C203" s="1">
        <v>1389</v>
      </c>
      <c r="D203" s="2">
        <v>764</v>
      </c>
      <c r="E203" s="2">
        <v>993</v>
      </c>
      <c r="F203" s="1">
        <v>3434</v>
      </c>
      <c r="G203" s="1">
        <v>3403</v>
      </c>
      <c r="H203" s="1">
        <v>3551</v>
      </c>
      <c r="I203" s="2">
        <v>785</v>
      </c>
      <c r="J203" s="2">
        <v>73</v>
      </c>
    </row>
    <row r="204" spans="1:10" ht="15">
      <c r="A204" t="s">
        <v>247</v>
      </c>
      <c r="B204" s="1">
        <v>221394</v>
      </c>
      <c r="C204" s="1">
        <v>21904</v>
      </c>
      <c r="D204" s="1">
        <v>11687</v>
      </c>
      <c r="E204" s="1">
        <v>15046</v>
      </c>
      <c r="F204" s="1">
        <v>50756</v>
      </c>
      <c r="G204" s="1">
        <v>53163</v>
      </c>
      <c r="H204" s="1">
        <v>55146</v>
      </c>
      <c r="I204" s="1">
        <v>12814</v>
      </c>
      <c r="J204" s="2">
        <v>878</v>
      </c>
    </row>
    <row r="205" spans="1:10" ht="12.75">
      <c r="A205" t="s">
        <v>184</v>
      </c>
      <c r="B205" s="1">
        <v>12597</v>
      </c>
      <c r="C205" s="1">
        <v>1330</v>
      </c>
      <c r="D205" s="2">
        <v>759</v>
      </c>
      <c r="E205" s="1">
        <v>1198</v>
      </c>
      <c r="F205" s="1">
        <v>3287</v>
      </c>
      <c r="G205" s="1">
        <v>2916</v>
      </c>
      <c r="H205" s="1">
        <v>2504</v>
      </c>
      <c r="I205" s="2">
        <v>555</v>
      </c>
      <c r="J205" s="2">
        <v>48</v>
      </c>
    </row>
    <row r="206" spans="1:10" ht="12.75">
      <c r="A206" t="s">
        <v>185</v>
      </c>
      <c r="B206" s="2">
        <v>835</v>
      </c>
      <c r="C206" s="2">
        <v>104</v>
      </c>
      <c r="D206" s="2">
        <v>83</v>
      </c>
      <c r="E206" s="2">
        <v>54</v>
      </c>
      <c r="F206" s="2">
        <v>164</v>
      </c>
      <c r="G206" s="2">
        <v>179</v>
      </c>
      <c r="H206" s="2">
        <v>216</v>
      </c>
      <c r="I206" s="2">
        <v>33</v>
      </c>
      <c r="J206" s="2">
        <v>2</v>
      </c>
    </row>
    <row r="207" spans="1:10" ht="12.75">
      <c r="A207" t="s">
        <v>186</v>
      </c>
      <c r="B207" s="1">
        <v>85231</v>
      </c>
      <c r="C207" s="1">
        <v>7251</v>
      </c>
      <c r="D207" s="1">
        <v>3295</v>
      </c>
      <c r="E207" s="1">
        <v>3268</v>
      </c>
      <c r="F207" s="1">
        <v>17240</v>
      </c>
      <c r="G207" s="1">
        <v>24259</v>
      </c>
      <c r="H207" s="1">
        <v>22994</v>
      </c>
      <c r="I207" s="1">
        <v>6495</v>
      </c>
      <c r="J207" s="2">
        <v>429</v>
      </c>
    </row>
    <row r="208" spans="1:10" ht="12.75">
      <c r="A208" t="s">
        <v>187</v>
      </c>
      <c r="B208" s="1">
        <v>260658</v>
      </c>
      <c r="C208" s="1">
        <v>28026</v>
      </c>
      <c r="D208" s="1">
        <v>14506</v>
      </c>
      <c r="E208" s="1">
        <v>17319</v>
      </c>
      <c r="F208" s="1">
        <v>63068</v>
      </c>
      <c r="G208" s="1">
        <v>66632</v>
      </c>
      <c r="H208" s="1">
        <v>56511</v>
      </c>
      <c r="I208" s="1">
        <v>13699</v>
      </c>
      <c r="J208" s="2">
        <v>897</v>
      </c>
    </row>
    <row r="209" spans="1:10" ht="12.75">
      <c r="A209" t="s">
        <v>188</v>
      </c>
      <c r="B209" s="1">
        <v>1190</v>
      </c>
      <c r="C209" s="2">
        <v>178</v>
      </c>
      <c r="D209" s="2">
        <v>93</v>
      </c>
      <c r="E209" s="2">
        <v>74</v>
      </c>
      <c r="F209" s="2">
        <v>248</v>
      </c>
      <c r="G209" s="2">
        <v>253</v>
      </c>
      <c r="H209" s="2">
        <v>274</v>
      </c>
      <c r="I209" s="2">
        <v>56</v>
      </c>
      <c r="J209" s="2">
        <v>14</v>
      </c>
    </row>
    <row r="210" spans="1:10" ht="12.75">
      <c r="A210" t="s">
        <v>189</v>
      </c>
      <c r="B210" s="1">
        <v>1664</v>
      </c>
      <c r="C210" s="2">
        <v>145</v>
      </c>
      <c r="D210" s="2">
        <v>49</v>
      </c>
      <c r="E210" s="2">
        <v>76</v>
      </c>
      <c r="F210" s="2">
        <v>416</v>
      </c>
      <c r="G210" s="2">
        <v>492</v>
      </c>
      <c r="H210" s="2">
        <v>416</v>
      </c>
      <c r="I210" s="2">
        <v>64</v>
      </c>
      <c r="J210" s="2">
        <v>6</v>
      </c>
    </row>
    <row r="211" spans="1:10" ht="12.75">
      <c r="A211" t="s">
        <v>190</v>
      </c>
      <c r="B211" s="1">
        <v>9380</v>
      </c>
      <c r="C211" s="1">
        <v>1205</v>
      </c>
      <c r="D211" s="2">
        <v>474</v>
      </c>
      <c r="E211" s="2">
        <v>564</v>
      </c>
      <c r="F211" s="1">
        <v>1923</v>
      </c>
      <c r="G211" s="1">
        <v>2107</v>
      </c>
      <c r="H211" s="1">
        <v>2667</v>
      </c>
      <c r="I211" s="2">
        <v>421</v>
      </c>
      <c r="J211" s="2">
        <v>19</v>
      </c>
    </row>
    <row r="212" spans="1:10" ht="12.75">
      <c r="A212" t="s">
        <v>191</v>
      </c>
      <c r="B212" s="2">
        <v>199</v>
      </c>
      <c r="C212" s="2">
        <v>12</v>
      </c>
      <c r="D212" s="2">
        <v>10</v>
      </c>
      <c r="E212" s="2">
        <v>15</v>
      </c>
      <c r="F212" s="2">
        <v>57</v>
      </c>
      <c r="G212" s="2">
        <v>31</v>
      </c>
      <c r="H212" s="2">
        <v>53</v>
      </c>
      <c r="I212" s="2">
        <v>15</v>
      </c>
      <c r="J212" s="2">
        <v>6</v>
      </c>
    </row>
    <row r="213" spans="1:10" ht="12.75">
      <c r="A213" t="s">
        <v>192</v>
      </c>
      <c r="B213" s="1">
        <v>14356</v>
      </c>
      <c r="C213" s="1">
        <v>1134</v>
      </c>
      <c r="D213" s="2">
        <v>623</v>
      </c>
      <c r="E213" s="1">
        <v>1108</v>
      </c>
      <c r="F213" s="1">
        <v>3851</v>
      </c>
      <c r="G213" s="1">
        <v>4103</v>
      </c>
      <c r="H213" s="1">
        <v>3075</v>
      </c>
      <c r="I213" s="2">
        <v>424</v>
      </c>
      <c r="J213" s="2">
        <v>38</v>
      </c>
    </row>
    <row r="214" spans="1:10" ht="12.75">
      <c r="A214" t="s">
        <v>193</v>
      </c>
      <c r="B214" s="1">
        <v>18822</v>
      </c>
      <c r="C214" s="1">
        <v>1782</v>
      </c>
      <c r="D214" s="2">
        <v>979</v>
      </c>
      <c r="E214" s="1">
        <v>1759</v>
      </c>
      <c r="F214" s="1">
        <v>5786</v>
      </c>
      <c r="G214" s="1">
        <v>4631</v>
      </c>
      <c r="H214" s="1">
        <v>3316</v>
      </c>
      <c r="I214" s="2">
        <v>512</v>
      </c>
      <c r="J214" s="2">
        <v>57</v>
      </c>
    </row>
    <row r="215" spans="1:10" ht="12.75">
      <c r="A215" t="s">
        <v>250</v>
      </c>
      <c r="B215" s="1">
        <v>12416</v>
      </c>
      <c r="C215" s="2">
        <v>908</v>
      </c>
      <c r="D215" s="2">
        <v>540</v>
      </c>
      <c r="E215" s="1">
        <v>1115</v>
      </c>
      <c r="F215" s="1">
        <v>4071</v>
      </c>
      <c r="G215" s="1">
        <v>2955</v>
      </c>
      <c r="H215" s="1">
        <v>2442</v>
      </c>
      <c r="I215" s="2">
        <v>348</v>
      </c>
      <c r="J215" s="2">
        <v>37</v>
      </c>
    </row>
    <row r="216" spans="1:10" ht="12.75">
      <c r="A216" t="s">
        <v>251</v>
      </c>
      <c r="B216" s="1">
        <v>124687</v>
      </c>
      <c r="C216" s="1">
        <v>12124</v>
      </c>
      <c r="D216" s="1">
        <v>6948</v>
      </c>
      <c r="E216" s="1">
        <v>8209</v>
      </c>
      <c r="F216" s="1">
        <v>25630</v>
      </c>
      <c r="G216" s="1">
        <v>28764</v>
      </c>
      <c r="H216" s="1">
        <v>34542</v>
      </c>
      <c r="I216" s="1">
        <v>8141</v>
      </c>
      <c r="J216" s="2">
        <v>329</v>
      </c>
    </row>
    <row r="217" spans="1:10" ht="12.75">
      <c r="A217" t="s">
        <v>252</v>
      </c>
      <c r="B217" s="1">
        <v>12456</v>
      </c>
      <c r="C217" s="1">
        <v>1482</v>
      </c>
      <c r="D217" s="2">
        <v>872</v>
      </c>
      <c r="E217" s="1">
        <v>1362</v>
      </c>
      <c r="F217" s="1">
        <v>3422</v>
      </c>
      <c r="G217" s="1">
        <v>2745</v>
      </c>
      <c r="H217" s="1">
        <v>2145</v>
      </c>
      <c r="I217" s="2">
        <v>373</v>
      </c>
      <c r="J217" s="2">
        <v>55</v>
      </c>
    </row>
    <row r="218" spans="1:10" ht="12.75">
      <c r="A218" t="s">
        <v>194</v>
      </c>
      <c r="B218" s="2">
        <v>141</v>
      </c>
      <c r="C218" s="2">
        <v>17</v>
      </c>
      <c r="D218" s="2">
        <v>3</v>
      </c>
      <c r="E218" s="2">
        <v>1</v>
      </c>
      <c r="F218" s="2">
        <v>43</v>
      </c>
      <c r="G218" s="2">
        <v>32</v>
      </c>
      <c r="H218" s="2">
        <v>37</v>
      </c>
      <c r="I218" s="2">
        <v>8</v>
      </c>
      <c r="J218" s="2" t="s">
        <v>52</v>
      </c>
    </row>
    <row r="219" spans="1:10" s="3" customFormat="1" ht="12.75">
      <c r="A219" s="3" t="s">
        <v>224</v>
      </c>
      <c r="B219" s="4">
        <f aca="true" t="shared" si="7" ref="B219:J219">SUM(B220:B226)</f>
        <v>760712</v>
      </c>
      <c r="C219" s="4">
        <f t="shared" si="7"/>
        <v>73125</v>
      </c>
      <c r="D219" s="4">
        <f t="shared" si="7"/>
        <v>40492</v>
      </c>
      <c r="E219" s="4">
        <f t="shared" si="7"/>
        <v>59097</v>
      </c>
      <c r="F219" s="4">
        <f t="shared" si="7"/>
        <v>169609</v>
      </c>
      <c r="G219" s="4">
        <f t="shared" si="7"/>
        <v>168712</v>
      </c>
      <c r="H219" s="4">
        <f t="shared" si="7"/>
        <v>194504</v>
      </c>
      <c r="I219" s="4">
        <f t="shared" si="7"/>
        <v>51711</v>
      </c>
      <c r="J219" s="4">
        <f t="shared" si="7"/>
        <v>3462</v>
      </c>
    </row>
    <row r="220" spans="1:10" ht="12.75">
      <c r="A220" t="s">
        <v>195</v>
      </c>
      <c r="B220" s="1">
        <v>26654</v>
      </c>
      <c r="C220" s="1">
        <v>3414</v>
      </c>
      <c r="D220" s="1">
        <v>1661</v>
      </c>
      <c r="E220" s="1">
        <v>2576</v>
      </c>
      <c r="F220" s="1">
        <v>6601</v>
      </c>
      <c r="G220" s="1">
        <v>5818</v>
      </c>
      <c r="H220" s="1">
        <v>5215</v>
      </c>
      <c r="I220" s="1">
        <v>1237</v>
      </c>
      <c r="J220" s="2">
        <v>132</v>
      </c>
    </row>
    <row r="221" spans="1:10" ht="12.75">
      <c r="A221" t="s">
        <v>196</v>
      </c>
      <c r="B221" s="1">
        <v>162491</v>
      </c>
      <c r="C221" s="1">
        <v>16029</v>
      </c>
      <c r="D221" s="1">
        <v>10095</v>
      </c>
      <c r="E221" s="1">
        <v>12719</v>
      </c>
      <c r="F221" s="1">
        <v>38857</v>
      </c>
      <c r="G221" s="1">
        <v>37930</v>
      </c>
      <c r="H221" s="1">
        <v>37720</v>
      </c>
      <c r="I221" s="1">
        <v>8397</v>
      </c>
      <c r="J221" s="2">
        <v>744</v>
      </c>
    </row>
    <row r="222" spans="1:10" ht="12.75">
      <c r="A222" t="s">
        <v>197</v>
      </c>
      <c r="B222" s="1">
        <v>160573</v>
      </c>
      <c r="C222" s="1">
        <v>12932</v>
      </c>
      <c r="D222" s="1">
        <v>6511</v>
      </c>
      <c r="E222" s="1">
        <v>11662</v>
      </c>
      <c r="F222" s="1">
        <v>35828</v>
      </c>
      <c r="G222" s="1">
        <v>36162</v>
      </c>
      <c r="H222" s="1">
        <v>45344</v>
      </c>
      <c r="I222" s="1">
        <v>11444</v>
      </c>
      <c r="J222" s="2">
        <v>690</v>
      </c>
    </row>
    <row r="223" spans="1:10" ht="12.75">
      <c r="A223" t="s">
        <v>198</v>
      </c>
      <c r="B223" s="1">
        <v>173067</v>
      </c>
      <c r="C223" s="1">
        <v>19880</v>
      </c>
      <c r="D223" s="1">
        <v>9768</v>
      </c>
      <c r="E223" s="1">
        <v>13892</v>
      </c>
      <c r="F223" s="1">
        <v>35936</v>
      </c>
      <c r="G223" s="1">
        <v>36056</v>
      </c>
      <c r="H223" s="1">
        <v>43239</v>
      </c>
      <c r="I223" s="1">
        <v>13517</v>
      </c>
      <c r="J223" s="2">
        <v>779</v>
      </c>
    </row>
    <row r="224" spans="1:10" ht="12.75">
      <c r="A224" t="s">
        <v>199</v>
      </c>
      <c r="B224" s="1">
        <v>90819</v>
      </c>
      <c r="C224" s="1">
        <v>8278</v>
      </c>
      <c r="D224" s="1">
        <v>3822</v>
      </c>
      <c r="E224" s="1">
        <v>6957</v>
      </c>
      <c r="F224" s="1">
        <v>20989</v>
      </c>
      <c r="G224" s="1">
        <v>21976</v>
      </c>
      <c r="H224" s="1">
        <v>23351</v>
      </c>
      <c r="I224" s="1">
        <v>5017</v>
      </c>
      <c r="J224" s="2">
        <v>429</v>
      </c>
    </row>
    <row r="225" spans="1:10" ht="12.75">
      <c r="A225" t="s">
        <v>200</v>
      </c>
      <c r="B225" s="1">
        <v>51851</v>
      </c>
      <c r="C225" s="1">
        <v>3523</v>
      </c>
      <c r="D225" s="1">
        <v>2931</v>
      </c>
      <c r="E225" s="1">
        <v>3908</v>
      </c>
      <c r="F225" s="1">
        <v>10208</v>
      </c>
      <c r="G225" s="1">
        <v>11990</v>
      </c>
      <c r="H225" s="1">
        <v>14327</v>
      </c>
      <c r="I225" s="1">
        <v>4729</v>
      </c>
      <c r="J225" s="2">
        <v>235</v>
      </c>
    </row>
    <row r="226" spans="1:10" ht="12.75">
      <c r="A226" t="s">
        <v>201</v>
      </c>
      <c r="B226" s="1">
        <v>95257</v>
      </c>
      <c r="C226" s="1">
        <v>9069</v>
      </c>
      <c r="D226" s="1">
        <v>5704</v>
      </c>
      <c r="E226" s="1">
        <v>7383</v>
      </c>
      <c r="F226" s="1">
        <v>21190</v>
      </c>
      <c r="G226" s="1">
        <v>18780</v>
      </c>
      <c r="H226" s="1">
        <v>25308</v>
      </c>
      <c r="I226" s="1">
        <v>7370</v>
      </c>
      <c r="J226" s="2">
        <v>453</v>
      </c>
    </row>
    <row r="227" spans="1:10" s="3" customFormat="1" ht="12.75">
      <c r="A227" s="3" t="s">
        <v>225</v>
      </c>
      <c r="B227" s="4">
        <f aca="true" t="shared" si="8" ref="B227:J227">SUM(B228:B241)</f>
        <v>3033695</v>
      </c>
      <c r="C227" s="4">
        <f t="shared" si="8"/>
        <v>316106</v>
      </c>
      <c r="D227" s="4">
        <f t="shared" si="8"/>
        <v>186208</v>
      </c>
      <c r="E227" s="4">
        <f t="shared" si="8"/>
        <v>216983</v>
      </c>
      <c r="F227" s="4">
        <f t="shared" si="8"/>
        <v>689119</v>
      </c>
      <c r="G227" s="4">
        <f t="shared" si="8"/>
        <v>675675</v>
      </c>
      <c r="H227" s="4">
        <f t="shared" si="8"/>
        <v>764233</v>
      </c>
      <c r="I227" s="4">
        <f t="shared" si="8"/>
        <v>174826</v>
      </c>
      <c r="J227" s="4">
        <f t="shared" si="8"/>
        <v>10545</v>
      </c>
    </row>
    <row r="228" spans="1:10" ht="12.75">
      <c r="A228" t="s">
        <v>202</v>
      </c>
      <c r="B228" s="1">
        <v>538718</v>
      </c>
      <c r="C228" s="1">
        <v>52277</v>
      </c>
      <c r="D228" s="1">
        <v>35246</v>
      </c>
      <c r="E228" s="1">
        <v>40886</v>
      </c>
      <c r="F228" s="1">
        <v>125514</v>
      </c>
      <c r="G228" s="1">
        <v>106717</v>
      </c>
      <c r="H228" s="1">
        <v>145107</v>
      </c>
      <c r="I228" s="1">
        <v>32275</v>
      </c>
      <c r="J228" s="2">
        <v>696</v>
      </c>
    </row>
    <row r="229" spans="1:10" ht="12.75">
      <c r="A229" t="s">
        <v>203</v>
      </c>
      <c r="B229" s="1">
        <v>40780</v>
      </c>
      <c r="C229" s="1">
        <v>4558</v>
      </c>
      <c r="D229" s="1">
        <v>3268</v>
      </c>
      <c r="E229" s="1">
        <v>3001</v>
      </c>
      <c r="F229" s="1">
        <v>8206</v>
      </c>
      <c r="G229" s="1">
        <v>9047</v>
      </c>
      <c r="H229" s="1">
        <v>10094</v>
      </c>
      <c r="I229" s="1">
        <v>2412</v>
      </c>
      <c r="J229" s="2">
        <v>194</v>
      </c>
    </row>
    <row r="230" spans="1:10" ht="12.75">
      <c r="A230" t="s">
        <v>204</v>
      </c>
      <c r="B230" s="1">
        <v>801665</v>
      </c>
      <c r="C230" s="1">
        <v>77197</v>
      </c>
      <c r="D230" s="1">
        <v>58977</v>
      </c>
      <c r="E230" s="1">
        <v>62254</v>
      </c>
      <c r="F230" s="1">
        <v>178784</v>
      </c>
      <c r="G230" s="1">
        <v>188220</v>
      </c>
      <c r="H230" s="1">
        <v>198254</v>
      </c>
      <c r="I230" s="1">
        <v>35868</v>
      </c>
      <c r="J230" s="1">
        <v>2111</v>
      </c>
    </row>
    <row r="231" spans="1:10" ht="12.75">
      <c r="A231" t="s">
        <v>205</v>
      </c>
      <c r="B231" s="1">
        <v>194976</v>
      </c>
      <c r="C231" s="1">
        <v>19814</v>
      </c>
      <c r="D231" s="1">
        <v>9452</v>
      </c>
      <c r="E231" s="1">
        <v>11316</v>
      </c>
      <c r="F231" s="1">
        <v>42583</v>
      </c>
      <c r="G231" s="1">
        <v>45160</v>
      </c>
      <c r="H231" s="1">
        <v>54642</v>
      </c>
      <c r="I231" s="1">
        <v>11279</v>
      </c>
      <c r="J231" s="2">
        <v>730</v>
      </c>
    </row>
    <row r="232" spans="1:10" ht="12.75">
      <c r="A232" t="s">
        <v>206</v>
      </c>
      <c r="B232" s="1">
        <v>449759</v>
      </c>
      <c r="C232" s="1">
        <v>54064</v>
      </c>
      <c r="D232" s="1">
        <v>25283</v>
      </c>
      <c r="E232" s="1">
        <v>30905</v>
      </c>
      <c r="F232" s="1">
        <v>102058</v>
      </c>
      <c r="G232" s="1">
        <v>103869</v>
      </c>
      <c r="H232" s="1">
        <v>100694</v>
      </c>
      <c r="I232" s="1">
        <v>29870</v>
      </c>
      <c r="J232" s="1">
        <v>3016</v>
      </c>
    </row>
    <row r="233" spans="1:10" ht="12.75">
      <c r="A233" t="s">
        <v>207</v>
      </c>
      <c r="B233" s="1">
        <v>133886</v>
      </c>
      <c r="C233" s="1">
        <v>14223</v>
      </c>
      <c r="D233" s="1">
        <v>8783</v>
      </c>
      <c r="E233" s="1">
        <v>11666</v>
      </c>
      <c r="F233" s="1">
        <v>29089</v>
      </c>
      <c r="G233" s="1">
        <v>28511</v>
      </c>
      <c r="H233" s="1">
        <v>32962</v>
      </c>
      <c r="I233" s="1">
        <v>8038</v>
      </c>
      <c r="J233" s="2">
        <v>614</v>
      </c>
    </row>
    <row r="234" spans="1:10" ht="12.75">
      <c r="A234" t="s">
        <v>208</v>
      </c>
      <c r="B234" s="2">
        <v>16</v>
      </c>
      <c r="C234" s="2">
        <v>3</v>
      </c>
      <c r="D234" s="2" t="s">
        <v>52</v>
      </c>
      <c r="E234" s="2">
        <v>1</v>
      </c>
      <c r="F234" s="2">
        <v>6</v>
      </c>
      <c r="G234" s="2">
        <v>4</v>
      </c>
      <c r="H234" s="2">
        <v>1</v>
      </c>
      <c r="I234" s="2">
        <v>1</v>
      </c>
      <c r="J234" s="2" t="s">
        <v>52</v>
      </c>
    </row>
    <row r="235" spans="1:10" ht="12.75">
      <c r="A235" t="s">
        <v>209</v>
      </c>
      <c r="B235" s="2">
        <v>40</v>
      </c>
      <c r="C235" s="2">
        <v>5</v>
      </c>
      <c r="D235" s="2">
        <v>3</v>
      </c>
      <c r="E235" s="2">
        <v>6</v>
      </c>
      <c r="F235" s="2">
        <v>15</v>
      </c>
      <c r="G235" s="2">
        <v>4</v>
      </c>
      <c r="H235" s="2">
        <v>7</v>
      </c>
      <c r="I235" s="2" t="s">
        <v>52</v>
      </c>
      <c r="J235" s="2" t="s">
        <v>52</v>
      </c>
    </row>
    <row r="236" spans="1:10" ht="12.75">
      <c r="A236" t="s">
        <v>210</v>
      </c>
      <c r="B236" s="1">
        <v>25462</v>
      </c>
      <c r="C236" s="1">
        <v>2001</v>
      </c>
      <c r="D236" s="1">
        <v>1083</v>
      </c>
      <c r="E236" s="1">
        <v>1479</v>
      </c>
      <c r="F236" s="1">
        <v>5129</v>
      </c>
      <c r="G236" s="1">
        <v>7047</v>
      </c>
      <c r="H236" s="1">
        <v>7326</v>
      </c>
      <c r="I236" s="1">
        <v>1335</v>
      </c>
      <c r="J236" s="2">
        <v>62</v>
      </c>
    </row>
    <row r="237" spans="1:10" ht="12.75">
      <c r="A237" t="s">
        <v>211</v>
      </c>
      <c r="B237" s="1">
        <v>19162</v>
      </c>
      <c r="C237" s="1">
        <v>1661</v>
      </c>
      <c r="D237" s="1">
        <v>1858</v>
      </c>
      <c r="E237" s="1">
        <v>1600</v>
      </c>
      <c r="F237" s="1">
        <v>4398</v>
      </c>
      <c r="G237" s="1">
        <v>4078</v>
      </c>
      <c r="H237" s="1">
        <v>4630</v>
      </c>
      <c r="I237" s="2">
        <v>861</v>
      </c>
      <c r="J237" s="2">
        <v>76</v>
      </c>
    </row>
    <row r="238" spans="1:10" ht="12.75">
      <c r="A238" t="s">
        <v>212</v>
      </c>
      <c r="B238" s="1">
        <v>192151</v>
      </c>
      <c r="C238" s="1">
        <v>15541</v>
      </c>
      <c r="D238" s="1">
        <v>7808</v>
      </c>
      <c r="E238" s="1">
        <v>12188</v>
      </c>
      <c r="F238" s="1">
        <v>46557</v>
      </c>
      <c r="G238" s="1">
        <v>42111</v>
      </c>
      <c r="H238" s="1">
        <v>51249</v>
      </c>
      <c r="I238" s="1">
        <v>15943</v>
      </c>
      <c r="J238" s="2">
        <v>754</v>
      </c>
    </row>
    <row r="239" spans="1:10" ht="12.75">
      <c r="A239" t="s">
        <v>213</v>
      </c>
      <c r="B239" s="1">
        <v>6239</v>
      </c>
      <c r="C239" s="2">
        <v>474</v>
      </c>
      <c r="D239" s="2">
        <v>189</v>
      </c>
      <c r="E239" s="2">
        <v>304</v>
      </c>
      <c r="F239" s="1">
        <v>1209</v>
      </c>
      <c r="G239" s="1">
        <v>1566</v>
      </c>
      <c r="H239" s="1">
        <v>2077</v>
      </c>
      <c r="I239" s="2">
        <v>404</v>
      </c>
      <c r="J239" s="2">
        <v>16</v>
      </c>
    </row>
    <row r="240" spans="1:10" ht="12.75">
      <c r="A240" t="s">
        <v>214</v>
      </c>
      <c r="B240" s="1">
        <v>61659</v>
      </c>
      <c r="C240" s="1">
        <v>5065</v>
      </c>
      <c r="D240" s="1">
        <v>3452</v>
      </c>
      <c r="E240" s="1">
        <v>3513</v>
      </c>
      <c r="F240" s="1">
        <v>13598</v>
      </c>
      <c r="G240" s="1">
        <v>13002</v>
      </c>
      <c r="H240" s="1">
        <v>17698</v>
      </c>
      <c r="I240" s="1">
        <v>5174</v>
      </c>
      <c r="J240" s="2">
        <v>157</v>
      </c>
    </row>
    <row r="241" spans="1:10" ht="12.75">
      <c r="A241" t="s">
        <v>215</v>
      </c>
      <c r="B241" s="1">
        <v>569182</v>
      </c>
      <c r="C241" s="1">
        <v>69223</v>
      </c>
      <c r="D241" s="1">
        <v>30806</v>
      </c>
      <c r="E241" s="1">
        <v>37864</v>
      </c>
      <c r="F241" s="1">
        <v>131973</v>
      </c>
      <c r="G241" s="1">
        <v>126339</v>
      </c>
      <c r="H241" s="1">
        <v>139492</v>
      </c>
      <c r="I241" s="1">
        <v>31366</v>
      </c>
      <c r="J241" s="1">
        <v>2119</v>
      </c>
    </row>
    <row r="242" spans="1:10" ht="12.75">
      <c r="A242" t="s">
        <v>0</v>
      </c>
      <c r="B242" s="17">
        <f>SUM(C242:J242)</f>
        <v>99</v>
      </c>
      <c r="C242" s="2">
        <v>3</v>
      </c>
      <c r="D242" s="2">
        <v>3</v>
      </c>
      <c r="E242" s="2">
        <v>3</v>
      </c>
      <c r="F242" s="2">
        <v>24</v>
      </c>
      <c r="G242" s="2">
        <v>11</v>
      </c>
      <c r="H242" s="2">
        <v>34</v>
      </c>
      <c r="I242" s="2">
        <v>17</v>
      </c>
      <c r="J242" s="2">
        <v>4</v>
      </c>
    </row>
    <row r="243" spans="1:10" ht="12.75">
      <c r="A243" s="15" t="s">
        <v>216</v>
      </c>
      <c r="B243" s="16">
        <f>SUM(C243:J243)</f>
        <v>152501</v>
      </c>
      <c r="C243" s="16">
        <v>12698</v>
      </c>
      <c r="D243" s="16">
        <v>7373</v>
      </c>
      <c r="E243" s="16">
        <v>10757</v>
      </c>
      <c r="F243" s="16">
        <v>32148</v>
      </c>
      <c r="G243" s="16">
        <v>29055</v>
      </c>
      <c r="H243" s="16">
        <v>45307</v>
      </c>
      <c r="I243" s="16">
        <v>14048</v>
      </c>
      <c r="J243" s="16">
        <v>1115</v>
      </c>
    </row>
    <row r="245" ht="15">
      <c r="A245" s="18" t="s">
        <v>253</v>
      </c>
    </row>
    <row r="246" ht="15">
      <c r="A246" s="18" t="s">
        <v>259</v>
      </c>
    </row>
    <row r="247" ht="12.75">
      <c r="A247" t="s">
        <v>260</v>
      </c>
    </row>
    <row r="248" ht="15">
      <c r="A248" s="18" t="s">
        <v>256</v>
      </c>
    </row>
    <row r="249" ht="12.75">
      <c r="A249" t="s">
        <v>262</v>
      </c>
    </row>
    <row r="250" ht="12.75">
      <c r="A250" t="s">
        <v>257</v>
      </c>
    </row>
    <row r="251" ht="12.75">
      <c r="A251" t="s">
        <v>258</v>
      </c>
    </row>
    <row r="252" ht="12.75">
      <c r="A252" t="s">
        <v>254</v>
      </c>
    </row>
    <row r="253" ht="12.75">
      <c r="A253" t="s">
        <v>261</v>
      </c>
    </row>
    <row r="254" ht="12.75">
      <c r="A254" s="19" t="s">
        <v>255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ins</cp:lastModifiedBy>
  <cp:lastPrinted>2001-04-23T16:15:21Z</cp:lastPrinted>
  <dcterms:created xsi:type="dcterms:W3CDTF">2001-04-13T20:00:09Z</dcterms:created>
  <cp:category/>
  <cp:version/>
  <cp:contentType/>
  <cp:contentStatus/>
</cp:coreProperties>
</file>