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TABLE69k" sheetId="1" r:id="rId1"/>
  </sheets>
  <definedNames>
    <definedName name="_xlnm.Print_Area" localSheetId="0">'TABLE69k'!$A$1:$AH$272</definedName>
    <definedName name="_xlnm.Print_Titles" localSheetId="0">'TABLE69k'!$1:$6</definedName>
  </definedNames>
  <calcPr fullCalcOnLoad="1"/>
</workbook>
</file>

<file path=xl/sharedStrings.xml><?xml version="1.0" encoding="utf-8"?>
<sst xmlns="http://schemas.openxmlformats.org/spreadsheetml/2006/main" count="292" uniqueCount="156">
  <si>
    <t>State</t>
  </si>
  <si>
    <t>Robbery</t>
  </si>
  <si>
    <t>Burglary</t>
  </si>
  <si>
    <t>Arson</t>
  </si>
  <si>
    <t>Fraud</t>
  </si>
  <si>
    <t>Vandalism</t>
  </si>
  <si>
    <t>Gambling</t>
  </si>
  <si>
    <t>Vagrancy</t>
  </si>
  <si>
    <t>Suspicion</t>
  </si>
  <si>
    <t xml:space="preserve"> </t>
  </si>
  <si>
    <t xml:space="preserve">   </t>
  </si>
  <si>
    <t>Forcible rape</t>
  </si>
  <si>
    <t>Larceny-theft</t>
  </si>
  <si>
    <t>Motor vehicle theft</t>
  </si>
  <si>
    <t>Other assaults</t>
  </si>
  <si>
    <t>Stolen property; buying, receiving, possessing</t>
  </si>
  <si>
    <t>Driving under the influence</t>
  </si>
  <si>
    <t>Liquor laws</t>
  </si>
  <si>
    <t>Disorderly conduct</t>
  </si>
  <si>
    <t>All other offenses (except traffic)</t>
  </si>
  <si>
    <t>Curfew and loitering law violations</t>
  </si>
  <si>
    <t>Table 69</t>
  </si>
  <si>
    <t>Murder and non-negligent man-slaughter</t>
  </si>
  <si>
    <t>Aggra-    vated assault</t>
  </si>
  <si>
    <t>Forgery and counter- feiting</t>
  </si>
  <si>
    <t>Embezzle-ment</t>
  </si>
  <si>
    <t>Sex offenses (except forcible   rape and prostitution)</t>
  </si>
  <si>
    <r>
      <t>Drunken-ness</t>
    </r>
    <r>
      <rPr>
        <vertAlign val="superscript"/>
        <sz val="12"/>
        <rFont val="Times New Roman"/>
        <family val="1"/>
      </rPr>
      <t>5</t>
    </r>
  </si>
  <si>
    <t xml:space="preserve">Arrests </t>
  </si>
  <si>
    <t xml:space="preserve">                    </t>
  </si>
  <si>
    <t>Weapons; carrying, possessing, etc.</t>
  </si>
  <si>
    <t>Prostitution   and  commer- cialized      vice</t>
  </si>
  <si>
    <t>Drug abuse viola-     tions</t>
  </si>
  <si>
    <t>Run-     aways</t>
  </si>
  <si>
    <t xml:space="preserve">        Under 18</t>
  </si>
  <si>
    <t xml:space="preserve">        Total all ages</t>
  </si>
  <si>
    <t xml:space="preserve">         Under 18                              </t>
  </si>
  <si>
    <t xml:space="preserve">  </t>
  </si>
  <si>
    <r>
      <t>Total        all       classes</t>
    </r>
    <r>
      <rPr>
        <vertAlign val="superscript"/>
        <sz val="12"/>
        <rFont val="Times New Roman"/>
        <family val="1"/>
      </rPr>
      <t>1</t>
    </r>
  </si>
  <si>
    <r>
      <t>Violent crime</t>
    </r>
    <r>
      <rPr>
        <vertAlign val="superscript"/>
        <sz val="12"/>
        <rFont val="Times New Roman"/>
        <family val="1"/>
      </rPr>
      <t>3</t>
    </r>
  </si>
  <si>
    <r>
      <t>Property crime</t>
    </r>
    <r>
      <rPr>
        <vertAlign val="superscript"/>
        <sz val="12"/>
        <rFont val="Times New Roman"/>
        <family val="1"/>
      </rPr>
      <t>4</t>
    </r>
  </si>
  <si>
    <t>by State, 2002</t>
  </si>
  <si>
    <t>[2002 estimated population]</t>
  </si>
  <si>
    <t>Offenses against the     family and children</t>
  </si>
  <si>
    <r>
      <t>2</t>
    </r>
    <r>
      <rPr>
        <sz val="11"/>
        <rFont val="Times New Roman"/>
        <family val="1"/>
      </rPr>
      <t xml:space="preserve"> Includes arson.</t>
    </r>
  </si>
  <si>
    <r>
      <t>1</t>
    </r>
    <r>
      <rPr>
        <sz val="11"/>
        <rFont val="Times New Roman"/>
        <family val="1"/>
      </rPr>
      <t xml:space="preserve"> Does not include traffic arrests.</t>
    </r>
  </si>
  <si>
    <r>
      <t>3</t>
    </r>
    <r>
      <rPr>
        <sz val="11"/>
        <rFont val="Times New Roman"/>
        <family val="1"/>
      </rPr>
      <t xml:space="preserve"> Violent crimes are offenses of murder, forcible rape, robbery, and aggravated assault.</t>
    </r>
  </si>
  <si>
    <r>
      <t>4</t>
    </r>
    <r>
      <rPr>
        <sz val="11"/>
        <rFont val="Times New Roman"/>
        <family val="1"/>
      </rPr>
      <t xml:space="preserve"> Property crimes are offenses of burglary, larceny-theft, motor vehicle theft, and arson.</t>
    </r>
  </si>
  <si>
    <r>
      <t>5</t>
    </r>
    <r>
      <rPr>
        <sz val="11"/>
        <rFont val="Times New Roman"/>
        <family val="1"/>
      </rPr>
      <t xml:space="preserve"> Drunkenness is not considered a crime in some states; therefore, the figures vary widely from state to state. </t>
    </r>
  </si>
  <si>
    <r>
      <t>6</t>
    </r>
    <r>
      <rPr>
        <sz val="11"/>
        <rFont val="Times New Roman"/>
        <family val="1"/>
      </rPr>
      <t xml:space="preserve"> See Arrest Data, Appendix I, for details.</t>
    </r>
  </si>
  <si>
    <t xml:space="preserve">  NOTE:  Direct comparisons of arrest totals listed in this table made with prior years' issues should be made with caution as participation levels may vary.  Additionally, some Part II</t>
  </si>
  <si>
    <t xml:space="preserve">  offenses are not considered crimes in some states; therefore, figures may vary widely from state to state.</t>
  </si>
  <si>
    <r>
      <t>ALABAMA</t>
    </r>
    <r>
      <rPr>
        <sz val="12"/>
        <rFont val="Times New Roman"/>
        <family val="1"/>
      </rPr>
      <t>:  279 agencies;</t>
    </r>
  </si>
  <si>
    <t>population 3,782,265</t>
  </si>
  <si>
    <r>
      <t>ALASKA</t>
    </r>
    <r>
      <rPr>
        <sz val="12"/>
        <rFont val="Times New Roman"/>
        <family val="1"/>
      </rPr>
      <t>:  27 agencies;</t>
    </r>
  </si>
  <si>
    <t>population 585,475</t>
  </si>
  <si>
    <r>
      <t>ARIZONA</t>
    </r>
    <r>
      <rPr>
        <sz val="12"/>
        <rFont val="Times New Roman"/>
        <family val="1"/>
      </rPr>
      <t>:  84 agencies;</t>
    </r>
  </si>
  <si>
    <t>population 5,164,982</t>
  </si>
  <si>
    <r>
      <t>ARKANSAS</t>
    </r>
    <r>
      <rPr>
        <sz val="12"/>
        <rFont val="Times New Roman"/>
        <family val="1"/>
      </rPr>
      <t>:  93 agencies;</t>
    </r>
  </si>
  <si>
    <t>population 1,404,187</t>
  </si>
  <si>
    <r>
      <t>CALIFORNIA</t>
    </r>
    <r>
      <rPr>
        <sz val="12"/>
        <rFont val="Times New Roman"/>
        <family val="1"/>
      </rPr>
      <t>:  681 agencies;</t>
    </r>
  </si>
  <si>
    <t>population 34,678,046</t>
  </si>
  <si>
    <r>
      <t>COLORADO</t>
    </r>
    <r>
      <rPr>
        <sz val="12"/>
        <rFont val="Times New Roman"/>
        <family val="1"/>
      </rPr>
      <t>:  144 agencies;</t>
    </r>
  </si>
  <si>
    <t>population 3,653,314</t>
  </si>
  <si>
    <r>
      <t>CONNECTICUT</t>
    </r>
    <r>
      <rPr>
        <sz val="12"/>
        <rFont val="Times New Roman"/>
        <family val="1"/>
      </rPr>
      <t>:  88 agencies;</t>
    </r>
  </si>
  <si>
    <t>population 2,420,548</t>
  </si>
  <si>
    <r>
      <t>DELAWARE</t>
    </r>
    <r>
      <rPr>
        <sz val="12"/>
        <rFont val="Times New Roman"/>
        <family val="1"/>
      </rPr>
      <t>:  36 agencies;</t>
    </r>
  </si>
  <si>
    <t>population 687,929</t>
  </si>
  <si>
    <r>
      <t>GEORGIA</t>
    </r>
    <r>
      <rPr>
        <sz val="12"/>
        <rFont val="Times New Roman"/>
        <family val="1"/>
      </rPr>
      <t>:  271 agencies;</t>
    </r>
  </si>
  <si>
    <t>population 4,188,014</t>
  </si>
  <si>
    <r>
      <t>HAWAII</t>
    </r>
    <r>
      <rPr>
        <sz val="12"/>
        <rFont val="Times New Roman"/>
        <family val="1"/>
      </rPr>
      <t>:  2 agencies;</t>
    </r>
  </si>
  <si>
    <t>population 960,506</t>
  </si>
  <si>
    <r>
      <t>IDAHO</t>
    </r>
    <r>
      <rPr>
        <sz val="12"/>
        <rFont val="Times New Roman"/>
        <family val="1"/>
      </rPr>
      <t>:  111 agencies;</t>
    </r>
  </si>
  <si>
    <t>population 1,303,441</t>
  </si>
  <si>
    <t>population 2,938,299</t>
  </si>
  <si>
    <r>
      <t>INDIANA</t>
    </r>
    <r>
      <rPr>
        <sz val="12"/>
        <rFont val="Times New Roman"/>
        <family val="1"/>
      </rPr>
      <t>:  149 agencies;</t>
    </r>
  </si>
  <si>
    <t>population 4,227,126</t>
  </si>
  <si>
    <t>population 2,665,086</t>
  </si>
  <si>
    <t>population 1,318,620</t>
  </si>
  <si>
    <t>population 953,247</t>
  </si>
  <si>
    <r>
      <t>LOUISIANA</t>
    </r>
    <r>
      <rPr>
        <sz val="12"/>
        <rFont val="Times New Roman"/>
        <family val="1"/>
      </rPr>
      <t>:  153 agencies;</t>
    </r>
  </si>
  <si>
    <t>population 3,185,679</t>
  </si>
  <si>
    <r>
      <t>MAINE</t>
    </r>
    <r>
      <rPr>
        <sz val="12"/>
        <rFont val="Times New Roman"/>
        <family val="1"/>
      </rPr>
      <t>:  180 agencies;</t>
    </r>
  </si>
  <si>
    <t>population 1,291,128</t>
  </si>
  <si>
    <r>
      <t>MARYLAND</t>
    </r>
    <r>
      <rPr>
        <sz val="12"/>
        <rFont val="Times New Roman"/>
        <family val="1"/>
      </rPr>
      <t>:  139 agencies;</t>
    </r>
  </si>
  <si>
    <t>population 3,197,675</t>
  </si>
  <si>
    <r>
      <t>MASSACHUSETTS</t>
    </r>
    <r>
      <rPr>
        <sz val="12"/>
        <rFont val="Times New Roman"/>
        <family val="1"/>
      </rPr>
      <t>:  239 agencies;</t>
    </r>
  </si>
  <si>
    <t>population 4,660,489</t>
  </si>
  <si>
    <r>
      <t>KANSAS</t>
    </r>
    <r>
      <rPr>
        <sz val="12"/>
        <rFont val="Times New Roman"/>
        <family val="1"/>
      </rPr>
      <t>:  183 agencies;</t>
    </r>
  </si>
  <si>
    <r>
      <t>MICHIGAN</t>
    </r>
    <r>
      <rPr>
        <sz val="12"/>
        <rFont val="Times New Roman"/>
        <family val="1"/>
      </rPr>
      <t>:  557 agencies;</t>
    </r>
  </si>
  <si>
    <t>population 9,625,166</t>
  </si>
  <si>
    <r>
      <t>MINNESOTA</t>
    </r>
    <r>
      <rPr>
        <sz val="12"/>
        <rFont val="Times New Roman"/>
        <family val="1"/>
      </rPr>
      <t>:  302 agencies;</t>
    </r>
  </si>
  <si>
    <t>population 4,155,118</t>
  </si>
  <si>
    <r>
      <t>MISSISSIPPI</t>
    </r>
    <r>
      <rPr>
        <sz val="12"/>
        <rFont val="Times New Roman"/>
        <family val="1"/>
      </rPr>
      <t>:  92 agencies;</t>
    </r>
  </si>
  <si>
    <t>population 1,542,712</t>
  </si>
  <si>
    <r>
      <t>MISSOURI</t>
    </r>
    <r>
      <rPr>
        <sz val="12"/>
        <rFont val="Times New Roman"/>
        <family val="1"/>
      </rPr>
      <t>:  302 agencies;</t>
    </r>
  </si>
  <si>
    <t>population 4,763,516</t>
  </si>
  <si>
    <t>population 598,495</t>
  </si>
  <si>
    <r>
      <t>NEBRASKA</t>
    </r>
    <r>
      <rPr>
        <sz val="12"/>
        <rFont val="Times New Roman"/>
        <family val="1"/>
      </rPr>
      <t>:  224 agencies;</t>
    </r>
  </si>
  <si>
    <t>population 1,570,139</t>
  </si>
  <si>
    <t xml:space="preserve">population 1,540,614 </t>
  </si>
  <si>
    <r>
      <t>NEW HAMPSHIRE</t>
    </r>
    <r>
      <rPr>
        <sz val="12"/>
        <rFont val="Times New Roman"/>
        <family val="1"/>
      </rPr>
      <t>:  113 agencies;</t>
    </r>
  </si>
  <si>
    <t>population 819,288</t>
  </si>
  <si>
    <r>
      <t>NEW JERSEY</t>
    </r>
    <r>
      <rPr>
        <sz val="12"/>
        <rFont val="Times New Roman"/>
        <family val="1"/>
      </rPr>
      <t>:  525 agencies;</t>
    </r>
  </si>
  <si>
    <t>population 8,312,552</t>
  </si>
  <si>
    <r>
      <t>NEW MEXICO</t>
    </r>
    <r>
      <rPr>
        <sz val="12"/>
        <rFont val="Times New Roman"/>
        <family val="1"/>
      </rPr>
      <t xml:space="preserve">:  53 agencies; </t>
    </r>
  </si>
  <si>
    <t>population 1,187,172</t>
  </si>
  <si>
    <t>population 6,333,908</t>
  </si>
  <si>
    <r>
      <t>NORTH CAROLINA</t>
    </r>
    <r>
      <rPr>
        <sz val="12"/>
        <rFont val="Times New Roman"/>
        <family val="1"/>
      </rPr>
      <t>:  356 agencies;</t>
    </r>
  </si>
  <si>
    <t>population 6,907,574</t>
  </si>
  <si>
    <r>
      <t>NORTH DAKOTA</t>
    </r>
    <r>
      <rPr>
        <sz val="12"/>
        <rFont val="Times New Roman"/>
        <family val="1"/>
      </rPr>
      <t>:  65 agencies;</t>
    </r>
  </si>
  <si>
    <t>population 569,346</t>
  </si>
  <si>
    <r>
      <t>OHIO</t>
    </r>
    <r>
      <rPr>
        <sz val="12"/>
        <rFont val="Times New Roman"/>
        <family val="1"/>
      </rPr>
      <t>:  317 agencies;</t>
    </r>
  </si>
  <si>
    <t>population 6,468,915</t>
  </si>
  <si>
    <r>
      <t>OKLAHOMA</t>
    </r>
    <r>
      <rPr>
        <sz val="12"/>
        <rFont val="Times New Roman"/>
        <family val="1"/>
      </rPr>
      <t>:  297 agencies;</t>
    </r>
  </si>
  <si>
    <t>population 3,424,485</t>
  </si>
  <si>
    <r>
      <t>OREGON</t>
    </r>
    <r>
      <rPr>
        <sz val="12"/>
        <rFont val="Times New Roman"/>
        <family val="1"/>
      </rPr>
      <t>:  125 agencies;</t>
    </r>
  </si>
  <si>
    <t>population 2,943,092</t>
  </si>
  <si>
    <r>
      <t>PENNSYLVANIA</t>
    </r>
    <r>
      <rPr>
        <sz val="12"/>
        <rFont val="Times New Roman"/>
        <family val="1"/>
      </rPr>
      <t>:  728 agencies;</t>
    </r>
  </si>
  <si>
    <t>population 10,433,778</t>
  </si>
  <si>
    <r>
      <t>RHODE ISLAND</t>
    </r>
    <r>
      <rPr>
        <sz val="12"/>
        <rFont val="Times New Roman"/>
        <family val="1"/>
      </rPr>
      <t>:  47 agencies;</t>
    </r>
  </si>
  <si>
    <t>population 1,046,290</t>
  </si>
  <si>
    <t>population 2,223,424</t>
  </si>
  <si>
    <t xml:space="preserve">population 527,406 </t>
  </si>
  <si>
    <r>
      <t>TENNESSEE</t>
    </r>
    <r>
      <rPr>
        <sz val="12"/>
        <rFont val="Times New Roman"/>
        <family val="1"/>
      </rPr>
      <t>:  337 agencies;</t>
    </r>
  </si>
  <si>
    <t xml:space="preserve">population 4,936,496 </t>
  </si>
  <si>
    <r>
      <t>TEXAS</t>
    </r>
    <r>
      <rPr>
        <sz val="12"/>
        <rFont val="Times New Roman"/>
        <family val="1"/>
      </rPr>
      <t>:  948 agencies;</t>
    </r>
  </si>
  <si>
    <t xml:space="preserve">population 21,447,682  </t>
  </si>
  <si>
    <r>
      <t>UTAH</t>
    </r>
    <r>
      <rPr>
        <sz val="12"/>
        <rFont val="Times New Roman"/>
        <family val="1"/>
      </rPr>
      <t>:  107 agencies;</t>
    </r>
  </si>
  <si>
    <t xml:space="preserve">population 2,201,721 </t>
  </si>
  <si>
    <r>
      <t>VERMONT</t>
    </r>
    <r>
      <rPr>
        <sz val="12"/>
        <rFont val="Times New Roman"/>
        <family val="1"/>
      </rPr>
      <t xml:space="preserve">:  48 agencies;  </t>
    </r>
  </si>
  <si>
    <t xml:space="preserve">population 532,178 </t>
  </si>
  <si>
    <r>
      <t>VIRGINIA</t>
    </r>
    <r>
      <rPr>
        <sz val="12"/>
        <rFont val="Times New Roman"/>
        <family val="1"/>
      </rPr>
      <t>:  279 agencies;</t>
    </r>
  </si>
  <si>
    <t xml:space="preserve">population 6,286,697 </t>
  </si>
  <si>
    <r>
      <t>WASHINGTON</t>
    </r>
    <r>
      <rPr>
        <sz val="12"/>
        <rFont val="Times New Roman"/>
        <family val="1"/>
      </rPr>
      <t>:  208 agencies;</t>
    </r>
  </si>
  <si>
    <t>population 5,108,516</t>
  </si>
  <si>
    <r>
      <t>WEST VIRGINIA</t>
    </r>
    <r>
      <rPr>
        <sz val="12"/>
        <rFont val="Times New Roman"/>
        <family val="1"/>
      </rPr>
      <t>:  249 agencies;</t>
    </r>
  </si>
  <si>
    <t>population 918,517</t>
  </si>
  <si>
    <t>population 4,944,040</t>
  </si>
  <si>
    <r>
      <t>WYOMING</t>
    </r>
    <r>
      <rPr>
        <sz val="12"/>
        <rFont val="Times New Roman"/>
        <family val="1"/>
      </rPr>
      <t>:  62 agencies;</t>
    </r>
  </si>
  <si>
    <t>population 487,292</t>
  </si>
  <si>
    <r>
      <t>MONTANA</t>
    </r>
    <r>
      <rPr>
        <sz val="12"/>
        <rFont val="Times New Roman"/>
        <family val="1"/>
      </rPr>
      <t>:  67 agencies;</t>
    </r>
  </si>
  <si>
    <r>
      <t>SOUTH DAKOTA</t>
    </r>
    <r>
      <rPr>
        <sz val="12"/>
        <rFont val="Times New Roman"/>
        <family val="1"/>
      </rPr>
      <t>:  82 agencies;</t>
    </r>
  </si>
  <si>
    <r>
      <t>WISCONSIN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337 agencies;</t>
    </r>
  </si>
  <si>
    <t>population 16,589,355</t>
  </si>
  <si>
    <r>
      <t>Crime Index</t>
    </r>
    <r>
      <rPr>
        <vertAlign val="superscript"/>
        <sz val="12"/>
        <rFont val="Times New Roman"/>
        <family val="1"/>
      </rPr>
      <t>2</t>
    </r>
  </si>
  <si>
    <r>
      <t>IOWA</t>
    </r>
    <r>
      <rPr>
        <sz val="12"/>
        <rFont val="Times New Roman"/>
        <family val="1"/>
      </rPr>
      <t>:  192 agencies;</t>
    </r>
  </si>
  <si>
    <r>
      <t>8</t>
    </r>
    <r>
      <rPr>
        <sz val="11"/>
        <rFont val="Times New Roman"/>
        <family val="1"/>
      </rPr>
      <t xml:space="preserve"> The arrest category, all other offenses, includes the arrest counts for offenses against the family and children, drunkenness, disorderly conduct, vagrancy, suspicion, and curfew and loitering law violations. </t>
    </r>
  </si>
  <si>
    <r>
      <t xml:space="preserve">7 </t>
    </r>
    <r>
      <rPr>
        <sz val="11"/>
        <rFont val="Times New Roman"/>
        <family val="1"/>
      </rPr>
      <t>Includes offenses reported by the Zoological Police and the Metro Transit Police.  These agencies have no population associated with them.</t>
    </r>
  </si>
  <si>
    <r>
      <t>KENTUCKY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18 agencies;</t>
    </r>
  </si>
  <si>
    <r>
      <t>ILLINOIS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1 agency;</t>
    </r>
  </si>
  <si>
    <r>
      <t>FLORIDA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595 agencies;     </t>
    </r>
  </si>
  <si>
    <r>
      <t>DISTRICT OF COLUMBIA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 xml:space="preserve">6, 7 </t>
    </r>
    <r>
      <rPr>
        <sz val="12"/>
        <rFont val="Times New Roman"/>
        <family val="1"/>
      </rPr>
      <t xml:space="preserve"> 2 agencies; </t>
    </r>
  </si>
  <si>
    <r>
      <t>NEVADA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3 agencies;</t>
    </r>
  </si>
  <si>
    <r>
      <t>NEW YORK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361 agencies;</t>
    </r>
  </si>
  <si>
    <r>
      <t>SOUTH CAROLINA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109 agencies;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</si>
</sst>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\ "/>
    <numFmt numFmtId="166" formatCode="#,##0\ \ \ \ \ "/>
    <numFmt numFmtId="167" formatCode="#,##0\ \ \ \ 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16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2" width="11.140625" style="1" customWidth="1"/>
    <col min="3" max="3" width="9.7109375" style="1" bestFit="1" customWidth="1"/>
    <col min="4" max="4" width="9.140625" style="1" bestFit="1" customWidth="1"/>
    <col min="5" max="5" width="10.00390625" style="1" bestFit="1" customWidth="1"/>
    <col min="6" max="6" width="9.421875" style="1" customWidth="1"/>
    <col min="7" max="7" width="8.28125" style="1" bestFit="1" customWidth="1"/>
    <col min="8" max="8" width="8.7109375" style="1" bestFit="1" customWidth="1"/>
    <col min="9" max="9" width="9.28125" style="1" bestFit="1" customWidth="1"/>
    <col min="10" max="10" width="8.8515625" style="1" customWidth="1"/>
    <col min="11" max="11" width="9.140625" style="1" bestFit="1" customWidth="1"/>
    <col min="12" max="12" width="8.421875" style="1" bestFit="1" customWidth="1"/>
    <col min="13" max="13" width="8.140625" style="1" bestFit="1" customWidth="1"/>
    <col min="14" max="14" width="9.28125" style="1" bestFit="1" customWidth="1"/>
    <col min="15" max="15" width="8.57421875" style="1" bestFit="1" customWidth="1"/>
    <col min="16" max="16" width="8.140625" style="1" bestFit="1" customWidth="1"/>
    <col min="17" max="17" width="10.28125" style="12" bestFit="1" customWidth="1"/>
    <col min="18" max="18" width="10.28125" style="1" bestFit="1" customWidth="1"/>
    <col min="19" max="19" width="10.8515625" style="1" customWidth="1"/>
    <col min="20" max="20" width="10.8515625" style="1" bestFit="1" customWidth="1"/>
    <col min="21" max="21" width="11.421875" style="15" customWidth="1"/>
    <col min="22" max="22" width="12.140625" style="1" customWidth="1"/>
    <col min="23" max="23" width="9.28125" style="1" bestFit="1" customWidth="1"/>
    <col min="24" max="24" width="10.00390625" style="9" customWidth="1"/>
    <col min="25" max="25" width="9.140625" style="1" customWidth="1"/>
    <col min="26" max="26" width="9.28125" style="1" bestFit="1" customWidth="1"/>
    <col min="27" max="27" width="8.140625" style="1" bestFit="1" customWidth="1"/>
    <col min="28" max="28" width="9.421875" style="1" bestFit="1" customWidth="1"/>
    <col min="29" max="29" width="10.140625" style="1" bestFit="1" customWidth="1"/>
    <col min="30" max="30" width="9.421875" style="9" bestFit="1" customWidth="1"/>
    <col min="31" max="31" width="9.28125" style="1" bestFit="1" customWidth="1"/>
    <col min="32" max="32" width="9.28125" style="15" bestFit="1" customWidth="1"/>
    <col min="33" max="33" width="10.140625" style="1" customWidth="1"/>
    <col min="34" max="34" width="8.421875" style="1" bestFit="1" customWidth="1"/>
    <col min="35" max="39" width="9.140625" style="1" customWidth="1"/>
    <col min="40" max="40" width="1.57421875" style="1" bestFit="1" customWidth="1"/>
    <col min="41" max="16384" width="9.140625" style="1" customWidth="1"/>
  </cols>
  <sheetData>
    <row r="1" spans="1:34" ht="18.75" customHeight="1">
      <c r="A1" s="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  <c r="R1" s="2"/>
      <c r="S1" s="2"/>
      <c r="T1" s="2"/>
      <c r="U1" s="14"/>
      <c r="V1" s="2"/>
      <c r="W1" s="2"/>
      <c r="X1" s="8"/>
      <c r="Y1" s="2"/>
      <c r="Z1" s="2"/>
      <c r="AA1" s="2"/>
      <c r="AB1" s="2"/>
      <c r="AC1" s="2"/>
      <c r="AD1" s="8"/>
      <c r="AE1" s="2"/>
      <c r="AF1" s="14"/>
      <c r="AG1" s="2"/>
      <c r="AH1" s="2"/>
    </row>
    <row r="2" ht="21.75" customHeight="1">
      <c r="A2" s="31" t="s">
        <v>28</v>
      </c>
    </row>
    <row r="3" spans="1:3" ht="18.75">
      <c r="A3" s="17" t="s">
        <v>41</v>
      </c>
      <c r="B3" s="1" t="s">
        <v>9</v>
      </c>
      <c r="C3" s="1" t="s">
        <v>9</v>
      </c>
    </row>
    <row r="4" spans="1:34" ht="18.75">
      <c r="A4" s="4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"/>
      <c r="R4" s="2"/>
      <c r="S4" s="2"/>
      <c r="T4" s="2"/>
      <c r="U4" s="14"/>
      <c r="V4" s="2"/>
      <c r="W4" s="2"/>
      <c r="X4" s="8"/>
      <c r="Y4" s="2"/>
      <c r="Z4" s="2"/>
      <c r="AA4" s="2"/>
      <c r="AB4" s="2"/>
      <c r="AC4" s="2"/>
      <c r="AD4" s="8"/>
      <c r="AE4" s="2"/>
      <c r="AF4" s="14"/>
      <c r="AG4" s="2"/>
      <c r="AH4" s="2"/>
    </row>
    <row r="5" spans="1:34" ht="3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5"/>
      <c r="S5" s="35"/>
      <c r="T5" s="35"/>
      <c r="U5" s="37"/>
      <c r="V5" s="35"/>
      <c r="W5" s="35"/>
      <c r="X5" s="38"/>
      <c r="Y5" s="35"/>
      <c r="Z5" s="35"/>
      <c r="AA5" s="35"/>
      <c r="AB5" s="35"/>
      <c r="AC5" s="35"/>
      <c r="AD5" s="38"/>
      <c r="AE5" s="35"/>
      <c r="AF5" s="37"/>
      <c r="AG5" s="35"/>
      <c r="AH5" s="35"/>
    </row>
    <row r="6" spans="1:34" s="3" customFormat="1" ht="91.5" customHeight="1">
      <c r="A6" s="32" t="s">
        <v>0</v>
      </c>
      <c r="B6" s="33" t="s">
        <v>38</v>
      </c>
      <c r="C6" s="33" t="s">
        <v>145</v>
      </c>
      <c r="D6" s="33" t="s">
        <v>39</v>
      </c>
      <c r="E6" s="33" t="s">
        <v>40</v>
      </c>
      <c r="F6" s="33" t="s">
        <v>22</v>
      </c>
      <c r="G6" s="33" t="s">
        <v>11</v>
      </c>
      <c r="H6" s="33" t="s">
        <v>1</v>
      </c>
      <c r="I6" s="33" t="s">
        <v>23</v>
      </c>
      <c r="J6" s="33" t="s">
        <v>2</v>
      </c>
      <c r="K6" s="33" t="s">
        <v>12</v>
      </c>
      <c r="L6" s="33" t="s">
        <v>13</v>
      </c>
      <c r="M6" s="33" t="s">
        <v>3</v>
      </c>
      <c r="N6" s="33" t="s">
        <v>14</v>
      </c>
      <c r="O6" s="33" t="s">
        <v>24</v>
      </c>
      <c r="P6" s="33" t="s">
        <v>4</v>
      </c>
      <c r="Q6" s="33" t="s">
        <v>25</v>
      </c>
      <c r="R6" s="33" t="s">
        <v>15</v>
      </c>
      <c r="S6" s="33" t="s">
        <v>5</v>
      </c>
      <c r="T6" s="33" t="s">
        <v>30</v>
      </c>
      <c r="U6" s="33" t="s">
        <v>31</v>
      </c>
      <c r="V6" s="33" t="s">
        <v>26</v>
      </c>
      <c r="W6" s="33" t="s">
        <v>32</v>
      </c>
      <c r="X6" s="33" t="s">
        <v>6</v>
      </c>
      <c r="Y6" s="33" t="s">
        <v>43</v>
      </c>
      <c r="Z6" s="33" t="s">
        <v>16</v>
      </c>
      <c r="AA6" s="33" t="s">
        <v>17</v>
      </c>
      <c r="AB6" s="33" t="s">
        <v>27</v>
      </c>
      <c r="AC6" s="33" t="s">
        <v>18</v>
      </c>
      <c r="AD6" s="33" t="s">
        <v>7</v>
      </c>
      <c r="AE6" s="33" t="s">
        <v>19</v>
      </c>
      <c r="AF6" s="33" t="s">
        <v>8</v>
      </c>
      <c r="AG6" s="33" t="s">
        <v>20</v>
      </c>
      <c r="AH6" s="33" t="s">
        <v>33</v>
      </c>
    </row>
    <row r="7" spans="1:34" s="3" customFormat="1" ht="15.7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7" ht="15.75" customHeight="1">
      <c r="A8" s="5" t="s">
        <v>52</v>
      </c>
      <c r="B8" s="1" t="s">
        <v>9</v>
      </c>
      <c r="E8" s="1" t="s">
        <v>9</v>
      </c>
      <c r="G8" s="1" t="s">
        <v>10</v>
      </c>
    </row>
    <row r="9" spans="1:8" ht="15.75" customHeight="1">
      <c r="A9" s="1" t="s">
        <v>53</v>
      </c>
      <c r="B9" s="1" t="s">
        <v>9</v>
      </c>
      <c r="H9" s="1" t="s">
        <v>9</v>
      </c>
    </row>
    <row r="10" spans="1:35" ht="15.75" customHeight="1">
      <c r="A10" s="20" t="s">
        <v>34</v>
      </c>
      <c r="B10" s="6">
        <f>SUM(F10:AH10)</f>
        <v>11861</v>
      </c>
      <c r="C10" s="6">
        <f>SUM(F10:M10)</f>
        <v>3912</v>
      </c>
      <c r="D10" s="6">
        <f>SUM(F10:I10)</f>
        <v>592</v>
      </c>
      <c r="E10" s="6">
        <f>SUM(J10:M10)</f>
        <v>3320</v>
      </c>
      <c r="F10" s="6">
        <v>26</v>
      </c>
      <c r="G10" s="6">
        <v>36</v>
      </c>
      <c r="H10" s="6">
        <v>231</v>
      </c>
      <c r="I10" s="6">
        <v>299</v>
      </c>
      <c r="J10" s="6">
        <v>486</v>
      </c>
      <c r="K10" s="6">
        <v>2650</v>
      </c>
      <c r="L10" s="6">
        <v>163</v>
      </c>
      <c r="M10" s="6">
        <v>21</v>
      </c>
      <c r="N10" s="6">
        <v>1990</v>
      </c>
      <c r="O10" s="6">
        <v>50</v>
      </c>
      <c r="P10" s="6">
        <v>57</v>
      </c>
      <c r="Q10" s="6">
        <v>0</v>
      </c>
      <c r="R10" s="6">
        <v>182</v>
      </c>
      <c r="S10" s="6">
        <v>393</v>
      </c>
      <c r="T10" s="19">
        <v>128</v>
      </c>
      <c r="U10" s="6">
        <v>0</v>
      </c>
      <c r="V10" s="6">
        <v>24</v>
      </c>
      <c r="W10" s="6">
        <v>938</v>
      </c>
      <c r="X10" s="6">
        <v>6</v>
      </c>
      <c r="Y10" s="6">
        <v>4</v>
      </c>
      <c r="Z10" s="6">
        <v>170</v>
      </c>
      <c r="AA10" s="6">
        <v>791</v>
      </c>
      <c r="AB10" s="6">
        <v>112</v>
      </c>
      <c r="AC10" s="6">
        <v>1102</v>
      </c>
      <c r="AD10" s="6">
        <v>11</v>
      </c>
      <c r="AE10" s="19">
        <v>1536</v>
      </c>
      <c r="AF10" s="6">
        <v>0</v>
      </c>
      <c r="AG10" s="6">
        <v>132</v>
      </c>
      <c r="AH10" s="6">
        <v>323</v>
      </c>
      <c r="AI10" s="18"/>
    </row>
    <row r="11" spans="1:34" ht="15.75" customHeight="1">
      <c r="A11" s="20" t="s">
        <v>35</v>
      </c>
      <c r="B11" s="6">
        <f>SUM(F11:AH11)</f>
        <v>195820</v>
      </c>
      <c r="C11" s="6">
        <f>SUM(F11:M11)</f>
        <v>25619</v>
      </c>
      <c r="D11" s="6">
        <f>SUM(F11:I11)</f>
        <v>6730</v>
      </c>
      <c r="E11" s="6">
        <f>SUM(J11:M11)</f>
        <v>18889</v>
      </c>
      <c r="F11" s="6">
        <v>300</v>
      </c>
      <c r="G11" s="6">
        <v>370</v>
      </c>
      <c r="H11" s="6">
        <v>1709</v>
      </c>
      <c r="I11" s="6">
        <v>4351</v>
      </c>
      <c r="J11" s="6">
        <v>2849</v>
      </c>
      <c r="K11" s="6">
        <v>14691</v>
      </c>
      <c r="L11" s="6">
        <v>1242</v>
      </c>
      <c r="M11" s="6">
        <v>107</v>
      </c>
      <c r="N11" s="6">
        <v>27883</v>
      </c>
      <c r="O11" s="6">
        <v>2028</v>
      </c>
      <c r="P11" s="6">
        <v>11392</v>
      </c>
      <c r="Q11" s="6">
        <v>27</v>
      </c>
      <c r="R11" s="6">
        <v>2157</v>
      </c>
      <c r="S11" s="6">
        <v>2396</v>
      </c>
      <c r="T11" s="19">
        <v>1364</v>
      </c>
      <c r="U11" s="6">
        <v>187</v>
      </c>
      <c r="V11" s="6">
        <v>395</v>
      </c>
      <c r="W11" s="6">
        <v>14100</v>
      </c>
      <c r="X11" s="6">
        <v>95</v>
      </c>
      <c r="Y11" s="6">
        <v>1390</v>
      </c>
      <c r="Z11" s="6">
        <v>13869</v>
      </c>
      <c r="AA11" s="6">
        <v>6503</v>
      </c>
      <c r="AB11" s="6">
        <v>9715</v>
      </c>
      <c r="AC11" s="6">
        <v>3808</v>
      </c>
      <c r="AD11" s="6">
        <v>324</v>
      </c>
      <c r="AE11" s="19">
        <v>72113</v>
      </c>
      <c r="AF11" s="6">
        <v>0</v>
      </c>
      <c r="AG11" s="6">
        <v>132</v>
      </c>
      <c r="AH11" s="6">
        <v>323</v>
      </c>
    </row>
    <row r="12" spans="1:34" ht="15.75" customHeight="1">
      <c r="A12" s="5" t="s">
        <v>29</v>
      </c>
      <c r="B12" s="6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9"/>
      <c r="AF12" s="6"/>
      <c r="AG12" s="6"/>
      <c r="AH12" s="6"/>
    </row>
    <row r="13" spans="1:34" ht="15.75" customHeight="1">
      <c r="A13" s="5" t="s">
        <v>54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9"/>
      <c r="U13" s="6"/>
      <c r="V13" s="6" t="s">
        <v>9</v>
      </c>
      <c r="W13" s="6"/>
      <c r="X13" s="6"/>
      <c r="Y13" s="6"/>
      <c r="Z13" s="6"/>
      <c r="AA13" s="6"/>
      <c r="AB13" s="6"/>
      <c r="AC13" s="6"/>
      <c r="AD13" s="6"/>
      <c r="AE13" s="19"/>
      <c r="AF13" s="6"/>
      <c r="AG13" s="6"/>
      <c r="AH13" s="6"/>
    </row>
    <row r="14" spans="1:34" ht="15.75" customHeight="1">
      <c r="A14" s="1" t="s">
        <v>55</v>
      </c>
      <c r="B14" s="6"/>
      <c r="C14" s="6" t="s">
        <v>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9"/>
      <c r="AF14" s="6"/>
      <c r="AG14" s="6"/>
      <c r="AH14" s="6"/>
    </row>
    <row r="15" spans="1:34" ht="15.75" customHeight="1">
      <c r="A15" s="20" t="s">
        <v>34</v>
      </c>
      <c r="B15" s="6">
        <f>SUM(F15:AH15)</f>
        <v>5102</v>
      </c>
      <c r="C15" s="6">
        <f>SUM(F15:M15)</f>
        <v>2212</v>
      </c>
      <c r="D15" s="6">
        <f>SUM(F15:I15)</f>
        <v>216</v>
      </c>
      <c r="E15" s="6">
        <f>SUM(J15:M15)</f>
        <v>1996</v>
      </c>
      <c r="F15" s="6">
        <v>3</v>
      </c>
      <c r="G15" s="6">
        <v>14</v>
      </c>
      <c r="H15" s="6">
        <v>38</v>
      </c>
      <c r="I15" s="6">
        <v>161</v>
      </c>
      <c r="J15" s="6">
        <v>260</v>
      </c>
      <c r="K15" s="6">
        <v>1501</v>
      </c>
      <c r="L15" s="6">
        <v>225</v>
      </c>
      <c r="M15" s="6">
        <v>10</v>
      </c>
      <c r="N15" s="6">
        <v>542</v>
      </c>
      <c r="O15" s="6">
        <v>8</v>
      </c>
      <c r="P15" s="6">
        <v>14</v>
      </c>
      <c r="Q15" s="6">
        <v>1</v>
      </c>
      <c r="R15" s="6">
        <v>2</v>
      </c>
      <c r="S15" s="6">
        <v>306</v>
      </c>
      <c r="T15" s="19">
        <v>58</v>
      </c>
      <c r="U15" s="6">
        <v>2</v>
      </c>
      <c r="V15" s="6">
        <v>52</v>
      </c>
      <c r="W15" s="6">
        <v>460</v>
      </c>
      <c r="X15" s="6">
        <v>0</v>
      </c>
      <c r="Y15" s="6">
        <v>18</v>
      </c>
      <c r="Z15" s="6">
        <v>110</v>
      </c>
      <c r="AA15" s="6">
        <v>314</v>
      </c>
      <c r="AB15" s="6">
        <v>2</v>
      </c>
      <c r="AC15" s="6">
        <v>91</v>
      </c>
      <c r="AD15" s="6">
        <v>0</v>
      </c>
      <c r="AE15" s="19">
        <v>909</v>
      </c>
      <c r="AF15" s="6">
        <v>0</v>
      </c>
      <c r="AG15" s="6">
        <v>0</v>
      </c>
      <c r="AH15" s="6">
        <v>1</v>
      </c>
    </row>
    <row r="16" spans="1:34" ht="15.75" customHeight="1">
      <c r="A16" s="20" t="s">
        <v>35</v>
      </c>
      <c r="B16" s="6">
        <f>SUM(F16:AH16)</f>
        <v>31730</v>
      </c>
      <c r="C16" s="6">
        <f>SUM(F16:M16)</f>
        <v>5626</v>
      </c>
      <c r="D16" s="6">
        <f>SUM(F16:I16)</f>
        <v>1272</v>
      </c>
      <c r="E16" s="6">
        <f>SUM(J16:M16)</f>
        <v>4354</v>
      </c>
      <c r="F16" s="6">
        <v>27</v>
      </c>
      <c r="G16" s="6">
        <v>78</v>
      </c>
      <c r="H16" s="6">
        <v>144</v>
      </c>
      <c r="I16" s="6">
        <v>1023</v>
      </c>
      <c r="J16" s="6">
        <v>492</v>
      </c>
      <c r="K16" s="6">
        <v>3401</v>
      </c>
      <c r="L16" s="6">
        <v>442</v>
      </c>
      <c r="M16" s="6">
        <v>19</v>
      </c>
      <c r="N16" s="6">
        <v>3734</v>
      </c>
      <c r="O16" s="6">
        <v>75</v>
      </c>
      <c r="P16" s="6">
        <v>148</v>
      </c>
      <c r="Q16" s="6">
        <v>9</v>
      </c>
      <c r="R16" s="6">
        <v>24</v>
      </c>
      <c r="S16" s="6">
        <v>866</v>
      </c>
      <c r="T16" s="19">
        <v>351</v>
      </c>
      <c r="U16" s="6">
        <v>58</v>
      </c>
      <c r="V16" s="6">
        <v>193</v>
      </c>
      <c r="W16" s="6">
        <v>1639</v>
      </c>
      <c r="X16" s="6">
        <v>2</v>
      </c>
      <c r="Y16" s="6">
        <v>333</v>
      </c>
      <c r="Z16" s="6">
        <v>4720</v>
      </c>
      <c r="AA16" s="6">
        <v>1144</v>
      </c>
      <c r="AB16" s="6">
        <v>51</v>
      </c>
      <c r="AC16" s="6">
        <v>798</v>
      </c>
      <c r="AD16" s="6">
        <v>1</v>
      </c>
      <c r="AE16" s="19">
        <v>11957</v>
      </c>
      <c r="AF16" s="6">
        <v>0</v>
      </c>
      <c r="AG16" s="6">
        <v>0</v>
      </c>
      <c r="AH16" s="6">
        <v>1</v>
      </c>
    </row>
    <row r="17" spans="2:34" ht="15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9"/>
      <c r="AF17" s="6"/>
      <c r="AG17" s="6"/>
      <c r="AH17" s="6"/>
    </row>
    <row r="18" spans="1:34" ht="15.75" customHeight="1">
      <c r="A18" s="5" t="s">
        <v>56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9"/>
      <c r="U18" s="6"/>
      <c r="V18" s="6"/>
      <c r="W18" s="6"/>
      <c r="X18" s="6"/>
      <c r="Y18" s="6"/>
      <c r="Z18" s="6"/>
      <c r="AA18" s="6"/>
      <c r="AB18" s="6"/>
      <c r="AC18" s="6" t="s">
        <v>9</v>
      </c>
      <c r="AD18" s="6"/>
      <c r="AE18" s="19"/>
      <c r="AF18" s="6"/>
      <c r="AG18" s="6"/>
      <c r="AH18" s="6"/>
    </row>
    <row r="19" spans="1:34" ht="15.75" customHeight="1">
      <c r="A19" s="1" t="s">
        <v>57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9"/>
      <c r="AF19" s="6"/>
      <c r="AG19" s="6"/>
      <c r="AH19" s="6"/>
    </row>
    <row r="20" spans="1:34" ht="15.75" customHeight="1">
      <c r="A20" s="20" t="s">
        <v>34</v>
      </c>
      <c r="B20" s="6">
        <f>SUM(F20:AH20)</f>
        <v>50583</v>
      </c>
      <c r="C20" s="6">
        <f>SUM(F20:M20)</f>
        <v>13508</v>
      </c>
      <c r="D20" s="6">
        <f>SUM(F20:I20)</f>
        <v>1592</v>
      </c>
      <c r="E20" s="6">
        <f>SUM(J20:M20)</f>
        <v>11916</v>
      </c>
      <c r="F20" s="6">
        <v>19</v>
      </c>
      <c r="G20" s="6">
        <v>17</v>
      </c>
      <c r="H20" s="6">
        <v>266</v>
      </c>
      <c r="I20" s="6">
        <v>1290</v>
      </c>
      <c r="J20" s="6">
        <v>1638</v>
      </c>
      <c r="K20" s="6">
        <v>8918</v>
      </c>
      <c r="L20" s="6">
        <v>1189</v>
      </c>
      <c r="M20" s="6">
        <v>171</v>
      </c>
      <c r="N20" s="6">
        <v>4678</v>
      </c>
      <c r="O20" s="6">
        <v>116</v>
      </c>
      <c r="P20" s="6">
        <v>87</v>
      </c>
      <c r="Q20" s="6">
        <v>39</v>
      </c>
      <c r="R20" s="6">
        <v>168</v>
      </c>
      <c r="S20" s="6">
        <v>2786</v>
      </c>
      <c r="T20" s="19">
        <v>422</v>
      </c>
      <c r="U20" s="6">
        <v>39</v>
      </c>
      <c r="V20" s="6">
        <v>325</v>
      </c>
      <c r="W20" s="6">
        <v>4547</v>
      </c>
      <c r="X20" s="6">
        <v>2</v>
      </c>
      <c r="Y20" s="6">
        <v>427</v>
      </c>
      <c r="Z20" s="6">
        <v>597</v>
      </c>
      <c r="AA20" s="6">
        <v>5037</v>
      </c>
      <c r="AB20" s="6">
        <v>0</v>
      </c>
      <c r="AC20" s="6">
        <v>3349</v>
      </c>
      <c r="AD20" s="6">
        <v>64</v>
      </c>
      <c r="AE20" s="19">
        <v>5889</v>
      </c>
      <c r="AF20" s="6">
        <v>0</v>
      </c>
      <c r="AG20" s="6">
        <v>3152</v>
      </c>
      <c r="AH20" s="6">
        <v>5351</v>
      </c>
    </row>
    <row r="21" spans="1:34" ht="15.75" customHeight="1">
      <c r="A21" s="20" t="s">
        <v>35</v>
      </c>
      <c r="B21" s="6">
        <f>SUM(F21:AH21)</f>
        <v>298631</v>
      </c>
      <c r="C21" s="6">
        <f>SUM(F21:M21)</f>
        <v>48900</v>
      </c>
      <c r="D21" s="6">
        <f>SUM(F21:I21)</f>
        <v>9040</v>
      </c>
      <c r="E21" s="6">
        <f>SUM(J21:M21)</f>
        <v>39860</v>
      </c>
      <c r="F21" s="6">
        <v>271</v>
      </c>
      <c r="G21" s="6">
        <v>191</v>
      </c>
      <c r="H21" s="6">
        <v>1497</v>
      </c>
      <c r="I21" s="6">
        <v>7081</v>
      </c>
      <c r="J21" s="6">
        <v>4903</v>
      </c>
      <c r="K21" s="6">
        <v>29643</v>
      </c>
      <c r="L21" s="6">
        <v>5055</v>
      </c>
      <c r="M21" s="6">
        <v>259</v>
      </c>
      <c r="N21" s="6">
        <v>23478</v>
      </c>
      <c r="O21" s="6">
        <v>2908</v>
      </c>
      <c r="P21" s="6">
        <v>2046</v>
      </c>
      <c r="Q21" s="6">
        <v>228</v>
      </c>
      <c r="R21" s="6">
        <v>1619</v>
      </c>
      <c r="S21" s="6">
        <v>9158</v>
      </c>
      <c r="T21" s="19">
        <v>2974</v>
      </c>
      <c r="U21" s="6">
        <v>1948</v>
      </c>
      <c r="V21" s="6">
        <v>1844</v>
      </c>
      <c r="W21" s="6">
        <v>29167</v>
      </c>
      <c r="X21" s="6">
        <v>13</v>
      </c>
      <c r="Y21" s="6">
        <v>2844</v>
      </c>
      <c r="Z21" s="6">
        <v>41417</v>
      </c>
      <c r="AA21" s="6">
        <v>24896</v>
      </c>
      <c r="AB21" s="6">
        <v>0</v>
      </c>
      <c r="AC21" s="6">
        <v>16669</v>
      </c>
      <c r="AD21" s="6">
        <v>754</v>
      </c>
      <c r="AE21" s="19">
        <v>79265</v>
      </c>
      <c r="AF21" s="6">
        <v>0</v>
      </c>
      <c r="AG21" s="6">
        <v>3152</v>
      </c>
      <c r="AH21" s="6">
        <v>5351</v>
      </c>
    </row>
    <row r="22" spans="2:34" ht="15.7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9"/>
      <c r="AF22" s="6"/>
      <c r="AG22" s="6"/>
      <c r="AH22" s="6"/>
    </row>
    <row r="23" spans="1:34" ht="15.75" customHeight="1">
      <c r="A23" s="5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9"/>
      <c r="AF23" s="6"/>
      <c r="AG23" s="6"/>
      <c r="AH23" s="6"/>
    </row>
    <row r="24" spans="1:34" ht="15.75" customHeight="1">
      <c r="A24" s="1" t="s">
        <v>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9"/>
      <c r="AF24" s="6"/>
      <c r="AG24" s="6"/>
      <c r="AH24" s="6"/>
    </row>
    <row r="25" spans="1:34" ht="15.75" customHeight="1">
      <c r="A25" s="20" t="s">
        <v>34</v>
      </c>
      <c r="B25" s="6">
        <f>SUM(F25:AH25)</f>
        <v>9410</v>
      </c>
      <c r="C25" s="6">
        <f>SUM(F25:M25)</f>
        <v>2517</v>
      </c>
      <c r="D25" s="6">
        <f>SUM(F25:I25)</f>
        <v>272</v>
      </c>
      <c r="E25" s="6">
        <f>SUM(J25:M25)</f>
        <v>2245</v>
      </c>
      <c r="F25" s="6">
        <v>1</v>
      </c>
      <c r="G25" s="6">
        <v>8</v>
      </c>
      <c r="H25" s="6">
        <v>56</v>
      </c>
      <c r="I25" s="6">
        <v>207</v>
      </c>
      <c r="J25" s="6">
        <v>284</v>
      </c>
      <c r="K25" s="6">
        <v>1890</v>
      </c>
      <c r="L25" s="6">
        <v>63</v>
      </c>
      <c r="M25" s="6">
        <v>8</v>
      </c>
      <c r="N25" s="6">
        <v>542</v>
      </c>
      <c r="O25" s="6">
        <v>35</v>
      </c>
      <c r="P25" s="6">
        <v>46</v>
      </c>
      <c r="Q25" s="6">
        <v>2</v>
      </c>
      <c r="R25" s="6">
        <v>164</v>
      </c>
      <c r="S25" s="6">
        <v>136</v>
      </c>
      <c r="T25" s="19">
        <v>99</v>
      </c>
      <c r="U25" s="6">
        <v>2</v>
      </c>
      <c r="V25" s="6">
        <v>32</v>
      </c>
      <c r="W25" s="6">
        <v>496</v>
      </c>
      <c r="X25" s="6">
        <v>0</v>
      </c>
      <c r="Y25" s="6">
        <v>40</v>
      </c>
      <c r="Z25" s="6">
        <v>150</v>
      </c>
      <c r="AA25" s="6">
        <v>261</v>
      </c>
      <c r="AB25" s="6">
        <v>263</v>
      </c>
      <c r="AC25" s="6">
        <v>789</v>
      </c>
      <c r="AD25" s="6">
        <v>99</v>
      </c>
      <c r="AE25" s="19">
        <v>2152</v>
      </c>
      <c r="AF25" s="6">
        <v>123</v>
      </c>
      <c r="AG25" s="6">
        <v>912</v>
      </c>
      <c r="AH25" s="6">
        <v>550</v>
      </c>
    </row>
    <row r="26" spans="1:34" ht="15.75" customHeight="1">
      <c r="A26" s="20" t="s">
        <v>35</v>
      </c>
      <c r="B26" s="6">
        <f>SUM(F26:AH26)</f>
        <v>107467</v>
      </c>
      <c r="C26" s="6">
        <f>SUM(F26:M26)</f>
        <v>11877</v>
      </c>
      <c r="D26" s="6">
        <f>SUM(F26:I26)</f>
        <v>2903</v>
      </c>
      <c r="E26" s="6">
        <f>SUM(J26:M26)</f>
        <v>8974</v>
      </c>
      <c r="F26" s="6">
        <v>48</v>
      </c>
      <c r="G26" s="6">
        <v>93</v>
      </c>
      <c r="H26" s="6">
        <v>443</v>
      </c>
      <c r="I26" s="6">
        <v>2319</v>
      </c>
      <c r="J26" s="6">
        <v>1234</v>
      </c>
      <c r="K26" s="6">
        <v>7333</v>
      </c>
      <c r="L26" s="6">
        <v>349</v>
      </c>
      <c r="M26" s="6">
        <v>58</v>
      </c>
      <c r="N26" s="6">
        <v>4436</v>
      </c>
      <c r="O26" s="6">
        <v>1111</v>
      </c>
      <c r="P26" s="6">
        <v>7247</v>
      </c>
      <c r="Q26" s="6">
        <v>146</v>
      </c>
      <c r="R26" s="6">
        <v>904</v>
      </c>
      <c r="S26" s="6">
        <v>607</v>
      </c>
      <c r="T26" s="19">
        <v>1148</v>
      </c>
      <c r="U26" s="6">
        <v>327</v>
      </c>
      <c r="V26" s="6">
        <v>380</v>
      </c>
      <c r="W26" s="6">
        <v>6960</v>
      </c>
      <c r="X26" s="6">
        <v>40</v>
      </c>
      <c r="Y26" s="6">
        <v>1166</v>
      </c>
      <c r="Z26" s="6">
        <v>9781</v>
      </c>
      <c r="AA26" s="6">
        <v>1649</v>
      </c>
      <c r="AB26" s="6">
        <v>8943</v>
      </c>
      <c r="AC26" s="6">
        <v>3343</v>
      </c>
      <c r="AD26" s="6">
        <v>630</v>
      </c>
      <c r="AE26" s="19">
        <v>44420</v>
      </c>
      <c r="AF26" s="6">
        <v>890</v>
      </c>
      <c r="AG26" s="6">
        <v>912</v>
      </c>
      <c r="AH26" s="6">
        <v>550</v>
      </c>
    </row>
    <row r="27" spans="2:34" ht="15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9"/>
      <c r="AF27" s="6"/>
      <c r="AG27" s="6"/>
      <c r="AH27" s="6"/>
    </row>
    <row r="28" spans="1:34" ht="15.75" customHeight="1">
      <c r="A28" s="5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9"/>
      <c r="AF28" s="6"/>
      <c r="AG28" s="6"/>
      <c r="AH28" s="6"/>
    </row>
    <row r="29" spans="1:34" ht="15.75" customHeight="1">
      <c r="A29" s="1" t="s">
        <v>61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9"/>
      <c r="AF29" s="6"/>
      <c r="AG29" s="6"/>
      <c r="AH29" s="6"/>
    </row>
    <row r="30" spans="1:34" ht="15.75" customHeight="1">
      <c r="A30" s="20" t="s">
        <v>34</v>
      </c>
      <c r="B30" s="6">
        <f>SUM(F30:AH30)</f>
        <v>227266</v>
      </c>
      <c r="C30" s="6">
        <f>SUM(F30:M30)</f>
        <v>66812</v>
      </c>
      <c r="D30" s="6">
        <f>SUM(F30:I30)</f>
        <v>15351</v>
      </c>
      <c r="E30" s="6">
        <f>SUM(J30:M30)</f>
        <v>51461</v>
      </c>
      <c r="F30" s="6">
        <v>216</v>
      </c>
      <c r="G30" s="6">
        <v>344</v>
      </c>
      <c r="H30" s="6">
        <v>4455</v>
      </c>
      <c r="I30" s="6">
        <v>10336</v>
      </c>
      <c r="J30" s="6">
        <v>14498</v>
      </c>
      <c r="K30" s="6">
        <v>29248</v>
      </c>
      <c r="L30" s="6">
        <v>6610</v>
      </c>
      <c r="M30" s="6">
        <v>1105</v>
      </c>
      <c r="N30" s="6">
        <v>22459</v>
      </c>
      <c r="O30" s="6">
        <v>558</v>
      </c>
      <c r="P30" s="6">
        <v>688</v>
      </c>
      <c r="Q30" s="6">
        <v>159</v>
      </c>
      <c r="R30" s="6">
        <v>3552</v>
      </c>
      <c r="S30" s="6">
        <v>12804</v>
      </c>
      <c r="T30" s="19">
        <v>6799</v>
      </c>
      <c r="U30" s="6">
        <v>431</v>
      </c>
      <c r="V30" s="6">
        <v>2933</v>
      </c>
      <c r="W30" s="6">
        <v>23043</v>
      </c>
      <c r="X30" s="6">
        <v>72</v>
      </c>
      <c r="Y30" s="6">
        <v>8</v>
      </c>
      <c r="Z30" s="6">
        <v>1564</v>
      </c>
      <c r="AA30" s="6">
        <v>4828</v>
      </c>
      <c r="AB30" s="6">
        <v>4020</v>
      </c>
      <c r="AC30" s="6">
        <v>11861</v>
      </c>
      <c r="AD30" s="6">
        <v>297</v>
      </c>
      <c r="AE30" s="19">
        <v>40717</v>
      </c>
      <c r="AF30" s="6">
        <v>0</v>
      </c>
      <c r="AG30" s="6">
        <v>16960</v>
      </c>
      <c r="AH30" s="6">
        <v>6701</v>
      </c>
    </row>
    <row r="31" spans="1:34" ht="15.75" customHeight="1">
      <c r="A31" s="20" t="s">
        <v>35</v>
      </c>
      <c r="B31" s="6">
        <f>SUM(F31:AH31)</f>
        <v>1412566</v>
      </c>
      <c r="C31" s="6">
        <f>SUM(F31:M31)</f>
        <v>298772</v>
      </c>
      <c r="D31" s="6">
        <f>SUM(F31:I31)</f>
        <v>128951</v>
      </c>
      <c r="E31" s="6">
        <f>SUM(J31:M31)</f>
        <v>169821</v>
      </c>
      <c r="F31" s="6">
        <v>1865</v>
      </c>
      <c r="G31" s="6">
        <v>2541</v>
      </c>
      <c r="H31" s="6">
        <v>16838</v>
      </c>
      <c r="I31" s="6">
        <v>107707</v>
      </c>
      <c r="J31" s="6">
        <v>48759</v>
      </c>
      <c r="K31" s="6">
        <v>92024</v>
      </c>
      <c r="L31" s="6">
        <v>27177</v>
      </c>
      <c r="M31" s="6">
        <v>1861</v>
      </c>
      <c r="N31" s="6">
        <v>84562</v>
      </c>
      <c r="O31" s="6">
        <v>13226</v>
      </c>
      <c r="P31" s="6">
        <v>10351</v>
      </c>
      <c r="Q31" s="6">
        <v>1969</v>
      </c>
      <c r="R31" s="6">
        <v>18111</v>
      </c>
      <c r="S31" s="6">
        <v>27501</v>
      </c>
      <c r="T31" s="19">
        <v>24849</v>
      </c>
      <c r="U31" s="6">
        <v>12257</v>
      </c>
      <c r="V31" s="6">
        <v>15944</v>
      </c>
      <c r="W31" s="6">
        <v>254829</v>
      </c>
      <c r="X31" s="6">
        <v>562</v>
      </c>
      <c r="Y31" s="6">
        <v>631</v>
      </c>
      <c r="Z31" s="6">
        <v>178548</v>
      </c>
      <c r="AA31" s="6">
        <v>25310</v>
      </c>
      <c r="AB31" s="6">
        <v>99546</v>
      </c>
      <c r="AC31" s="6">
        <v>17293</v>
      </c>
      <c r="AD31" s="6">
        <v>4514</v>
      </c>
      <c r="AE31" s="19">
        <v>300130</v>
      </c>
      <c r="AF31" s="6">
        <v>0</v>
      </c>
      <c r="AG31" s="6">
        <v>16960</v>
      </c>
      <c r="AH31" s="6">
        <v>6701</v>
      </c>
    </row>
    <row r="32" spans="2:34" ht="15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9"/>
      <c r="AF32" s="6"/>
      <c r="AG32" s="6"/>
      <c r="AH32" s="6"/>
    </row>
    <row r="33" spans="1:34" ht="15.75" customHeight="1">
      <c r="A33" s="5" t="s">
        <v>62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9"/>
      <c r="AF33" s="6"/>
      <c r="AG33" s="6"/>
      <c r="AH33" s="6"/>
    </row>
    <row r="34" spans="1:34" ht="15.75" customHeight="1">
      <c r="A34" s="1" t="s">
        <v>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9"/>
      <c r="AF34" s="6"/>
      <c r="AG34" s="6"/>
      <c r="AH34" s="6"/>
    </row>
    <row r="35" spans="1:34" ht="15.75" customHeight="1">
      <c r="A35" s="20" t="s">
        <v>34</v>
      </c>
      <c r="B35" s="6">
        <f>SUM(F35:AH35)</f>
        <v>44035</v>
      </c>
      <c r="C35" s="6">
        <f>SUM(F35:M35)</f>
        <v>10300</v>
      </c>
      <c r="D35" s="6">
        <f>SUM(F35:I35)</f>
        <v>973</v>
      </c>
      <c r="E35" s="6">
        <f>SUM(J35:M35)</f>
        <v>9327</v>
      </c>
      <c r="F35" s="6">
        <v>8</v>
      </c>
      <c r="G35" s="6">
        <v>55</v>
      </c>
      <c r="H35" s="6">
        <v>183</v>
      </c>
      <c r="I35" s="6">
        <v>727</v>
      </c>
      <c r="J35" s="6">
        <v>994</v>
      </c>
      <c r="K35" s="6">
        <v>6765</v>
      </c>
      <c r="L35" s="6">
        <v>1373</v>
      </c>
      <c r="M35" s="6">
        <v>195</v>
      </c>
      <c r="N35" s="6">
        <v>3034</v>
      </c>
      <c r="O35" s="6">
        <v>75</v>
      </c>
      <c r="P35" s="6">
        <v>101</v>
      </c>
      <c r="Q35" s="6">
        <v>18</v>
      </c>
      <c r="R35" s="6">
        <v>217</v>
      </c>
      <c r="S35" s="6">
        <v>1814</v>
      </c>
      <c r="T35" s="19">
        <v>608</v>
      </c>
      <c r="U35" s="6">
        <v>16</v>
      </c>
      <c r="V35" s="6">
        <v>439</v>
      </c>
      <c r="W35" s="6">
        <v>3070</v>
      </c>
      <c r="X35" s="6">
        <v>5</v>
      </c>
      <c r="Y35" s="6">
        <v>136</v>
      </c>
      <c r="Z35" s="6">
        <v>553</v>
      </c>
      <c r="AA35" s="6">
        <v>4324</v>
      </c>
      <c r="AB35" s="6">
        <v>7</v>
      </c>
      <c r="AC35" s="6">
        <v>3232</v>
      </c>
      <c r="AD35" s="6">
        <v>13</v>
      </c>
      <c r="AE35" s="19">
        <v>8846</v>
      </c>
      <c r="AF35" s="6">
        <v>14</v>
      </c>
      <c r="AG35" s="6">
        <v>2844</v>
      </c>
      <c r="AH35" s="6">
        <v>4369</v>
      </c>
    </row>
    <row r="36" spans="1:34" ht="15.75" customHeight="1">
      <c r="A36" s="20" t="s">
        <v>35</v>
      </c>
      <c r="B36" s="6">
        <f>SUM(F36:AH36)</f>
        <v>222108</v>
      </c>
      <c r="C36" s="6">
        <f>SUM(F36:M36)</f>
        <v>33788</v>
      </c>
      <c r="D36" s="6">
        <f>SUM(F36:I36)</f>
        <v>5842</v>
      </c>
      <c r="E36" s="6">
        <f>SUM(J36:M36)</f>
        <v>27946</v>
      </c>
      <c r="F36" s="6">
        <v>120</v>
      </c>
      <c r="G36" s="6">
        <v>436</v>
      </c>
      <c r="H36" s="6">
        <v>800</v>
      </c>
      <c r="I36" s="6">
        <v>4486</v>
      </c>
      <c r="J36" s="6">
        <v>2841</v>
      </c>
      <c r="K36" s="6">
        <v>21889</v>
      </c>
      <c r="L36" s="6">
        <v>2895</v>
      </c>
      <c r="M36" s="6">
        <v>321</v>
      </c>
      <c r="N36" s="6">
        <v>20311</v>
      </c>
      <c r="O36" s="6">
        <v>1340</v>
      </c>
      <c r="P36" s="6">
        <v>1616</v>
      </c>
      <c r="Q36" s="6">
        <v>141</v>
      </c>
      <c r="R36" s="6">
        <v>865</v>
      </c>
      <c r="S36" s="6">
        <v>6379</v>
      </c>
      <c r="T36" s="19">
        <v>2134</v>
      </c>
      <c r="U36" s="6">
        <v>1361</v>
      </c>
      <c r="V36" s="6">
        <v>1415</v>
      </c>
      <c r="W36" s="6">
        <v>15921</v>
      </c>
      <c r="X36" s="6">
        <v>10</v>
      </c>
      <c r="Y36" s="6">
        <v>2585</v>
      </c>
      <c r="Z36" s="6">
        <v>23039</v>
      </c>
      <c r="AA36" s="6">
        <v>17436</v>
      </c>
      <c r="AB36" s="6">
        <v>367</v>
      </c>
      <c r="AC36" s="6">
        <v>14160</v>
      </c>
      <c r="AD36" s="6">
        <v>824</v>
      </c>
      <c r="AE36" s="19">
        <v>71188</v>
      </c>
      <c r="AF36" s="6">
        <v>15</v>
      </c>
      <c r="AG36" s="6">
        <v>2844</v>
      </c>
      <c r="AH36" s="6">
        <v>4369</v>
      </c>
    </row>
    <row r="37" spans="2:34" ht="15.7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9"/>
      <c r="AF37" s="6"/>
      <c r="AG37" s="6"/>
      <c r="AH37" s="6"/>
    </row>
    <row r="38" spans="1:34" ht="15.75" customHeight="1">
      <c r="A38" s="5" t="s">
        <v>64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9"/>
      <c r="AF38" s="6"/>
      <c r="AG38" s="6"/>
      <c r="AH38" s="6"/>
    </row>
    <row r="39" spans="1:34" ht="15.75" customHeight="1">
      <c r="A39" s="1" t="s">
        <v>65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9"/>
      <c r="AF39" s="6"/>
      <c r="AG39" s="6"/>
      <c r="AH39" s="6"/>
    </row>
    <row r="40" spans="1:34" ht="15.75" customHeight="1">
      <c r="A40" s="20" t="s">
        <v>34</v>
      </c>
      <c r="B40" s="6">
        <f>SUM(F40:AH40)</f>
        <v>14345</v>
      </c>
      <c r="C40" s="6">
        <f>SUM(F40:M40)</f>
        <v>3795</v>
      </c>
      <c r="D40" s="6">
        <f>SUM(F40:I40)</f>
        <v>556</v>
      </c>
      <c r="E40" s="6">
        <f>SUM(J40:M40)</f>
        <v>3239</v>
      </c>
      <c r="F40" s="6">
        <v>2</v>
      </c>
      <c r="G40" s="6">
        <v>38</v>
      </c>
      <c r="H40" s="6">
        <v>162</v>
      </c>
      <c r="I40" s="6">
        <v>354</v>
      </c>
      <c r="J40" s="6">
        <v>490</v>
      </c>
      <c r="K40" s="6">
        <v>2402</v>
      </c>
      <c r="L40" s="6">
        <v>269</v>
      </c>
      <c r="M40" s="6">
        <v>78</v>
      </c>
      <c r="N40" s="6">
        <v>2169</v>
      </c>
      <c r="O40" s="6">
        <v>35</v>
      </c>
      <c r="P40" s="6">
        <v>45</v>
      </c>
      <c r="Q40" s="6">
        <v>5</v>
      </c>
      <c r="R40" s="6">
        <v>37</v>
      </c>
      <c r="S40" s="6">
        <v>692</v>
      </c>
      <c r="T40" s="19">
        <v>217</v>
      </c>
      <c r="U40" s="6">
        <v>14</v>
      </c>
      <c r="V40" s="6">
        <v>95</v>
      </c>
      <c r="W40" s="6">
        <v>1329</v>
      </c>
      <c r="X40" s="6">
        <v>1</v>
      </c>
      <c r="Y40" s="6">
        <v>83</v>
      </c>
      <c r="Z40" s="6">
        <v>96</v>
      </c>
      <c r="AA40" s="6">
        <v>311</v>
      </c>
      <c r="AB40" s="6">
        <v>0</v>
      </c>
      <c r="AC40" s="6">
        <v>2525</v>
      </c>
      <c r="AD40" s="6">
        <v>1</v>
      </c>
      <c r="AE40" s="19">
        <v>2629</v>
      </c>
      <c r="AF40" s="6">
        <v>1</v>
      </c>
      <c r="AG40" s="6">
        <v>157</v>
      </c>
      <c r="AH40" s="6">
        <v>108</v>
      </c>
    </row>
    <row r="41" spans="1:34" ht="15.75" customHeight="1">
      <c r="A41" s="20" t="s">
        <v>35</v>
      </c>
      <c r="B41" s="6">
        <f>SUM(F41:AH41)</f>
        <v>99005</v>
      </c>
      <c r="C41" s="6">
        <f>SUM(F41:M41)</f>
        <v>17013</v>
      </c>
      <c r="D41" s="6">
        <f>SUM(F41:I41)</f>
        <v>3753</v>
      </c>
      <c r="E41" s="6">
        <f>SUM(J41:M41)</f>
        <v>13260</v>
      </c>
      <c r="F41" s="6">
        <v>52</v>
      </c>
      <c r="G41" s="6">
        <v>221</v>
      </c>
      <c r="H41" s="6">
        <v>1015</v>
      </c>
      <c r="I41" s="6">
        <v>2465</v>
      </c>
      <c r="J41" s="6">
        <v>1893</v>
      </c>
      <c r="K41" s="6">
        <v>10285</v>
      </c>
      <c r="L41" s="6">
        <v>943</v>
      </c>
      <c r="M41" s="6">
        <v>139</v>
      </c>
      <c r="N41" s="6">
        <v>14076</v>
      </c>
      <c r="O41" s="6">
        <v>770</v>
      </c>
      <c r="P41" s="6">
        <v>1417</v>
      </c>
      <c r="Q41" s="6">
        <v>147</v>
      </c>
      <c r="R41" s="6">
        <v>278</v>
      </c>
      <c r="S41" s="6">
        <v>1978</v>
      </c>
      <c r="T41" s="19">
        <v>1009</v>
      </c>
      <c r="U41" s="6">
        <v>527</v>
      </c>
      <c r="V41" s="6">
        <v>531</v>
      </c>
      <c r="W41" s="6">
        <v>11851</v>
      </c>
      <c r="X41" s="6">
        <v>25</v>
      </c>
      <c r="Y41" s="6">
        <v>1193</v>
      </c>
      <c r="Z41" s="6">
        <v>6425</v>
      </c>
      <c r="AA41" s="6">
        <v>1376</v>
      </c>
      <c r="AB41" s="6">
        <v>6</v>
      </c>
      <c r="AC41" s="6">
        <v>12590</v>
      </c>
      <c r="AD41" s="6">
        <v>33</v>
      </c>
      <c r="AE41" s="19">
        <v>27494</v>
      </c>
      <c r="AF41" s="6">
        <v>1</v>
      </c>
      <c r="AG41" s="6">
        <v>157</v>
      </c>
      <c r="AH41" s="6">
        <v>108</v>
      </c>
    </row>
    <row r="42" spans="2:34" ht="15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9"/>
      <c r="AF42" s="6"/>
      <c r="AG42" s="6"/>
      <c r="AH42" s="6"/>
    </row>
    <row r="43" spans="1:34" ht="15.75" customHeight="1">
      <c r="A43" s="5" t="s">
        <v>66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9"/>
      <c r="AF43" s="6"/>
      <c r="AG43" s="6"/>
      <c r="AH43" s="6"/>
    </row>
    <row r="44" spans="1:36" ht="15.75" customHeight="1">
      <c r="A44" s="1" t="s">
        <v>67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9"/>
      <c r="AF44" s="6"/>
      <c r="AG44" s="6"/>
      <c r="AH44" s="6"/>
      <c r="AJ44" s="1" t="s">
        <v>9</v>
      </c>
    </row>
    <row r="45" spans="1:34" ht="15.75" customHeight="1">
      <c r="A45" s="20" t="s">
        <v>34</v>
      </c>
      <c r="B45" s="6">
        <f>SUM(F45:AH45)</f>
        <v>5206</v>
      </c>
      <c r="C45" s="6">
        <f>SUM(F45:M45)</f>
        <v>1288</v>
      </c>
      <c r="D45" s="6">
        <f>SUM(F45:I45)</f>
        <v>245</v>
      </c>
      <c r="E45" s="6">
        <f>SUM(J45:M45)</f>
        <v>1043</v>
      </c>
      <c r="F45" s="6">
        <v>2</v>
      </c>
      <c r="G45" s="6">
        <v>21</v>
      </c>
      <c r="H45" s="6">
        <v>57</v>
      </c>
      <c r="I45" s="6">
        <v>165</v>
      </c>
      <c r="J45" s="6">
        <v>258</v>
      </c>
      <c r="K45" s="6">
        <v>702</v>
      </c>
      <c r="L45" s="6">
        <v>55</v>
      </c>
      <c r="M45" s="6">
        <v>28</v>
      </c>
      <c r="N45" s="6">
        <v>1197</v>
      </c>
      <c r="O45" s="6">
        <v>9</v>
      </c>
      <c r="P45" s="6">
        <v>58</v>
      </c>
      <c r="Q45" s="6">
        <v>20</v>
      </c>
      <c r="R45" s="6">
        <v>69</v>
      </c>
      <c r="S45" s="6">
        <v>310</v>
      </c>
      <c r="T45" s="19">
        <v>181</v>
      </c>
      <c r="U45" s="6">
        <v>0</v>
      </c>
      <c r="V45" s="6">
        <v>4</v>
      </c>
      <c r="W45" s="6">
        <v>332</v>
      </c>
      <c r="X45" s="6">
        <v>0</v>
      </c>
      <c r="Y45" s="6">
        <v>7</v>
      </c>
      <c r="Z45" s="6">
        <v>0</v>
      </c>
      <c r="AA45" s="6">
        <v>418</v>
      </c>
      <c r="AB45" s="6">
        <v>8</v>
      </c>
      <c r="AC45" s="6">
        <v>623</v>
      </c>
      <c r="AD45" s="6">
        <v>0</v>
      </c>
      <c r="AE45" s="19">
        <v>661</v>
      </c>
      <c r="AF45" s="6">
        <v>0</v>
      </c>
      <c r="AG45" s="6">
        <v>21</v>
      </c>
      <c r="AH45" s="6">
        <v>0</v>
      </c>
    </row>
    <row r="46" spans="1:34" ht="15.75" customHeight="1">
      <c r="A46" s="20" t="s">
        <v>35</v>
      </c>
      <c r="B46" s="6">
        <f>SUM(F46:AH46)</f>
        <v>25217</v>
      </c>
      <c r="C46" s="6">
        <f>SUM(F46:M46)</f>
        <v>4986</v>
      </c>
      <c r="D46" s="6">
        <f>SUM(F46:I46)</f>
        <v>1228</v>
      </c>
      <c r="E46" s="6">
        <f>SUM(J46:M46)</f>
        <v>3758</v>
      </c>
      <c r="F46" s="6">
        <v>12</v>
      </c>
      <c r="G46" s="6">
        <v>117</v>
      </c>
      <c r="H46" s="6">
        <v>231</v>
      </c>
      <c r="I46" s="6">
        <v>868</v>
      </c>
      <c r="J46" s="6">
        <v>826</v>
      </c>
      <c r="K46" s="6">
        <v>2729</v>
      </c>
      <c r="L46" s="6">
        <v>156</v>
      </c>
      <c r="M46" s="6">
        <v>47</v>
      </c>
      <c r="N46" s="6">
        <v>5225</v>
      </c>
      <c r="O46" s="6">
        <v>275</v>
      </c>
      <c r="P46" s="6">
        <v>1293</v>
      </c>
      <c r="Q46" s="6">
        <v>225</v>
      </c>
      <c r="R46" s="6">
        <v>219</v>
      </c>
      <c r="S46" s="6">
        <v>793</v>
      </c>
      <c r="T46" s="19">
        <v>806</v>
      </c>
      <c r="U46" s="6">
        <v>125</v>
      </c>
      <c r="V46" s="6">
        <v>32</v>
      </c>
      <c r="W46" s="6">
        <v>1541</v>
      </c>
      <c r="X46" s="6">
        <v>1</v>
      </c>
      <c r="Y46" s="6">
        <v>201</v>
      </c>
      <c r="Z46" s="6">
        <v>184</v>
      </c>
      <c r="AA46" s="6">
        <v>1792</v>
      </c>
      <c r="AB46" s="6">
        <v>205</v>
      </c>
      <c r="AC46" s="6">
        <v>1593</v>
      </c>
      <c r="AD46" s="6">
        <v>126</v>
      </c>
      <c r="AE46" s="19">
        <v>5574</v>
      </c>
      <c r="AF46" s="6">
        <v>0</v>
      </c>
      <c r="AG46" s="6">
        <v>21</v>
      </c>
      <c r="AH46" s="6">
        <v>0</v>
      </c>
    </row>
    <row r="47" spans="2:34" ht="15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9"/>
      <c r="AF47" s="6"/>
      <c r="AG47" s="6"/>
      <c r="AH47" s="6"/>
    </row>
    <row r="48" spans="1:34" ht="16.5" customHeight="1">
      <c r="A48" s="5" t="s">
        <v>152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9"/>
      <c r="AF48" s="6"/>
      <c r="AG48" s="6"/>
      <c r="AH48" s="6" t="s">
        <v>9</v>
      </c>
    </row>
    <row r="49" spans="1:34" ht="15.75" customHeight="1">
      <c r="A49" s="20" t="s">
        <v>34</v>
      </c>
      <c r="B49" s="6">
        <f>SUM(F49:AH49)</f>
        <v>277</v>
      </c>
      <c r="C49" s="6">
        <f>SUM(F49:M49)</f>
        <v>62</v>
      </c>
      <c r="D49" s="6">
        <f>SUM(F49:I49)</f>
        <v>23</v>
      </c>
      <c r="E49" s="6">
        <f>SUM(J49:M49)</f>
        <v>39</v>
      </c>
      <c r="F49" s="6">
        <v>0</v>
      </c>
      <c r="G49" s="6">
        <v>0</v>
      </c>
      <c r="H49" s="6">
        <v>13</v>
      </c>
      <c r="I49" s="6">
        <v>10</v>
      </c>
      <c r="J49" s="6">
        <v>2</v>
      </c>
      <c r="K49" s="6">
        <v>8</v>
      </c>
      <c r="L49" s="6">
        <v>29</v>
      </c>
      <c r="M49" s="6">
        <v>0</v>
      </c>
      <c r="N49" s="6">
        <v>14</v>
      </c>
      <c r="O49" s="6">
        <v>0</v>
      </c>
      <c r="P49" s="6">
        <v>0</v>
      </c>
      <c r="Q49" s="6">
        <v>0</v>
      </c>
      <c r="R49" s="6">
        <v>5</v>
      </c>
      <c r="S49" s="6">
        <v>6</v>
      </c>
      <c r="T49" s="19">
        <v>14</v>
      </c>
      <c r="U49" s="6">
        <v>0</v>
      </c>
      <c r="V49" s="6">
        <v>0</v>
      </c>
      <c r="W49" s="6">
        <v>9</v>
      </c>
      <c r="X49" s="6">
        <v>0</v>
      </c>
      <c r="Y49" s="6">
        <v>0</v>
      </c>
      <c r="Z49" s="6">
        <v>0</v>
      </c>
      <c r="AA49" s="6">
        <v>5</v>
      </c>
      <c r="AB49" s="6">
        <v>0</v>
      </c>
      <c r="AC49" s="6">
        <v>59</v>
      </c>
      <c r="AD49" s="6">
        <v>0</v>
      </c>
      <c r="AE49" s="19">
        <v>103</v>
      </c>
      <c r="AF49" s="6">
        <v>0</v>
      </c>
      <c r="AG49" s="6">
        <v>0</v>
      </c>
      <c r="AH49" s="6">
        <v>0</v>
      </c>
    </row>
    <row r="50" spans="1:34" ht="15.75" customHeight="1">
      <c r="A50" s="20" t="s">
        <v>35</v>
      </c>
      <c r="B50" s="6">
        <f>SUM(F50:AH50)</f>
        <v>4303</v>
      </c>
      <c r="C50" s="6">
        <f>SUM(F50:M50)</f>
        <v>140</v>
      </c>
      <c r="D50" s="6">
        <f>SUM(F50:I50)</f>
        <v>63</v>
      </c>
      <c r="E50" s="6">
        <f>SUM(J50:M50)</f>
        <v>77</v>
      </c>
      <c r="F50" s="6">
        <v>0</v>
      </c>
      <c r="G50" s="6">
        <v>0</v>
      </c>
      <c r="H50" s="6">
        <v>26</v>
      </c>
      <c r="I50" s="6">
        <v>37</v>
      </c>
      <c r="J50" s="6">
        <v>2</v>
      </c>
      <c r="K50" s="6">
        <v>34</v>
      </c>
      <c r="L50" s="6">
        <v>41</v>
      </c>
      <c r="M50" s="6">
        <v>0</v>
      </c>
      <c r="N50" s="6">
        <v>72</v>
      </c>
      <c r="O50" s="6">
        <v>0</v>
      </c>
      <c r="P50" s="6">
        <v>1</v>
      </c>
      <c r="Q50" s="6">
        <v>1</v>
      </c>
      <c r="R50" s="6">
        <v>13</v>
      </c>
      <c r="S50" s="6">
        <v>14</v>
      </c>
      <c r="T50" s="19">
        <v>35</v>
      </c>
      <c r="U50" s="6">
        <v>0</v>
      </c>
      <c r="V50" s="6">
        <v>0</v>
      </c>
      <c r="W50" s="6">
        <v>92</v>
      </c>
      <c r="X50" s="6">
        <v>0</v>
      </c>
      <c r="Y50" s="6">
        <v>0</v>
      </c>
      <c r="Z50" s="6">
        <v>28</v>
      </c>
      <c r="AA50" s="6">
        <v>1385</v>
      </c>
      <c r="AB50" s="6">
        <v>49</v>
      </c>
      <c r="AC50" s="6">
        <v>180</v>
      </c>
      <c r="AD50" s="6">
        <v>104</v>
      </c>
      <c r="AE50" s="19">
        <v>2189</v>
      </c>
      <c r="AF50" s="6">
        <v>0</v>
      </c>
      <c r="AG50" s="6">
        <v>0</v>
      </c>
      <c r="AH50" s="6">
        <v>0</v>
      </c>
    </row>
    <row r="51" spans="1:34" ht="15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9"/>
      <c r="AF51" s="6" t="s">
        <v>9</v>
      </c>
      <c r="AG51" s="6"/>
      <c r="AH51" s="6"/>
    </row>
    <row r="52" spans="1:34" ht="16.5" customHeight="1">
      <c r="A52" s="5" t="s">
        <v>151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9"/>
      <c r="AF52" s="6" t="s">
        <v>9</v>
      </c>
      <c r="AG52" s="6"/>
      <c r="AH52" s="6"/>
    </row>
    <row r="53" spans="1:34" ht="15.75" customHeight="1">
      <c r="A53" s="1" t="s">
        <v>144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9"/>
      <c r="AF53" s="6"/>
      <c r="AG53" s="6"/>
      <c r="AH53" s="6"/>
    </row>
    <row r="54" spans="1:34" ht="15.75" customHeight="1">
      <c r="A54" s="20" t="s">
        <v>34</v>
      </c>
      <c r="B54" s="6">
        <f>SUM(F54:AH54)</f>
        <v>123260</v>
      </c>
      <c r="C54" s="6">
        <f>SUM(F54:M54)</f>
        <v>47936</v>
      </c>
      <c r="D54" s="6">
        <f>SUM(F54:I54)</f>
        <v>9222</v>
      </c>
      <c r="E54" s="6">
        <f>SUM(J54:M54)</f>
        <v>38714</v>
      </c>
      <c r="F54" s="6">
        <v>44</v>
      </c>
      <c r="G54" s="6">
        <v>310</v>
      </c>
      <c r="H54" s="6">
        <v>2120</v>
      </c>
      <c r="I54" s="6">
        <v>6748</v>
      </c>
      <c r="J54" s="6">
        <v>9542</v>
      </c>
      <c r="K54" s="6">
        <v>24824</v>
      </c>
      <c r="L54" s="6">
        <v>4103</v>
      </c>
      <c r="M54" s="6">
        <v>245</v>
      </c>
      <c r="N54" s="6">
        <v>18011</v>
      </c>
      <c r="O54" s="6">
        <v>218</v>
      </c>
      <c r="P54" s="6">
        <v>607</v>
      </c>
      <c r="Q54" s="6">
        <v>56</v>
      </c>
      <c r="R54" s="6">
        <v>497</v>
      </c>
      <c r="S54" s="6">
        <v>2922</v>
      </c>
      <c r="T54" s="19">
        <v>1777</v>
      </c>
      <c r="U54" s="6">
        <v>70</v>
      </c>
      <c r="V54" s="6">
        <v>469</v>
      </c>
      <c r="W54" s="6">
        <v>12808</v>
      </c>
      <c r="X54" s="6">
        <v>51</v>
      </c>
      <c r="Y54" s="6"/>
      <c r="Z54" s="6">
        <v>546</v>
      </c>
      <c r="AA54" s="6">
        <v>1848</v>
      </c>
      <c r="AB54" s="6"/>
      <c r="AC54" s="6"/>
      <c r="AD54" s="6"/>
      <c r="AE54" s="19">
        <v>35444</v>
      </c>
      <c r="AF54" s="6"/>
      <c r="AG54" s="6"/>
      <c r="AH54" s="6"/>
    </row>
    <row r="55" spans="1:34" ht="15.75" customHeight="1">
      <c r="A55" s="20" t="s">
        <v>35</v>
      </c>
      <c r="B55" s="6">
        <f>SUM(F55:AH55)</f>
        <v>912998</v>
      </c>
      <c r="C55" s="6">
        <f>SUM(F55:M55)</f>
        <v>182530</v>
      </c>
      <c r="D55" s="6">
        <f>SUM(F55:I55)</f>
        <v>53630</v>
      </c>
      <c r="E55" s="6">
        <f>SUM(J55:M55)</f>
        <v>128900</v>
      </c>
      <c r="F55" s="6">
        <v>730</v>
      </c>
      <c r="G55" s="6">
        <v>2218</v>
      </c>
      <c r="H55" s="6">
        <v>9470</v>
      </c>
      <c r="I55" s="6">
        <v>41212</v>
      </c>
      <c r="J55" s="6">
        <v>27271</v>
      </c>
      <c r="K55" s="6">
        <v>88464</v>
      </c>
      <c r="L55" s="6">
        <v>12593</v>
      </c>
      <c r="M55" s="6">
        <v>572</v>
      </c>
      <c r="N55" s="6">
        <v>92244</v>
      </c>
      <c r="O55" s="6">
        <v>5466</v>
      </c>
      <c r="P55" s="6">
        <v>12801</v>
      </c>
      <c r="Q55" s="6">
        <v>893</v>
      </c>
      <c r="R55" s="6">
        <v>4078</v>
      </c>
      <c r="S55" s="6">
        <v>7682</v>
      </c>
      <c r="T55" s="19">
        <v>5970</v>
      </c>
      <c r="U55" s="6">
        <v>7742</v>
      </c>
      <c r="V55" s="6">
        <v>4070</v>
      </c>
      <c r="W55" s="6">
        <v>126087</v>
      </c>
      <c r="X55" s="6">
        <v>448</v>
      </c>
      <c r="Y55" s="6"/>
      <c r="Z55" s="6">
        <v>60574</v>
      </c>
      <c r="AA55" s="6">
        <v>35508</v>
      </c>
      <c r="AB55" s="6"/>
      <c r="AC55" s="6"/>
      <c r="AD55" s="6"/>
      <c r="AE55" s="19">
        <v>366905</v>
      </c>
      <c r="AF55" s="6"/>
      <c r="AG55" s="6"/>
      <c r="AH55" s="6"/>
    </row>
    <row r="56" spans="2:34" ht="15.7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19"/>
      <c r="AF56" s="6"/>
      <c r="AG56" s="6"/>
      <c r="AH56" s="6"/>
    </row>
    <row r="57" spans="1:34" ht="15.75" customHeight="1">
      <c r="A57" s="5" t="s">
        <v>68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9"/>
      <c r="AF57" s="6"/>
      <c r="AG57" s="6"/>
      <c r="AH57" s="6"/>
    </row>
    <row r="58" spans="1:34" ht="15.75" customHeight="1">
      <c r="A58" s="1" t="s">
        <v>69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9"/>
      <c r="U58" s="6"/>
      <c r="V58" s="6"/>
      <c r="W58" s="6"/>
      <c r="X58" s="6"/>
      <c r="Y58" s="6"/>
      <c r="Z58" s="6"/>
      <c r="AA58" s="6"/>
      <c r="AB58" s="6"/>
      <c r="AC58" s="6"/>
      <c r="AD58" s="6"/>
      <c r="AE58" s="19"/>
      <c r="AF58" s="6"/>
      <c r="AG58" s="6"/>
      <c r="AH58" s="6"/>
    </row>
    <row r="59" spans="1:34" ht="15.75" customHeight="1">
      <c r="A59" s="20" t="s">
        <v>34</v>
      </c>
      <c r="B59" s="6">
        <f>SUM(F59:AH59)</f>
        <v>26900</v>
      </c>
      <c r="C59" s="6">
        <f>SUM(F59:M59)</f>
        <v>7792</v>
      </c>
      <c r="D59" s="6">
        <f>SUM(F59:I59)</f>
        <v>1295</v>
      </c>
      <c r="E59" s="6">
        <f>SUM(J59:M59)</f>
        <v>6497</v>
      </c>
      <c r="F59" s="6">
        <v>69</v>
      </c>
      <c r="G59" s="6">
        <v>43</v>
      </c>
      <c r="H59" s="6">
        <v>356</v>
      </c>
      <c r="I59" s="6">
        <v>827</v>
      </c>
      <c r="J59" s="6">
        <v>1150</v>
      </c>
      <c r="K59" s="6">
        <v>4752</v>
      </c>
      <c r="L59" s="6">
        <v>529</v>
      </c>
      <c r="M59" s="6">
        <v>66</v>
      </c>
      <c r="N59" s="6">
        <v>3169</v>
      </c>
      <c r="O59" s="6">
        <v>136</v>
      </c>
      <c r="P59" s="6">
        <v>503</v>
      </c>
      <c r="Q59" s="6">
        <v>8</v>
      </c>
      <c r="R59" s="6">
        <v>365</v>
      </c>
      <c r="S59" s="6">
        <v>403</v>
      </c>
      <c r="T59" s="19">
        <v>508</v>
      </c>
      <c r="U59" s="6">
        <v>32</v>
      </c>
      <c r="V59" s="6">
        <v>362</v>
      </c>
      <c r="W59" s="6">
        <v>2166</v>
      </c>
      <c r="X59" s="6">
        <v>29</v>
      </c>
      <c r="Y59" s="6">
        <v>199</v>
      </c>
      <c r="Z59" s="6">
        <v>284</v>
      </c>
      <c r="AA59" s="6">
        <v>793</v>
      </c>
      <c r="AB59" s="6">
        <v>131</v>
      </c>
      <c r="AC59" s="6">
        <v>2923</v>
      </c>
      <c r="AD59" s="6">
        <v>79</v>
      </c>
      <c r="AE59" s="19">
        <v>5780</v>
      </c>
      <c r="AF59" s="6">
        <v>58</v>
      </c>
      <c r="AG59" s="6">
        <v>408</v>
      </c>
      <c r="AH59" s="6">
        <v>772</v>
      </c>
    </row>
    <row r="60" spans="1:34" ht="15.75" customHeight="1">
      <c r="A60" s="20" t="s">
        <v>35</v>
      </c>
      <c r="B60" s="6">
        <f>SUM(F60:AH60)</f>
        <v>232233</v>
      </c>
      <c r="C60" s="6">
        <f>SUM(F60:M60)</f>
        <v>39589</v>
      </c>
      <c r="D60" s="6">
        <f>SUM(F60:I60)</f>
        <v>11249</v>
      </c>
      <c r="E60" s="6">
        <f>SUM(J60:M60)</f>
        <v>28340</v>
      </c>
      <c r="F60" s="6">
        <v>493</v>
      </c>
      <c r="G60" s="6">
        <v>377</v>
      </c>
      <c r="H60" s="6">
        <v>2168</v>
      </c>
      <c r="I60" s="6">
        <v>8211</v>
      </c>
      <c r="J60" s="6">
        <v>4647</v>
      </c>
      <c r="K60" s="6">
        <v>21408</v>
      </c>
      <c r="L60" s="6">
        <v>2023</v>
      </c>
      <c r="M60" s="6">
        <v>262</v>
      </c>
      <c r="N60" s="6">
        <v>20309</v>
      </c>
      <c r="O60" s="6">
        <v>3719</v>
      </c>
      <c r="P60" s="6">
        <v>11137</v>
      </c>
      <c r="Q60" s="6">
        <v>215</v>
      </c>
      <c r="R60" s="6">
        <v>3647</v>
      </c>
      <c r="S60" s="6">
        <v>1541</v>
      </c>
      <c r="T60" s="19">
        <v>3445</v>
      </c>
      <c r="U60" s="6">
        <v>1551</v>
      </c>
      <c r="V60" s="6">
        <v>3066</v>
      </c>
      <c r="W60" s="6">
        <v>27266</v>
      </c>
      <c r="X60" s="6">
        <v>517</v>
      </c>
      <c r="Y60" s="6">
        <v>3273</v>
      </c>
      <c r="Z60" s="6">
        <v>23836</v>
      </c>
      <c r="AA60" s="6">
        <v>7646</v>
      </c>
      <c r="AB60" s="6">
        <v>4377</v>
      </c>
      <c r="AC60" s="6">
        <v>16458</v>
      </c>
      <c r="AD60" s="6">
        <v>1244</v>
      </c>
      <c r="AE60" s="19">
        <v>58025</v>
      </c>
      <c r="AF60" s="6">
        <v>192</v>
      </c>
      <c r="AG60" s="6">
        <v>408</v>
      </c>
      <c r="AH60" s="6">
        <v>772</v>
      </c>
    </row>
    <row r="61" spans="2:34" ht="15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9"/>
      <c r="AF61" s="6"/>
      <c r="AG61" s="6"/>
      <c r="AH61" s="6"/>
    </row>
    <row r="62" spans="1:34" ht="15.75" customHeight="1">
      <c r="A62" s="5" t="s">
        <v>70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9"/>
      <c r="U62" s="6"/>
      <c r="V62" s="6"/>
      <c r="W62" s="6"/>
      <c r="X62" s="6"/>
      <c r="Y62" s="6"/>
      <c r="Z62" s="6"/>
      <c r="AA62" s="6"/>
      <c r="AB62" s="6"/>
      <c r="AC62" s="6"/>
      <c r="AD62" s="6" t="s">
        <v>9</v>
      </c>
      <c r="AE62" s="19"/>
      <c r="AF62" s="6"/>
      <c r="AG62" s="6"/>
      <c r="AH62" s="6"/>
    </row>
    <row r="63" spans="1:34" ht="15.75" customHeight="1">
      <c r="A63" s="1" t="s">
        <v>71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19"/>
      <c r="AF63" s="6"/>
      <c r="AG63" s="6"/>
      <c r="AH63" s="6"/>
    </row>
    <row r="64" spans="1:34" ht="15.75" customHeight="1">
      <c r="A64" s="20" t="s">
        <v>34</v>
      </c>
      <c r="B64" s="6">
        <f>SUM(F64:AH64)</f>
        <v>9850</v>
      </c>
      <c r="C64" s="6">
        <f>SUM(F64:M64)</f>
        <v>1997</v>
      </c>
      <c r="D64" s="6">
        <f>SUM(F64:I64)</f>
        <v>292</v>
      </c>
      <c r="E64" s="6">
        <f>SUM(J64:M64)</f>
        <v>1705</v>
      </c>
      <c r="F64" s="6">
        <v>0</v>
      </c>
      <c r="G64" s="6">
        <v>13</v>
      </c>
      <c r="H64" s="6">
        <v>167</v>
      </c>
      <c r="I64" s="6">
        <v>112</v>
      </c>
      <c r="J64" s="6">
        <v>158</v>
      </c>
      <c r="K64" s="6">
        <v>1344</v>
      </c>
      <c r="L64" s="6">
        <v>193</v>
      </c>
      <c r="M64" s="6">
        <v>10</v>
      </c>
      <c r="N64" s="6">
        <v>898</v>
      </c>
      <c r="O64" s="6">
        <v>11</v>
      </c>
      <c r="P64" s="6">
        <v>15</v>
      </c>
      <c r="Q64" s="6">
        <v>3</v>
      </c>
      <c r="R64" s="6">
        <v>13</v>
      </c>
      <c r="S64" s="6">
        <v>277</v>
      </c>
      <c r="T64" s="19">
        <v>36</v>
      </c>
      <c r="U64" s="6">
        <v>5</v>
      </c>
      <c r="V64" s="6">
        <v>91</v>
      </c>
      <c r="W64" s="6">
        <v>438</v>
      </c>
      <c r="X64" s="6">
        <v>29</v>
      </c>
      <c r="Y64" s="6">
        <v>107</v>
      </c>
      <c r="Z64" s="6">
        <v>29</v>
      </c>
      <c r="AA64" s="6">
        <v>98</v>
      </c>
      <c r="AB64" s="6">
        <v>0</v>
      </c>
      <c r="AC64" s="6">
        <v>30</v>
      </c>
      <c r="AD64" s="6">
        <v>0</v>
      </c>
      <c r="AE64" s="19">
        <v>1769</v>
      </c>
      <c r="AF64" s="6">
        <v>0</v>
      </c>
      <c r="AG64" s="6">
        <v>286</v>
      </c>
      <c r="AH64" s="6">
        <v>3718</v>
      </c>
    </row>
    <row r="65" spans="1:34" ht="15.75" customHeight="1">
      <c r="A65" s="20" t="s">
        <v>35</v>
      </c>
      <c r="B65" s="6">
        <f>SUM(F65:AH65)</f>
        <v>45929</v>
      </c>
      <c r="C65" s="6">
        <f>SUM(F65:M65)</f>
        <v>6970</v>
      </c>
      <c r="D65" s="6">
        <f>SUM(F65:I65)</f>
        <v>1148</v>
      </c>
      <c r="E65" s="6">
        <f>SUM(J65:M65)</f>
        <v>5822</v>
      </c>
      <c r="F65" s="6">
        <v>26</v>
      </c>
      <c r="G65" s="6">
        <v>122</v>
      </c>
      <c r="H65" s="6">
        <v>432</v>
      </c>
      <c r="I65" s="6">
        <v>568</v>
      </c>
      <c r="J65" s="6">
        <v>569</v>
      </c>
      <c r="K65" s="6">
        <v>4028</v>
      </c>
      <c r="L65" s="6">
        <v>1201</v>
      </c>
      <c r="M65" s="6">
        <v>24</v>
      </c>
      <c r="N65" s="6">
        <v>3103</v>
      </c>
      <c r="O65" s="6">
        <v>460</v>
      </c>
      <c r="P65" s="6">
        <v>390</v>
      </c>
      <c r="Q65" s="6">
        <v>46</v>
      </c>
      <c r="R65" s="6">
        <v>196</v>
      </c>
      <c r="S65" s="6">
        <v>692</v>
      </c>
      <c r="T65" s="19">
        <v>285</v>
      </c>
      <c r="U65" s="6">
        <v>430</v>
      </c>
      <c r="V65" s="6">
        <v>409</v>
      </c>
      <c r="W65" s="6">
        <v>2097</v>
      </c>
      <c r="X65" s="6">
        <v>231</v>
      </c>
      <c r="Y65" s="6">
        <v>1454</v>
      </c>
      <c r="Z65" s="6">
        <v>2312</v>
      </c>
      <c r="AA65" s="6">
        <v>531</v>
      </c>
      <c r="AB65" s="6">
        <v>0</v>
      </c>
      <c r="AC65" s="6">
        <v>290</v>
      </c>
      <c r="AD65" s="6">
        <v>0</v>
      </c>
      <c r="AE65" s="19">
        <v>22029</v>
      </c>
      <c r="AF65" s="6">
        <v>0</v>
      </c>
      <c r="AG65" s="6">
        <v>286</v>
      </c>
      <c r="AH65" s="6">
        <v>3718</v>
      </c>
    </row>
    <row r="66" spans="2:34" ht="15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19"/>
      <c r="AF66" s="6"/>
      <c r="AG66" s="6"/>
      <c r="AH66" s="6"/>
    </row>
    <row r="67" spans="1:34" ht="15.75" customHeight="1">
      <c r="A67" s="5" t="s">
        <v>72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19"/>
      <c r="AF67" s="6"/>
      <c r="AG67" s="6"/>
      <c r="AH67" s="6"/>
    </row>
    <row r="68" spans="1:34" ht="15.75" customHeight="1">
      <c r="A68" s="1" t="s">
        <v>73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19"/>
      <c r="AF68" s="6"/>
      <c r="AG68" s="6"/>
      <c r="AH68" s="6"/>
    </row>
    <row r="69" spans="1:34" ht="15.75" customHeight="1">
      <c r="A69" s="20" t="s">
        <v>34</v>
      </c>
      <c r="B69" s="6">
        <f>SUM(F69:AH69)</f>
        <v>16699</v>
      </c>
      <c r="C69" s="6">
        <f>SUM(F69:M69)</f>
        <v>4004</v>
      </c>
      <c r="D69" s="6">
        <f>SUM(F69:I69)</f>
        <v>260</v>
      </c>
      <c r="E69" s="6">
        <f>SUM(J69:M69)</f>
        <v>3744</v>
      </c>
      <c r="F69" s="6">
        <v>3</v>
      </c>
      <c r="G69" s="6">
        <v>17</v>
      </c>
      <c r="H69" s="6">
        <v>24</v>
      </c>
      <c r="I69" s="6">
        <v>216</v>
      </c>
      <c r="J69" s="6">
        <v>421</v>
      </c>
      <c r="K69" s="6">
        <v>3060</v>
      </c>
      <c r="L69" s="6">
        <v>181</v>
      </c>
      <c r="M69" s="6">
        <v>82</v>
      </c>
      <c r="N69" s="6">
        <v>1379</v>
      </c>
      <c r="O69" s="6">
        <v>44</v>
      </c>
      <c r="P69" s="6">
        <v>57</v>
      </c>
      <c r="Q69" s="6">
        <v>3</v>
      </c>
      <c r="R69" s="6">
        <v>73</v>
      </c>
      <c r="S69" s="6">
        <v>925</v>
      </c>
      <c r="T69" s="19">
        <v>185</v>
      </c>
      <c r="U69" s="6">
        <v>0</v>
      </c>
      <c r="V69" s="6">
        <v>113</v>
      </c>
      <c r="W69" s="6">
        <v>827</v>
      </c>
      <c r="X69" s="6">
        <v>0</v>
      </c>
      <c r="Y69" s="6">
        <v>30</v>
      </c>
      <c r="Z69" s="6">
        <v>293</v>
      </c>
      <c r="AA69" s="6">
        <v>1753</v>
      </c>
      <c r="AB69" s="6">
        <v>20</v>
      </c>
      <c r="AC69" s="6">
        <v>596</v>
      </c>
      <c r="AD69" s="6">
        <v>0</v>
      </c>
      <c r="AE69" s="19">
        <v>3541</v>
      </c>
      <c r="AF69" s="6">
        <v>0</v>
      </c>
      <c r="AG69" s="6">
        <v>767</v>
      </c>
      <c r="AH69" s="6">
        <v>2089</v>
      </c>
    </row>
    <row r="70" spans="1:34" ht="15.75" customHeight="1">
      <c r="A70" s="20" t="s">
        <v>35</v>
      </c>
      <c r="B70" s="6">
        <f>SUM(F70:AH70)</f>
        <v>72595</v>
      </c>
      <c r="C70" s="6">
        <f>SUM(F70:M70)</f>
        <v>9121</v>
      </c>
      <c r="D70" s="6">
        <f>SUM(F70:I70)</f>
        <v>1362</v>
      </c>
      <c r="E70" s="6">
        <f>SUM(J70:M70)</f>
        <v>7759</v>
      </c>
      <c r="F70" s="6">
        <v>33</v>
      </c>
      <c r="G70" s="6">
        <v>107</v>
      </c>
      <c r="H70" s="6">
        <v>135</v>
      </c>
      <c r="I70" s="6">
        <v>1087</v>
      </c>
      <c r="J70" s="6">
        <v>1027</v>
      </c>
      <c r="K70" s="6">
        <v>6229</v>
      </c>
      <c r="L70" s="6">
        <v>395</v>
      </c>
      <c r="M70" s="6">
        <v>108</v>
      </c>
      <c r="N70" s="6">
        <v>6601</v>
      </c>
      <c r="O70" s="6">
        <v>430</v>
      </c>
      <c r="P70" s="6">
        <v>731</v>
      </c>
      <c r="Q70" s="6">
        <v>79</v>
      </c>
      <c r="R70" s="6">
        <v>290</v>
      </c>
      <c r="S70" s="6">
        <v>1691</v>
      </c>
      <c r="T70" s="19">
        <v>609</v>
      </c>
      <c r="U70" s="6">
        <v>2</v>
      </c>
      <c r="V70" s="6">
        <v>382</v>
      </c>
      <c r="W70" s="6">
        <v>5385</v>
      </c>
      <c r="X70" s="6">
        <v>0</v>
      </c>
      <c r="Y70" s="6">
        <v>412</v>
      </c>
      <c r="Z70" s="6">
        <v>9888</v>
      </c>
      <c r="AA70" s="6">
        <v>5122</v>
      </c>
      <c r="AB70" s="6">
        <v>209</v>
      </c>
      <c r="AC70" s="6">
        <v>2227</v>
      </c>
      <c r="AD70" s="6">
        <v>14</v>
      </c>
      <c r="AE70" s="19">
        <v>26546</v>
      </c>
      <c r="AF70" s="6">
        <v>0</v>
      </c>
      <c r="AG70" s="6">
        <v>767</v>
      </c>
      <c r="AH70" s="6">
        <v>2089</v>
      </c>
    </row>
    <row r="71" spans="2:36" ht="15.7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19"/>
      <c r="AF71" s="6"/>
      <c r="AG71" s="6"/>
      <c r="AH71" s="6"/>
      <c r="AJ71" s="1" t="s">
        <v>9</v>
      </c>
    </row>
    <row r="72" spans="1:35" ht="16.5" customHeight="1">
      <c r="A72" s="5" t="s">
        <v>150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 t="s">
        <v>9</v>
      </c>
      <c r="S72" s="6"/>
      <c r="T72" s="19"/>
      <c r="U72" s="6"/>
      <c r="V72" s="6"/>
      <c r="W72" s="6"/>
      <c r="X72" s="6"/>
      <c r="Y72" s="6"/>
      <c r="Z72" s="6"/>
      <c r="AA72" s="6"/>
      <c r="AB72" s="6"/>
      <c r="AC72" s="6"/>
      <c r="AD72" s="6" t="s">
        <v>9</v>
      </c>
      <c r="AE72" s="19"/>
      <c r="AF72" s="6" t="s">
        <v>9</v>
      </c>
      <c r="AG72" s="6" t="s">
        <v>9</v>
      </c>
      <c r="AH72" s="6"/>
      <c r="AI72" s="1" t="s">
        <v>9</v>
      </c>
    </row>
    <row r="73" spans="1:35" ht="15.75" customHeight="1">
      <c r="A73" s="1" t="s">
        <v>74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19"/>
      <c r="AF73" s="6"/>
      <c r="AG73" s="6"/>
      <c r="AH73" s="6"/>
      <c r="AI73" s="1" t="s">
        <v>9</v>
      </c>
    </row>
    <row r="74" spans="1:36" ht="15.75" customHeight="1">
      <c r="A74" s="20" t="s">
        <v>34</v>
      </c>
      <c r="B74" s="6">
        <f>SUM(F74:AH74)</f>
        <v>38810</v>
      </c>
      <c r="C74" s="6">
        <f>SUM(F74:M74)</f>
        <v>10983</v>
      </c>
      <c r="D74" s="6">
        <f>SUM(F74:I74)</f>
        <v>3062</v>
      </c>
      <c r="E74" s="6">
        <f>SUM(J74:M74)</f>
        <v>7921</v>
      </c>
      <c r="F74" s="6">
        <v>49</v>
      </c>
      <c r="G74" s="6">
        <v>119</v>
      </c>
      <c r="H74" s="6">
        <v>1180</v>
      </c>
      <c r="I74" s="6">
        <v>1714</v>
      </c>
      <c r="J74" s="6">
        <v>1225</v>
      </c>
      <c r="K74" s="6">
        <v>3170</v>
      </c>
      <c r="L74" s="6">
        <v>3459</v>
      </c>
      <c r="M74" s="6">
        <v>67</v>
      </c>
      <c r="N74" s="6">
        <v>7628</v>
      </c>
      <c r="O74" s="6">
        <v>6</v>
      </c>
      <c r="P74" s="6">
        <v>222</v>
      </c>
      <c r="Q74" s="6">
        <v>0</v>
      </c>
      <c r="R74" s="6">
        <v>0</v>
      </c>
      <c r="S74" s="6">
        <v>1916</v>
      </c>
      <c r="T74" s="19">
        <v>1311</v>
      </c>
      <c r="U74" s="6">
        <v>62</v>
      </c>
      <c r="V74" s="6">
        <v>164</v>
      </c>
      <c r="W74" s="6">
        <v>8665</v>
      </c>
      <c r="X74" s="6">
        <v>597</v>
      </c>
      <c r="Y74" s="6">
        <v>14</v>
      </c>
      <c r="Z74" s="6">
        <v>56</v>
      </c>
      <c r="AA74" s="6">
        <v>397</v>
      </c>
      <c r="AB74" s="6">
        <v>0</v>
      </c>
      <c r="AC74" s="6">
        <v>3252</v>
      </c>
      <c r="AD74" s="6">
        <v>0</v>
      </c>
      <c r="AE74" s="19">
        <v>3537</v>
      </c>
      <c r="AF74" s="6">
        <v>0</v>
      </c>
      <c r="AG74" s="6">
        <v>0</v>
      </c>
      <c r="AH74" s="6">
        <v>0</v>
      </c>
      <c r="AJ74" s="1" t="s">
        <v>9</v>
      </c>
    </row>
    <row r="75" spans="1:34" ht="15.75" customHeight="1">
      <c r="A75" s="20" t="s">
        <v>35</v>
      </c>
      <c r="B75" s="6">
        <f>SUM(F75:AH75)</f>
        <v>199430</v>
      </c>
      <c r="C75" s="6">
        <f>SUM(F75:M75)</f>
        <v>41490</v>
      </c>
      <c r="D75" s="6">
        <f>SUM(F75:I75)</f>
        <v>9885</v>
      </c>
      <c r="E75" s="6">
        <f>SUM(J75:M75)</f>
        <v>31605</v>
      </c>
      <c r="F75" s="6">
        <v>520</v>
      </c>
      <c r="G75" s="6">
        <v>630</v>
      </c>
      <c r="H75" s="6">
        <v>2995</v>
      </c>
      <c r="I75" s="6">
        <v>5740</v>
      </c>
      <c r="J75" s="6">
        <v>3395</v>
      </c>
      <c r="K75" s="6">
        <v>18487</v>
      </c>
      <c r="L75" s="6">
        <v>9542</v>
      </c>
      <c r="M75" s="6">
        <v>181</v>
      </c>
      <c r="N75" s="6">
        <v>30809</v>
      </c>
      <c r="O75" s="6">
        <v>233</v>
      </c>
      <c r="P75" s="6">
        <v>2146</v>
      </c>
      <c r="Q75" s="6">
        <v>0</v>
      </c>
      <c r="R75" s="6">
        <v>0</v>
      </c>
      <c r="S75" s="6">
        <v>5225</v>
      </c>
      <c r="T75" s="19">
        <v>5046</v>
      </c>
      <c r="U75" s="6">
        <v>5584</v>
      </c>
      <c r="V75" s="6">
        <v>2108</v>
      </c>
      <c r="W75" s="6">
        <v>54205</v>
      </c>
      <c r="X75" s="6">
        <v>2317</v>
      </c>
      <c r="Y75" s="6">
        <v>434</v>
      </c>
      <c r="Z75" s="6">
        <v>5910</v>
      </c>
      <c r="AA75" s="6">
        <v>1050</v>
      </c>
      <c r="AB75" s="6">
        <v>0</v>
      </c>
      <c r="AC75" s="6">
        <v>19215</v>
      </c>
      <c r="AD75" s="6">
        <v>0</v>
      </c>
      <c r="AE75" s="19">
        <v>23658</v>
      </c>
      <c r="AF75" s="6">
        <v>0</v>
      </c>
      <c r="AG75" s="6">
        <v>0</v>
      </c>
      <c r="AH75" s="6">
        <v>0</v>
      </c>
    </row>
    <row r="76" spans="2:34" ht="15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9"/>
      <c r="AF76" s="6"/>
      <c r="AG76" s="6"/>
      <c r="AH76" s="6"/>
    </row>
    <row r="77" spans="1:34" ht="15.75" customHeight="1">
      <c r="A77" s="5" t="s">
        <v>75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9"/>
      <c r="AF77" s="6"/>
      <c r="AG77" s="6"/>
      <c r="AH77" s="6"/>
    </row>
    <row r="78" spans="1:34" ht="15.75" customHeight="1">
      <c r="A78" s="1" t="s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19"/>
      <c r="AF78" s="6"/>
      <c r="AG78" s="6"/>
      <c r="AH78" s="6"/>
    </row>
    <row r="79" spans="1:34" ht="15.75" customHeight="1">
      <c r="A79" s="20" t="s">
        <v>34</v>
      </c>
      <c r="B79" s="6">
        <f>SUM(F79:AH79)</f>
        <v>33841</v>
      </c>
      <c r="C79" s="6">
        <f>SUM(F79:M79)</f>
        <v>8426</v>
      </c>
      <c r="D79" s="6">
        <f>SUM(F79:I79)</f>
        <v>1681</v>
      </c>
      <c r="E79" s="6">
        <f>SUM(J79:M79)</f>
        <v>6745</v>
      </c>
      <c r="F79" s="6">
        <v>15</v>
      </c>
      <c r="G79" s="6">
        <v>39</v>
      </c>
      <c r="H79" s="6">
        <v>209</v>
      </c>
      <c r="I79" s="6">
        <v>1418</v>
      </c>
      <c r="J79" s="6">
        <v>847</v>
      </c>
      <c r="K79" s="6">
        <v>5309</v>
      </c>
      <c r="L79" s="6">
        <v>511</v>
      </c>
      <c r="M79" s="6">
        <v>78</v>
      </c>
      <c r="N79" s="6">
        <v>2417</v>
      </c>
      <c r="O79" s="6">
        <v>47</v>
      </c>
      <c r="P79" s="6">
        <v>64</v>
      </c>
      <c r="Q79" s="6">
        <v>1</v>
      </c>
      <c r="R79" s="6">
        <v>1214</v>
      </c>
      <c r="S79" s="6">
        <v>1131</v>
      </c>
      <c r="T79" s="19">
        <v>172</v>
      </c>
      <c r="U79" s="6">
        <v>2</v>
      </c>
      <c r="V79" s="6">
        <v>228</v>
      </c>
      <c r="W79" s="6">
        <v>2266</v>
      </c>
      <c r="X79" s="6">
        <v>7</v>
      </c>
      <c r="Y79" s="6">
        <v>318</v>
      </c>
      <c r="Z79" s="6">
        <v>277</v>
      </c>
      <c r="AA79" s="6">
        <v>3252</v>
      </c>
      <c r="AB79" s="6">
        <v>500</v>
      </c>
      <c r="AC79" s="6">
        <v>2553</v>
      </c>
      <c r="AD79" s="6">
        <v>40</v>
      </c>
      <c r="AE79" s="19">
        <v>5911</v>
      </c>
      <c r="AF79" s="6">
        <v>48</v>
      </c>
      <c r="AG79" s="6">
        <v>1247</v>
      </c>
      <c r="AH79" s="6">
        <v>3720</v>
      </c>
    </row>
    <row r="80" spans="1:34" ht="15.75" customHeight="1">
      <c r="A80" s="20" t="s">
        <v>35</v>
      </c>
      <c r="B80" s="6">
        <f>SUM(F80:AH80)</f>
        <v>196964</v>
      </c>
      <c r="C80" s="6">
        <f>SUM(F80:M80)</f>
        <v>32336</v>
      </c>
      <c r="D80" s="6">
        <f>SUM(F80:I80)</f>
        <v>10730</v>
      </c>
      <c r="E80" s="6">
        <f>SUM(J80:M80)</f>
        <v>21606</v>
      </c>
      <c r="F80" s="6">
        <v>250</v>
      </c>
      <c r="G80" s="6">
        <v>222</v>
      </c>
      <c r="H80" s="6">
        <v>1403</v>
      </c>
      <c r="I80" s="6">
        <v>8855</v>
      </c>
      <c r="J80" s="6">
        <v>3174</v>
      </c>
      <c r="K80" s="6">
        <v>16504</v>
      </c>
      <c r="L80" s="6">
        <v>1771</v>
      </c>
      <c r="M80" s="6">
        <v>157</v>
      </c>
      <c r="N80" s="6">
        <v>11160</v>
      </c>
      <c r="O80" s="6">
        <v>1162</v>
      </c>
      <c r="P80" s="6">
        <v>1979</v>
      </c>
      <c r="Q80" s="6">
        <v>7</v>
      </c>
      <c r="R80" s="6">
        <v>4516</v>
      </c>
      <c r="S80" s="6">
        <v>2198</v>
      </c>
      <c r="T80" s="19">
        <v>1662</v>
      </c>
      <c r="U80" s="6">
        <v>1127</v>
      </c>
      <c r="V80" s="6">
        <v>1299</v>
      </c>
      <c r="W80" s="6">
        <v>18278</v>
      </c>
      <c r="X80" s="6">
        <v>233</v>
      </c>
      <c r="Y80" s="6">
        <v>1495</v>
      </c>
      <c r="Z80" s="6">
        <v>26347</v>
      </c>
      <c r="AA80" s="6">
        <v>11685</v>
      </c>
      <c r="AB80" s="6">
        <v>16173</v>
      </c>
      <c r="AC80" s="6">
        <v>8000</v>
      </c>
      <c r="AD80" s="6">
        <v>364</v>
      </c>
      <c r="AE80" s="19">
        <v>51717</v>
      </c>
      <c r="AF80" s="6">
        <v>259</v>
      </c>
      <c r="AG80" s="6">
        <v>1247</v>
      </c>
      <c r="AH80" s="6">
        <v>3720</v>
      </c>
    </row>
    <row r="81" spans="2:34" ht="15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19"/>
      <c r="AF81" s="6"/>
      <c r="AG81" s="6"/>
      <c r="AH81" s="6"/>
    </row>
    <row r="82" spans="1:34" ht="15.75" customHeight="1">
      <c r="A82" s="5" t="s">
        <v>146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19"/>
      <c r="AF82" s="6"/>
      <c r="AG82" s="6"/>
      <c r="AH82" s="6"/>
    </row>
    <row r="83" spans="1:34" ht="15.75" customHeight="1">
      <c r="A83" s="1" t="s">
        <v>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9"/>
      <c r="AF83" s="6"/>
      <c r="AG83" s="6"/>
      <c r="AH83" s="6"/>
    </row>
    <row r="84" spans="1:34" ht="15.75" customHeight="1">
      <c r="A84" s="20" t="s">
        <v>34</v>
      </c>
      <c r="B84" s="6">
        <f>SUM(F84:AH84)</f>
        <v>20944</v>
      </c>
      <c r="C84" s="6">
        <f>SUM(F84:M84)</f>
        <v>6587</v>
      </c>
      <c r="D84" s="6">
        <f>SUM(F84:I84)</f>
        <v>731</v>
      </c>
      <c r="E84" s="6">
        <f>SUM(J84:M84)</f>
        <v>5856</v>
      </c>
      <c r="F84" s="6">
        <v>8</v>
      </c>
      <c r="G84" s="6">
        <v>25</v>
      </c>
      <c r="H84" s="6">
        <v>81</v>
      </c>
      <c r="I84" s="6">
        <v>617</v>
      </c>
      <c r="J84" s="6">
        <v>748</v>
      </c>
      <c r="K84" s="6">
        <v>4707</v>
      </c>
      <c r="L84" s="6">
        <v>298</v>
      </c>
      <c r="M84" s="6">
        <v>103</v>
      </c>
      <c r="N84" s="6">
        <v>2567</v>
      </c>
      <c r="O84" s="6">
        <v>79</v>
      </c>
      <c r="P84" s="6">
        <v>52</v>
      </c>
      <c r="Q84" s="6">
        <v>15</v>
      </c>
      <c r="R84" s="6">
        <v>50</v>
      </c>
      <c r="S84" s="6">
        <v>1493</v>
      </c>
      <c r="T84" s="19">
        <v>111</v>
      </c>
      <c r="U84" s="6">
        <v>0</v>
      </c>
      <c r="V84" s="6">
        <v>103</v>
      </c>
      <c r="W84" s="6">
        <v>1248</v>
      </c>
      <c r="X84" s="6">
        <v>0</v>
      </c>
      <c r="Y84" s="6">
        <v>8</v>
      </c>
      <c r="Z84" s="6">
        <v>319</v>
      </c>
      <c r="AA84" s="6">
        <v>2557</v>
      </c>
      <c r="AB84" s="6">
        <v>253</v>
      </c>
      <c r="AC84" s="6">
        <v>1403</v>
      </c>
      <c r="AD84" s="6">
        <v>0</v>
      </c>
      <c r="AE84" s="19">
        <v>2956</v>
      </c>
      <c r="AF84" s="6">
        <v>0</v>
      </c>
      <c r="AG84" s="6">
        <v>738</v>
      </c>
      <c r="AH84" s="6">
        <v>405</v>
      </c>
    </row>
    <row r="85" spans="1:34" ht="15.75" customHeight="1">
      <c r="A85" s="20" t="s">
        <v>35</v>
      </c>
      <c r="B85" s="6">
        <f>SUM(F85:AH85)</f>
        <v>112438</v>
      </c>
      <c r="C85" s="6">
        <f>SUM(F85:M85)</f>
        <v>18840</v>
      </c>
      <c r="D85" s="6">
        <f>SUM(F85:I85)</f>
        <v>4198</v>
      </c>
      <c r="E85" s="6">
        <f>SUM(J85:M85)</f>
        <v>14642</v>
      </c>
      <c r="F85" s="6">
        <v>47</v>
      </c>
      <c r="G85" s="6">
        <v>112</v>
      </c>
      <c r="H85" s="6">
        <v>413</v>
      </c>
      <c r="I85" s="6">
        <v>3626</v>
      </c>
      <c r="J85" s="6">
        <v>2021</v>
      </c>
      <c r="K85" s="6">
        <v>11830</v>
      </c>
      <c r="L85" s="6">
        <v>639</v>
      </c>
      <c r="M85" s="6">
        <v>152</v>
      </c>
      <c r="N85" s="6">
        <v>10307</v>
      </c>
      <c r="O85" s="6">
        <v>1041</v>
      </c>
      <c r="P85" s="6">
        <v>1482</v>
      </c>
      <c r="Q85" s="6">
        <v>161</v>
      </c>
      <c r="R85" s="6">
        <v>221</v>
      </c>
      <c r="S85" s="6">
        <v>3033</v>
      </c>
      <c r="T85" s="19">
        <v>583</v>
      </c>
      <c r="U85" s="6">
        <v>378</v>
      </c>
      <c r="V85" s="6">
        <v>340</v>
      </c>
      <c r="W85" s="6">
        <v>10218</v>
      </c>
      <c r="X85" s="6">
        <v>6</v>
      </c>
      <c r="Y85" s="6">
        <v>604</v>
      </c>
      <c r="Z85" s="6">
        <v>13151</v>
      </c>
      <c r="AA85" s="6">
        <v>12099</v>
      </c>
      <c r="AB85" s="6">
        <v>8351</v>
      </c>
      <c r="AC85" s="6">
        <v>4759</v>
      </c>
      <c r="AD85" s="6">
        <v>54</v>
      </c>
      <c r="AE85" s="19">
        <v>25667</v>
      </c>
      <c r="AF85" s="6">
        <v>0</v>
      </c>
      <c r="AG85" s="6">
        <v>738</v>
      </c>
      <c r="AH85" s="6">
        <v>405</v>
      </c>
    </row>
    <row r="86" spans="2:34" ht="15.7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9"/>
      <c r="U86" s="6"/>
      <c r="V86" s="6"/>
      <c r="W86" s="6"/>
      <c r="X86" s="6"/>
      <c r="Y86" s="6"/>
      <c r="Z86" s="6"/>
      <c r="AA86" s="6"/>
      <c r="AB86" s="6"/>
      <c r="AC86" s="6"/>
      <c r="AD86" s="6"/>
      <c r="AE86" s="19"/>
      <c r="AF86" s="6"/>
      <c r="AG86" s="6"/>
      <c r="AH86" s="6"/>
    </row>
    <row r="87" spans="1:34" ht="15.75" customHeight="1">
      <c r="A87" s="5" t="s">
        <v>88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9"/>
      <c r="U87" s="6"/>
      <c r="V87" s="6"/>
      <c r="W87" s="6"/>
      <c r="X87" s="6"/>
      <c r="Y87" s="6"/>
      <c r="Z87" s="6"/>
      <c r="AA87" s="6"/>
      <c r="AB87" s="6"/>
      <c r="AC87" s="6"/>
      <c r="AD87" s="6"/>
      <c r="AE87" s="19"/>
      <c r="AF87" s="6"/>
      <c r="AG87" s="6"/>
      <c r="AH87" s="6"/>
    </row>
    <row r="88" spans="1:34" ht="15.75" customHeight="1">
      <c r="A88" s="1" t="s">
        <v>78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19"/>
      <c r="AF88" s="6"/>
      <c r="AG88" s="6"/>
      <c r="AH88" s="6"/>
    </row>
    <row r="89" spans="1:34" ht="15.75" customHeight="1">
      <c r="A89" s="20" t="s">
        <v>34</v>
      </c>
      <c r="B89" s="6">
        <f>SUM(F89:AH89)</f>
        <v>9500</v>
      </c>
      <c r="C89" s="6">
        <f>SUM(F89:M89)</f>
        <v>2154</v>
      </c>
      <c r="D89" s="6">
        <f>SUM(F89:I89)</f>
        <v>262</v>
      </c>
      <c r="E89" s="6">
        <f>SUM(J89:M89)</f>
        <v>1892</v>
      </c>
      <c r="F89" s="6">
        <v>2</v>
      </c>
      <c r="G89" s="6">
        <v>28</v>
      </c>
      <c r="H89" s="6">
        <v>25</v>
      </c>
      <c r="I89" s="6">
        <v>207</v>
      </c>
      <c r="J89" s="6">
        <v>317</v>
      </c>
      <c r="K89" s="6">
        <v>1415</v>
      </c>
      <c r="L89" s="6">
        <v>114</v>
      </c>
      <c r="M89" s="6">
        <v>46</v>
      </c>
      <c r="N89" s="6">
        <v>1475</v>
      </c>
      <c r="O89" s="6">
        <v>35</v>
      </c>
      <c r="P89" s="6">
        <v>19</v>
      </c>
      <c r="Q89" s="6">
        <v>9</v>
      </c>
      <c r="R89" s="6">
        <v>52</v>
      </c>
      <c r="S89" s="6">
        <v>536</v>
      </c>
      <c r="T89" s="19">
        <v>54</v>
      </c>
      <c r="U89" s="6">
        <v>0</v>
      </c>
      <c r="V89" s="6">
        <v>84</v>
      </c>
      <c r="W89" s="6">
        <v>716</v>
      </c>
      <c r="X89" s="6">
        <v>0</v>
      </c>
      <c r="Y89" s="6">
        <v>18</v>
      </c>
      <c r="Z89" s="6">
        <v>289</v>
      </c>
      <c r="AA89" s="6">
        <v>1332</v>
      </c>
      <c r="AB89" s="6">
        <v>1</v>
      </c>
      <c r="AC89" s="6">
        <v>658</v>
      </c>
      <c r="AD89" s="6">
        <v>0</v>
      </c>
      <c r="AE89" s="19">
        <v>995</v>
      </c>
      <c r="AF89" s="6">
        <v>0</v>
      </c>
      <c r="AG89" s="6">
        <v>0</v>
      </c>
      <c r="AH89" s="6">
        <v>1073</v>
      </c>
    </row>
    <row r="90" spans="1:34" ht="15.75" customHeight="1">
      <c r="A90" s="20" t="s">
        <v>35</v>
      </c>
      <c r="B90" s="6">
        <f>SUM(F90:AH90)</f>
        <v>54136</v>
      </c>
      <c r="C90" s="6">
        <f>SUM(F90:M90)</f>
        <v>6050</v>
      </c>
      <c r="D90" s="6">
        <f>SUM(F90:I90)</f>
        <v>1251</v>
      </c>
      <c r="E90" s="6">
        <f>SUM(J90:M90)</f>
        <v>4799</v>
      </c>
      <c r="F90" s="6">
        <v>19</v>
      </c>
      <c r="G90" s="6">
        <v>98</v>
      </c>
      <c r="H90" s="6">
        <v>97</v>
      </c>
      <c r="I90" s="6">
        <v>1037</v>
      </c>
      <c r="J90" s="6">
        <v>751</v>
      </c>
      <c r="K90" s="6">
        <v>3734</v>
      </c>
      <c r="L90" s="6">
        <v>242</v>
      </c>
      <c r="M90" s="6">
        <v>72</v>
      </c>
      <c r="N90" s="6">
        <v>7095</v>
      </c>
      <c r="O90" s="6">
        <v>268</v>
      </c>
      <c r="P90" s="6">
        <v>1222</v>
      </c>
      <c r="Q90" s="6">
        <v>44</v>
      </c>
      <c r="R90" s="6">
        <v>263</v>
      </c>
      <c r="S90" s="6">
        <v>1376</v>
      </c>
      <c r="T90" s="19">
        <v>244</v>
      </c>
      <c r="U90" s="6">
        <v>28</v>
      </c>
      <c r="V90" s="6">
        <v>228</v>
      </c>
      <c r="W90" s="6">
        <v>4691</v>
      </c>
      <c r="X90" s="6">
        <v>0</v>
      </c>
      <c r="Y90" s="6">
        <v>210</v>
      </c>
      <c r="Z90" s="6">
        <v>10684</v>
      </c>
      <c r="AA90" s="6">
        <v>5211</v>
      </c>
      <c r="AB90" s="6">
        <v>216</v>
      </c>
      <c r="AC90" s="6">
        <v>2383</v>
      </c>
      <c r="AD90" s="6">
        <v>0</v>
      </c>
      <c r="AE90" s="19">
        <v>12850</v>
      </c>
      <c r="AF90" s="6">
        <v>0</v>
      </c>
      <c r="AG90" s="6">
        <v>0</v>
      </c>
      <c r="AH90" s="6">
        <v>1073</v>
      </c>
    </row>
    <row r="91" spans="1:34" ht="15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19"/>
      <c r="AF91" s="6"/>
      <c r="AG91" s="6"/>
      <c r="AH91" s="6"/>
    </row>
    <row r="92" spans="1:34" ht="16.5" customHeight="1">
      <c r="A92" s="5" t="s">
        <v>149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9"/>
      <c r="U92" s="6"/>
      <c r="V92" s="6"/>
      <c r="W92" s="6"/>
      <c r="X92" s="6"/>
      <c r="Y92" s="6"/>
      <c r="Z92" s="6"/>
      <c r="AA92" s="6"/>
      <c r="AB92" s="6"/>
      <c r="AC92" s="6"/>
      <c r="AD92" s="6"/>
      <c r="AE92" s="19"/>
      <c r="AF92" s="6"/>
      <c r="AG92" s="6"/>
      <c r="AH92" s="6"/>
    </row>
    <row r="93" spans="1:34" ht="15.75" customHeight="1">
      <c r="A93" s="1" t="s">
        <v>79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19"/>
      <c r="AF93" s="6"/>
      <c r="AG93" s="6"/>
      <c r="AH93" s="6"/>
    </row>
    <row r="94" spans="1:34" ht="15.75" customHeight="1">
      <c r="A94" s="20" t="s">
        <v>34</v>
      </c>
      <c r="B94" s="6">
        <f>SUM(F94:AH94)</f>
        <v>5717</v>
      </c>
      <c r="C94" s="6">
        <f>SUM(F94:M94)</f>
        <v>1925</v>
      </c>
      <c r="D94" s="6">
        <f>SUM(F94:I94)</f>
        <v>289</v>
      </c>
      <c r="E94" s="6">
        <f>SUM(J94:M94)</f>
        <v>1636</v>
      </c>
      <c r="F94" s="6">
        <v>1</v>
      </c>
      <c r="G94" s="6">
        <v>4</v>
      </c>
      <c r="H94" s="6">
        <v>73</v>
      </c>
      <c r="I94" s="6">
        <v>211</v>
      </c>
      <c r="J94" s="6">
        <v>332</v>
      </c>
      <c r="K94" s="6">
        <v>1091</v>
      </c>
      <c r="L94" s="6">
        <v>191</v>
      </c>
      <c r="M94" s="6">
        <v>22</v>
      </c>
      <c r="N94" s="6">
        <v>415</v>
      </c>
      <c r="O94" s="6">
        <v>27</v>
      </c>
      <c r="P94" s="6">
        <v>34</v>
      </c>
      <c r="Q94" s="6">
        <v>0</v>
      </c>
      <c r="R94" s="6">
        <v>223</v>
      </c>
      <c r="S94" s="6">
        <v>174</v>
      </c>
      <c r="T94" s="19">
        <v>60</v>
      </c>
      <c r="U94" s="6">
        <v>7</v>
      </c>
      <c r="V94" s="6">
        <v>23</v>
      </c>
      <c r="W94" s="6">
        <v>664</v>
      </c>
      <c r="X94" s="6">
        <v>13</v>
      </c>
      <c r="Y94" s="6">
        <v>3</v>
      </c>
      <c r="Z94" s="6">
        <v>53</v>
      </c>
      <c r="AA94" s="6">
        <v>194</v>
      </c>
      <c r="AB94" s="6">
        <v>150</v>
      </c>
      <c r="AC94" s="6">
        <v>393</v>
      </c>
      <c r="AD94" s="6">
        <v>0</v>
      </c>
      <c r="AE94" s="19">
        <v>956</v>
      </c>
      <c r="AF94" s="6">
        <v>5</v>
      </c>
      <c r="AG94" s="6">
        <v>82</v>
      </c>
      <c r="AH94" s="6">
        <v>316</v>
      </c>
    </row>
    <row r="95" spans="1:34" ht="15.75" customHeight="1">
      <c r="A95" s="20" t="s">
        <v>35</v>
      </c>
      <c r="B95" s="6">
        <f>SUM(F95:AH95)</f>
        <v>61176</v>
      </c>
      <c r="C95" s="6">
        <f>SUM(F95:M95)</f>
        <v>10226</v>
      </c>
      <c r="D95" s="6">
        <f>SUM(F95:I95)</f>
        <v>3202</v>
      </c>
      <c r="E95" s="6">
        <f>SUM(J95:M95)</f>
        <v>7024</v>
      </c>
      <c r="F95" s="6">
        <v>51</v>
      </c>
      <c r="G95" s="6">
        <v>99</v>
      </c>
      <c r="H95" s="6">
        <v>524</v>
      </c>
      <c r="I95" s="6">
        <v>2528</v>
      </c>
      <c r="J95" s="6">
        <v>1255</v>
      </c>
      <c r="K95" s="6">
        <v>4916</v>
      </c>
      <c r="L95" s="6">
        <v>800</v>
      </c>
      <c r="M95" s="6">
        <v>53</v>
      </c>
      <c r="N95" s="6">
        <v>4350</v>
      </c>
      <c r="O95" s="6">
        <v>970</v>
      </c>
      <c r="P95" s="6">
        <v>3375</v>
      </c>
      <c r="Q95" s="6">
        <v>96</v>
      </c>
      <c r="R95" s="6">
        <v>865</v>
      </c>
      <c r="S95" s="6">
        <v>747</v>
      </c>
      <c r="T95" s="19">
        <v>662</v>
      </c>
      <c r="U95" s="6">
        <v>332</v>
      </c>
      <c r="V95" s="6">
        <v>267</v>
      </c>
      <c r="W95" s="6">
        <v>8681</v>
      </c>
      <c r="X95" s="6">
        <v>42</v>
      </c>
      <c r="Y95" s="6">
        <v>1370</v>
      </c>
      <c r="Z95" s="6">
        <v>5941</v>
      </c>
      <c r="AA95" s="6">
        <v>1469</v>
      </c>
      <c r="AB95" s="6">
        <v>4959</v>
      </c>
      <c r="AC95" s="6">
        <v>2184</v>
      </c>
      <c r="AD95" s="6">
        <v>2</v>
      </c>
      <c r="AE95" s="19">
        <v>14235</v>
      </c>
      <c r="AF95" s="6">
        <v>5</v>
      </c>
      <c r="AG95" s="6">
        <v>82</v>
      </c>
      <c r="AH95" s="6">
        <v>316</v>
      </c>
    </row>
    <row r="96" spans="2:34" ht="15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9"/>
      <c r="U96" s="6"/>
      <c r="V96" s="6"/>
      <c r="W96" s="6"/>
      <c r="X96" s="6"/>
      <c r="Y96" s="6"/>
      <c r="Z96" s="6"/>
      <c r="AA96" s="6"/>
      <c r="AB96" s="6"/>
      <c r="AC96" s="6"/>
      <c r="AD96" s="6"/>
      <c r="AE96" s="19"/>
      <c r="AF96" s="6"/>
      <c r="AG96" s="6"/>
      <c r="AH96" s="6"/>
    </row>
    <row r="97" spans="1:34" ht="15.75" customHeight="1">
      <c r="A97" s="5" t="s">
        <v>80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9"/>
      <c r="AF97" s="6"/>
      <c r="AG97" s="6"/>
      <c r="AH97" s="6"/>
    </row>
    <row r="98" spans="1:34" ht="15.75" customHeight="1">
      <c r="A98" s="1" t="s">
        <v>81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19"/>
      <c r="AF98" s="6"/>
      <c r="AG98" s="6"/>
      <c r="AH98" s="6"/>
    </row>
    <row r="99" spans="1:34" ht="15.75" customHeight="1">
      <c r="A99" s="20" t="s">
        <v>34</v>
      </c>
      <c r="B99" s="6">
        <f>SUM(F99:AH99)</f>
        <v>35560</v>
      </c>
      <c r="C99" s="6">
        <f>SUM(F99:M99)</f>
        <v>9132</v>
      </c>
      <c r="D99" s="6">
        <f>SUM(F99:I99)</f>
        <v>1550</v>
      </c>
      <c r="E99" s="6">
        <f>SUM(J99:M99)</f>
        <v>7582</v>
      </c>
      <c r="F99" s="6">
        <v>21</v>
      </c>
      <c r="G99" s="6">
        <v>95</v>
      </c>
      <c r="H99" s="6">
        <v>242</v>
      </c>
      <c r="I99" s="6">
        <v>1192</v>
      </c>
      <c r="J99" s="6">
        <v>1597</v>
      </c>
      <c r="K99" s="6">
        <v>5601</v>
      </c>
      <c r="L99" s="6">
        <v>287</v>
      </c>
      <c r="M99" s="6">
        <v>97</v>
      </c>
      <c r="N99" s="6">
        <v>4916</v>
      </c>
      <c r="O99" s="6">
        <v>39</v>
      </c>
      <c r="P99" s="6">
        <v>41</v>
      </c>
      <c r="Q99" s="6">
        <v>0</v>
      </c>
      <c r="R99" s="6">
        <v>444</v>
      </c>
      <c r="S99" s="6">
        <v>1406</v>
      </c>
      <c r="T99" s="19">
        <v>276</v>
      </c>
      <c r="U99" s="6">
        <v>8</v>
      </c>
      <c r="V99" s="6">
        <v>258</v>
      </c>
      <c r="W99" s="6">
        <v>2072</v>
      </c>
      <c r="X99" s="6">
        <v>22</v>
      </c>
      <c r="Y99" s="6">
        <v>329</v>
      </c>
      <c r="Z99" s="6">
        <v>131</v>
      </c>
      <c r="AA99" s="6">
        <v>387</v>
      </c>
      <c r="AB99" s="6">
        <v>89</v>
      </c>
      <c r="AC99" s="6">
        <v>5178</v>
      </c>
      <c r="AD99" s="6">
        <v>56</v>
      </c>
      <c r="AE99" s="19">
        <v>7049</v>
      </c>
      <c r="AF99" s="6">
        <v>74</v>
      </c>
      <c r="AG99" s="6">
        <v>1396</v>
      </c>
      <c r="AH99" s="6">
        <v>2257</v>
      </c>
    </row>
    <row r="100" spans="1:34" ht="15.75" customHeight="1">
      <c r="A100" s="20" t="s">
        <v>35</v>
      </c>
      <c r="B100" s="6">
        <f>SUM(F100:AH100)</f>
        <v>216444</v>
      </c>
      <c r="C100" s="6">
        <f>SUM(F100:M100)</f>
        <v>39138</v>
      </c>
      <c r="D100" s="6">
        <f>SUM(F100:I100)</f>
        <v>10157</v>
      </c>
      <c r="E100" s="6">
        <f>SUM(J100:M100)</f>
        <v>28981</v>
      </c>
      <c r="F100" s="6">
        <v>288</v>
      </c>
      <c r="G100" s="6">
        <v>512</v>
      </c>
      <c r="H100" s="6">
        <v>1282</v>
      </c>
      <c r="I100" s="6">
        <v>8075</v>
      </c>
      <c r="J100" s="6">
        <v>5339</v>
      </c>
      <c r="K100" s="6">
        <v>22164</v>
      </c>
      <c r="L100" s="6">
        <v>1256</v>
      </c>
      <c r="M100" s="6">
        <v>222</v>
      </c>
      <c r="N100" s="6">
        <v>27582</v>
      </c>
      <c r="O100" s="6">
        <v>1360</v>
      </c>
      <c r="P100" s="6">
        <v>3138</v>
      </c>
      <c r="Q100" s="6">
        <v>54</v>
      </c>
      <c r="R100" s="6">
        <v>2409</v>
      </c>
      <c r="S100" s="6">
        <v>4287</v>
      </c>
      <c r="T100" s="19">
        <v>1572</v>
      </c>
      <c r="U100" s="6">
        <v>403</v>
      </c>
      <c r="V100" s="6">
        <v>1342</v>
      </c>
      <c r="W100" s="6">
        <v>21634</v>
      </c>
      <c r="X100" s="6">
        <v>144</v>
      </c>
      <c r="Y100" s="6">
        <v>2038</v>
      </c>
      <c r="Z100" s="6">
        <v>12309</v>
      </c>
      <c r="AA100" s="6">
        <v>3294</v>
      </c>
      <c r="AB100" s="6">
        <v>3960</v>
      </c>
      <c r="AC100" s="6">
        <v>16393</v>
      </c>
      <c r="AD100" s="6">
        <v>608</v>
      </c>
      <c r="AE100" s="19">
        <v>70998</v>
      </c>
      <c r="AF100" s="6">
        <v>128</v>
      </c>
      <c r="AG100" s="6">
        <v>1396</v>
      </c>
      <c r="AH100" s="6">
        <v>2257</v>
      </c>
    </row>
    <row r="101" spans="2:34" ht="15.7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19"/>
      <c r="AF101" s="6"/>
      <c r="AG101" s="6"/>
      <c r="AH101" s="6"/>
    </row>
    <row r="102" spans="1:34" ht="15.75" customHeight="1">
      <c r="A102" s="5" t="s">
        <v>82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9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19"/>
      <c r="AF102" s="6"/>
      <c r="AG102" s="6"/>
      <c r="AH102" s="6"/>
    </row>
    <row r="103" spans="1:34" ht="15.75" customHeight="1">
      <c r="A103" s="1" t="s">
        <v>83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1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19"/>
      <c r="AF103" s="6"/>
      <c r="AG103" s="6"/>
      <c r="AH103" s="6"/>
    </row>
    <row r="104" spans="1:34" ht="15.75" customHeight="1">
      <c r="A104" s="20" t="s">
        <v>34</v>
      </c>
      <c r="B104" s="6">
        <f>SUM(F104:AH104)</f>
        <v>9277</v>
      </c>
      <c r="C104" s="6">
        <f>SUM(F104:M104)</f>
        <v>2968</v>
      </c>
      <c r="D104" s="6">
        <f>SUM(F104:I104)</f>
        <v>140</v>
      </c>
      <c r="E104" s="6">
        <f>SUM(J104:M104)</f>
        <v>2828</v>
      </c>
      <c r="F104" s="6">
        <v>0</v>
      </c>
      <c r="G104" s="6">
        <v>24</v>
      </c>
      <c r="H104" s="6">
        <v>39</v>
      </c>
      <c r="I104" s="6">
        <v>77</v>
      </c>
      <c r="J104" s="6">
        <v>577</v>
      </c>
      <c r="K104" s="6">
        <v>2022</v>
      </c>
      <c r="L104" s="6">
        <v>192</v>
      </c>
      <c r="M104" s="6">
        <v>37</v>
      </c>
      <c r="N104" s="6">
        <v>1149</v>
      </c>
      <c r="O104" s="6">
        <v>19</v>
      </c>
      <c r="P104" s="6">
        <v>43</v>
      </c>
      <c r="Q104" s="6">
        <v>1</v>
      </c>
      <c r="R104" s="6">
        <v>75</v>
      </c>
      <c r="S104" s="6">
        <v>709</v>
      </c>
      <c r="T104" s="19">
        <v>46</v>
      </c>
      <c r="U104" s="6">
        <v>3</v>
      </c>
      <c r="V104" s="6">
        <v>43</v>
      </c>
      <c r="W104" s="6">
        <v>763</v>
      </c>
      <c r="X104" s="6">
        <v>4</v>
      </c>
      <c r="Y104" s="6">
        <v>9</v>
      </c>
      <c r="Z104" s="6">
        <v>134</v>
      </c>
      <c r="AA104" s="6">
        <v>810</v>
      </c>
      <c r="AB104" s="6">
        <v>8</v>
      </c>
      <c r="AC104" s="6">
        <v>211</v>
      </c>
      <c r="AD104" s="6">
        <v>0</v>
      </c>
      <c r="AE104" s="19">
        <v>1911</v>
      </c>
      <c r="AF104" s="6">
        <v>0</v>
      </c>
      <c r="AG104" s="6">
        <v>144</v>
      </c>
      <c r="AH104" s="6">
        <v>227</v>
      </c>
    </row>
    <row r="105" spans="1:34" ht="15.75" customHeight="1">
      <c r="A105" s="20" t="s">
        <v>35</v>
      </c>
      <c r="B105" s="6">
        <f>SUM(F105:AH105)</f>
        <v>54880</v>
      </c>
      <c r="C105" s="6">
        <f>SUM(F105:M105)</f>
        <v>8171</v>
      </c>
      <c r="D105" s="6">
        <f>SUM(F105:I105)</f>
        <v>787</v>
      </c>
      <c r="E105" s="6">
        <f>SUM(J105:M105)</f>
        <v>7384</v>
      </c>
      <c r="F105" s="6">
        <v>5</v>
      </c>
      <c r="G105" s="6">
        <v>126</v>
      </c>
      <c r="H105" s="6">
        <v>170</v>
      </c>
      <c r="I105" s="6">
        <v>486</v>
      </c>
      <c r="J105" s="6">
        <v>1477</v>
      </c>
      <c r="K105" s="6">
        <v>5436</v>
      </c>
      <c r="L105" s="6">
        <v>403</v>
      </c>
      <c r="M105" s="6">
        <v>68</v>
      </c>
      <c r="N105" s="6">
        <v>7364</v>
      </c>
      <c r="O105" s="6">
        <v>319</v>
      </c>
      <c r="P105" s="6">
        <v>1132</v>
      </c>
      <c r="Q105" s="6">
        <v>19</v>
      </c>
      <c r="R105" s="6">
        <v>328</v>
      </c>
      <c r="S105" s="6">
        <v>1869</v>
      </c>
      <c r="T105" s="19">
        <v>304</v>
      </c>
      <c r="U105" s="6">
        <v>40</v>
      </c>
      <c r="V105" s="6">
        <v>252</v>
      </c>
      <c r="W105" s="6">
        <v>4861</v>
      </c>
      <c r="X105" s="6">
        <v>55</v>
      </c>
      <c r="Y105" s="6">
        <v>369</v>
      </c>
      <c r="Z105" s="6">
        <v>6797</v>
      </c>
      <c r="AA105" s="6">
        <v>3597</v>
      </c>
      <c r="AB105" s="6">
        <v>31</v>
      </c>
      <c r="AC105" s="6">
        <v>1683</v>
      </c>
      <c r="AD105" s="6">
        <v>0</v>
      </c>
      <c r="AE105" s="19">
        <v>17318</v>
      </c>
      <c r="AF105" s="6">
        <v>0</v>
      </c>
      <c r="AG105" s="6">
        <v>144</v>
      </c>
      <c r="AH105" s="6">
        <v>227</v>
      </c>
    </row>
    <row r="106" spans="1:34" ht="15.75" customHeight="1">
      <c r="A106" s="2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19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19"/>
      <c r="AF106" s="6"/>
      <c r="AG106" s="6"/>
      <c r="AH106" s="6"/>
    </row>
    <row r="107" spans="1:34" ht="15.75" customHeight="1">
      <c r="A107" s="5" t="s">
        <v>84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9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19"/>
      <c r="AF107" s="6"/>
      <c r="AG107" s="6"/>
      <c r="AH107" s="6"/>
    </row>
    <row r="108" spans="1:34" ht="15.75" customHeight="1">
      <c r="A108" s="1" t="s">
        <v>85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9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19"/>
      <c r="AF108" s="6"/>
      <c r="AG108" s="6"/>
      <c r="AH108" s="6"/>
    </row>
    <row r="109" spans="1:34" ht="15.75" customHeight="1">
      <c r="A109" s="20" t="s">
        <v>34</v>
      </c>
      <c r="B109" s="6">
        <f>SUM(F109:AH109)</f>
        <v>25518</v>
      </c>
      <c r="C109" s="6">
        <f>SUM(F109:M109)</f>
        <v>7229</v>
      </c>
      <c r="D109" s="6">
        <f>SUM(F109:I109)</f>
        <v>1119</v>
      </c>
      <c r="E109" s="6">
        <f>SUM(J109:M109)</f>
        <v>6110</v>
      </c>
      <c r="F109" s="6">
        <v>3</v>
      </c>
      <c r="G109" s="6">
        <v>45</v>
      </c>
      <c r="H109" s="6">
        <v>362</v>
      </c>
      <c r="I109" s="6">
        <v>709</v>
      </c>
      <c r="J109" s="6">
        <v>1233</v>
      </c>
      <c r="K109" s="6">
        <v>4097</v>
      </c>
      <c r="L109" s="6">
        <v>595</v>
      </c>
      <c r="M109" s="6">
        <v>185</v>
      </c>
      <c r="N109" s="6">
        <v>4419</v>
      </c>
      <c r="O109" s="6">
        <v>23</v>
      </c>
      <c r="P109" s="6">
        <v>27</v>
      </c>
      <c r="Q109" s="6">
        <v>24</v>
      </c>
      <c r="R109" s="6">
        <v>42</v>
      </c>
      <c r="S109" s="6">
        <v>1292</v>
      </c>
      <c r="T109" s="19">
        <v>500</v>
      </c>
      <c r="U109" s="6">
        <v>17</v>
      </c>
      <c r="V109" s="6">
        <v>254</v>
      </c>
      <c r="W109" s="6">
        <v>2989</v>
      </c>
      <c r="X109" s="6">
        <v>11</v>
      </c>
      <c r="Y109" s="6">
        <v>16</v>
      </c>
      <c r="Z109" s="6">
        <v>283</v>
      </c>
      <c r="AA109" s="6">
        <v>1246</v>
      </c>
      <c r="AB109" s="6">
        <v>0</v>
      </c>
      <c r="AC109" s="6">
        <v>960</v>
      </c>
      <c r="AD109" s="6">
        <v>29</v>
      </c>
      <c r="AE109" s="19">
        <v>5327</v>
      </c>
      <c r="AF109" s="6">
        <v>56</v>
      </c>
      <c r="AG109" s="6">
        <v>86</v>
      </c>
      <c r="AH109" s="6">
        <v>688</v>
      </c>
    </row>
    <row r="110" spans="1:34" ht="15.75" customHeight="1">
      <c r="A110" s="20" t="s">
        <v>35</v>
      </c>
      <c r="B110" s="6">
        <f>SUM(F110:AH110)</f>
        <v>161317</v>
      </c>
      <c r="C110" s="6">
        <f>SUM(F110:M110)</f>
        <v>24028</v>
      </c>
      <c r="D110" s="6">
        <f>SUM(F110:I110)</f>
        <v>5497</v>
      </c>
      <c r="E110" s="6">
        <f>SUM(J110:M110)</f>
        <v>18531</v>
      </c>
      <c r="F110" s="6">
        <v>85</v>
      </c>
      <c r="G110" s="6">
        <v>263</v>
      </c>
      <c r="H110" s="6">
        <v>1220</v>
      </c>
      <c r="I110" s="6">
        <v>3929</v>
      </c>
      <c r="J110" s="6">
        <v>3366</v>
      </c>
      <c r="K110" s="6">
        <v>13284</v>
      </c>
      <c r="L110" s="6">
        <v>1570</v>
      </c>
      <c r="M110" s="6">
        <v>311</v>
      </c>
      <c r="N110" s="6">
        <v>20209</v>
      </c>
      <c r="O110" s="6">
        <v>612</v>
      </c>
      <c r="P110" s="6">
        <v>2700</v>
      </c>
      <c r="Q110" s="6">
        <v>217</v>
      </c>
      <c r="R110" s="6">
        <v>200</v>
      </c>
      <c r="S110" s="6">
        <v>2436</v>
      </c>
      <c r="T110" s="19">
        <v>1657</v>
      </c>
      <c r="U110" s="6">
        <v>226</v>
      </c>
      <c r="V110" s="6">
        <v>856</v>
      </c>
      <c r="W110" s="6">
        <v>15755</v>
      </c>
      <c r="X110" s="6">
        <v>31</v>
      </c>
      <c r="Y110" s="6">
        <v>1836</v>
      </c>
      <c r="Z110" s="6">
        <v>19762</v>
      </c>
      <c r="AA110" s="6">
        <v>5376</v>
      </c>
      <c r="AB110" s="6">
        <v>4</v>
      </c>
      <c r="AC110" s="6">
        <v>3430</v>
      </c>
      <c r="AD110" s="6">
        <v>96</v>
      </c>
      <c r="AE110" s="19">
        <v>61024</v>
      </c>
      <c r="AF110" s="6">
        <v>88</v>
      </c>
      <c r="AG110" s="6">
        <v>86</v>
      </c>
      <c r="AH110" s="6">
        <v>688</v>
      </c>
    </row>
    <row r="111" spans="2:34" ht="15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19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19"/>
      <c r="AF111" s="6"/>
      <c r="AG111" s="6"/>
      <c r="AH111" s="6"/>
    </row>
    <row r="112" spans="1:34" ht="15.75" customHeight="1">
      <c r="A112" s="5" t="s">
        <v>86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9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19"/>
      <c r="AF112" s="6"/>
      <c r="AG112" s="6"/>
      <c r="AH112" s="6"/>
    </row>
    <row r="113" spans="1:34" ht="15.75" customHeight="1">
      <c r="A113" s="1" t="s">
        <v>87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9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9"/>
      <c r="AF113" s="6"/>
      <c r="AG113" s="6"/>
      <c r="AH113" s="6"/>
    </row>
    <row r="114" spans="1:34" ht="15.75" customHeight="1">
      <c r="A114" s="20" t="s">
        <v>34</v>
      </c>
      <c r="B114" s="6">
        <f>SUM(F114:AH114)</f>
        <v>17395</v>
      </c>
      <c r="C114" s="6">
        <f>SUM(F114:M114)</f>
        <v>5576</v>
      </c>
      <c r="D114" s="6">
        <f>SUM(F114:I114)</f>
        <v>2098</v>
      </c>
      <c r="E114" s="6">
        <f>SUM(J114:M114)</f>
        <v>3478</v>
      </c>
      <c r="F114" s="6">
        <v>5</v>
      </c>
      <c r="G114" s="6">
        <v>42</v>
      </c>
      <c r="H114" s="6">
        <v>385</v>
      </c>
      <c r="I114" s="6">
        <v>1666</v>
      </c>
      <c r="J114" s="6">
        <v>736</v>
      </c>
      <c r="K114" s="6">
        <v>2354</v>
      </c>
      <c r="L114" s="6">
        <v>347</v>
      </c>
      <c r="M114" s="6">
        <v>41</v>
      </c>
      <c r="N114" s="6">
        <v>2030</v>
      </c>
      <c r="O114" s="6">
        <v>45</v>
      </c>
      <c r="P114" s="6">
        <v>49</v>
      </c>
      <c r="Q114" s="6">
        <v>3</v>
      </c>
      <c r="R114" s="6">
        <v>285</v>
      </c>
      <c r="S114" s="6">
        <v>754</v>
      </c>
      <c r="T114" s="19">
        <v>163</v>
      </c>
      <c r="U114" s="6">
        <v>22</v>
      </c>
      <c r="V114" s="6">
        <v>57</v>
      </c>
      <c r="W114" s="6">
        <v>1958</v>
      </c>
      <c r="X114" s="6">
        <v>1</v>
      </c>
      <c r="Y114" s="6">
        <v>136</v>
      </c>
      <c r="Z114" s="6">
        <v>134</v>
      </c>
      <c r="AA114" s="6">
        <v>1077</v>
      </c>
      <c r="AB114" s="6">
        <v>268</v>
      </c>
      <c r="AC114" s="6">
        <v>1281</v>
      </c>
      <c r="AD114" s="6">
        <v>3</v>
      </c>
      <c r="AE114" s="19">
        <v>3129</v>
      </c>
      <c r="AF114" s="6">
        <v>45</v>
      </c>
      <c r="AG114" s="6">
        <v>7</v>
      </c>
      <c r="AH114" s="6">
        <v>372</v>
      </c>
    </row>
    <row r="115" spans="1:34" ht="15.75" customHeight="1">
      <c r="A115" s="20" t="s">
        <v>35</v>
      </c>
      <c r="B115" s="6">
        <f>SUM(F115:AH115)</f>
        <v>114657</v>
      </c>
      <c r="C115" s="6">
        <f>SUM(F115:M115)</f>
        <v>26930</v>
      </c>
      <c r="D115" s="6">
        <f>SUM(F115:I115)</f>
        <v>11348</v>
      </c>
      <c r="E115" s="6">
        <f>SUM(J115:M115)</f>
        <v>15582</v>
      </c>
      <c r="F115" s="6">
        <v>79</v>
      </c>
      <c r="G115" s="6">
        <v>384</v>
      </c>
      <c r="H115" s="6">
        <v>1545</v>
      </c>
      <c r="I115" s="6">
        <v>9340</v>
      </c>
      <c r="J115" s="6">
        <v>2791</v>
      </c>
      <c r="K115" s="6">
        <v>11760</v>
      </c>
      <c r="L115" s="6">
        <v>923</v>
      </c>
      <c r="M115" s="6">
        <v>108</v>
      </c>
      <c r="N115" s="6">
        <v>14269</v>
      </c>
      <c r="O115" s="6">
        <v>795</v>
      </c>
      <c r="P115" s="6">
        <v>1106</v>
      </c>
      <c r="Q115" s="6">
        <v>35</v>
      </c>
      <c r="R115" s="6">
        <v>1359</v>
      </c>
      <c r="S115" s="6">
        <v>2481</v>
      </c>
      <c r="T115" s="19">
        <v>949</v>
      </c>
      <c r="U115" s="6">
        <v>936</v>
      </c>
      <c r="V115" s="6">
        <v>531</v>
      </c>
      <c r="W115" s="6">
        <v>13828</v>
      </c>
      <c r="X115" s="6">
        <v>16</v>
      </c>
      <c r="Y115" s="6">
        <v>2050</v>
      </c>
      <c r="Z115" s="6">
        <v>9215</v>
      </c>
      <c r="AA115" s="6">
        <v>3565</v>
      </c>
      <c r="AB115" s="6">
        <v>6072</v>
      </c>
      <c r="AC115" s="6">
        <v>5917</v>
      </c>
      <c r="AD115" s="6">
        <v>12</v>
      </c>
      <c r="AE115" s="19">
        <v>23944</v>
      </c>
      <c r="AF115" s="6">
        <v>268</v>
      </c>
      <c r="AG115" s="6">
        <v>7</v>
      </c>
      <c r="AH115" s="6">
        <v>372</v>
      </c>
    </row>
    <row r="116" spans="2:34" ht="15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9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19"/>
      <c r="AF116" s="6"/>
      <c r="AG116" s="6"/>
      <c r="AH116" s="6"/>
    </row>
    <row r="117" spans="1:34" ht="15.75" customHeight="1">
      <c r="A117" s="5" t="s">
        <v>89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9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19"/>
      <c r="AF117" s="6"/>
      <c r="AG117" s="6"/>
      <c r="AH117" s="6"/>
    </row>
    <row r="118" spans="1:34" ht="15.75" customHeight="1">
      <c r="A118" s="1" t="s">
        <v>90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9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19"/>
      <c r="AF118" s="6"/>
      <c r="AG118" s="6"/>
      <c r="AH118" s="6"/>
    </row>
    <row r="119" spans="1:34" ht="15.75" customHeight="1">
      <c r="A119" s="20" t="s">
        <v>34</v>
      </c>
      <c r="B119" s="6">
        <f>SUM(F119:AH119)</f>
        <v>46096</v>
      </c>
      <c r="C119" s="6">
        <f>SUM(F119:M119)</f>
        <v>13115</v>
      </c>
      <c r="D119" s="6">
        <f>SUM(F119:I119)</f>
        <v>1986</v>
      </c>
      <c r="E119" s="6">
        <f>SUM(J119:M119)</f>
        <v>11129</v>
      </c>
      <c r="F119" s="6">
        <v>21</v>
      </c>
      <c r="G119" s="6">
        <v>161</v>
      </c>
      <c r="H119" s="6">
        <v>360</v>
      </c>
      <c r="I119" s="6">
        <v>1444</v>
      </c>
      <c r="J119" s="6">
        <v>1732</v>
      </c>
      <c r="K119" s="6">
        <v>8442</v>
      </c>
      <c r="L119" s="6">
        <v>824</v>
      </c>
      <c r="M119" s="6">
        <v>131</v>
      </c>
      <c r="N119" s="6">
        <v>3833</v>
      </c>
      <c r="O119" s="6">
        <v>63</v>
      </c>
      <c r="P119" s="6">
        <v>447</v>
      </c>
      <c r="Q119" s="6">
        <v>120</v>
      </c>
      <c r="R119" s="6">
        <v>980</v>
      </c>
      <c r="S119" s="6">
        <v>1544</v>
      </c>
      <c r="T119" s="19">
        <v>622</v>
      </c>
      <c r="U119" s="6">
        <v>26</v>
      </c>
      <c r="V119" s="6">
        <v>377</v>
      </c>
      <c r="W119" s="6">
        <v>3740</v>
      </c>
      <c r="X119" s="6">
        <v>14</v>
      </c>
      <c r="Y119" s="6">
        <v>18</v>
      </c>
      <c r="Z119" s="6">
        <v>957</v>
      </c>
      <c r="AA119" s="6">
        <v>6387</v>
      </c>
      <c r="AB119" s="6">
        <v>37</v>
      </c>
      <c r="AC119" s="6">
        <v>1317</v>
      </c>
      <c r="AD119" s="6">
        <v>20</v>
      </c>
      <c r="AE119" s="19">
        <v>9016</v>
      </c>
      <c r="AF119" s="6">
        <v>0</v>
      </c>
      <c r="AG119" s="6">
        <v>1339</v>
      </c>
      <c r="AH119" s="6">
        <v>2124</v>
      </c>
    </row>
    <row r="120" spans="1:34" ht="15.75" customHeight="1">
      <c r="A120" s="20" t="s">
        <v>35</v>
      </c>
      <c r="B120" s="6">
        <f>SUM(F120:AH120)</f>
        <v>371037</v>
      </c>
      <c r="C120" s="6">
        <f>SUM(F120:M120)</f>
        <v>51794</v>
      </c>
      <c r="D120" s="6">
        <f>SUM(F120:I120)</f>
        <v>18103</v>
      </c>
      <c r="E120" s="6">
        <f>SUM(J120:M120)</f>
        <v>33691</v>
      </c>
      <c r="F120" s="6">
        <v>607</v>
      </c>
      <c r="G120" s="6">
        <v>1008</v>
      </c>
      <c r="H120" s="6">
        <v>2560</v>
      </c>
      <c r="I120" s="6">
        <v>13928</v>
      </c>
      <c r="J120" s="6">
        <v>6043</v>
      </c>
      <c r="K120" s="6">
        <v>25140</v>
      </c>
      <c r="L120" s="6">
        <v>2075</v>
      </c>
      <c r="M120" s="6">
        <v>433</v>
      </c>
      <c r="N120" s="6">
        <v>33005</v>
      </c>
      <c r="O120" s="6">
        <v>1262</v>
      </c>
      <c r="P120" s="6">
        <v>6445</v>
      </c>
      <c r="Q120" s="6">
        <v>1372</v>
      </c>
      <c r="R120" s="6">
        <v>6312</v>
      </c>
      <c r="S120" s="6">
        <v>4204</v>
      </c>
      <c r="T120" s="19">
        <v>5233</v>
      </c>
      <c r="U120" s="6">
        <v>1820</v>
      </c>
      <c r="V120" s="6">
        <v>1717</v>
      </c>
      <c r="W120" s="6">
        <v>34586</v>
      </c>
      <c r="X120" s="6">
        <v>183</v>
      </c>
      <c r="Y120" s="6">
        <v>5589</v>
      </c>
      <c r="Z120" s="6">
        <v>50022</v>
      </c>
      <c r="AA120" s="6">
        <v>29145</v>
      </c>
      <c r="AB120" s="6">
        <v>612</v>
      </c>
      <c r="AC120" s="6">
        <v>10947</v>
      </c>
      <c r="AD120" s="6">
        <v>337</v>
      </c>
      <c r="AE120" s="19">
        <v>122989</v>
      </c>
      <c r="AF120" s="6">
        <v>0</v>
      </c>
      <c r="AG120" s="6">
        <v>1339</v>
      </c>
      <c r="AH120" s="6">
        <v>2124</v>
      </c>
    </row>
    <row r="121" spans="2:34" ht="15.7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9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19"/>
      <c r="AF121" s="6"/>
      <c r="AG121" s="6"/>
      <c r="AH121" s="6"/>
    </row>
    <row r="122" spans="1:34" ht="15.75" customHeight="1">
      <c r="A122" s="5" t="s">
        <v>91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9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9"/>
      <c r="AF122" s="6"/>
      <c r="AG122" s="6"/>
      <c r="AH122" s="6"/>
    </row>
    <row r="123" spans="1:34" ht="15.75" customHeight="1">
      <c r="A123" s="1" t="s">
        <v>92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9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19"/>
      <c r="AF123" s="6"/>
      <c r="AG123" s="6"/>
      <c r="AH123" s="6"/>
    </row>
    <row r="124" spans="1:34" ht="15.75" customHeight="1">
      <c r="A124" s="20" t="s">
        <v>34</v>
      </c>
      <c r="B124" s="6">
        <f>SUM(F124:AH124)</f>
        <v>42874</v>
      </c>
      <c r="C124" s="6">
        <f>SUM(F124:M124)</f>
        <v>10997</v>
      </c>
      <c r="D124" s="6">
        <f>SUM(F124:I124)</f>
        <v>906</v>
      </c>
      <c r="E124" s="6">
        <f>SUM(J124:M124)</f>
        <v>10091</v>
      </c>
      <c r="F124" s="6">
        <v>17</v>
      </c>
      <c r="G124" s="6">
        <v>141</v>
      </c>
      <c r="H124" s="6">
        <v>116</v>
      </c>
      <c r="I124" s="6">
        <v>632</v>
      </c>
      <c r="J124" s="6">
        <v>990</v>
      </c>
      <c r="K124" s="6">
        <v>8391</v>
      </c>
      <c r="L124" s="6">
        <v>604</v>
      </c>
      <c r="M124" s="6">
        <v>106</v>
      </c>
      <c r="N124" s="6">
        <v>3135</v>
      </c>
      <c r="O124" s="6">
        <v>148</v>
      </c>
      <c r="P124" s="6">
        <v>219</v>
      </c>
      <c r="Q124" s="6">
        <v>0</v>
      </c>
      <c r="R124" s="6">
        <v>478</v>
      </c>
      <c r="S124" s="6">
        <v>2014</v>
      </c>
      <c r="T124" s="19">
        <v>422</v>
      </c>
      <c r="U124" s="6">
        <v>1</v>
      </c>
      <c r="V124" s="6">
        <v>317</v>
      </c>
      <c r="W124" s="6">
        <v>3028</v>
      </c>
      <c r="X124" s="6">
        <v>3</v>
      </c>
      <c r="Y124" s="6">
        <v>15</v>
      </c>
      <c r="Z124" s="6">
        <v>822</v>
      </c>
      <c r="AA124" s="6">
        <v>6497</v>
      </c>
      <c r="AB124" s="6">
        <v>0</v>
      </c>
      <c r="AC124" s="6">
        <v>3226</v>
      </c>
      <c r="AD124" s="6">
        <v>9</v>
      </c>
      <c r="AE124" s="19">
        <v>6728</v>
      </c>
      <c r="AF124" s="6">
        <v>0</v>
      </c>
      <c r="AG124" s="6">
        <v>2658</v>
      </c>
      <c r="AH124" s="6">
        <v>2157</v>
      </c>
    </row>
    <row r="125" spans="1:34" ht="15.75" customHeight="1">
      <c r="A125" s="20" t="s">
        <v>35</v>
      </c>
      <c r="B125" s="6">
        <f>SUM(F125:AH125)</f>
        <v>164144</v>
      </c>
      <c r="C125" s="6">
        <f>SUM(F125:M125)</f>
        <v>26316</v>
      </c>
      <c r="D125" s="6">
        <f>SUM(F125:I125)</f>
        <v>3697</v>
      </c>
      <c r="E125" s="6">
        <f>SUM(J125:M125)</f>
        <v>22619</v>
      </c>
      <c r="F125" s="6">
        <v>73</v>
      </c>
      <c r="G125" s="6">
        <v>614</v>
      </c>
      <c r="H125" s="6">
        <v>457</v>
      </c>
      <c r="I125" s="6">
        <v>2553</v>
      </c>
      <c r="J125" s="6">
        <v>2516</v>
      </c>
      <c r="K125" s="6">
        <v>18614</v>
      </c>
      <c r="L125" s="6">
        <v>1329</v>
      </c>
      <c r="M125" s="6">
        <v>160</v>
      </c>
      <c r="N125" s="6">
        <v>13576</v>
      </c>
      <c r="O125" s="6">
        <v>1805</v>
      </c>
      <c r="P125" s="6">
        <v>4760</v>
      </c>
      <c r="Q125" s="6">
        <v>8</v>
      </c>
      <c r="R125" s="6">
        <v>1443</v>
      </c>
      <c r="S125" s="6">
        <v>4043</v>
      </c>
      <c r="T125" s="19">
        <v>957</v>
      </c>
      <c r="U125" s="6">
        <v>59</v>
      </c>
      <c r="V125" s="6">
        <v>1081</v>
      </c>
      <c r="W125" s="6">
        <v>13387</v>
      </c>
      <c r="X125" s="6">
        <v>23</v>
      </c>
      <c r="Y125" s="6">
        <v>499</v>
      </c>
      <c r="Z125" s="6">
        <v>26922</v>
      </c>
      <c r="AA125" s="6">
        <v>25703</v>
      </c>
      <c r="AB125" s="6">
        <v>0</v>
      </c>
      <c r="AC125" s="6">
        <v>9737</v>
      </c>
      <c r="AD125" s="6">
        <v>83</v>
      </c>
      <c r="AE125" s="19">
        <v>28927</v>
      </c>
      <c r="AF125" s="6">
        <v>0</v>
      </c>
      <c r="AG125" s="6">
        <v>2658</v>
      </c>
      <c r="AH125" s="6">
        <v>2157</v>
      </c>
    </row>
    <row r="126" spans="1:34" ht="15.75" customHeight="1">
      <c r="A126" s="2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9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19"/>
      <c r="AF126" s="6"/>
      <c r="AG126" s="6"/>
      <c r="AH126" s="6"/>
    </row>
    <row r="127" spans="1:34" ht="15.75" customHeight="1">
      <c r="A127" s="5" t="s">
        <v>93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9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19"/>
      <c r="AF127" s="6"/>
      <c r="AG127" s="6"/>
      <c r="AH127" s="6"/>
    </row>
    <row r="128" spans="1:34" ht="15.75" customHeight="1">
      <c r="A128" s="1" t="s">
        <v>94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9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19"/>
      <c r="AF128" s="6"/>
      <c r="AG128" s="6"/>
      <c r="AH128" s="6"/>
    </row>
    <row r="129" spans="1:34" ht="15.75" customHeight="1">
      <c r="A129" s="20" t="s">
        <v>34</v>
      </c>
      <c r="B129" s="6">
        <f>SUM(F129:AH129)</f>
        <v>14003</v>
      </c>
      <c r="C129" s="6">
        <f>SUM(F129:M129)</f>
        <v>3458</v>
      </c>
      <c r="D129" s="6">
        <f>SUM(F129:I129)</f>
        <v>223</v>
      </c>
      <c r="E129" s="6">
        <f>SUM(J129:M129)</f>
        <v>3235</v>
      </c>
      <c r="F129" s="6">
        <v>10</v>
      </c>
      <c r="G129" s="6">
        <v>25</v>
      </c>
      <c r="H129" s="6">
        <v>100</v>
      </c>
      <c r="I129" s="6">
        <v>88</v>
      </c>
      <c r="J129" s="6">
        <v>632</v>
      </c>
      <c r="K129" s="6">
        <v>2405</v>
      </c>
      <c r="L129" s="6">
        <v>168</v>
      </c>
      <c r="M129" s="6">
        <v>30</v>
      </c>
      <c r="N129" s="6">
        <v>1536</v>
      </c>
      <c r="O129" s="6">
        <v>27</v>
      </c>
      <c r="P129" s="6">
        <v>60</v>
      </c>
      <c r="Q129" s="6">
        <v>18</v>
      </c>
      <c r="R129" s="6">
        <v>108</v>
      </c>
      <c r="S129" s="6">
        <v>303</v>
      </c>
      <c r="T129" s="19">
        <v>145</v>
      </c>
      <c r="U129" s="6">
        <v>0</v>
      </c>
      <c r="V129" s="6">
        <v>42</v>
      </c>
      <c r="W129" s="6">
        <v>1028</v>
      </c>
      <c r="X129" s="6">
        <v>34</v>
      </c>
      <c r="Y129" s="6">
        <v>231</v>
      </c>
      <c r="Z129" s="6">
        <v>166</v>
      </c>
      <c r="AA129" s="6">
        <v>425</v>
      </c>
      <c r="AB129" s="6">
        <v>242</v>
      </c>
      <c r="AC129" s="6">
        <v>2015</v>
      </c>
      <c r="AD129" s="6">
        <v>13</v>
      </c>
      <c r="AE129" s="19">
        <v>2838</v>
      </c>
      <c r="AF129" s="6">
        <v>38</v>
      </c>
      <c r="AG129" s="6">
        <v>874</v>
      </c>
      <c r="AH129" s="6">
        <v>402</v>
      </c>
    </row>
    <row r="130" spans="1:34" ht="15.75" customHeight="1">
      <c r="A130" s="20" t="s">
        <v>35</v>
      </c>
      <c r="B130" s="6">
        <f>SUM(F130:AH130)</f>
        <v>116670</v>
      </c>
      <c r="C130" s="6">
        <f>SUM(F130:M130)</f>
        <v>15033</v>
      </c>
      <c r="D130" s="6">
        <f>SUM(F130:I130)</f>
        <v>2414</v>
      </c>
      <c r="E130" s="6">
        <f>SUM(J130:M130)</f>
        <v>12619</v>
      </c>
      <c r="F130" s="6">
        <v>135</v>
      </c>
      <c r="G130" s="6">
        <v>238</v>
      </c>
      <c r="H130" s="6">
        <v>653</v>
      </c>
      <c r="I130" s="6">
        <v>1388</v>
      </c>
      <c r="J130" s="6">
        <v>2290</v>
      </c>
      <c r="K130" s="6">
        <v>9451</v>
      </c>
      <c r="L130" s="6">
        <v>641</v>
      </c>
      <c r="M130" s="6">
        <v>237</v>
      </c>
      <c r="N130" s="6">
        <v>12386</v>
      </c>
      <c r="O130" s="6">
        <v>1250</v>
      </c>
      <c r="P130" s="6">
        <v>2380</v>
      </c>
      <c r="Q130" s="6">
        <v>693</v>
      </c>
      <c r="R130" s="6">
        <v>690</v>
      </c>
      <c r="S130" s="6">
        <v>1226</v>
      </c>
      <c r="T130" s="19">
        <v>841</v>
      </c>
      <c r="U130" s="6">
        <v>87</v>
      </c>
      <c r="V130" s="6">
        <v>395</v>
      </c>
      <c r="W130" s="6">
        <v>11969</v>
      </c>
      <c r="X130" s="6">
        <v>373</v>
      </c>
      <c r="Y130" s="6">
        <v>3861</v>
      </c>
      <c r="Z130" s="6">
        <v>11897</v>
      </c>
      <c r="AA130" s="6">
        <v>3132</v>
      </c>
      <c r="AB130" s="6">
        <v>6786</v>
      </c>
      <c r="AC130" s="6">
        <v>8233</v>
      </c>
      <c r="AD130" s="6">
        <v>112</v>
      </c>
      <c r="AE130" s="19">
        <v>33967</v>
      </c>
      <c r="AF130" s="6">
        <v>83</v>
      </c>
      <c r="AG130" s="6">
        <v>874</v>
      </c>
      <c r="AH130" s="6">
        <v>402</v>
      </c>
    </row>
    <row r="131" spans="1:34" ht="15.75" customHeight="1">
      <c r="A131" s="2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9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19"/>
      <c r="AF131" s="6"/>
      <c r="AG131" s="6"/>
      <c r="AH131" s="6"/>
    </row>
    <row r="132" spans="1:34" ht="15.75" customHeight="1">
      <c r="A132" s="5" t="s">
        <v>95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19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19"/>
      <c r="AF132" s="6"/>
      <c r="AG132" s="6"/>
      <c r="AH132" s="6"/>
    </row>
    <row r="133" spans="1:34" ht="15.75" customHeight="1">
      <c r="A133" s="1" t="s">
        <v>96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19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19"/>
      <c r="AF133" s="6"/>
      <c r="AG133" s="6"/>
      <c r="AH133" s="6"/>
    </row>
    <row r="134" spans="1:34" ht="15.75" customHeight="1">
      <c r="A134" s="20" t="s">
        <v>34</v>
      </c>
      <c r="B134" s="6">
        <f>SUM(F134:AH134)</f>
        <v>38813</v>
      </c>
      <c r="C134" s="6">
        <f>SUM(F134:M134)</f>
        <v>10907</v>
      </c>
      <c r="D134" s="6">
        <f>SUM(F134:I134)</f>
        <v>1637</v>
      </c>
      <c r="E134" s="6">
        <f>SUM(J134:M134)</f>
        <v>9270</v>
      </c>
      <c r="F134" s="6">
        <v>32</v>
      </c>
      <c r="G134" s="6">
        <v>98</v>
      </c>
      <c r="H134" s="6">
        <v>358</v>
      </c>
      <c r="I134" s="6">
        <v>1149</v>
      </c>
      <c r="J134" s="6">
        <v>1470</v>
      </c>
      <c r="K134" s="6">
        <v>6512</v>
      </c>
      <c r="L134" s="6">
        <v>1075</v>
      </c>
      <c r="M134" s="6">
        <v>213</v>
      </c>
      <c r="N134" s="6">
        <v>5267</v>
      </c>
      <c r="O134" s="6">
        <v>103</v>
      </c>
      <c r="P134" s="6">
        <v>81</v>
      </c>
      <c r="Q134" s="6">
        <v>13</v>
      </c>
      <c r="R134" s="6">
        <v>332</v>
      </c>
      <c r="S134" s="6">
        <v>2286</v>
      </c>
      <c r="T134" s="19">
        <v>532</v>
      </c>
      <c r="U134" s="6">
        <v>12</v>
      </c>
      <c r="V134" s="6">
        <v>436</v>
      </c>
      <c r="W134" s="6">
        <v>3217</v>
      </c>
      <c r="X134" s="6">
        <v>3</v>
      </c>
      <c r="Y134" s="6">
        <v>273</v>
      </c>
      <c r="Z134" s="6">
        <v>567</v>
      </c>
      <c r="AA134" s="6">
        <v>1827</v>
      </c>
      <c r="AB134" s="6">
        <v>61</v>
      </c>
      <c r="AC134" s="6">
        <v>1995</v>
      </c>
      <c r="AD134" s="6">
        <v>62</v>
      </c>
      <c r="AE134" s="19">
        <v>6217</v>
      </c>
      <c r="AF134" s="6">
        <v>1</v>
      </c>
      <c r="AG134" s="6">
        <v>1749</v>
      </c>
      <c r="AH134" s="6">
        <v>2872</v>
      </c>
    </row>
    <row r="135" spans="1:34" ht="15.75" customHeight="1">
      <c r="A135" s="20" t="s">
        <v>35</v>
      </c>
      <c r="B135" s="6">
        <f>SUM(F135:AH135)</f>
        <v>304921</v>
      </c>
      <c r="C135" s="6">
        <f>SUM(F135:M135)</f>
        <v>54487</v>
      </c>
      <c r="D135" s="6">
        <f>SUM(F135:I135)</f>
        <v>15112</v>
      </c>
      <c r="E135" s="6">
        <f>SUM(J135:M135)</f>
        <v>39375</v>
      </c>
      <c r="F135" s="6">
        <v>393</v>
      </c>
      <c r="G135" s="6">
        <v>582</v>
      </c>
      <c r="H135" s="6">
        <v>2180</v>
      </c>
      <c r="I135" s="6">
        <v>11957</v>
      </c>
      <c r="J135" s="6">
        <v>5937</v>
      </c>
      <c r="K135" s="6">
        <v>29220</v>
      </c>
      <c r="L135" s="6">
        <v>3686</v>
      </c>
      <c r="M135" s="6">
        <v>532</v>
      </c>
      <c r="N135" s="6">
        <v>33064</v>
      </c>
      <c r="O135" s="6">
        <v>2918</v>
      </c>
      <c r="P135" s="6">
        <v>4754</v>
      </c>
      <c r="Q135" s="6">
        <v>124</v>
      </c>
      <c r="R135" s="6">
        <v>2380</v>
      </c>
      <c r="S135" s="6">
        <v>8760</v>
      </c>
      <c r="T135" s="19">
        <v>4099</v>
      </c>
      <c r="U135" s="6">
        <v>1275</v>
      </c>
      <c r="V135" s="6">
        <v>2923</v>
      </c>
      <c r="W135" s="6">
        <v>34797</v>
      </c>
      <c r="X135" s="6">
        <v>276</v>
      </c>
      <c r="Y135" s="6">
        <v>5217</v>
      </c>
      <c r="Z135" s="6">
        <v>34276</v>
      </c>
      <c r="AA135" s="6">
        <v>11293</v>
      </c>
      <c r="AB135" s="6">
        <v>2142</v>
      </c>
      <c r="AC135" s="6">
        <v>13822</v>
      </c>
      <c r="AD135" s="6">
        <v>654</v>
      </c>
      <c r="AE135" s="19">
        <v>83033</v>
      </c>
      <c r="AF135" s="6">
        <v>6</v>
      </c>
      <c r="AG135" s="6">
        <v>1749</v>
      </c>
      <c r="AH135" s="6">
        <v>2872</v>
      </c>
    </row>
    <row r="136" spans="1:34" ht="15.75" customHeight="1">
      <c r="A136" s="2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19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19"/>
      <c r="AF136" s="6"/>
      <c r="AG136" s="6"/>
      <c r="AH136" s="6"/>
    </row>
    <row r="137" spans="1:34" ht="15.75" customHeight="1">
      <c r="A137" s="5" t="s">
        <v>141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19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19"/>
      <c r="AF137" s="6"/>
      <c r="AG137" s="6"/>
      <c r="AH137" s="6"/>
    </row>
    <row r="138" spans="1:34" ht="15.75" customHeight="1">
      <c r="A138" s="1" t="s">
        <v>97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1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19"/>
      <c r="AF138" s="6"/>
      <c r="AG138" s="6"/>
      <c r="AH138" s="6"/>
    </row>
    <row r="139" spans="1:34" ht="15.75" customHeight="1">
      <c r="A139" s="20" t="s">
        <v>34</v>
      </c>
      <c r="B139" s="6">
        <f>SUM(F139:AH139)</f>
        <v>5953</v>
      </c>
      <c r="C139" s="6">
        <f>SUM(F139:M139)</f>
        <v>1656</v>
      </c>
      <c r="D139" s="6">
        <f>SUM(F139:I139)</f>
        <v>111</v>
      </c>
      <c r="E139" s="6">
        <f>SUM(J139:M139)</f>
        <v>1545</v>
      </c>
      <c r="F139" s="6">
        <v>1</v>
      </c>
      <c r="G139" s="6">
        <v>3</v>
      </c>
      <c r="H139" s="6">
        <v>12</v>
      </c>
      <c r="I139" s="6">
        <v>95</v>
      </c>
      <c r="J139" s="6">
        <v>114</v>
      </c>
      <c r="K139" s="6">
        <v>1296</v>
      </c>
      <c r="L139" s="6">
        <v>117</v>
      </c>
      <c r="M139" s="6">
        <v>18</v>
      </c>
      <c r="N139" s="6">
        <v>393</v>
      </c>
      <c r="O139" s="6">
        <v>15</v>
      </c>
      <c r="P139" s="6">
        <v>9</v>
      </c>
      <c r="Q139" s="6">
        <v>0</v>
      </c>
      <c r="R139" s="6">
        <v>7</v>
      </c>
      <c r="S139" s="6">
        <v>398</v>
      </c>
      <c r="T139" s="19">
        <v>23</v>
      </c>
      <c r="U139" s="6">
        <v>0</v>
      </c>
      <c r="V139" s="6">
        <v>16</v>
      </c>
      <c r="W139" s="6">
        <v>191</v>
      </c>
      <c r="X139" s="6">
        <v>0</v>
      </c>
      <c r="Y139" s="6">
        <v>13</v>
      </c>
      <c r="Z139" s="6">
        <v>58</v>
      </c>
      <c r="AA139" s="6">
        <v>725</v>
      </c>
      <c r="AB139" s="6">
        <v>0</v>
      </c>
      <c r="AC139" s="6">
        <v>524</v>
      </c>
      <c r="AD139" s="6">
        <v>0</v>
      </c>
      <c r="AE139" s="19">
        <v>1238</v>
      </c>
      <c r="AF139" s="6">
        <v>0</v>
      </c>
      <c r="AG139" s="6">
        <v>408</v>
      </c>
      <c r="AH139" s="6">
        <v>279</v>
      </c>
    </row>
    <row r="140" spans="1:34" ht="15.75" customHeight="1">
      <c r="A140" s="20" t="s">
        <v>35</v>
      </c>
      <c r="B140" s="6">
        <f>SUM(F140:AH140)</f>
        <v>21579</v>
      </c>
      <c r="C140" s="6">
        <f>SUM(F140:M140)</f>
        <v>4440</v>
      </c>
      <c r="D140" s="6">
        <f>SUM(F140:I140)</f>
        <v>782</v>
      </c>
      <c r="E140" s="6">
        <f>SUM(J140:M140)</f>
        <v>3658</v>
      </c>
      <c r="F140" s="6">
        <v>10</v>
      </c>
      <c r="G140" s="6">
        <v>33</v>
      </c>
      <c r="H140" s="6">
        <v>64</v>
      </c>
      <c r="I140" s="6">
        <v>675</v>
      </c>
      <c r="J140" s="6">
        <v>271</v>
      </c>
      <c r="K140" s="6">
        <v>3127</v>
      </c>
      <c r="L140" s="6">
        <v>234</v>
      </c>
      <c r="M140" s="6">
        <v>26</v>
      </c>
      <c r="N140" s="6">
        <v>2033</v>
      </c>
      <c r="O140" s="6">
        <v>84</v>
      </c>
      <c r="P140" s="6">
        <v>198</v>
      </c>
      <c r="Q140" s="6">
        <v>10</v>
      </c>
      <c r="R140" s="6">
        <v>17</v>
      </c>
      <c r="S140" s="6">
        <v>778</v>
      </c>
      <c r="T140" s="19">
        <v>70</v>
      </c>
      <c r="U140" s="6">
        <v>2</v>
      </c>
      <c r="V140" s="6">
        <v>56</v>
      </c>
      <c r="W140" s="6">
        <v>725</v>
      </c>
      <c r="X140" s="6">
        <v>0</v>
      </c>
      <c r="Y140" s="6">
        <v>291</v>
      </c>
      <c r="Z140" s="6">
        <v>2659</v>
      </c>
      <c r="AA140" s="6">
        <v>1998</v>
      </c>
      <c r="AB140" s="6">
        <v>0</v>
      </c>
      <c r="AC140" s="6">
        <v>2019</v>
      </c>
      <c r="AD140" s="6">
        <v>6</v>
      </c>
      <c r="AE140" s="19">
        <v>5506</v>
      </c>
      <c r="AF140" s="6">
        <v>0</v>
      </c>
      <c r="AG140" s="6">
        <v>408</v>
      </c>
      <c r="AH140" s="6">
        <v>279</v>
      </c>
    </row>
    <row r="141" spans="1:34" ht="15.75" customHeight="1">
      <c r="A141" s="2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19"/>
      <c r="AF141" s="6"/>
      <c r="AG141" s="6"/>
      <c r="AH141" s="6"/>
    </row>
    <row r="142" spans="1:34" ht="15.75" customHeight="1">
      <c r="A142" s="5" t="s">
        <v>98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1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19"/>
      <c r="AF142" s="6"/>
      <c r="AG142" s="6"/>
      <c r="AH142" s="6"/>
    </row>
    <row r="143" spans="1:34" ht="15.75" customHeight="1">
      <c r="A143" s="1" t="s">
        <v>99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1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19"/>
      <c r="AF143" s="6"/>
      <c r="AG143" s="6"/>
      <c r="AH143" s="6"/>
    </row>
    <row r="144" spans="1:34" ht="15.75" customHeight="1">
      <c r="A144" s="20" t="s">
        <v>34</v>
      </c>
      <c r="B144" s="6">
        <f>SUM(F144:AH144)</f>
        <v>15772</v>
      </c>
      <c r="C144" s="6">
        <f>SUM(F144:M144)</f>
        <v>4404</v>
      </c>
      <c r="D144" s="6">
        <f>SUM(F144:I144)</f>
        <v>198</v>
      </c>
      <c r="E144" s="6">
        <f>SUM(J144:M144)</f>
        <v>4206</v>
      </c>
      <c r="F144" s="6">
        <v>4</v>
      </c>
      <c r="G144" s="6">
        <v>11</v>
      </c>
      <c r="H144" s="6">
        <v>85</v>
      </c>
      <c r="I144" s="6">
        <v>98</v>
      </c>
      <c r="J144" s="6">
        <v>332</v>
      </c>
      <c r="K144" s="6">
        <v>3561</v>
      </c>
      <c r="L144" s="6">
        <v>231</v>
      </c>
      <c r="M144" s="6">
        <v>82</v>
      </c>
      <c r="N144" s="6">
        <v>1649</v>
      </c>
      <c r="O144" s="6">
        <v>57</v>
      </c>
      <c r="P144" s="6">
        <v>102</v>
      </c>
      <c r="Q144" s="6">
        <v>7</v>
      </c>
      <c r="R144" s="6">
        <v>252</v>
      </c>
      <c r="S144" s="6">
        <v>1027</v>
      </c>
      <c r="T144" s="19">
        <v>127</v>
      </c>
      <c r="U144" s="6">
        <v>1</v>
      </c>
      <c r="V144" s="6">
        <v>111</v>
      </c>
      <c r="W144" s="6">
        <v>1242</v>
      </c>
      <c r="X144" s="6">
        <v>1</v>
      </c>
      <c r="Y144" s="6">
        <v>25</v>
      </c>
      <c r="Z144" s="6">
        <v>364</v>
      </c>
      <c r="AA144" s="6">
        <v>2670</v>
      </c>
      <c r="AB144" s="6">
        <v>0</v>
      </c>
      <c r="AC144" s="6">
        <v>818</v>
      </c>
      <c r="AD144" s="6">
        <v>1</v>
      </c>
      <c r="AE144" s="19">
        <v>2282</v>
      </c>
      <c r="AF144" s="6">
        <v>0</v>
      </c>
      <c r="AG144" s="6">
        <v>388</v>
      </c>
      <c r="AH144" s="6">
        <v>244</v>
      </c>
    </row>
    <row r="145" spans="1:34" ht="15.75" customHeight="1">
      <c r="A145" s="20" t="s">
        <v>35</v>
      </c>
      <c r="B145" s="6">
        <f>SUM(F145:AH145)</f>
        <v>93355</v>
      </c>
      <c r="C145" s="6">
        <f>SUM(F145:M145)</f>
        <v>11970</v>
      </c>
      <c r="D145" s="6">
        <f>SUM(F145:I145)</f>
        <v>1333</v>
      </c>
      <c r="E145" s="6">
        <f>SUM(J145:M145)</f>
        <v>10637</v>
      </c>
      <c r="F145" s="6">
        <v>42</v>
      </c>
      <c r="G145" s="6">
        <v>149</v>
      </c>
      <c r="H145" s="6">
        <v>332</v>
      </c>
      <c r="I145" s="6">
        <v>810</v>
      </c>
      <c r="J145" s="6">
        <v>953</v>
      </c>
      <c r="K145" s="6">
        <v>9075</v>
      </c>
      <c r="L145" s="6">
        <v>490</v>
      </c>
      <c r="M145" s="6">
        <v>119</v>
      </c>
      <c r="N145" s="6">
        <v>9434</v>
      </c>
      <c r="O145" s="6">
        <v>820</v>
      </c>
      <c r="P145" s="6">
        <v>1868</v>
      </c>
      <c r="Q145" s="6">
        <v>141</v>
      </c>
      <c r="R145" s="6">
        <v>1175</v>
      </c>
      <c r="S145" s="6">
        <v>2805</v>
      </c>
      <c r="T145" s="19">
        <v>1079</v>
      </c>
      <c r="U145" s="6">
        <v>406</v>
      </c>
      <c r="V145" s="6">
        <v>588</v>
      </c>
      <c r="W145" s="6">
        <v>11758</v>
      </c>
      <c r="X145" s="6">
        <v>15</v>
      </c>
      <c r="Y145" s="6">
        <v>1567</v>
      </c>
      <c r="Z145" s="6">
        <v>12855</v>
      </c>
      <c r="AA145" s="6">
        <v>13132</v>
      </c>
      <c r="AB145" s="6">
        <v>0</v>
      </c>
      <c r="AC145" s="6">
        <v>4162</v>
      </c>
      <c r="AD145" s="6">
        <v>5</v>
      </c>
      <c r="AE145" s="19">
        <v>18942</v>
      </c>
      <c r="AF145" s="6">
        <v>1</v>
      </c>
      <c r="AG145" s="6">
        <v>388</v>
      </c>
      <c r="AH145" s="6">
        <v>244</v>
      </c>
    </row>
    <row r="146" spans="1:34" ht="15.75" customHeight="1">
      <c r="A146" s="2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1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9"/>
      <c r="AF146" s="6"/>
      <c r="AG146" s="6"/>
      <c r="AH146" s="6"/>
    </row>
    <row r="147" spans="1:34" ht="16.5" customHeight="1">
      <c r="A147" s="5" t="s">
        <v>153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1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19"/>
      <c r="AF147" s="6"/>
      <c r="AG147" s="6"/>
      <c r="AH147" s="6"/>
    </row>
    <row r="148" spans="1:34" ht="15.75" customHeight="1">
      <c r="A148" s="1" t="s">
        <v>100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1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19"/>
      <c r="AF148" s="6"/>
      <c r="AG148" s="6"/>
      <c r="AH148" s="6"/>
    </row>
    <row r="149" spans="1:34" ht="15.75" customHeight="1">
      <c r="A149" s="20" t="s">
        <v>36</v>
      </c>
      <c r="B149" s="6">
        <f>SUM(F149:AH149)</f>
        <v>12489</v>
      </c>
      <c r="C149" s="6">
        <f>SUM(F149:M149)</f>
        <v>4072</v>
      </c>
      <c r="D149" s="6">
        <f>SUM(F149:I149)</f>
        <v>390</v>
      </c>
      <c r="E149" s="6">
        <f>SUM(J149:M149)</f>
        <v>3682</v>
      </c>
      <c r="F149" s="6">
        <v>9</v>
      </c>
      <c r="G149" s="6">
        <v>19</v>
      </c>
      <c r="H149" s="6">
        <v>210</v>
      </c>
      <c r="I149" s="6">
        <v>152</v>
      </c>
      <c r="J149" s="6">
        <v>451</v>
      </c>
      <c r="K149" s="6">
        <v>2765</v>
      </c>
      <c r="L149" s="6">
        <v>432</v>
      </c>
      <c r="M149" s="6">
        <v>34</v>
      </c>
      <c r="N149" s="6">
        <v>1366</v>
      </c>
      <c r="O149" s="6">
        <v>3</v>
      </c>
      <c r="P149" s="6">
        <v>57</v>
      </c>
      <c r="Q149" s="6">
        <v>14</v>
      </c>
      <c r="R149" s="6">
        <v>67</v>
      </c>
      <c r="S149" s="6">
        <v>412</v>
      </c>
      <c r="T149" s="19">
        <v>112</v>
      </c>
      <c r="U149" s="6">
        <v>77</v>
      </c>
      <c r="V149" s="6">
        <v>75</v>
      </c>
      <c r="W149" s="6">
        <v>553</v>
      </c>
      <c r="X149" s="6">
        <v>0</v>
      </c>
      <c r="Y149" s="6">
        <v>5</v>
      </c>
      <c r="Z149" s="6">
        <v>37</v>
      </c>
      <c r="AA149" s="6">
        <v>817</v>
      </c>
      <c r="AB149" s="6">
        <v>0</v>
      </c>
      <c r="AC149" s="6">
        <v>126</v>
      </c>
      <c r="AD149" s="6">
        <v>12</v>
      </c>
      <c r="AE149" s="19">
        <v>1019</v>
      </c>
      <c r="AF149" s="6">
        <v>300</v>
      </c>
      <c r="AG149" s="6">
        <v>2697</v>
      </c>
      <c r="AH149" s="6">
        <v>668</v>
      </c>
    </row>
    <row r="150" spans="1:34" ht="15.75" customHeight="1">
      <c r="A150" s="20" t="s">
        <v>35</v>
      </c>
      <c r="B150" s="6">
        <f>SUM(F150:AH150)</f>
        <v>115128</v>
      </c>
      <c r="C150" s="6">
        <f>SUM(F150:M150)</f>
        <v>18783</v>
      </c>
      <c r="D150" s="6">
        <f>SUM(F150:I150)</f>
        <v>2761</v>
      </c>
      <c r="E150" s="6">
        <f>SUM(J150:M150)</f>
        <v>16022</v>
      </c>
      <c r="F150" s="6">
        <v>85</v>
      </c>
      <c r="G150" s="6">
        <v>172</v>
      </c>
      <c r="H150" s="6">
        <v>1142</v>
      </c>
      <c r="I150" s="6">
        <v>1362</v>
      </c>
      <c r="J150" s="6">
        <v>3943</v>
      </c>
      <c r="K150" s="6">
        <v>10186</v>
      </c>
      <c r="L150" s="6">
        <v>1833</v>
      </c>
      <c r="M150" s="6">
        <v>60</v>
      </c>
      <c r="N150" s="6">
        <v>14278</v>
      </c>
      <c r="O150" s="6">
        <v>316</v>
      </c>
      <c r="P150" s="6">
        <v>2520</v>
      </c>
      <c r="Q150" s="6">
        <v>250</v>
      </c>
      <c r="R150" s="6">
        <v>1178</v>
      </c>
      <c r="S150" s="6">
        <v>1061</v>
      </c>
      <c r="T150" s="19">
        <v>1196</v>
      </c>
      <c r="U150" s="6">
        <v>3698</v>
      </c>
      <c r="V150" s="6">
        <v>1281</v>
      </c>
      <c r="W150" s="6">
        <v>5988</v>
      </c>
      <c r="X150" s="6">
        <v>3</v>
      </c>
      <c r="Y150" s="6">
        <v>508</v>
      </c>
      <c r="Z150" s="6">
        <v>5186</v>
      </c>
      <c r="AA150" s="6">
        <v>6321</v>
      </c>
      <c r="AB150" s="6">
        <v>0</v>
      </c>
      <c r="AC150" s="6">
        <v>1919</v>
      </c>
      <c r="AD150" s="6">
        <v>1801</v>
      </c>
      <c r="AE150" s="19">
        <v>45176</v>
      </c>
      <c r="AF150" s="6">
        <v>300</v>
      </c>
      <c r="AG150" s="6">
        <v>2697</v>
      </c>
      <c r="AH150" s="6">
        <v>668</v>
      </c>
    </row>
    <row r="151" spans="1:34" ht="15.75" customHeight="1">
      <c r="A151" s="2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19"/>
      <c r="AF151" s="6"/>
      <c r="AG151" s="6"/>
      <c r="AH151" s="6"/>
    </row>
    <row r="152" spans="1:34" ht="15.75" customHeight="1">
      <c r="A152" s="5" t="s">
        <v>101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1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19"/>
      <c r="AF152" s="6"/>
      <c r="AG152" s="6"/>
      <c r="AH152" s="6"/>
    </row>
    <row r="153" spans="1:34" ht="15.75" customHeight="1">
      <c r="A153" s="1" t="s">
        <v>102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1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19"/>
      <c r="AF153" s="6"/>
      <c r="AG153" s="6"/>
      <c r="AH153" s="6"/>
    </row>
    <row r="154" spans="1:34" ht="15.75" customHeight="1">
      <c r="A154" s="20" t="s">
        <v>34</v>
      </c>
      <c r="B154" s="6">
        <f>SUM(F154:AH154)</f>
        <v>7165</v>
      </c>
      <c r="C154" s="6">
        <f>SUM(F154:M154)</f>
        <v>1146</v>
      </c>
      <c r="D154" s="6">
        <f>SUM(F154:I154)</f>
        <v>115</v>
      </c>
      <c r="E154" s="6">
        <f>SUM(J154:M154)</f>
        <v>1031</v>
      </c>
      <c r="F154" s="6">
        <v>0</v>
      </c>
      <c r="G154" s="6">
        <v>12</v>
      </c>
      <c r="H154" s="6">
        <v>17</v>
      </c>
      <c r="I154" s="6">
        <v>86</v>
      </c>
      <c r="J154" s="6">
        <v>187</v>
      </c>
      <c r="K154" s="6">
        <v>757</v>
      </c>
      <c r="L154" s="6">
        <v>61</v>
      </c>
      <c r="M154" s="6">
        <v>26</v>
      </c>
      <c r="N154" s="6">
        <v>823</v>
      </c>
      <c r="O154" s="6">
        <v>7</v>
      </c>
      <c r="P154" s="6">
        <v>77</v>
      </c>
      <c r="Q154" s="6">
        <v>1</v>
      </c>
      <c r="R154" s="6">
        <v>111</v>
      </c>
      <c r="S154" s="6">
        <v>396</v>
      </c>
      <c r="T154" s="19">
        <v>15</v>
      </c>
      <c r="U154" s="6">
        <v>0</v>
      </c>
      <c r="V154" s="6">
        <v>19</v>
      </c>
      <c r="W154" s="6">
        <v>704</v>
      </c>
      <c r="X154" s="6">
        <v>3</v>
      </c>
      <c r="Y154" s="6">
        <v>19</v>
      </c>
      <c r="Z154" s="6">
        <v>90</v>
      </c>
      <c r="AA154" s="6">
        <v>634</v>
      </c>
      <c r="AB154" s="6">
        <v>568</v>
      </c>
      <c r="AC154" s="6">
        <v>168</v>
      </c>
      <c r="AD154" s="6">
        <v>45</v>
      </c>
      <c r="AE154" s="19">
        <v>2056</v>
      </c>
      <c r="AF154" s="6">
        <v>0</v>
      </c>
      <c r="AG154" s="6">
        <v>10</v>
      </c>
      <c r="AH154" s="6">
        <v>273</v>
      </c>
    </row>
    <row r="155" spans="1:34" ht="15.75" customHeight="1">
      <c r="A155" s="20" t="s">
        <v>35</v>
      </c>
      <c r="B155" s="6">
        <f>SUM(F155:AH155)</f>
        <v>34348</v>
      </c>
      <c r="C155" s="6">
        <f>SUM(F155:M155)</f>
        <v>2896</v>
      </c>
      <c r="D155" s="6">
        <f>SUM(F155:I155)</f>
        <v>518</v>
      </c>
      <c r="E155" s="6">
        <f>SUM(J155:M155)</f>
        <v>2378</v>
      </c>
      <c r="F155" s="6">
        <v>5</v>
      </c>
      <c r="G155" s="6">
        <v>64</v>
      </c>
      <c r="H155" s="6">
        <v>93</v>
      </c>
      <c r="I155" s="6">
        <v>356</v>
      </c>
      <c r="J155" s="6">
        <v>421</v>
      </c>
      <c r="K155" s="6">
        <v>1792</v>
      </c>
      <c r="L155" s="6">
        <v>124</v>
      </c>
      <c r="M155" s="6">
        <v>41</v>
      </c>
      <c r="N155" s="6">
        <v>4523</v>
      </c>
      <c r="O155" s="6">
        <v>118</v>
      </c>
      <c r="P155" s="6">
        <v>860</v>
      </c>
      <c r="Q155" s="6">
        <v>13</v>
      </c>
      <c r="R155" s="6">
        <v>310</v>
      </c>
      <c r="S155" s="6">
        <v>952</v>
      </c>
      <c r="T155" s="19">
        <v>114</v>
      </c>
      <c r="U155" s="6">
        <v>23</v>
      </c>
      <c r="V155" s="6">
        <v>137</v>
      </c>
      <c r="W155" s="6">
        <v>2953</v>
      </c>
      <c r="X155" s="6">
        <v>5</v>
      </c>
      <c r="Y155" s="6">
        <v>177</v>
      </c>
      <c r="Z155" s="6">
        <v>4075</v>
      </c>
      <c r="AA155" s="6">
        <v>3171</v>
      </c>
      <c r="AB155" s="6">
        <v>4191</v>
      </c>
      <c r="AC155" s="6">
        <v>862</v>
      </c>
      <c r="AD155" s="6">
        <v>83</v>
      </c>
      <c r="AE155" s="19">
        <v>8602</v>
      </c>
      <c r="AF155" s="6">
        <v>0</v>
      </c>
      <c r="AG155" s="6">
        <v>10</v>
      </c>
      <c r="AH155" s="6">
        <v>273</v>
      </c>
    </row>
    <row r="156" spans="1:34" ht="15.75" customHeight="1">
      <c r="A156" s="20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1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19"/>
      <c r="AF156" s="6"/>
      <c r="AG156" s="6"/>
      <c r="AH156" s="6"/>
    </row>
    <row r="157" spans="1:34" ht="15.75" customHeight="1">
      <c r="A157" s="5" t="s">
        <v>103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1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19"/>
      <c r="AF157" s="6"/>
      <c r="AG157" s="6"/>
      <c r="AH157" s="6"/>
    </row>
    <row r="158" spans="1:34" ht="15.75" customHeight="1">
      <c r="A158" s="1" t="s">
        <v>104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1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19"/>
      <c r="AF158" s="6"/>
      <c r="AG158" s="6"/>
      <c r="AH158" s="6"/>
    </row>
    <row r="159" spans="1:34" ht="15.75" customHeight="1">
      <c r="A159" s="20" t="s">
        <v>34</v>
      </c>
      <c r="B159" s="6">
        <f>SUM(F159:AH159)</f>
        <v>62093</v>
      </c>
      <c r="C159" s="6">
        <f>SUM(F159:M159)</f>
        <v>13027</v>
      </c>
      <c r="D159" s="6">
        <f>SUM(F159:I159)</f>
        <v>3309</v>
      </c>
      <c r="E159" s="6">
        <f>SUM(J159:M159)</f>
        <v>9718</v>
      </c>
      <c r="F159" s="6">
        <v>22</v>
      </c>
      <c r="G159" s="6">
        <v>123</v>
      </c>
      <c r="H159" s="6">
        <v>1261</v>
      </c>
      <c r="I159" s="6">
        <v>1903</v>
      </c>
      <c r="J159" s="6">
        <v>1914</v>
      </c>
      <c r="K159" s="6">
        <v>6978</v>
      </c>
      <c r="L159" s="6">
        <v>558</v>
      </c>
      <c r="M159" s="6">
        <v>268</v>
      </c>
      <c r="N159" s="6">
        <v>5902</v>
      </c>
      <c r="O159" s="6">
        <v>74</v>
      </c>
      <c r="P159" s="6">
        <v>112</v>
      </c>
      <c r="Q159" s="6">
        <v>23</v>
      </c>
      <c r="R159" s="6">
        <v>1897</v>
      </c>
      <c r="S159" s="6">
        <v>3802</v>
      </c>
      <c r="T159" s="19">
        <v>1669</v>
      </c>
      <c r="U159" s="6">
        <v>40</v>
      </c>
      <c r="V159" s="6">
        <v>433</v>
      </c>
      <c r="W159" s="6">
        <v>7131</v>
      </c>
      <c r="X159" s="6">
        <v>26</v>
      </c>
      <c r="Y159" s="6">
        <v>38</v>
      </c>
      <c r="Z159" s="6">
        <v>319</v>
      </c>
      <c r="AA159" s="6">
        <v>2902</v>
      </c>
      <c r="AB159" s="6">
        <v>0</v>
      </c>
      <c r="AC159" s="6">
        <v>6072</v>
      </c>
      <c r="AD159" s="6">
        <v>94</v>
      </c>
      <c r="AE159" s="19">
        <v>8276</v>
      </c>
      <c r="AF159" s="6">
        <v>1</v>
      </c>
      <c r="AG159" s="6">
        <v>5703</v>
      </c>
      <c r="AH159" s="6">
        <v>4552</v>
      </c>
    </row>
    <row r="160" spans="1:34" ht="15.75" customHeight="1">
      <c r="A160" s="20" t="s">
        <v>35</v>
      </c>
      <c r="B160" s="6">
        <f>SUM(F160:AH160)</f>
        <v>368619</v>
      </c>
      <c r="C160" s="6">
        <f>SUM(F160:M160)</f>
        <v>51333</v>
      </c>
      <c r="D160" s="6">
        <f>SUM(F160:I160)</f>
        <v>15268</v>
      </c>
      <c r="E160" s="6">
        <f>SUM(J160:M160)</f>
        <v>36065</v>
      </c>
      <c r="F160" s="6">
        <v>253</v>
      </c>
      <c r="G160" s="6">
        <v>640</v>
      </c>
      <c r="H160" s="6">
        <v>4203</v>
      </c>
      <c r="I160" s="6">
        <v>10172</v>
      </c>
      <c r="J160" s="6">
        <v>6344</v>
      </c>
      <c r="K160" s="6">
        <v>27716</v>
      </c>
      <c r="L160" s="6">
        <v>1566</v>
      </c>
      <c r="M160" s="6">
        <v>439</v>
      </c>
      <c r="N160" s="6">
        <v>31167</v>
      </c>
      <c r="O160" s="6">
        <v>1722</v>
      </c>
      <c r="P160" s="6">
        <v>5101</v>
      </c>
      <c r="Q160" s="6">
        <v>181</v>
      </c>
      <c r="R160" s="6">
        <v>6591</v>
      </c>
      <c r="S160" s="6">
        <v>7900</v>
      </c>
      <c r="T160" s="19">
        <v>5578</v>
      </c>
      <c r="U160" s="6">
        <v>2712</v>
      </c>
      <c r="V160" s="6">
        <v>1887</v>
      </c>
      <c r="W160" s="6">
        <v>54560</v>
      </c>
      <c r="X160" s="6">
        <v>458</v>
      </c>
      <c r="Y160" s="6">
        <v>9937</v>
      </c>
      <c r="Z160" s="6">
        <v>23933</v>
      </c>
      <c r="AA160" s="6">
        <v>9526</v>
      </c>
      <c r="AB160" s="6">
        <v>8</v>
      </c>
      <c r="AC160" s="6">
        <v>22902</v>
      </c>
      <c r="AD160" s="6">
        <v>2285</v>
      </c>
      <c r="AE160" s="19">
        <v>120545</v>
      </c>
      <c r="AF160" s="6">
        <v>38</v>
      </c>
      <c r="AG160" s="6">
        <v>5703</v>
      </c>
      <c r="AH160" s="6">
        <v>4552</v>
      </c>
    </row>
    <row r="161" spans="1:34" ht="15.75" customHeight="1">
      <c r="A161" s="20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1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19"/>
      <c r="AF161" s="6"/>
      <c r="AG161" s="6"/>
      <c r="AH161" s="6"/>
    </row>
    <row r="162" spans="1:34" ht="15.75" customHeight="1">
      <c r="A162" s="5" t="s">
        <v>105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1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19"/>
      <c r="AF162" s="6"/>
      <c r="AG162" s="6"/>
      <c r="AH162" s="6"/>
    </row>
    <row r="163" spans="1:34" ht="15.75" customHeight="1">
      <c r="A163" s="1" t="s">
        <v>106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1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19"/>
      <c r="AF163" s="6"/>
      <c r="AG163" s="6"/>
      <c r="AH163" s="6"/>
    </row>
    <row r="164" spans="1:34" ht="15.75" customHeight="1">
      <c r="A164" s="20" t="s">
        <v>34</v>
      </c>
      <c r="B164" s="6">
        <f>SUM(F164:AH164)</f>
        <v>9201</v>
      </c>
      <c r="C164" s="6">
        <f>SUM(F164:M164)</f>
        <v>2181</v>
      </c>
      <c r="D164" s="6">
        <f>SUM(F164:I164)</f>
        <v>461</v>
      </c>
      <c r="E164" s="6">
        <f>SUM(J164:M164)</f>
        <v>1720</v>
      </c>
      <c r="F164" s="6">
        <v>7</v>
      </c>
      <c r="G164" s="6">
        <v>24</v>
      </c>
      <c r="H164" s="6">
        <v>52</v>
      </c>
      <c r="I164" s="6">
        <v>378</v>
      </c>
      <c r="J164" s="6">
        <v>235</v>
      </c>
      <c r="K164" s="6">
        <v>1340</v>
      </c>
      <c r="L164" s="6">
        <v>133</v>
      </c>
      <c r="M164" s="6">
        <v>12</v>
      </c>
      <c r="N164" s="6">
        <v>915</v>
      </c>
      <c r="O164" s="6">
        <v>19</v>
      </c>
      <c r="P164" s="6">
        <v>30</v>
      </c>
      <c r="Q164" s="6">
        <v>15</v>
      </c>
      <c r="R164" s="6">
        <v>108</v>
      </c>
      <c r="S164" s="6">
        <v>325</v>
      </c>
      <c r="T164" s="19">
        <v>214</v>
      </c>
      <c r="U164" s="6">
        <v>2</v>
      </c>
      <c r="V164" s="6">
        <v>16</v>
      </c>
      <c r="W164" s="6">
        <v>820</v>
      </c>
      <c r="X164" s="6">
        <v>0</v>
      </c>
      <c r="Y164" s="6">
        <v>31</v>
      </c>
      <c r="Z164" s="6">
        <v>253</v>
      </c>
      <c r="AA164" s="6">
        <v>1104</v>
      </c>
      <c r="AB164" s="6">
        <v>73</v>
      </c>
      <c r="AC164" s="6">
        <v>467</v>
      </c>
      <c r="AD164" s="6">
        <v>3</v>
      </c>
      <c r="AE164" s="19">
        <v>1924</v>
      </c>
      <c r="AF164" s="6">
        <v>2</v>
      </c>
      <c r="AG164" s="6">
        <v>132</v>
      </c>
      <c r="AH164" s="6">
        <v>567</v>
      </c>
    </row>
    <row r="165" spans="1:34" ht="15.75" customHeight="1">
      <c r="A165" s="20" t="s">
        <v>35</v>
      </c>
      <c r="B165" s="6">
        <f>SUM(F165:AH165)</f>
        <v>76539</v>
      </c>
      <c r="C165" s="6">
        <f>SUM(F165:M165)</f>
        <v>8677</v>
      </c>
      <c r="D165" s="6">
        <f>SUM(F165:I165)</f>
        <v>3014</v>
      </c>
      <c r="E165" s="6">
        <f>SUM(J165:M165)</f>
        <v>5663</v>
      </c>
      <c r="F165" s="6">
        <v>81</v>
      </c>
      <c r="G165" s="6">
        <v>130</v>
      </c>
      <c r="H165" s="6">
        <v>361</v>
      </c>
      <c r="I165" s="6">
        <v>2442</v>
      </c>
      <c r="J165" s="6">
        <v>926</v>
      </c>
      <c r="K165" s="6">
        <v>4304</v>
      </c>
      <c r="L165" s="6">
        <v>392</v>
      </c>
      <c r="M165" s="6">
        <v>41</v>
      </c>
      <c r="N165" s="6">
        <v>5584</v>
      </c>
      <c r="O165" s="6">
        <v>367</v>
      </c>
      <c r="P165" s="6">
        <v>493</v>
      </c>
      <c r="Q165" s="6">
        <v>172</v>
      </c>
      <c r="R165" s="6">
        <v>695</v>
      </c>
      <c r="S165" s="6">
        <v>731</v>
      </c>
      <c r="T165" s="19">
        <v>609</v>
      </c>
      <c r="U165" s="6">
        <v>424</v>
      </c>
      <c r="V165" s="6">
        <v>70</v>
      </c>
      <c r="W165" s="6">
        <v>4370</v>
      </c>
      <c r="X165" s="6">
        <v>0</v>
      </c>
      <c r="Y165" s="6">
        <v>750</v>
      </c>
      <c r="Z165" s="6">
        <v>10772</v>
      </c>
      <c r="AA165" s="6">
        <v>3149</v>
      </c>
      <c r="AB165" s="6">
        <v>1922</v>
      </c>
      <c r="AC165" s="6">
        <v>2086</v>
      </c>
      <c r="AD165" s="6">
        <v>17</v>
      </c>
      <c r="AE165" s="19">
        <v>34925</v>
      </c>
      <c r="AF165" s="6">
        <v>27</v>
      </c>
      <c r="AG165" s="6">
        <v>132</v>
      </c>
      <c r="AH165" s="6">
        <v>567</v>
      </c>
    </row>
    <row r="166" spans="1:34" ht="15.75" customHeight="1">
      <c r="A166" s="2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1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19"/>
      <c r="AF166" s="6"/>
      <c r="AG166" s="6"/>
      <c r="AH166" s="6"/>
    </row>
    <row r="167" spans="1:34" ht="16.5" customHeight="1">
      <c r="A167" s="5" t="s">
        <v>154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1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19"/>
      <c r="AF167" s="6"/>
      <c r="AG167" s="6"/>
      <c r="AH167" s="6"/>
    </row>
    <row r="168" spans="1:34" ht="15.75" customHeight="1">
      <c r="A168" s="1" t="s">
        <v>107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1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19"/>
      <c r="AF168" s="6"/>
      <c r="AG168" s="6"/>
      <c r="AH168" s="6"/>
    </row>
    <row r="169" spans="1:34" ht="15.75" customHeight="1">
      <c r="A169" s="20" t="s">
        <v>34</v>
      </c>
      <c r="B169" s="6">
        <f>SUM(F169:AH169)</f>
        <v>43790</v>
      </c>
      <c r="C169" s="6">
        <f>SUM(F169:M169)</f>
        <v>12590</v>
      </c>
      <c r="D169" s="6">
        <f>SUM(F169:I169)</f>
        <v>2196</v>
      </c>
      <c r="E169" s="6">
        <f>SUM(J169:M169)</f>
        <v>10394</v>
      </c>
      <c r="F169" s="6">
        <v>24</v>
      </c>
      <c r="G169" s="6">
        <v>75</v>
      </c>
      <c r="H169" s="6">
        <v>730</v>
      </c>
      <c r="I169" s="6">
        <v>1367</v>
      </c>
      <c r="J169" s="6">
        <v>2183</v>
      </c>
      <c r="K169" s="6">
        <v>7075</v>
      </c>
      <c r="L169" s="6">
        <v>914</v>
      </c>
      <c r="M169" s="6">
        <v>222</v>
      </c>
      <c r="N169" s="6">
        <v>4009</v>
      </c>
      <c r="O169" s="6">
        <v>282</v>
      </c>
      <c r="P169" s="6">
        <v>397</v>
      </c>
      <c r="Q169" s="6">
        <v>6</v>
      </c>
      <c r="R169" s="6">
        <v>1218</v>
      </c>
      <c r="S169" s="6">
        <v>3727</v>
      </c>
      <c r="T169" s="19">
        <v>674</v>
      </c>
      <c r="U169" s="6">
        <v>11</v>
      </c>
      <c r="V169" s="6">
        <v>935</v>
      </c>
      <c r="W169" s="6">
        <v>4938</v>
      </c>
      <c r="X169" s="6">
        <v>10</v>
      </c>
      <c r="Y169" s="6">
        <v>510</v>
      </c>
      <c r="Z169" s="6">
        <v>295</v>
      </c>
      <c r="AA169" s="6">
        <v>1100</v>
      </c>
      <c r="AB169" s="6">
        <v>0</v>
      </c>
      <c r="AC169" s="6">
        <v>2428</v>
      </c>
      <c r="AD169" s="6">
        <v>126</v>
      </c>
      <c r="AE169" s="19">
        <v>10534</v>
      </c>
      <c r="AF169" s="6">
        <v>0</v>
      </c>
      <c r="AG169" s="6">
        <v>0</v>
      </c>
      <c r="AH169" s="6">
        <v>0</v>
      </c>
    </row>
    <row r="170" spans="1:34" ht="15.75" customHeight="1">
      <c r="A170" s="20" t="s">
        <v>35</v>
      </c>
      <c r="B170" s="6">
        <f>SUM(F170:AH170)</f>
        <v>264833</v>
      </c>
      <c r="C170" s="6">
        <f>SUM(F170:M170)</f>
        <v>47530</v>
      </c>
      <c r="D170" s="6">
        <f>SUM(F170:I170)</f>
        <v>11190</v>
      </c>
      <c r="E170" s="6">
        <f>SUM(J170:M170)</f>
        <v>36340</v>
      </c>
      <c r="F170" s="6">
        <v>208</v>
      </c>
      <c r="G170" s="6">
        <v>587</v>
      </c>
      <c r="H170" s="6">
        <v>2535</v>
      </c>
      <c r="I170" s="6">
        <v>7860</v>
      </c>
      <c r="J170" s="6">
        <v>6138</v>
      </c>
      <c r="K170" s="6">
        <v>27418</v>
      </c>
      <c r="L170" s="6">
        <v>2380</v>
      </c>
      <c r="M170" s="6">
        <v>404</v>
      </c>
      <c r="N170" s="6">
        <v>23682</v>
      </c>
      <c r="O170" s="6">
        <v>3906</v>
      </c>
      <c r="P170" s="6">
        <v>10090</v>
      </c>
      <c r="Q170" s="6">
        <v>255</v>
      </c>
      <c r="R170" s="6">
        <v>4763</v>
      </c>
      <c r="S170" s="6">
        <v>11123</v>
      </c>
      <c r="T170" s="19">
        <v>3004</v>
      </c>
      <c r="U170" s="6">
        <v>1101</v>
      </c>
      <c r="V170" s="6">
        <v>3961</v>
      </c>
      <c r="W170" s="6">
        <v>37534</v>
      </c>
      <c r="X170" s="6">
        <v>88</v>
      </c>
      <c r="Y170" s="6">
        <v>3375</v>
      </c>
      <c r="Z170" s="6">
        <v>22831</v>
      </c>
      <c r="AA170" s="6">
        <v>5394</v>
      </c>
      <c r="AB170" s="6">
        <v>0</v>
      </c>
      <c r="AC170" s="6">
        <v>13208</v>
      </c>
      <c r="AD170" s="6">
        <v>985</v>
      </c>
      <c r="AE170" s="19">
        <v>72003</v>
      </c>
      <c r="AF170" s="6">
        <v>0</v>
      </c>
      <c r="AG170" s="6">
        <v>0</v>
      </c>
      <c r="AH170" s="6">
        <v>0</v>
      </c>
    </row>
    <row r="171" spans="1:34" ht="15.75" customHeight="1">
      <c r="A171" s="2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1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19"/>
      <c r="AF171" s="6"/>
      <c r="AG171" s="6"/>
      <c r="AH171" s="6"/>
    </row>
    <row r="172" spans="1:34" ht="15.75" customHeight="1">
      <c r="A172" s="5" t="s">
        <v>108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19"/>
      <c r="AF172" s="6"/>
      <c r="AG172" s="6"/>
      <c r="AH172" s="6"/>
    </row>
    <row r="173" spans="1:34" ht="15.75" customHeight="1">
      <c r="A173" s="1" t="s">
        <v>109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19"/>
      <c r="AF173" s="6"/>
      <c r="AG173" s="6"/>
      <c r="AH173" s="6"/>
    </row>
    <row r="174" spans="1:34" ht="15.75" customHeight="1">
      <c r="A174" s="20" t="s">
        <v>34</v>
      </c>
      <c r="B174" s="6">
        <f>SUM(F174:AH174)</f>
        <v>45879</v>
      </c>
      <c r="C174" s="6">
        <f>SUM(F174:M174)</f>
        <v>14336</v>
      </c>
      <c r="D174" s="6">
        <f>SUM(F174:I174)</f>
        <v>2370</v>
      </c>
      <c r="E174" s="6">
        <f>SUM(J174:M174)</f>
        <v>11966</v>
      </c>
      <c r="F174" s="6">
        <v>50</v>
      </c>
      <c r="G174" s="6">
        <v>69</v>
      </c>
      <c r="H174" s="6">
        <v>658</v>
      </c>
      <c r="I174" s="6">
        <v>1593</v>
      </c>
      <c r="J174" s="6">
        <v>2863</v>
      </c>
      <c r="K174" s="6">
        <v>8414</v>
      </c>
      <c r="L174" s="6">
        <v>514</v>
      </c>
      <c r="M174" s="6">
        <v>175</v>
      </c>
      <c r="N174" s="6">
        <v>7198</v>
      </c>
      <c r="O174" s="6">
        <v>78</v>
      </c>
      <c r="P174" s="6">
        <v>602</v>
      </c>
      <c r="Q174" s="6">
        <v>107</v>
      </c>
      <c r="R174" s="6">
        <v>1030</v>
      </c>
      <c r="S174" s="6">
        <v>2124</v>
      </c>
      <c r="T174" s="19">
        <v>1178</v>
      </c>
      <c r="U174" s="6">
        <v>23</v>
      </c>
      <c r="V174" s="6">
        <v>210</v>
      </c>
      <c r="W174" s="6">
        <v>3189</v>
      </c>
      <c r="X174" s="6">
        <v>9</v>
      </c>
      <c r="Y174" s="6">
        <v>73</v>
      </c>
      <c r="Z174" s="6">
        <v>712</v>
      </c>
      <c r="AA174" s="6">
        <v>1567</v>
      </c>
      <c r="AB174" s="6">
        <v>0</v>
      </c>
      <c r="AC174" s="6">
        <v>4772</v>
      </c>
      <c r="AD174" s="6">
        <v>14</v>
      </c>
      <c r="AE174" s="19">
        <v>7682</v>
      </c>
      <c r="AF174" s="6">
        <v>0</v>
      </c>
      <c r="AG174" s="6">
        <v>3</v>
      </c>
      <c r="AH174" s="6">
        <v>972</v>
      </c>
    </row>
    <row r="175" spans="1:34" ht="15.75" customHeight="1">
      <c r="A175" s="20" t="s">
        <v>35</v>
      </c>
      <c r="B175" s="6">
        <f>SUM(F175:AH175)</f>
        <v>447259</v>
      </c>
      <c r="C175" s="6">
        <f>SUM(F175:M175)</f>
        <v>76017</v>
      </c>
      <c r="D175" s="6">
        <f>SUM(F175:I175)</f>
        <v>21729</v>
      </c>
      <c r="E175" s="6">
        <f>SUM(J175:M175)</f>
        <v>54288</v>
      </c>
      <c r="F175" s="6">
        <v>622</v>
      </c>
      <c r="G175" s="6">
        <v>685</v>
      </c>
      <c r="H175" s="6">
        <v>3768</v>
      </c>
      <c r="I175" s="6">
        <v>16654</v>
      </c>
      <c r="J175" s="6">
        <v>13929</v>
      </c>
      <c r="K175" s="6">
        <v>37819</v>
      </c>
      <c r="L175" s="6">
        <v>2115</v>
      </c>
      <c r="M175" s="6">
        <v>425</v>
      </c>
      <c r="N175" s="6">
        <v>54352</v>
      </c>
      <c r="O175" s="6">
        <v>4271</v>
      </c>
      <c r="P175" s="6">
        <v>37456</v>
      </c>
      <c r="Q175" s="6">
        <v>2168</v>
      </c>
      <c r="R175" s="6">
        <v>5979</v>
      </c>
      <c r="S175" s="6">
        <v>8962</v>
      </c>
      <c r="T175" s="19">
        <v>6089</v>
      </c>
      <c r="U175" s="6">
        <v>1190</v>
      </c>
      <c r="V175" s="6">
        <v>1829</v>
      </c>
      <c r="W175" s="6">
        <v>34206</v>
      </c>
      <c r="X175" s="6">
        <v>403</v>
      </c>
      <c r="Y175" s="6">
        <v>6743</v>
      </c>
      <c r="Z175" s="6">
        <v>58210</v>
      </c>
      <c r="AA175" s="6">
        <v>13804</v>
      </c>
      <c r="AB175" s="6">
        <v>0</v>
      </c>
      <c r="AC175" s="6">
        <v>15400</v>
      </c>
      <c r="AD175" s="6">
        <v>248</v>
      </c>
      <c r="AE175" s="19">
        <v>118957</v>
      </c>
      <c r="AF175" s="6">
        <v>0</v>
      </c>
      <c r="AG175" s="6">
        <v>3</v>
      </c>
      <c r="AH175" s="6">
        <v>972</v>
      </c>
    </row>
    <row r="176" spans="1:34" ht="15.75" customHeight="1">
      <c r="A176" s="2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1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19"/>
      <c r="AF176" s="6"/>
      <c r="AG176" s="6"/>
      <c r="AH176" s="6"/>
    </row>
    <row r="177" spans="1:34" ht="15.75" customHeight="1">
      <c r="A177" s="5" t="s">
        <v>110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1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19"/>
      <c r="AF177" s="6"/>
      <c r="AG177" s="6"/>
      <c r="AH177" s="6"/>
    </row>
    <row r="178" spans="1:34" ht="15.75" customHeight="1">
      <c r="A178" s="1" t="s">
        <v>111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1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19"/>
      <c r="AF178" s="6"/>
      <c r="AG178" s="6"/>
      <c r="AH178" s="6"/>
    </row>
    <row r="179" spans="1:34" ht="15.75" customHeight="1">
      <c r="A179" s="20" t="s">
        <v>34</v>
      </c>
      <c r="B179" s="6">
        <f>SUM(F179:AH179)</f>
        <v>7025</v>
      </c>
      <c r="C179" s="6">
        <f>SUM(F179:M179)</f>
        <v>1420</v>
      </c>
      <c r="D179" s="6">
        <f>SUM(F179:I179)</f>
        <v>39</v>
      </c>
      <c r="E179" s="6">
        <f>SUM(J179:M179)</f>
        <v>1381</v>
      </c>
      <c r="F179" s="6">
        <v>0</v>
      </c>
      <c r="G179" s="6">
        <v>15</v>
      </c>
      <c r="H179" s="6">
        <v>8</v>
      </c>
      <c r="I179" s="6">
        <v>16</v>
      </c>
      <c r="J179" s="6">
        <v>151</v>
      </c>
      <c r="K179" s="6">
        <v>1074</v>
      </c>
      <c r="L179" s="6">
        <v>143</v>
      </c>
      <c r="M179" s="6">
        <v>13</v>
      </c>
      <c r="N179" s="6">
        <v>407</v>
      </c>
      <c r="O179" s="6">
        <v>34</v>
      </c>
      <c r="P179" s="6">
        <v>18</v>
      </c>
      <c r="Q179" s="6">
        <v>0</v>
      </c>
      <c r="R179" s="6">
        <v>79</v>
      </c>
      <c r="S179" s="6">
        <v>477</v>
      </c>
      <c r="T179" s="19">
        <v>27</v>
      </c>
      <c r="U179" s="6">
        <v>0</v>
      </c>
      <c r="V179" s="6">
        <v>33</v>
      </c>
      <c r="W179" s="6">
        <v>245</v>
      </c>
      <c r="X179" s="6">
        <v>0</v>
      </c>
      <c r="Y179" s="6">
        <v>75</v>
      </c>
      <c r="Z179" s="6">
        <v>59</v>
      </c>
      <c r="AA179" s="6">
        <v>1404</v>
      </c>
      <c r="AB179" s="6">
        <v>0</v>
      </c>
      <c r="AC179" s="6">
        <v>637</v>
      </c>
      <c r="AD179" s="6">
        <v>0</v>
      </c>
      <c r="AE179" s="19">
        <v>1211</v>
      </c>
      <c r="AF179" s="6">
        <v>0</v>
      </c>
      <c r="AG179" s="6">
        <v>245</v>
      </c>
      <c r="AH179" s="6">
        <v>654</v>
      </c>
    </row>
    <row r="180" spans="1:34" ht="15.75" customHeight="1">
      <c r="A180" s="20" t="s">
        <v>35</v>
      </c>
      <c r="B180" s="6">
        <f>SUM(F180:AH180)</f>
        <v>25221</v>
      </c>
      <c r="C180" s="6">
        <f>SUM(F180:M180)</f>
        <v>2810</v>
      </c>
      <c r="D180" s="6">
        <f>SUM(F180:I180)</f>
        <v>161</v>
      </c>
      <c r="E180" s="6">
        <f>SUM(J180:M180)</f>
        <v>2649</v>
      </c>
      <c r="F180" s="6">
        <v>6</v>
      </c>
      <c r="G180" s="6">
        <v>32</v>
      </c>
      <c r="H180" s="6">
        <v>20</v>
      </c>
      <c r="I180" s="6">
        <v>103</v>
      </c>
      <c r="J180" s="6">
        <v>276</v>
      </c>
      <c r="K180" s="6">
        <v>2113</v>
      </c>
      <c r="L180" s="6">
        <v>237</v>
      </c>
      <c r="M180" s="6">
        <v>23</v>
      </c>
      <c r="N180" s="6">
        <v>1421</v>
      </c>
      <c r="O180" s="6">
        <v>176</v>
      </c>
      <c r="P180" s="6">
        <v>1651</v>
      </c>
      <c r="Q180" s="6">
        <v>4</v>
      </c>
      <c r="R180" s="6">
        <v>138</v>
      </c>
      <c r="S180" s="6">
        <v>703</v>
      </c>
      <c r="T180" s="19">
        <v>81</v>
      </c>
      <c r="U180" s="6">
        <v>0</v>
      </c>
      <c r="V180" s="6">
        <v>77</v>
      </c>
      <c r="W180" s="6">
        <v>1342</v>
      </c>
      <c r="X180" s="6">
        <v>4</v>
      </c>
      <c r="Y180" s="6">
        <v>219</v>
      </c>
      <c r="Z180" s="6">
        <v>3329</v>
      </c>
      <c r="AA180" s="6">
        <v>5113</v>
      </c>
      <c r="AB180" s="6">
        <v>274</v>
      </c>
      <c r="AC180" s="6">
        <v>1447</v>
      </c>
      <c r="AD180" s="6">
        <v>2</v>
      </c>
      <c r="AE180" s="19">
        <v>5531</v>
      </c>
      <c r="AF180" s="6">
        <v>0</v>
      </c>
      <c r="AG180" s="6">
        <v>245</v>
      </c>
      <c r="AH180" s="6">
        <v>654</v>
      </c>
    </row>
    <row r="181" spans="1:34" ht="15.75" customHeight="1">
      <c r="A181" s="2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1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19"/>
      <c r="AF181" s="6"/>
      <c r="AG181" s="6"/>
      <c r="AH181" s="6"/>
    </row>
    <row r="182" spans="1:34" ht="15.75" customHeight="1">
      <c r="A182" s="5" t="s">
        <v>112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1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19"/>
      <c r="AF182" s="6"/>
      <c r="AG182" s="6"/>
      <c r="AH182" s="6"/>
    </row>
    <row r="183" spans="1:34" ht="15.75" customHeight="1">
      <c r="A183" s="1" t="s">
        <v>113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1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19"/>
      <c r="AF183" s="6"/>
      <c r="AG183" s="6"/>
      <c r="AH183" s="6"/>
    </row>
    <row r="184" spans="1:34" ht="15.75" customHeight="1">
      <c r="A184" s="20" t="s">
        <v>34</v>
      </c>
      <c r="B184" s="6">
        <f>SUM(F184:AH184)</f>
        <v>46858</v>
      </c>
      <c r="C184" s="6">
        <f>SUM(F184:M184)</f>
        <v>9741</v>
      </c>
      <c r="D184" s="6">
        <f>SUM(F184:I184)</f>
        <v>1397</v>
      </c>
      <c r="E184" s="6">
        <f>SUM(J184:M184)</f>
        <v>8344</v>
      </c>
      <c r="F184" s="6">
        <v>16</v>
      </c>
      <c r="G184" s="6">
        <v>152</v>
      </c>
      <c r="H184" s="6">
        <v>370</v>
      </c>
      <c r="I184" s="6">
        <v>859</v>
      </c>
      <c r="J184" s="6">
        <v>1560</v>
      </c>
      <c r="K184" s="6">
        <v>5866</v>
      </c>
      <c r="L184" s="6">
        <v>718</v>
      </c>
      <c r="M184" s="6">
        <v>200</v>
      </c>
      <c r="N184" s="6">
        <v>5270</v>
      </c>
      <c r="O184" s="6">
        <v>67</v>
      </c>
      <c r="P184" s="6">
        <v>52</v>
      </c>
      <c r="Q184" s="6">
        <v>78</v>
      </c>
      <c r="R184" s="6">
        <v>1133</v>
      </c>
      <c r="S184" s="6">
        <v>1869</v>
      </c>
      <c r="T184" s="19">
        <v>499</v>
      </c>
      <c r="U184" s="6">
        <v>15</v>
      </c>
      <c r="V184" s="6">
        <v>290</v>
      </c>
      <c r="W184" s="6">
        <v>2606</v>
      </c>
      <c r="X184" s="6">
        <v>5</v>
      </c>
      <c r="Y184" s="6">
        <v>1541</v>
      </c>
      <c r="Z184" s="6">
        <v>313</v>
      </c>
      <c r="AA184" s="6">
        <v>3196</v>
      </c>
      <c r="AB184" s="6">
        <v>142</v>
      </c>
      <c r="AC184" s="6">
        <v>2895</v>
      </c>
      <c r="AD184" s="6">
        <v>41</v>
      </c>
      <c r="AE184" s="19">
        <v>12333</v>
      </c>
      <c r="AF184" s="6">
        <v>46</v>
      </c>
      <c r="AG184" s="6">
        <v>2873</v>
      </c>
      <c r="AH184" s="6">
        <v>1853</v>
      </c>
    </row>
    <row r="185" spans="1:34" ht="15.75" customHeight="1">
      <c r="A185" s="20" t="s">
        <v>35</v>
      </c>
      <c r="B185" s="6">
        <f>SUM(F185:AH185)</f>
        <v>247868</v>
      </c>
      <c r="C185" s="6">
        <f>SUM(F185:M185)</f>
        <v>38944</v>
      </c>
      <c r="D185" s="6">
        <f>SUM(F185:I185)</f>
        <v>9534</v>
      </c>
      <c r="E185" s="6">
        <f>SUM(J185:M185)</f>
        <v>29410</v>
      </c>
      <c r="F185" s="6">
        <v>200</v>
      </c>
      <c r="G185" s="6">
        <v>687</v>
      </c>
      <c r="H185" s="6">
        <v>1892</v>
      </c>
      <c r="I185" s="6">
        <v>6755</v>
      </c>
      <c r="J185" s="6">
        <v>5210</v>
      </c>
      <c r="K185" s="6">
        <v>22081</v>
      </c>
      <c r="L185" s="6">
        <v>1733</v>
      </c>
      <c r="M185" s="6">
        <v>386</v>
      </c>
      <c r="N185" s="6">
        <v>21858</v>
      </c>
      <c r="O185" s="6">
        <v>2111</v>
      </c>
      <c r="P185" s="6">
        <v>2495</v>
      </c>
      <c r="Q185" s="6">
        <v>215</v>
      </c>
      <c r="R185" s="6">
        <v>4429</v>
      </c>
      <c r="S185" s="6">
        <v>4257</v>
      </c>
      <c r="T185" s="19">
        <v>2927</v>
      </c>
      <c r="U185" s="6">
        <v>2055</v>
      </c>
      <c r="V185" s="6">
        <v>1411</v>
      </c>
      <c r="W185" s="6">
        <v>20091</v>
      </c>
      <c r="X185" s="6">
        <v>61</v>
      </c>
      <c r="Y185" s="6">
        <v>14535</v>
      </c>
      <c r="Z185" s="6">
        <v>20585</v>
      </c>
      <c r="AA185" s="6">
        <v>14907</v>
      </c>
      <c r="AB185" s="6">
        <v>6430</v>
      </c>
      <c r="AC185" s="6">
        <v>14185</v>
      </c>
      <c r="AD185" s="6">
        <v>199</v>
      </c>
      <c r="AE185" s="19">
        <v>71284</v>
      </c>
      <c r="AF185" s="6">
        <v>163</v>
      </c>
      <c r="AG185" s="6">
        <v>2873</v>
      </c>
      <c r="AH185" s="6">
        <v>1853</v>
      </c>
    </row>
    <row r="186" spans="1:34" ht="15.75" customHeight="1">
      <c r="A186" s="2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1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19"/>
      <c r="AF186" s="6"/>
      <c r="AG186" s="6"/>
      <c r="AH186" s="6"/>
    </row>
    <row r="187" spans="1:34" ht="15.75" customHeight="1">
      <c r="A187" s="5" t="s">
        <v>114</v>
      </c>
      <c r="B187" s="6"/>
      <c r="C187" s="6" t="s">
        <v>9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19"/>
      <c r="AF187" s="6"/>
      <c r="AG187" s="6"/>
      <c r="AH187" s="6"/>
    </row>
    <row r="188" spans="1:34" ht="15.75" customHeight="1">
      <c r="A188" s="1" t="s">
        <v>115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1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19"/>
      <c r="AF188" s="6"/>
      <c r="AG188" s="6"/>
      <c r="AH188" s="6"/>
    </row>
    <row r="189" spans="1:34" ht="15.75" customHeight="1">
      <c r="A189" s="20" t="s">
        <v>34</v>
      </c>
      <c r="B189" s="6">
        <f>SUM(F189+G189+H189+I189+J189+K189+L189+M189+N189+O189+P189+Q189+R189+S189+T189+U189+V189+W189+Y189+Z189+AA189+AB189+AC189+AE189+AG189+AH189+X189)</f>
        <v>22805</v>
      </c>
      <c r="C189" s="6">
        <f>SUM(F189:M189)</f>
        <v>6770</v>
      </c>
      <c r="D189" s="6">
        <f>SUM(F189+G189+H189+I189)</f>
        <v>958</v>
      </c>
      <c r="E189" s="6">
        <f>SUM(J189:M189)</f>
        <v>5812</v>
      </c>
      <c r="F189" s="6">
        <v>13</v>
      </c>
      <c r="G189" s="6">
        <v>55</v>
      </c>
      <c r="H189" s="6">
        <v>157</v>
      </c>
      <c r="I189" s="6">
        <v>733</v>
      </c>
      <c r="J189" s="6">
        <v>978</v>
      </c>
      <c r="K189" s="6">
        <v>4205</v>
      </c>
      <c r="L189" s="6">
        <v>528</v>
      </c>
      <c r="M189" s="6">
        <v>101</v>
      </c>
      <c r="N189" s="6">
        <v>1248</v>
      </c>
      <c r="O189" s="6">
        <v>37</v>
      </c>
      <c r="P189" s="6">
        <v>84</v>
      </c>
      <c r="Q189" s="6">
        <v>38</v>
      </c>
      <c r="R189" s="6">
        <v>280</v>
      </c>
      <c r="S189" s="6">
        <v>637</v>
      </c>
      <c r="T189" s="19">
        <v>326</v>
      </c>
      <c r="U189" s="6">
        <v>8</v>
      </c>
      <c r="V189" s="6">
        <v>82</v>
      </c>
      <c r="W189" s="6">
        <v>1730</v>
      </c>
      <c r="X189" s="6">
        <v>2</v>
      </c>
      <c r="Y189" s="6">
        <v>29</v>
      </c>
      <c r="Z189" s="6">
        <v>461</v>
      </c>
      <c r="AA189" s="6">
        <v>623</v>
      </c>
      <c r="AB189" s="6">
        <v>919</v>
      </c>
      <c r="AC189" s="6">
        <v>809</v>
      </c>
      <c r="AD189" s="6">
        <v>0</v>
      </c>
      <c r="AE189" s="19">
        <v>3477</v>
      </c>
      <c r="AF189" s="6">
        <v>0</v>
      </c>
      <c r="AG189" s="6">
        <v>3060</v>
      </c>
      <c r="AH189" s="6">
        <v>2185</v>
      </c>
    </row>
    <row r="190" spans="1:34" ht="15.75" customHeight="1">
      <c r="A190" s="20" t="s">
        <v>35</v>
      </c>
      <c r="B190" s="6">
        <f>SUM(F190:AH190)</f>
        <v>161363</v>
      </c>
      <c r="C190" s="6">
        <f>SUM(F190:M190)</f>
        <v>22663</v>
      </c>
      <c r="D190" s="6">
        <f>SUM(F190+G190+H190+I190)</f>
        <v>6098</v>
      </c>
      <c r="E190" s="6">
        <f>SUM(J190:M190)</f>
        <v>16565</v>
      </c>
      <c r="F190" s="6">
        <v>173</v>
      </c>
      <c r="G190" s="6">
        <v>426</v>
      </c>
      <c r="H190" s="6">
        <v>745</v>
      </c>
      <c r="I190" s="6">
        <v>4754</v>
      </c>
      <c r="J190" s="6">
        <v>3013</v>
      </c>
      <c r="K190" s="6">
        <v>11577</v>
      </c>
      <c r="L190" s="6">
        <v>1739</v>
      </c>
      <c r="M190" s="6">
        <v>236</v>
      </c>
      <c r="N190" s="6">
        <v>10186</v>
      </c>
      <c r="O190" s="6">
        <v>1005</v>
      </c>
      <c r="P190" s="6">
        <v>3146</v>
      </c>
      <c r="Q190" s="6">
        <v>620</v>
      </c>
      <c r="R190" s="6">
        <v>1549</v>
      </c>
      <c r="S190" s="6">
        <v>1476</v>
      </c>
      <c r="T190" s="19">
        <v>2440</v>
      </c>
      <c r="U190" s="6">
        <v>316</v>
      </c>
      <c r="V190" s="6">
        <v>858</v>
      </c>
      <c r="W190" s="6">
        <v>21773</v>
      </c>
      <c r="X190" s="6">
        <v>23</v>
      </c>
      <c r="Y190" s="6">
        <v>1229</v>
      </c>
      <c r="Z190" s="6">
        <v>21649</v>
      </c>
      <c r="AA190" s="6">
        <v>3031</v>
      </c>
      <c r="AB190" s="6">
        <v>23792</v>
      </c>
      <c r="AC190" s="6">
        <v>2955</v>
      </c>
      <c r="AD190" s="6">
        <v>3</v>
      </c>
      <c r="AE190" s="19">
        <v>37404</v>
      </c>
      <c r="AF190" s="6">
        <v>0</v>
      </c>
      <c r="AG190" s="6">
        <v>3060</v>
      </c>
      <c r="AH190" s="6">
        <v>2185</v>
      </c>
    </row>
    <row r="191" spans="1:34" ht="15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1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19"/>
      <c r="AF191" s="6"/>
      <c r="AG191" s="6"/>
      <c r="AH191" s="6"/>
    </row>
    <row r="192" spans="1:34" ht="15.75" customHeight="1">
      <c r="A192" s="5" t="s">
        <v>116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1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19"/>
      <c r="AF192" s="6"/>
      <c r="AG192" s="6"/>
      <c r="AH192" s="6"/>
    </row>
    <row r="193" spans="1:34" ht="15.75" customHeight="1">
      <c r="A193" s="1" t="s">
        <v>117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1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19"/>
      <c r="AF193" s="6"/>
      <c r="AG193" s="6"/>
      <c r="AH193" s="6"/>
    </row>
    <row r="194" spans="1:34" ht="15.75" customHeight="1">
      <c r="A194" s="20" t="s">
        <v>34</v>
      </c>
      <c r="B194" s="6">
        <f>SUM(F194:AH194)</f>
        <v>24840</v>
      </c>
      <c r="C194" s="6">
        <f>SUM(F194:M194)</f>
        <v>6500</v>
      </c>
      <c r="D194" s="6">
        <f>SUM(F194:I194)</f>
        <v>440</v>
      </c>
      <c r="E194" s="6">
        <f>SUM(J194:M194)</f>
        <v>6060</v>
      </c>
      <c r="F194" s="6">
        <v>5</v>
      </c>
      <c r="G194" s="6">
        <v>27</v>
      </c>
      <c r="H194" s="6">
        <v>146</v>
      </c>
      <c r="I194" s="6">
        <v>262</v>
      </c>
      <c r="J194" s="6">
        <v>818</v>
      </c>
      <c r="K194" s="6">
        <v>4614</v>
      </c>
      <c r="L194" s="6">
        <v>466</v>
      </c>
      <c r="M194" s="6">
        <v>162</v>
      </c>
      <c r="N194" s="6">
        <v>1709</v>
      </c>
      <c r="O194" s="6">
        <v>80</v>
      </c>
      <c r="P194" s="6">
        <v>68</v>
      </c>
      <c r="Q194" s="6">
        <v>1</v>
      </c>
      <c r="R194" s="6">
        <v>76</v>
      </c>
      <c r="S194" s="6">
        <v>1433</v>
      </c>
      <c r="T194" s="19">
        <v>193</v>
      </c>
      <c r="U194" s="6">
        <v>12</v>
      </c>
      <c r="V194" s="6">
        <v>234</v>
      </c>
      <c r="W194" s="6">
        <v>1727</v>
      </c>
      <c r="X194" s="6">
        <v>0</v>
      </c>
      <c r="Y194" s="6">
        <v>10</v>
      </c>
      <c r="Z194" s="6">
        <v>163</v>
      </c>
      <c r="AA194" s="6">
        <v>3441</v>
      </c>
      <c r="AB194" s="6">
        <v>0</v>
      </c>
      <c r="AC194" s="6">
        <v>1239</v>
      </c>
      <c r="AD194" s="6">
        <v>0</v>
      </c>
      <c r="AE194" s="19">
        <v>3362</v>
      </c>
      <c r="AF194" s="6">
        <v>0</v>
      </c>
      <c r="AG194" s="6">
        <v>2186</v>
      </c>
      <c r="AH194" s="6">
        <v>2406</v>
      </c>
    </row>
    <row r="195" spans="1:34" ht="15.75" customHeight="1">
      <c r="A195" s="20" t="s">
        <v>35</v>
      </c>
      <c r="B195" s="6">
        <f>SUM(F195:AH195)</f>
        <v>111337</v>
      </c>
      <c r="C195" s="6">
        <f>SUM(F195:M195)</f>
        <v>25543</v>
      </c>
      <c r="D195" s="6">
        <f>SUM(F195:I195)</f>
        <v>2795</v>
      </c>
      <c r="E195" s="6">
        <f>SUM(J195:M195)</f>
        <v>22748</v>
      </c>
      <c r="F195" s="6">
        <v>77</v>
      </c>
      <c r="G195" s="6">
        <v>220</v>
      </c>
      <c r="H195" s="6">
        <v>881</v>
      </c>
      <c r="I195" s="6">
        <v>1617</v>
      </c>
      <c r="J195" s="6">
        <v>2554</v>
      </c>
      <c r="K195" s="6">
        <v>17514</v>
      </c>
      <c r="L195" s="6">
        <v>2454</v>
      </c>
      <c r="M195" s="6">
        <v>226</v>
      </c>
      <c r="N195" s="6">
        <v>11543</v>
      </c>
      <c r="O195" s="6">
        <v>2009</v>
      </c>
      <c r="P195" s="6">
        <v>1092</v>
      </c>
      <c r="Q195" s="6">
        <v>31</v>
      </c>
      <c r="R195" s="6">
        <v>374</v>
      </c>
      <c r="S195" s="6">
        <v>3432</v>
      </c>
      <c r="T195" s="19">
        <v>1410</v>
      </c>
      <c r="U195" s="6">
        <v>269</v>
      </c>
      <c r="V195" s="6">
        <v>1114</v>
      </c>
      <c r="W195" s="6">
        <v>13056</v>
      </c>
      <c r="X195" s="6">
        <v>3</v>
      </c>
      <c r="Y195" s="6">
        <v>517</v>
      </c>
      <c r="Z195" s="6">
        <v>13214</v>
      </c>
      <c r="AA195" s="6">
        <v>11276</v>
      </c>
      <c r="AB195" s="6">
        <v>0</v>
      </c>
      <c r="AC195" s="6">
        <v>5278</v>
      </c>
      <c r="AD195" s="6">
        <v>0</v>
      </c>
      <c r="AE195" s="19">
        <v>16584</v>
      </c>
      <c r="AF195" s="6">
        <v>0</v>
      </c>
      <c r="AG195" s="6">
        <v>2186</v>
      </c>
      <c r="AH195" s="6">
        <v>2406</v>
      </c>
    </row>
    <row r="196" spans="1:34" ht="15.75" customHeight="1">
      <c r="A196" s="2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1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19"/>
      <c r="AF196" s="6"/>
      <c r="AG196" s="6"/>
      <c r="AH196" s="6"/>
    </row>
    <row r="197" spans="1:34" ht="15.75" customHeight="1">
      <c r="A197" s="5" t="s">
        <v>118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1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19"/>
      <c r="AF197" s="6"/>
      <c r="AG197" s="6"/>
      <c r="AH197" s="6"/>
    </row>
    <row r="198" spans="1:34" ht="15.75" customHeight="1">
      <c r="A198" s="1" t="s">
        <v>119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1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19"/>
      <c r="AF198" s="6"/>
      <c r="AG198" s="6"/>
      <c r="AH198" s="6"/>
    </row>
    <row r="199" spans="1:34" ht="15.75" customHeight="1">
      <c r="A199" s="20" t="s">
        <v>34</v>
      </c>
      <c r="B199" s="6">
        <f>SUM(F199:AH199)</f>
        <v>100243</v>
      </c>
      <c r="C199" s="6">
        <f>SUM(F199:M199)</f>
        <v>19298</v>
      </c>
      <c r="D199" s="6">
        <f>SUM(F199:I199)</f>
        <v>4641</v>
      </c>
      <c r="E199" s="6">
        <f>SUM(J199:M199)</f>
        <v>14657</v>
      </c>
      <c r="F199" s="6">
        <v>38</v>
      </c>
      <c r="G199" s="6">
        <v>283</v>
      </c>
      <c r="H199" s="6">
        <v>1504</v>
      </c>
      <c r="I199" s="6">
        <v>2816</v>
      </c>
      <c r="J199" s="6">
        <v>2770</v>
      </c>
      <c r="K199" s="6">
        <v>9615</v>
      </c>
      <c r="L199" s="6">
        <v>1922</v>
      </c>
      <c r="M199" s="6">
        <v>350</v>
      </c>
      <c r="N199" s="6">
        <v>8407</v>
      </c>
      <c r="O199" s="6">
        <v>145</v>
      </c>
      <c r="P199" s="6">
        <v>371</v>
      </c>
      <c r="Q199" s="6">
        <v>18</v>
      </c>
      <c r="R199" s="6">
        <v>771</v>
      </c>
      <c r="S199" s="6">
        <v>5176</v>
      </c>
      <c r="T199" s="19">
        <v>1144</v>
      </c>
      <c r="U199" s="6">
        <v>31</v>
      </c>
      <c r="V199" s="6">
        <v>764</v>
      </c>
      <c r="W199" s="6">
        <v>6570</v>
      </c>
      <c r="X199" s="6">
        <v>22</v>
      </c>
      <c r="Y199" s="6">
        <v>112</v>
      </c>
      <c r="Z199" s="6">
        <v>584</v>
      </c>
      <c r="AA199" s="6">
        <v>7793</v>
      </c>
      <c r="AB199" s="6">
        <v>258</v>
      </c>
      <c r="AC199" s="6">
        <v>15144</v>
      </c>
      <c r="AD199" s="6">
        <v>86</v>
      </c>
      <c r="AE199" s="19">
        <v>7763</v>
      </c>
      <c r="AF199" s="6">
        <v>0</v>
      </c>
      <c r="AG199" s="6">
        <v>22855</v>
      </c>
      <c r="AH199" s="6">
        <v>2931</v>
      </c>
    </row>
    <row r="200" spans="1:34" ht="15.75" customHeight="1">
      <c r="A200" s="20" t="s">
        <v>35</v>
      </c>
      <c r="B200" s="6">
        <f>SUM(F200:AH200)</f>
        <v>421600</v>
      </c>
      <c r="C200" s="6">
        <f>SUM(F200:M200)</f>
        <v>74338</v>
      </c>
      <c r="D200" s="6">
        <f>SUM(F200:I200)</f>
        <v>23269</v>
      </c>
      <c r="E200" s="6">
        <f>SUM(J200:M200)</f>
        <v>51069</v>
      </c>
      <c r="F200" s="6">
        <v>492</v>
      </c>
      <c r="G200" s="6">
        <v>1362</v>
      </c>
      <c r="H200" s="6">
        <v>6196</v>
      </c>
      <c r="I200" s="6">
        <v>15219</v>
      </c>
      <c r="J200" s="6">
        <v>9663</v>
      </c>
      <c r="K200" s="6">
        <v>35048</v>
      </c>
      <c r="L200" s="6">
        <v>5571</v>
      </c>
      <c r="M200" s="6">
        <v>787</v>
      </c>
      <c r="N200" s="6">
        <v>43603</v>
      </c>
      <c r="O200" s="6">
        <v>3514</v>
      </c>
      <c r="P200" s="6">
        <v>11359</v>
      </c>
      <c r="Q200" s="6">
        <v>234</v>
      </c>
      <c r="R200" s="6">
        <v>3324</v>
      </c>
      <c r="S200" s="6">
        <v>12964</v>
      </c>
      <c r="T200" s="19">
        <v>3597</v>
      </c>
      <c r="U200" s="6">
        <v>2749</v>
      </c>
      <c r="V200" s="6">
        <v>3219</v>
      </c>
      <c r="W200" s="6">
        <v>48674</v>
      </c>
      <c r="X200" s="6">
        <v>250</v>
      </c>
      <c r="Y200" s="6">
        <v>1334</v>
      </c>
      <c r="Z200" s="6">
        <v>38947</v>
      </c>
      <c r="AA200" s="6">
        <v>27596</v>
      </c>
      <c r="AB200" s="6">
        <v>19588</v>
      </c>
      <c r="AC200" s="6">
        <v>52391</v>
      </c>
      <c r="AD200" s="6">
        <v>462</v>
      </c>
      <c r="AE200" s="19">
        <v>47671</v>
      </c>
      <c r="AF200" s="6">
        <v>0</v>
      </c>
      <c r="AG200" s="6">
        <v>22855</v>
      </c>
      <c r="AH200" s="6">
        <v>2931</v>
      </c>
    </row>
    <row r="201" spans="1:34" ht="15.75" customHeight="1">
      <c r="A201" s="2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1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19"/>
      <c r="AF201" s="6"/>
      <c r="AG201" s="6"/>
      <c r="AH201" s="6"/>
    </row>
    <row r="202" spans="1:34" ht="15.75" customHeight="1">
      <c r="A202" s="5" t="s">
        <v>120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1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19"/>
      <c r="AF202" s="6"/>
      <c r="AG202" s="6"/>
      <c r="AH202" s="6"/>
    </row>
    <row r="203" spans="1:34" ht="15.75" customHeight="1">
      <c r="A203" s="1" t="s">
        <v>121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1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19"/>
      <c r="AF203" s="6"/>
      <c r="AG203" s="6"/>
      <c r="AH203" s="6"/>
    </row>
    <row r="204" spans="1:34" ht="15.75" customHeight="1">
      <c r="A204" s="20" t="s">
        <v>34</v>
      </c>
      <c r="B204" s="6">
        <f>SUM(F204:AH204)</f>
        <v>7681</v>
      </c>
      <c r="C204" s="6">
        <f>SUM(F204:M204)</f>
        <v>1902</v>
      </c>
      <c r="D204" s="6">
        <f>SUM(F204:I204)</f>
        <v>284</v>
      </c>
      <c r="E204" s="6">
        <f>SUM(J204:M204)</f>
        <v>1618</v>
      </c>
      <c r="F204" s="6">
        <v>7</v>
      </c>
      <c r="G204" s="6">
        <v>22</v>
      </c>
      <c r="H204" s="6">
        <v>70</v>
      </c>
      <c r="I204" s="6">
        <v>185</v>
      </c>
      <c r="J204" s="6">
        <v>317</v>
      </c>
      <c r="K204" s="6">
        <v>1054</v>
      </c>
      <c r="L204" s="6">
        <v>161</v>
      </c>
      <c r="M204" s="6">
        <v>86</v>
      </c>
      <c r="N204" s="6">
        <v>927</v>
      </c>
      <c r="O204" s="6">
        <v>3</v>
      </c>
      <c r="P204" s="6">
        <v>21</v>
      </c>
      <c r="Q204" s="6">
        <v>7</v>
      </c>
      <c r="R204" s="6">
        <v>50</v>
      </c>
      <c r="S204" s="6">
        <v>604</v>
      </c>
      <c r="T204" s="19">
        <v>152</v>
      </c>
      <c r="U204" s="6">
        <v>2</v>
      </c>
      <c r="V204" s="6">
        <v>31</v>
      </c>
      <c r="W204" s="6">
        <v>638</v>
      </c>
      <c r="X204" s="6">
        <v>0</v>
      </c>
      <c r="Y204" s="6">
        <v>460</v>
      </c>
      <c r="Z204" s="6">
        <v>27</v>
      </c>
      <c r="AA204" s="6">
        <v>166</v>
      </c>
      <c r="AB204" s="6">
        <v>15</v>
      </c>
      <c r="AC204" s="6">
        <v>627</v>
      </c>
      <c r="AD204" s="6">
        <v>0</v>
      </c>
      <c r="AE204" s="19">
        <v>1588</v>
      </c>
      <c r="AF204" s="6">
        <v>117</v>
      </c>
      <c r="AG204" s="6">
        <v>39</v>
      </c>
      <c r="AH204" s="6">
        <v>305</v>
      </c>
    </row>
    <row r="205" spans="1:34" ht="15.75" customHeight="1">
      <c r="A205" s="20" t="s">
        <v>35</v>
      </c>
      <c r="B205" s="6">
        <f>SUM(F205:AH205)</f>
        <v>42140</v>
      </c>
      <c r="C205" s="6">
        <f>SUM(F205:M205)</f>
        <v>6034</v>
      </c>
      <c r="D205" s="6">
        <f>SUM(F205:I205)</f>
        <v>1259</v>
      </c>
      <c r="E205" s="6">
        <f>SUM(J205:M205)</f>
        <v>4775</v>
      </c>
      <c r="F205" s="6">
        <v>27</v>
      </c>
      <c r="G205" s="6">
        <v>123</v>
      </c>
      <c r="H205" s="6">
        <v>254</v>
      </c>
      <c r="I205" s="6">
        <v>855</v>
      </c>
      <c r="J205" s="6">
        <v>842</v>
      </c>
      <c r="K205" s="6">
        <v>3458</v>
      </c>
      <c r="L205" s="6">
        <v>366</v>
      </c>
      <c r="M205" s="6">
        <v>109</v>
      </c>
      <c r="N205" s="6">
        <v>5524</v>
      </c>
      <c r="O205" s="6">
        <v>144</v>
      </c>
      <c r="P205" s="6">
        <v>963</v>
      </c>
      <c r="Q205" s="6">
        <v>123</v>
      </c>
      <c r="R205" s="6">
        <v>237</v>
      </c>
      <c r="S205" s="6">
        <v>1567</v>
      </c>
      <c r="T205" s="19">
        <v>477</v>
      </c>
      <c r="U205" s="6">
        <v>384</v>
      </c>
      <c r="V205" s="6">
        <v>113</v>
      </c>
      <c r="W205" s="6">
        <v>4077</v>
      </c>
      <c r="X205" s="6">
        <v>26</v>
      </c>
      <c r="Y205" s="6">
        <v>684</v>
      </c>
      <c r="Z205" s="6">
        <v>1933</v>
      </c>
      <c r="AA205" s="6">
        <v>1066</v>
      </c>
      <c r="AB205" s="6">
        <v>190</v>
      </c>
      <c r="AC205" s="6">
        <v>2872</v>
      </c>
      <c r="AD205" s="6">
        <v>6</v>
      </c>
      <c r="AE205" s="19">
        <v>15156</v>
      </c>
      <c r="AF205" s="6">
        <v>220</v>
      </c>
      <c r="AG205" s="6">
        <v>39</v>
      </c>
      <c r="AH205" s="6">
        <v>305</v>
      </c>
    </row>
    <row r="206" spans="1:34" ht="15.75" customHeight="1">
      <c r="A206" s="20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1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19"/>
      <c r="AF206" s="6"/>
      <c r="AG206" s="6"/>
      <c r="AH206" s="6"/>
    </row>
    <row r="207" spans="1:34" ht="16.5" customHeight="1">
      <c r="A207" s="5" t="s">
        <v>155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1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19"/>
      <c r="AF207" s="6"/>
      <c r="AG207" s="6"/>
      <c r="AH207" s="6"/>
    </row>
    <row r="208" spans="1:34" ht="15.75" customHeight="1">
      <c r="A208" s="1" t="s">
        <v>122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1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19"/>
      <c r="AF208" s="6"/>
      <c r="AG208" s="6"/>
      <c r="AH208" s="6"/>
    </row>
    <row r="209" spans="1:34" ht="15.75" customHeight="1">
      <c r="A209" s="20" t="s">
        <v>34</v>
      </c>
      <c r="B209" s="6">
        <f>SUM(F209:AH209)</f>
        <v>15696</v>
      </c>
      <c r="C209" s="6">
        <f>SUM(F209:M209)</f>
        <v>4804</v>
      </c>
      <c r="D209" s="6">
        <f>SUM(F209:I209)</f>
        <v>1000</v>
      </c>
      <c r="E209" s="6">
        <f>SUM(J209:M209)</f>
        <v>3804</v>
      </c>
      <c r="F209" s="6">
        <v>19</v>
      </c>
      <c r="G209" s="6">
        <v>59</v>
      </c>
      <c r="H209" s="6">
        <v>155</v>
      </c>
      <c r="I209" s="6">
        <v>767</v>
      </c>
      <c r="J209" s="6">
        <v>716</v>
      </c>
      <c r="K209" s="6">
        <v>2817</v>
      </c>
      <c r="L209" s="6">
        <v>217</v>
      </c>
      <c r="M209" s="6">
        <v>54</v>
      </c>
      <c r="N209" s="6">
        <v>2961</v>
      </c>
      <c r="O209" s="6">
        <v>57</v>
      </c>
      <c r="P209" s="6">
        <v>130</v>
      </c>
      <c r="Q209" s="6">
        <v>14</v>
      </c>
      <c r="R209" s="6">
        <v>220</v>
      </c>
      <c r="S209" s="6">
        <v>615</v>
      </c>
      <c r="T209" s="19">
        <v>348</v>
      </c>
      <c r="U209" s="6">
        <v>12</v>
      </c>
      <c r="V209" s="6">
        <v>144</v>
      </c>
      <c r="W209" s="6">
        <v>1562</v>
      </c>
      <c r="X209" s="6">
        <v>0</v>
      </c>
      <c r="Y209" s="6">
        <v>110</v>
      </c>
      <c r="Z209" s="6">
        <v>41</v>
      </c>
      <c r="AA209" s="6">
        <v>396</v>
      </c>
      <c r="AB209" s="6">
        <v>60</v>
      </c>
      <c r="AC209" s="6">
        <v>2021</v>
      </c>
      <c r="AD209" s="6">
        <v>0</v>
      </c>
      <c r="AE209" s="19">
        <v>1837</v>
      </c>
      <c r="AF209" s="6">
        <v>0</v>
      </c>
      <c r="AG209" s="6">
        <v>36</v>
      </c>
      <c r="AH209" s="6">
        <v>328</v>
      </c>
    </row>
    <row r="210" spans="1:34" ht="15.75" customHeight="1">
      <c r="A210" s="20" t="s">
        <v>35</v>
      </c>
      <c r="B210" s="6">
        <f>SUM(F210:AH210)</f>
        <v>120025</v>
      </c>
      <c r="C210" s="6">
        <f>SUM(F210:M210)</f>
        <v>20597</v>
      </c>
      <c r="D210" s="6">
        <f>SUM(F210:I210)</f>
        <v>6613</v>
      </c>
      <c r="E210" s="6">
        <f>SUM(J210:M210)</f>
        <v>13984</v>
      </c>
      <c r="F210" s="6">
        <v>171</v>
      </c>
      <c r="G210" s="6">
        <v>317</v>
      </c>
      <c r="H210" s="6">
        <v>873</v>
      </c>
      <c r="I210" s="6">
        <v>5252</v>
      </c>
      <c r="J210" s="6">
        <v>2552</v>
      </c>
      <c r="K210" s="6">
        <v>10651</v>
      </c>
      <c r="L210" s="6">
        <v>647</v>
      </c>
      <c r="M210" s="6">
        <v>134</v>
      </c>
      <c r="N210" s="6">
        <v>15291</v>
      </c>
      <c r="O210" s="6">
        <v>1507</v>
      </c>
      <c r="P210" s="6">
        <v>19520</v>
      </c>
      <c r="Q210" s="6">
        <v>267</v>
      </c>
      <c r="R210" s="6">
        <v>1349</v>
      </c>
      <c r="S210" s="6">
        <v>2103</v>
      </c>
      <c r="T210" s="19">
        <v>1304</v>
      </c>
      <c r="U210" s="6">
        <v>448</v>
      </c>
      <c r="V210" s="6">
        <v>510</v>
      </c>
      <c r="W210" s="6">
        <v>13945</v>
      </c>
      <c r="X210" s="6">
        <v>87</v>
      </c>
      <c r="Y210" s="6">
        <v>928</v>
      </c>
      <c r="Z210" s="6">
        <v>3596</v>
      </c>
      <c r="AA210" s="6">
        <v>3712</v>
      </c>
      <c r="AB210" s="6">
        <v>4073</v>
      </c>
      <c r="AC210" s="6">
        <v>7523</v>
      </c>
      <c r="AD210" s="6">
        <v>146</v>
      </c>
      <c r="AE210" s="19">
        <v>22755</v>
      </c>
      <c r="AF210" s="6">
        <v>0</v>
      </c>
      <c r="AG210" s="6">
        <v>36</v>
      </c>
      <c r="AH210" s="6">
        <v>328</v>
      </c>
    </row>
    <row r="211" spans="1:34" ht="15.75" customHeight="1">
      <c r="A211" s="20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1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19"/>
      <c r="AF211" s="6"/>
      <c r="AG211" s="6"/>
      <c r="AH211" s="6"/>
    </row>
    <row r="212" spans="1:34" ht="15.75" customHeight="1">
      <c r="A212" s="5" t="s">
        <v>142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1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19"/>
      <c r="AF212" s="6"/>
      <c r="AG212" s="6"/>
      <c r="AH212" s="6"/>
    </row>
    <row r="213" spans="1:34" ht="15.75" customHeight="1">
      <c r="A213" s="1" t="s">
        <v>123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1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19"/>
      <c r="AF213" s="6"/>
      <c r="AG213" s="6"/>
      <c r="AH213" s="6"/>
    </row>
    <row r="214" spans="1:34" ht="15.75" customHeight="1">
      <c r="A214" s="20" t="s">
        <v>34</v>
      </c>
      <c r="B214" s="6">
        <f>SUM(F214:AH214)</f>
        <v>5954</v>
      </c>
      <c r="C214" s="6">
        <f>SUM(F214:M214)</f>
        <v>1144</v>
      </c>
      <c r="D214" s="6">
        <f>SUM(F214:I214)</f>
        <v>52</v>
      </c>
      <c r="E214" s="6">
        <f>SUM(J214:M214)</f>
        <v>1092</v>
      </c>
      <c r="F214" s="6">
        <v>0</v>
      </c>
      <c r="G214" s="6">
        <v>4</v>
      </c>
      <c r="H214" s="6">
        <v>2</v>
      </c>
      <c r="I214" s="6">
        <v>46</v>
      </c>
      <c r="J214" s="6">
        <v>167</v>
      </c>
      <c r="K214" s="6">
        <v>848</v>
      </c>
      <c r="L214" s="6">
        <v>53</v>
      </c>
      <c r="M214" s="6">
        <v>24</v>
      </c>
      <c r="N214" s="6">
        <v>347</v>
      </c>
      <c r="O214" s="6">
        <v>17</v>
      </c>
      <c r="P214" s="6">
        <v>4</v>
      </c>
      <c r="Q214" s="6">
        <v>3</v>
      </c>
      <c r="R214" s="6">
        <v>23</v>
      </c>
      <c r="S214" s="6">
        <v>177</v>
      </c>
      <c r="T214" s="19">
        <v>49</v>
      </c>
      <c r="U214" s="6">
        <v>1</v>
      </c>
      <c r="V214" s="6">
        <v>23</v>
      </c>
      <c r="W214" s="6">
        <v>387</v>
      </c>
      <c r="X214" s="6">
        <v>0</v>
      </c>
      <c r="Y214" s="6">
        <v>69</v>
      </c>
      <c r="Z214" s="6">
        <v>87</v>
      </c>
      <c r="AA214" s="6">
        <v>1354</v>
      </c>
      <c r="AB214" s="6">
        <v>13</v>
      </c>
      <c r="AC214" s="6">
        <v>370</v>
      </c>
      <c r="AD214" s="6">
        <v>0</v>
      </c>
      <c r="AE214" s="19">
        <v>1148</v>
      </c>
      <c r="AF214" s="6">
        <v>0</v>
      </c>
      <c r="AG214" s="6">
        <v>227</v>
      </c>
      <c r="AH214" s="6">
        <v>511</v>
      </c>
    </row>
    <row r="215" spans="1:34" ht="15.75" customHeight="1">
      <c r="A215" s="20" t="s">
        <v>35</v>
      </c>
      <c r="B215" s="6">
        <f>SUM(F215:AH215)</f>
        <v>28112</v>
      </c>
      <c r="C215" s="6">
        <f>SUM(F215:M215)</f>
        <v>2917</v>
      </c>
      <c r="D215" s="6">
        <f>SUM(F215:I215)</f>
        <v>494</v>
      </c>
      <c r="E215" s="6">
        <f>SUM(J215:M215)</f>
        <v>2423</v>
      </c>
      <c r="F215" s="6">
        <v>6</v>
      </c>
      <c r="G215" s="6">
        <v>82</v>
      </c>
      <c r="H215" s="6">
        <v>30</v>
      </c>
      <c r="I215" s="6">
        <v>376</v>
      </c>
      <c r="J215" s="6">
        <v>405</v>
      </c>
      <c r="K215" s="6">
        <v>1854</v>
      </c>
      <c r="L215" s="6">
        <v>132</v>
      </c>
      <c r="M215" s="6">
        <v>32</v>
      </c>
      <c r="N215" s="6">
        <v>2332</v>
      </c>
      <c r="O215" s="6">
        <v>159</v>
      </c>
      <c r="P215" s="6">
        <v>827</v>
      </c>
      <c r="Q215" s="6">
        <v>30</v>
      </c>
      <c r="R215" s="6">
        <v>80</v>
      </c>
      <c r="S215" s="6">
        <v>429</v>
      </c>
      <c r="T215" s="19">
        <v>105</v>
      </c>
      <c r="U215" s="6">
        <v>3</v>
      </c>
      <c r="V215" s="6">
        <v>214</v>
      </c>
      <c r="W215" s="6">
        <v>2303</v>
      </c>
      <c r="X215" s="6">
        <v>3</v>
      </c>
      <c r="Y215" s="6">
        <v>233</v>
      </c>
      <c r="Z215" s="6">
        <v>4100</v>
      </c>
      <c r="AA215" s="6">
        <v>6000</v>
      </c>
      <c r="AB215" s="6">
        <v>265</v>
      </c>
      <c r="AC215" s="6">
        <v>1352</v>
      </c>
      <c r="AD215" s="6">
        <v>8</v>
      </c>
      <c r="AE215" s="19">
        <v>6014</v>
      </c>
      <c r="AF215" s="6">
        <v>0</v>
      </c>
      <c r="AG215" s="6">
        <v>227</v>
      </c>
      <c r="AH215" s="6">
        <v>511</v>
      </c>
    </row>
    <row r="216" spans="1:34" ht="15.75" customHeight="1">
      <c r="A216" s="20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1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19"/>
      <c r="AF216" s="6"/>
      <c r="AG216" s="6"/>
      <c r="AH216" s="6"/>
    </row>
    <row r="217" spans="1:34" ht="15.75" customHeight="1">
      <c r="A217" s="5" t="s">
        <v>124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1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19"/>
      <c r="AF217" s="6"/>
      <c r="AG217" s="6"/>
      <c r="AH217" s="6"/>
    </row>
    <row r="218" spans="1:34" ht="15.75" customHeight="1">
      <c r="A218" s="1" t="s">
        <v>125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1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19"/>
      <c r="AF218" s="6"/>
      <c r="AG218" s="6"/>
      <c r="AH218" s="6"/>
    </row>
    <row r="219" spans="1:34" ht="15.75" customHeight="1">
      <c r="A219" s="20" t="s">
        <v>34</v>
      </c>
      <c r="B219" s="6">
        <f>SUM(F219:AH219)</f>
        <v>26686</v>
      </c>
      <c r="C219" s="6">
        <f>SUM(F219:M219)</f>
        <v>5963</v>
      </c>
      <c r="D219" s="6">
        <f>SUM(F219:I219)</f>
        <v>1065</v>
      </c>
      <c r="E219" s="6">
        <f>SUM(J219:M219)</f>
        <v>4898</v>
      </c>
      <c r="F219" s="6">
        <v>11</v>
      </c>
      <c r="G219" s="6">
        <v>48</v>
      </c>
      <c r="H219" s="6">
        <v>192</v>
      </c>
      <c r="I219" s="6">
        <v>814</v>
      </c>
      <c r="J219" s="6">
        <v>704</v>
      </c>
      <c r="K219" s="6">
        <v>3735</v>
      </c>
      <c r="L219" s="6">
        <v>409</v>
      </c>
      <c r="M219" s="6">
        <v>50</v>
      </c>
      <c r="N219" s="6">
        <v>3134</v>
      </c>
      <c r="O219" s="6">
        <v>64</v>
      </c>
      <c r="P219" s="6">
        <v>131</v>
      </c>
      <c r="Q219" s="6">
        <v>24</v>
      </c>
      <c r="R219" s="6">
        <v>67</v>
      </c>
      <c r="S219" s="6">
        <v>716</v>
      </c>
      <c r="T219" s="19">
        <v>452</v>
      </c>
      <c r="U219" s="6">
        <v>12</v>
      </c>
      <c r="V219" s="6">
        <v>143</v>
      </c>
      <c r="W219" s="6">
        <v>2026</v>
      </c>
      <c r="X219" s="6">
        <v>27</v>
      </c>
      <c r="Y219" s="6">
        <v>53</v>
      </c>
      <c r="Z219" s="6">
        <v>217</v>
      </c>
      <c r="AA219" s="6">
        <v>1302</v>
      </c>
      <c r="AB219" s="6">
        <v>376</v>
      </c>
      <c r="AC219" s="6">
        <v>3421</v>
      </c>
      <c r="AD219" s="6">
        <v>0</v>
      </c>
      <c r="AE219" s="19">
        <v>4337</v>
      </c>
      <c r="AF219" s="6">
        <v>0</v>
      </c>
      <c r="AG219" s="6">
        <v>1950</v>
      </c>
      <c r="AH219" s="6">
        <v>2271</v>
      </c>
    </row>
    <row r="220" spans="1:34" ht="15.75" customHeight="1">
      <c r="A220" s="20" t="s">
        <v>35</v>
      </c>
      <c r="B220" s="6">
        <f>SUM(F220:AH220)</f>
        <v>234995</v>
      </c>
      <c r="C220" s="6">
        <f>SUM(F220:M220)</f>
        <v>36020</v>
      </c>
      <c r="D220" s="6">
        <f>SUM(F220:I220)</f>
        <v>11267</v>
      </c>
      <c r="E220" s="6">
        <f>SUM(J220:M220)</f>
        <v>24753</v>
      </c>
      <c r="F220" s="6">
        <v>284</v>
      </c>
      <c r="G220" s="6">
        <v>332</v>
      </c>
      <c r="H220" s="6">
        <v>1224</v>
      </c>
      <c r="I220" s="6">
        <v>9427</v>
      </c>
      <c r="J220" s="6">
        <v>3566</v>
      </c>
      <c r="K220" s="6">
        <v>18797</v>
      </c>
      <c r="L220" s="6">
        <v>2113</v>
      </c>
      <c r="M220" s="6">
        <v>277</v>
      </c>
      <c r="N220" s="6">
        <v>24283</v>
      </c>
      <c r="O220" s="6">
        <v>2407</v>
      </c>
      <c r="P220" s="6">
        <v>10770</v>
      </c>
      <c r="Q220" s="6">
        <v>429</v>
      </c>
      <c r="R220" s="6">
        <v>517</v>
      </c>
      <c r="S220" s="6">
        <v>2755</v>
      </c>
      <c r="T220" s="19">
        <v>2611</v>
      </c>
      <c r="U220" s="6">
        <v>1876</v>
      </c>
      <c r="V220" s="6">
        <v>643</v>
      </c>
      <c r="W220" s="6">
        <v>21769</v>
      </c>
      <c r="X220" s="6">
        <v>160</v>
      </c>
      <c r="Y220" s="6">
        <v>904</v>
      </c>
      <c r="Z220" s="6">
        <v>25350</v>
      </c>
      <c r="AA220" s="6">
        <v>6519</v>
      </c>
      <c r="AB220" s="6">
        <v>18589</v>
      </c>
      <c r="AC220" s="6">
        <v>9765</v>
      </c>
      <c r="AD220" s="6">
        <v>46</v>
      </c>
      <c r="AE220" s="19">
        <v>65361</v>
      </c>
      <c r="AF220" s="6">
        <v>0</v>
      </c>
      <c r="AG220" s="6">
        <v>1950</v>
      </c>
      <c r="AH220" s="6">
        <v>2271</v>
      </c>
    </row>
    <row r="221" spans="1:34" ht="15.75" customHeight="1">
      <c r="A221" s="20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1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19"/>
      <c r="AF221" s="6"/>
      <c r="AG221" s="6"/>
      <c r="AH221" s="6"/>
    </row>
    <row r="222" spans="1:34" ht="15.75" customHeight="1">
      <c r="A222" s="5" t="s">
        <v>126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1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19"/>
      <c r="AF222" s="6"/>
      <c r="AG222" s="6"/>
      <c r="AH222" s="6"/>
    </row>
    <row r="223" spans="1:34" ht="15.75" customHeight="1">
      <c r="A223" s="1" t="s">
        <v>127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1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19"/>
      <c r="AF223" s="6"/>
      <c r="AG223" s="6"/>
      <c r="AH223" s="6"/>
    </row>
    <row r="224" spans="1:34" ht="15.75" customHeight="1">
      <c r="A224" s="20" t="s">
        <v>34</v>
      </c>
      <c r="B224" s="6">
        <f>SUM(F224:AH224)</f>
        <v>180017</v>
      </c>
      <c r="C224" s="6">
        <f>SUM(F224:M224)</f>
        <v>42091</v>
      </c>
      <c r="D224" s="6">
        <f>SUM(F224:I224)</f>
        <v>5175</v>
      </c>
      <c r="E224" s="6">
        <f>SUM(J224:M224)</f>
        <v>36916</v>
      </c>
      <c r="F224" s="6">
        <v>67</v>
      </c>
      <c r="G224" s="6">
        <v>420</v>
      </c>
      <c r="H224" s="6">
        <v>1449</v>
      </c>
      <c r="I224" s="6">
        <v>3239</v>
      </c>
      <c r="J224" s="6">
        <v>6419</v>
      </c>
      <c r="K224" s="6">
        <v>27717</v>
      </c>
      <c r="L224" s="6">
        <v>2432</v>
      </c>
      <c r="M224" s="6">
        <v>348</v>
      </c>
      <c r="N224" s="6">
        <v>21981</v>
      </c>
      <c r="O224" s="6">
        <v>352</v>
      </c>
      <c r="P224" s="6">
        <v>457</v>
      </c>
      <c r="Q224" s="6">
        <v>69</v>
      </c>
      <c r="R224" s="6">
        <v>165</v>
      </c>
      <c r="S224" s="6">
        <v>5434</v>
      </c>
      <c r="T224" s="19">
        <v>1635</v>
      </c>
      <c r="U224" s="6">
        <v>88</v>
      </c>
      <c r="V224" s="6">
        <v>932</v>
      </c>
      <c r="W224" s="6">
        <v>14356</v>
      </c>
      <c r="X224" s="6">
        <v>51</v>
      </c>
      <c r="Y224" s="6">
        <v>597</v>
      </c>
      <c r="Z224" s="6">
        <v>1307</v>
      </c>
      <c r="AA224" s="6">
        <v>6586</v>
      </c>
      <c r="AB224" s="6">
        <v>4400</v>
      </c>
      <c r="AC224" s="6">
        <v>18584</v>
      </c>
      <c r="AD224" s="6">
        <v>62</v>
      </c>
      <c r="AE224" s="19">
        <v>32241</v>
      </c>
      <c r="AF224" s="6">
        <v>31</v>
      </c>
      <c r="AG224" s="6">
        <v>11505</v>
      </c>
      <c r="AH224" s="6">
        <v>17093</v>
      </c>
    </row>
    <row r="225" spans="1:34" ht="15.75" customHeight="1">
      <c r="A225" s="20" t="s">
        <v>35</v>
      </c>
      <c r="B225" s="6">
        <f>SUM(F225:AH225)</f>
        <v>1036323</v>
      </c>
      <c r="C225" s="6">
        <f>SUM(F225:M225)</f>
        <v>154229</v>
      </c>
      <c r="D225" s="6">
        <f>SUM(F225:I225)</f>
        <v>31844</v>
      </c>
      <c r="E225" s="6">
        <f>SUM(J225:M225)</f>
        <v>122385</v>
      </c>
      <c r="F225" s="6">
        <v>801</v>
      </c>
      <c r="G225" s="6">
        <v>2310</v>
      </c>
      <c r="H225" s="6">
        <v>6865</v>
      </c>
      <c r="I225" s="6">
        <v>21868</v>
      </c>
      <c r="J225" s="6">
        <v>18498</v>
      </c>
      <c r="K225" s="6">
        <v>93853</v>
      </c>
      <c r="L225" s="6">
        <v>9187</v>
      </c>
      <c r="M225" s="6">
        <v>847</v>
      </c>
      <c r="N225" s="6">
        <v>103491</v>
      </c>
      <c r="O225" s="6">
        <v>8586</v>
      </c>
      <c r="P225" s="6">
        <v>16171</v>
      </c>
      <c r="Q225" s="6">
        <v>602</v>
      </c>
      <c r="R225" s="6">
        <v>835</v>
      </c>
      <c r="S225" s="6">
        <v>12017</v>
      </c>
      <c r="T225" s="19">
        <v>10898</v>
      </c>
      <c r="U225" s="6">
        <v>6879</v>
      </c>
      <c r="V225" s="6">
        <v>4500</v>
      </c>
      <c r="W225" s="6">
        <v>101266</v>
      </c>
      <c r="X225" s="6">
        <v>364</v>
      </c>
      <c r="Y225" s="6">
        <v>5711</v>
      </c>
      <c r="Z225" s="6">
        <v>89750</v>
      </c>
      <c r="AA225" s="6">
        <v>32069</v>
      </c>
      <c r="AB225" s="6">
        <v>131896</v>
      </c>
      <c r="AC225" s="6">
        <v>36727</v>
      </c>
      <c r="AD225" s="6">
        <v>1993</v>
      </c>
      <c r="AE225" s="19">
        <v>289700</v>
      </c>
      <c r="AF225" s="6">
        <v>41</v>
      </c>
      <c r="AG225" s="6">
        <v>11505</v>
      </c>
      <c r="AH225" s="6">
        <v>17093</v>
      </c>
    </row>
    <row r="226" spans="1:34" ht="15.75" customHeight="1">
      <c r="A226" s="20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1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19"/>
      <c r="AF226" s="6"/>
      <c r="AG226" s="6"/>
      <c r="AH226" s="6"/>
    </row>
    <row r="227" spans="1:34" ht="15.75" customHeight="1">
      <c r="A227" s="5" t="s">
        <v>128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1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19"/>
      <c r="AF227" s="6"/>
      <c r="AG227" s="6"/>
      <c r="AH227" s="6"/>
    </row>
    <row r="228" spans="1:34" ht="15.75" customHeight="1">
      <c r="A228" s="1" t="s">
        <v>129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1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19"/>
      <c r="AF228" s="6"/>
      <c r="AG228" s="6"/>
      <c r="AH228" s="6"/>
    </row>
    <row r="229" spans="1:34" ht="15.75" customHeight="1">
      <c r="A229" s="20" t="s">
        <v>34</v>
      </c>
      <c r="B229" s="6">
        <f>SUM(F229:AH229)</f>
        <v>28450</v>
      </c>
      <c r="C229" s="6">
        <f>SUM(F229:M229)</f>
        <v>7658</v>
      </c>
      <c r="D229" s="6">
        <f>SUM(F229:I229)</f>
        <v>506</v>
      </c>
      <c r="E229" s="6">
        <f>SUM(J229:M229)</f>
        <v>7152</v>
      </c>
      <c r="F229" s="6">
        <v>8</v>
      </c>
      <c r="G229" s="6">
        <v>42</v>
      </c>
      <c r="H229" s="6">
        <v>64</v>
      </c>
      <c r="I229" s="6">
        <v>392</v>
      </c>
      <c r="J229" s="6">
        <v>488</v>
      </c>
      <c r="K229" s="6">
        <v>6224</v>
      </c>
      <c r="L229" s="6">
        <v>338</v>
      </c>
      <c r="M229" s="6">
        <v>102</v>
      </c>
      <c r="N229" s="6">
        <v>2095</v>
      </c>
      <c r="O229" s="6">
        <v>78</v>
      </c>
      <c r="P229" s="6">
        <v>74</v>
      </c>
      <c r="Q229" s="6">
        <v>6</v>
      </c>
      <c r="R229" s="6">
        <v>236</v>
      </c>
      <c r="S229" s="6">
        <v>1499</v>
      </c>
      <c r="T229" s="19">
        <v>303</v>
      </c>
      <c r="U229" s="6">
        <v>4</v>
      </c>
      <c r="V229" s="6">
        <v>339</v>
      </c>
      <c r="W229" s="6">
        <v>1628</v>
      </c>
      <c r="X229" s="6">
        <v>0</v>
      </c>
      <c r="Y229" s="6">
        <v>43</v>
      </c>
      <c r="Z229" s="6">
        <v>206</v>
      </c>
      <c r="AA229" s="6">
        <v>2967</v>
      </c>
      <c r="AB229" s="6">
        <v>133</v>
      </c>
      <c r="AC229" s="6">
        <v>2195</v>
      </c>
      <c r="AD229" s="6">
        <v>174</v>
      </c>
      <c r="AE229" s="19">
        <v>6428</v>
      </c>
      <c r="AF229" s="6">
        <v>1</v>
      </c>
      <c r="AG229" s="6">
        <v>1572</v>
      </c>
      <c r="AH229" s="6">
        <v>811</v>
      </c>
    </row>
    <row r="230" spans="1:34" ht="15.75" customHeight="1">
      <c r="A230" s="20" t="s">
        <v>35</v>
      </c>
      <c r="B230" s="6">
        <f>SUM(F230:AH230)</f>
        <v>121200</v>
      </c>
      <c r="C230" s="6">
        <f>SUM(F230:M230)</f>
        <v>20091</v>
      </c>
      <c r="D230" s="6">
        <f>SUM(F230:I230)</f>
        <v>1768</v>
      </c>
      <c r="E230" s="6">
        <f>SUM(J230:M230)</f>
        <v>18323</v>
      </c>
      <c r="F230" s="6">
        <v>48</v>
      </c>
      <c r="G230" s="6">
        <v>163</v>
      </c>
      <c r="H230" s="6">
        <v>291</v>
      </c>
      <c r="I230" s="6">
        <v>1266</v>
      </c>
      <c r="J230" s="6">
        <v>1488</v>
      </c>
      <c r="K230" s="6">
        <v>15821</v>
      </c>
      <c r="L230" s="6">
        <v>857</v>
      </c>
      <c r="M230" s="6">
        <v>157</v>
      </c>
      <c r="N230" s="6">
        <v>9932</v>
      </c>
      <c r="O230" s="6">
        <v>1297</v>
      </c>
      <c r="P230" s="6">
        <v>1154</v>
      </c>
      <c r="Q230" s="6">
        <v>18</v>
      </c>
      <c r="R230" s="6">
        <v>933</v>
      </c>
      <c r="S230" s="6">
        <v>3328</v>
      </c>
      <c r="T230" s="19">
        <v>1297</v>
      </c>
      <c r="U230" s="6">
        <v>276</v>
      </c>
      <c r="V230" s="6">
        <v>789</v>
      </c>
      <c r="W230" s="6">
        <v>8654</v>
      </c>
      <c r="X230" s="6">
        <v>6</v>
      </c>
      <c r="Y230" s="6">
        <v>1361</v>
      </c>
      <c r="Z230" s="6">
        <v>7847</v>
      </c>
      <c r="AA230" s="6">
        <v>12723</v>
      </c>
      <c r="AB230" s="6">
        <v>5113</v>
      </c>
      <c r="AC230" s="6">
        <v>6021</v>
      </c>
      <c r="AD230" s="6">
        <v>188</v>
      </c>
      <c r="AE230" s="19">
        <v>37788</v>
      </c>
      <c r="AF230" s="6">
        <v>1</v>
      </c>
      <c r="AG230" s="6">
        <v>1572</v>
      </c>
      <c r="AH230" s="6">
        <v>811</v>
      </c>
    </row>
    <row r="231" spans="1:34" ht="15.75" customHeight="1">
      <c r="A231" s="20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1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19"/>
      <c r="AF231" s="6"/>
      <c r="AG231" s="6"/>
      <c r="AH231" s="6"/>
    </row>
    <row r="232" spans="1:34" ht="15.75" customHeight="1">
      <c r="A232" s="5" t="s">
        <v>130</v>
      </c>
      <c r="B232" s="6"/>
      <c r="C232" s="6"/>
      <c r="D232" s="6"/>
      <c r="E232" s="6"/>
      <c r="F232" s="6"/>
      <c r="G232" s="6"/>
      <c r="H232" s="6" t="s">
        <v>9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1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19"/>
      <c r="AF232" s="6"/>
      <c r="AG232" s="6"/>
      <c r="AH232" s="6"/>
    </row>
    <row r="233" spans="1:34" ht="15.75" customHeight="1">
      <c r="A233" s="1" t="s">
        <v>131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1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19"/>
      <c r="AF233" s="6"/>
      <c r="AG233" s="6"/>
      <c r="AH233" s="6"/>
    </row>
    <row r="234" spans="1:34" ht="15.75" customHeight="1">
      <c r="A234" s="20" t="s">
        <v>34</v>
      </c>
      <c r="B234" s="6">
        <f>SUM(F234:AH234)</f>
        <v>1851</v>
      </c>
      <c r="C234" s="6">
        <f>SUM(F234:M234)</f>
        <v>489</v>
      </c>
      <c r="D234" s="6">
        <f>SUM(F234:I234)</f>
        <v>29</v>
      </c>
      <c r="E234" s="6">
        <f>SUM(J234:M234)</f>
        <v>460</v>
      </c>
      <c r="F234" s="6">
        <v>0</v>
      </c>
      <c r="G234" s="6">
        <v>8</v>
      </c>
      <c r="H234" s="6">
        <v>0</v>
      </c>
      <c r="I234" s="6">
        <v>21</v>
      </c>
      <c r="J234" s="6">
        <v>108</v>
      </c>
      <c r="K234" s="6">
        <v>298</v>
      </c>
      <c r="L234" s="6">
        <v>50</v>
      </c>
      <c r="M234" s="6">
        <v>4</v>
      </c>
      <c r="N234" s="6">
        <v>262</v>
      </c>
      <c r="O234" s="6">
        <v>15</v>
      </c>
      <c r="P234" s="6">
        <v>31</v>
      </c>
      <c r="Q234" s="6">
        <v>2</v>
      </c>
      <c r="R234" s="6">
        <v>28</v>
      </c>
      <c r="S234" s="6">
        <v>151</v>
      </c>
      <c r="T234" s="19">
        <v>9</v>
      </c>
      <c r="U234" s="6">
        <v>0</v>
      </c>
      <c r="V234" s="6">
        <v>4</v>
      </c>
      <c r="W234" s="6">
        <v>198</v>
      </c>
      <c r="X234" s="6">
        <v>0</v>
      </c>
      <c r="Y234" s="6">
        <v>9</v>
      </c>
      <c r="Z234" s="6">
        <v>37</v>
      </c>
      <c r="AA234" s="6">
        <v>216</v>
      </c>
      <c r="AB234" s="6">
        <v>0</v>
      </c>
      <c r="AC234" s="6">
        <v>156</v>
      </c>
      <c r="AD234" s="6">
        <v>0</v>
      </c>
      <c r="AE234" s="19">
        <v>244</v>
      </c>
      <c r="AF234" s="6">
        <v>0</v>
      </c>
      <c r="AG234" s="6">
        <v>0</v>
      </c>
      <c r="AH234" s="6">
        <v>0</v>
      </c>
    </row>
    <row r="235" spans="1:34" ht="15.75" customHeight="1">
      <c r="A235" s="20" t="s">
        <v>35</v>
      </c>
      <c r="B235" s="6">
        <f>SUM(F235:AH235)</f>
        <v>13757</v>
      </c>
      <c r="C235" s="6">
        <f>SUM(F235:M235)</f>
        <v>1826</v>
      </c>
      <c r="D235" s="6">
        <f>SUM(F235:I235)</f>
        <v>334</v>
      </c>
      <c r="E235" s="6">
        <f>SUM(J235:M235)</f>
        <v>1492</v>
      </c>
      <c r="F235" s="6">
        <v>9</v>
      </c>
      <c r="G235" s="6">
        <v>62</v>
      </c>
      <c r="H235" s="6">
        <v>2</v>
      </c>
      <c r="I235" s="6">
        <v>261</v>
      </c>
      <c r="J235" s="6">
        <v>305</v>
      </c>
      <c r="K235" s="6">
        <v>1054</v>
      </c>
      <c r="L235" s="6">
        <v>114</v>
      </c>
      <c r="M235" s="6">
        <v>19</v>
      </c>
      <c r="N235" s="6">
        <v>1430</v>
      </c>
      <c r="O235" s="6">
        <v>152</v>
      </c>
      <c r="P235" s="6">
        <v>491</v>
      </c>
      <c r="Q235" s="6">
        <v>31</v>
      </c>
      <c r="R235" s="6">
        <v>134</v>
      </c>
      <c r="S235" s="6">
        <v>382</v>
      </c>
      <c r="T235" s="19">
        <v>11</v>
      </c>
      <c r="U235" s="6">
        <v>2</v>
      </c>
      <c r="V235" s="6">
        <v>27</v>
      </c>
      <c r="W235" s="6">
        <v>1510</v>
      </c>
      <c r="X235" s="6">
        <v>0</v>
      </c>
      <c r="Y235" s="6">
        <v>335</v>
      </c>
      <c r="Z235" s="6">
        <v>3038</v>
      </c>
      <c r="AA235" s="6">
        <v>719</v>
      </c>
      <c r="AB235" s="6">
        <v>3</v>
      </c>
      <c r="AC235" s="6">
        <v>833</v>
      </c>
      <c r="AD235" s="6">
        <v>4</v>
      </c>
      <c r="AE235" s="19">
        <v>2829</v>
      </c>
      <c r="AF235" s="6">
        <v>0</v>
      </c>
      <c r="AG235" s="6">
        <v>0</v>
      </c>
      <c r="AH235" s="6">
        <v>0</v>
      </c>
    </row>
    <row r="236" spans="1:34" ht="15.75" customHeight="1">
      <c r="A236" s="20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1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19"/>
      <c r="AF236" s="6"/>
      <c r="AG236" s="6"/>
      <c r="AH236" s="6"/>
    </row>
    <row r="237" spans="1:34" ht="15.75" customHeight="1">
      <c r="A237" s="5" t="s">
        <v>132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1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19"/>
      <c r="AF237" s="6"/>
      <c r="AG237" s="6"/>
      <c r="AH237" s="6"/>
    </row>
    <row r="238" spans="1:34" ht="15.75" customHeight="1">
      <c r="A238" s="1" t="s">
        <v>133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1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19"/>
      <c r="AF238" s="6"/>
      <c r="AG238" s="6"/>
      <c r="AH238" s="6"/>
    </row>
    <row r="239" spans="1:34" ht="15.75" customHeight="1">
      <c r="A239" s="20" t="s">
        <v>34</v>
      </c>
      <c r="B239" s="6">
        <f>SUM(F239:AH239)</f>
        <v>32989</v>
      </c>
      <c r="C239" s="6">
        <f>SUM(F239:M239)</f>
        <v>6927</v>
      </c>
      <c r="D239" s="6">
        <f>SUM(F239:I239)</f>
        <v>897</v>
      </c>
      <c r="E239" s="6">
        <f>SUM(J239:M239)</f>
        <v>6030</v>
      </c>
      <c r="F239" s="6">
        <v>17</v>
      </c>
      <c r="G239" s="6">
        <v>57</v>
      </c>
      <c r="H239" s="6">
        <v>247</v>
      </c>
      <c r="I239" s="6">
        <v>576</v>
      </c>
      <c r="J239" s="6">
        <v>903</v>
      </c>
      <c r="K239" s="6">
        <v>4449</v>
      </c>
      <c r="L239" s="6">
        <v>481</v>
      </c>
      <c r="M239" s="6">
        <v>197</v>
      </c>
      <c r="N239" s="6">
        <v>4620</v>
      </c>
      <c r="O239" s="6">
        <v>102</v>
      </c>
      <c r="P239" s="6">
        <v>124</v>
      </c>
      <c r="Q239" s="6">
        <v>55</v>
      </c>
      <c r="R239" s="6">
        <v>142</v>
      </c>
      <c r="S239" s="6">
        <v>1171</v>
      </c>
      <c r="T239" s="19">
        <v>508</v>
      </c>
      <c r="U239" s="6">
        <v>4</v>
      </c>
      <c r="V239" s="6">
        <v>247</v>
      </c>
      <c r="W239" s="6">
        <v>2589</v>
      </c>
      <c r="X239" s="6">
        <v>3</v>
      </c>
      <c r="Y239" s="6">
        <v>20</v>
      </c>
      <c r="Z239" s="6">
        <v>240</v>
      </c>
      <c r="AA239" s="6">
        <v>1809</v>
      </c>
      <c r="AB239" s="6">
        <v>281</v>
      </c>
      <c r="AC239" s="6">
        <v>1267</v>
      </c>
      <c r="AD239" s="6">
        <v>0</v>
      </c>
      <c r="AE239" s="19">
        <v>6483</v>
      </c>
      <c r="AF239" s="6">
        <v>0</v>
      </c>
      <c r="AG239" s="6">
        <v>2503</v>
      </c>
      <c r="AH239" s="6">
        <v>3894</v>
      </c>
    </row>
    <row r="240" spans="1:34" ht="15.75" customHeight="1">
      <c r="A240" s="20" t="s">
        <v>35</v>
      </c>
      <c r="B240" s="6">
        <f>SUM(F240:AH240)</f>
        <v>251047</v>
      </c>
      <c r="C240" s="6">
        <f>SUM(F240:M240)</f>
        <v>30532</v>
      </c>
      <c r="D240" s="6">
        <f>SUM(F240:I240)</f>
        <v>6276</v>
      </c>
      <c r="E240" s="6">
        <f>SUM(J240:M240)</f>
        <v>24256</v>
      </c>
      <c r="F240" s="6">
        <v>222</v>
      </c>
      <c r="G240" s="6">
        <v>405</v>
      </c>
      <c r="H240" s="6">
        <v>1341</v>
      </c>
      <c r="I240" s="6">
        <v>4308</v>
      </c>
      <c r="J240" s="6">
        <v>3525</v>
      </c>
      <c r="K240" s="6">
        <v>18915</v>
      </c>
      <c r="L240" s="6">
        <v>1449</v>
      </c>
      <c r="M240" s="6">
        <v>367</v>
      </c>
      <c r="N240" s="6">
        <v>32569</v>
      </c>
      <c r="O240" s="6">
        <v>2639</v>
      </c>
      <c r="P240" s="6">
        <v>8537</v>
      </c>
      <c r="Q240" s="6">
        <v>1122</v>
      </c>
      <c r="R240" s="6">
        <v>845</v>
      </c>
      <c r="S240" s="6">
        <v>3901</v>
      </c>
      <c r="T240" s="19">
        <v>3114</v>
      </c>
      <c r="U240" s="6">
        <v>417</v>
      </c>
      <c r="V240" s="6">
        <v>1012</v>
      </c>
      <c r="W240" s="6">
        <v>22288</v>
      </c>
      <c r="X240" s="6">
        <v>30</v>
      </c>
      <c r="Y240" s="6">
        <v>756</v>
      </c>
      <c r="Z240" s="6">
        <v>21664</v>
      </c>
      <c r="AA240" s="6">
        <v>9242</v>
      </c>
      <c r="AB240" s="6">
        <v>21426</v>
      </c>
      <c r="AC240" s="6">
        <v>5231</v>
      </c>
      <c r="AD240" s="6">
        <v>97</v>
      </c>
      <c r="AE240" s="19">
        <v>79228</v>
      </c>
      <c r="AF240" s="6">
        <v>0</v>
      </c>
      <c r="AG240" s="6">
        <v>2503</v>
      </c>
      <c r="AH240" s="6">
        <v>3894</v>
      </c>
    </row>
    <row r="241" spans="1:34" ht="15.75" customHeight="1">
      <c r="A241" s="20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1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19"/>
      <c r="AF241" s="6"/>
      <c r="AG241" s="6"/>
      <c r="AH241" s="6"/>
    </row>
    <row r="242" spans="1:34" ht="15.75" customHeight="1">
      <c r="A242" s="5" t="s">
        <v>134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1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19"/>
      <c r="AF242" s="6"/>
      <c r="AG242" s="6"/>
      <c r="AH242" s="6"/>
    </row>
    <row r="243" spans="1:34" ht="15.75" customHeight="1">
      <c r="A243" s="1" t="s">
        <v>135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1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19"/>
      <c r="AF243" s="6"/>
      <c r="AG243" s="6"/>
      <c r="AH243" s="6"/>
    </row>
    <row r="244" spans="1:34" ht="15.75" customHeight="1">
      <c r="A244" s="20" t="s">
        <v>34</v>
      </c>
      <c r="B244" s="6">
        <f>SUM(F244:AH244)</f>
        <v>38772</v>
      </c>
      <c r="C244" s="6">
        <f>SUM(F244:M244)</f>
        <v>13456</v>
      </c>
      <c r="D244" s="6">
        <f>SUM(F244:I244)</f>
        <v>1370</v>
      </c>
      <c r="E244" s="6">
        <f>SUM(J244:M244)</f>
        <v>12086</v>
      </c>
      <c r="F244" s="6">
        <v>9</v>
      </c>
      <c r="G244" s="6">
        <v>167</v>
      </c>
      <c r="H244" s="6">
        <v>388</v>
      </c>
      <c r="I244" s="6">
        <v>806</v>
      </c>
      <c r="J244" s="6">
        <v>1943</v>
      </c>
      <c r="K244" s="6">
        <v>9038</v>
      </c>
      <c r="L244" s="6">
        <v>900</v>
      </c>
      <c r="M244" s="6">
        <v>205</v>
      </c>
      <c r="N244" s="6">
        <v>5538</v>
      </c>
      <c r="O244" s="6">
        <v>146</v>
      </c>
      <c r="P244" s="6">
        <v>58</v>
      </c>
      <c r="Q244" s="6">
        <v>16</v>
      </c>
      <c r="R244" s="6">
        <v>705</v>
      </c>
      <c r="S244" s="6">
        <v>2203</v>
      </c>
      <c r="T244" s="19">
        <v>547</v>
      </c>
      <c r="U244" s="6">
        <v>34</v>
      </c>
      <c r="V244" s="6">
        <v>289</v>
      </c>
      <c r="W244" s="6">
        <v>2949</v>
      </c>
      <c r="X244" s="6">
        <v>1</v>
      </c>
      <c r="Y244" s="6">
        <v>7</v>
      </c>
      <c r="Z244" s="6">
        <v>538</v>
      </c>
      <c r="AA244" s="6">
        <v>4184</v>
      </c>
      <c r="AB244" s="6">
        <v>11</v>
      </c>
      <c r="AC244" s="6">
        <v>648</v>
      </c>
      <c r="AD244" s="6">
        <v>12</v>
      </c>
      <c r="AE244" s="19">
        <v>4807</v>
      </c>
      <c r="AF244" s="6">
        <v>80</v>
      </c>
      <c r="AG244" s="6">
        <v>57</v>
      </c>
      <c r="AH244" s="6">
        <v>2486</v>
      </c>
    </row>
    <row r="245" spans="1:34" ht="15.75" customHeight="1">
      <c r="A245" s="20" t="s">
        <v>35</v>
      </c>
      <c r="B245" s="6">
        <f>SUM(F245:AH245)</f>
        <v>237512</v>
      </c>
      <c r="C245" s="6">
        <f>SUM(F245:M245)</f>
        <v>42765</v>
      </c>
      <c r="D245" s="6">
        <f>SUM(F245:I245)</f>
        <v>7133</v>
      </c>
      <c r="E245" s="6">
        <f>SUM(J245:M245)</f>
        <v>35632</v>
      </c>
      <c r="F245" s="6">
        <v>102</v>
      </c>
      <c r="G245" s="6">
        <v>837</v>
      </c>
      <c r="H245" s="6">
        <v>1541</v>
      </c>
      <c r="I245" s="6">
        <v>4653</v>
      </c>
      <c r="J245" s="6">
        <v>5088</v>
      </c>
      <c r="K245" s="6">
        <v>27988</v>
      </c>
      <c r="L245" s="6">
        <v>2195</v>
      </c>
      <c r="M245" s="6">
        <v>361</v>
      </c>
      <c r="N245" s="6">
        <v>30789</v>
      </c>
      <c r="O245" s="6">
        <v>2581</v>
      </c>
      <c r="P245" s="6">
        <v>1376</v>
      </c>
      <c r="Q245" s="6">
        <v>145</v>
      </c>
      <c r="R245" s="6">
        <v>3965</v>
      </c>
      <c r="S245" s="6">
        <v>6289</v>
      </c>
      <c r="T245" s="19">
        <v>2657</v>
      </c>
      <c r="U245" s="6">
        <v>1268</v>
      </c>
      <c r="V245" s="6">
        <v>1466</v>
      </c>
      <c r="W245" s="6">
        <v>23824</v>
      </c>
      <c r="X245" s="6">
        <v>8</v>
      </c>
      <c r="Y245" s="6">
        <v>268</v>
      </c>
      <c r="Z245" s="6">
        <v>34671</v>
      </c>
      <c r="AA245" s="6">
        <v>13668</v>
      </c>
      <c r="AB245" s="6">
        <v>28</v>
      </c>
      <c r="AC245" s="6">
        <v>4524</v>
      </c>
      <c r="AD245" s="6">
        <v>44</v>
      </c>
      <c r="AE245" s="19">
        <v>60017</v>
      </c>
      <c r="AF245" s="6">
        <v>4616</v>
      </c>
      <c r="AG245" s="6">
        <v>57</v>
      </c>
      <c r="AH245" s="6">
        <v>2486</v>
      </c>
    </row>
    <row r="246" spans="1:34" ht="15.75" customHeight="1">
      <c r="A246" s="20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1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19"/>
      <c r="AF246" s="6"/>
      <c r="AG246" s="6"/>
      <c r="AH246" s="6"/>
    </row>
    <row r="247" spans="1:34" ht="15.75" customHeight="1">
      <c r="A247" s="5" t="s">
        <v>136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1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19"/>
      <c r="AF247" s="6"/>
      <c r="AG247" s="6"/>
      <c r="AH247" s="6"/>
    </row>
    <row r="248" spans="1:34" ht="15.75" customHeight="1">
      <c r="A248" s="1" t="s">
        <v>137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1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19"/>
      <c r="AF248" s="6"/>
      <c r="AG248" s="6"/>
      <c r="AH248" s="6"/>
    </row>
    <row r="249" spans="1:34" ht="15.75" customHeight="1">
      <c r="A249" s="20" t="s">
        <v>34</v>
      </c>
      <c r="B249" s="6">
        <f>SUM(F249:AH249)</f>
        <v>1739</v>
      </c>
      <c r="C249" s="6">
        <f>SUM(F249:M249)</f>
        <v>566</v>
      </c>
      <c r="D249" s="6">
        <f>SUM(F249:I249)</f>
        <v>51</v>
      </c>
      <c r="E249" s="6">
        <f>SUM(J249:M249)</f>
        <v>515</v>
      </c>
      <c r="F249" s="6">
        <v>1</v>
      </c>
      <c r="G249" s="6">
        <v>2</v>
      </c>
      <c r="H249" s="6">
        <v>7</v>
      </c>
      <c r="I249" s="6">
        <v>41</v>
      </c>
      <c r="J249" s="6">
        <v>99</v>
      </c>
      <c r="K249" s="6">
        <v>353</v>
      </c>
      <c r="L249" s="6">
        <v>53</v>
      </c>
      <c r="M249" s="6">
        <v>10</v>
      </c>
      <c r="N249" s="6">
        <v>191</v>
      </c>
      <c r="O249" s="6">
        <v>5</v>
      </c>
      <c r="P249" s="6">
        <v>11</v>
      </c>
      <c r="Q249" s="6">
        <v>3</v>
      </c>
      <c r="R249" s="6">
        <v>14</v>
      </c>
      <c r="S249" s="6">
        <v>91</v>
      </c>
      <c r="T249" s="19">
        <v>21</v>
      </c>
      <c r="U249" s="6">
        <v>0</v>
      </c>
      <c r="V249" s="6">
        <v>3</v>
      </c>
      <c r="W249" s="6">
        <v>116</v>
      </c>
      <c r="X249" s="6">
        <v>0</v>
      </c>
      <c r="Y249" s="6">
        <v>0</v>
      </c>
      <c r="Z249" s="6">
        <v>26</v>
      </c>
      <c r="AA249" s="6">
        <v>162</v>
      </c>
      <c r="AB249" s="6">
        <v>12</v>
      </c>
      <c r="AC249" s="6">
        <v>6</v>
      </c>
      <c r="AD249" s="6">
        <v>0</v>
      </c>
      <c r="AE249" s="19">
        <v>464</v>
      </c>
      <c r="AF249" s="6">
        <v>0</v>
      </c>
      <c r="AG249" s="6">
        <v>37</v>
      </c>
      <c r="AH249" s="6">
        <v>11</v>
      </c>
    </row>
    <row r="250" spans="1:34" ht="15.75" customHeight="1">
      <c r="A250" s="20" t="s">
        <v>35</v>
      </c>
      <c r="B250" s="6">
        <f>SUM(F250:AH250)</f>
        <v>25781</v>
      </c>
      <c r="C250" s="6">
        <f>SUM(F250:M250)</f>
        <v>3508</v>
      </c>
      <c r="D250" s="6">
        <f>SUM(F250:I250)</f>
        <v>848</v>
      </c>
      <c r="E250" s="6">
        <f>SUM(J250:M250)</f>
        <v>2660</v>
      </c>
      <c r="F250" s="6">
        <v>25</v>
      </c>
      <c r="G250" s="6">
        <v>37</v>
      </c>
      <c r="H250" s="6">
        <v>56</v>
      </c>
      <c r="I250" s="6">
        <v>730</v>
      </c>
      <c r="J250" s="6">
        <v>481</v>
      </c>
      <c r="K250" s="6">
        <v>1939</v>
      </c>
      <c r="L250" s="6">
        <v>198</v>
      </c>
      <c r="M250" s="6">
        <v>42</v>
      </c>
      <c r="N250" s="6">
        <v>3650</v>
      </c>
      <c r="O250" s="6">
        <v>229</v>
      </c>
      <c r="P250" s="6">
        <v>685</v>
      </c>
      <c r="Q250" s="6">
        <v>50</v>
      </c>
      <c r="R250" s="6">
        <v>133</v>
      </c>
      <c r="S250" s="6">
        <v>498</v>
      </c>
      <c r="T250" s="19">
        <v>246</v>
      </c>
      <c r="U250" s="6">
        <v>87</v>
      </c>
      <c r="V250" s="6">
        <v>84</v>
      </c>
      <c r="W250" s="6">
        <v>1624</v>
      </c>
      <c r="X250" s="6">
        <v>0</v>
      </c>
      <c r="Y250" s="6">
        <v>63</v>
      </c>
      <c r="Z250" s="6">
        <v>4052</v>
      </c>
      <c r="AA250" s="6">
        <v>1146</v>
      </c>
      <c r="AB250" s="6">
        <v>1588</v>
      </c>
      <c r="AC250" s="6">
        <v>344</v>
      </c>
      <c r="AD250" s="6">
        <v>1</v>
      </c>
      <c r="AE250" s="19">
        <v>7745</v>
      </c>
      <c r="AF250" s="6">
        <v>0</v>
      </c>
      <c r="AG250" s="6">
        <v>37</v>
      </c>
      <c r="AH250" s="6">
        <v>11</v>
      </c>
    </row>
    <row r="251" spans="1:34" ht="15.75" customHeight="1">
      <c r="A251" s="2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1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19"/>
      <c r="AF251" s="6"/>
      <c r="AG251" s="6"/>
      <c r="AH251" s="6"/>
    </row>
    <row r="252" spans="1:34" ht="15.75" customHeight="1">
      <c r="A252" s="5" t="s">
        <v>143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1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19"/>
      <c r="AF252" s="6"/>
      <c r="AG252" s="6"/>
      <c r="AH252" s="6"/>
    </row>
    <row r="253" spans="1:34" ht="15.75" customHeight="1">
      <c r="A253" s="1" t="s">
        <v>138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1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19"/>
      <c r="AF253" s="6"/>
      <c r="AG253" s="6"/>
      <c r="AH253" s="6"/>
    </row>
    <row r="254" spans="1:34" ht="15.75" customHeight="1">
      <c r="A254" s="1" t="s">
        <v>34</v>
      </c>
      <c r="B254" s="6">
        <f>SUM(F254:AH254)</f>
        <v>114131</v>
      </c>
      <c r="C254" s="6">
        <f>SUM(F254:M254)</f>
        <v>20771</v>
      </c>
      <c r="D254" s="6">
        <f>SUM(F254:I254)</f>
        <v>2040</v>
      </c>
      <c r="E254" s="6">
        <f>SUM(J254:M254)</f>
        <v>18731</v>
      </c>
      <c r="F254" s="6">
        <v>112</v>
      </c>
      <c r="G254" s="6">
        <v>209</v>
      </c>
      <c r="H254" s="6">
        <v>566</v>
      </c>
      <c r="I254" s="6">
        <v>1153</v>
      </c>
      <c r="J254" s="6">
        <v>2243</v>
      </c>
      <c r="K254" s="6">
        <v>15188</v>
      </c>
      <c r="L254" s="6">
        <v>1133</v>
      </c>
      <c r="M254" s="6">
        <v>167</v>
      </c>
      <c r="N254" s="6">
        <v>4282</v>
      </c>
      <c r="O254" s="6">
        <v>172</v>
      </c>
      <c r="P254" s="6">
        <v>375</v>
      </c>
      <c r="Q254" s="6">
        <v>36</v>
      </c>
      <c r="R254" s="6">
        <v>996</v>
      </c>
      <c r="S254" s="6">
        <v>4833</v>
      </c>
      <c r="T254" s="19">
        <v>1349</v>
      </c>
      <c r="U254" s="6">
        <v>17</v>
      </c>
      <c r="V254" s="6">
        <v>1631</v>
      </c>
      <c r="W254" s="6">
        <v>5162</v>
      </c>
      <c r="X254" s="6">
        <v>101</v>
      </c>
      <c r="Y254" s="6">
        <v>264</v>
      </c>
      <c r="Z254" s="6">
        <v>675</v>
      </c>
      <c r="AA254" s="6">
        <v>12260</v>
      </c>
      <c r="AB254" s="6">
        <v>75</v>
      </c>
      <c r="AC254" s="6">
        <v>21687</v>
      </c>
      <c r="AD254" s="6">
        <v>49</v>
      </c>
      <c r="AE254" s="19">
        <v>26700</v>
      </c>
      <c r="AF254" s="6">
        <v>80</v>
      </c>
      <c r="AG254" s="6">
        <v>8281</v>
      </c>
      <c r="AH254" s="6">
        <v>4335</v>
      </c>
    </row>
    <row r="255" spans="1:34" ht="15.75" customHeight="1">
      <c r="A255" s="1" t="s">
        <v>35</v>
      </c>
      <c r="B255" s="6">
        <f>SUM(F255:AH255)</f>
        <v>409682</v>
      </c>
      <c r="C255" s="6">
        <f>SUM(F255:M255)</f>
        <v>52229</v>
      </c>
      <c r="D255" s="6">
        <f>SUM(F255:I255)</f>
        <v>10219</v>
      </c>
      <c r="E255" s="6">
        <f>SUM(J255:M255)</f>
        <v>42010</v>
      </c>
      <c r="F255" s="6">
        <v>351</v>
      </c>
      <c r="G255" s="6">
        <v>708</v>
      </c>
      <c r="H255" s="6">
        <v>1655</v>
      </c>
      <c r="I255" s="6">
        <v>7505</v>
      </c>
      <c r="J255" s="6">
        <v>4994</v>
      </c>
      <c r="K255" s="6">
        <v>34546</v>
      </c>
      <c r="L255" s="6">
        <v>2146</v>
      </c>
      <c r="M255" s="6">
        <v>324</v>
      </c>
      <c r="N255" s="6">
        <v>17115</v>
      </c>
      <c r="O255" s="6">
        <v>2516</v>
      </c>
      <c r="P255" s="6">
        <v>9643</v>
      </c>
      <c r="Q255" s="6">
        <v>231</v>
      </c>
      <c r="R255" s="6">
        <v>2308</v>
      </c>
      <c r="S255" s="6">
        <v>12044</v>
      </c>
      <c r="T255" s="19">
        <v>4453</v>
      </c>
      <c r="U255" s="6">
        <v>1103</v>
      </c>
      <c r="V255" s="6">
        <v>3919</v>
      </c>
      <c r="W255" s="6">
        <v>24259</v>
      </c>
      <c r="X255" s="6">
        <v>331</v>
      </c>
      <c r="Y255" s="6">
        <v>4071</v>
      </c>
      <c r="Z255" s="6">
        <v>34483</v>
      </c>
      <c r="AA255" s="6">
        <v>42587</v>
      </c>
      <c r="AB255" s="6">
        <v>393</v>
      </c>
      <c r="AC255" s="6">
        <v>71285</v>
      </c>
      <c r="AD255" s="6">
        <v>146</v>
      </c>
      <c r="AE255" s="19">
        <v>113681</v>
      </c>
      <c r="AF255" s="6">
        <v>269</v>
      </c>
      <c r="AG255" s="6">
        <v>8281</v>
      </c>
      <c r="AH255" s="6">
        <v>4335</v>
      </c>
    </row>
    <row r="256" spans="2:34" ht="15.75" customHeight="1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1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19"/>
      <c r="AF256" s="6"/>
      <c r="AG256" s="6"/>
      <c r="AH256" s="6"/>
    </row>
    <row r="257" spans="1:34" ht="15.75" customHeight="1">
      <c r="A257" s="5" t="s">
        <v>139</v>
      </c>
      <c r="B257" s="6"/>
      <c r="C257" s="6"/>
      <c r="D257" s="6" t="s">
        <v>9</v>
      </c>
      <c r="E257" s="6" t="s">
        <v>9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 t="s">
        <v>9</v>
      </c>
      <c r="S257" s="6"/>
      <c r="T257" s="19"/>
      <c r="U257" s="6"/>
      <c r="V257" s="6" t="s">
        <v>9</v>
      </c>
      <c r="W257" s="6"/>
      <c r="X257" s="6"/>
      <c r="Y257" s="6"/>
      <c r="Z257" s="6"/>
      <c r="AA257" s="6"/>
      <c r="AB257" s="6"/>
      <c r="AC257" s="6"/>
      <c r="AD257" s="6" t="s">
        <v>9</v>
      </c>
      <c r="AE257" s="19"/>
      <c r="AF257" s="6"/>
      <c r="AG257" s="6"/>
      <c r="AH257" s="6"/>
    </row>
    <row r="258" spans="1:34" ht="15.75" customHeight="1">
      <c r="A258" s="1" t="s">
        <v>140</v>
      </c>
      <c r="B258" s="6"/>
      <c r="C258" s="6"/>
      <c r="D258" s="6"/>
      <c r="E258" s="6" t="s">
        <v>9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1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19"/>
      <c r="AF258" s="6"/>
      <c r="AG258" s="6"/>
      <c r="AH258" s="6"/>
    </row>
    <row r="259" spans="1:34" ht="15.75" customHeight="1">
      <c r="A259" s="20" t="s">
        <v>34</v>
      </c>
      <c r="B259" s="6">
        <f>SUM(F259:AH259)</f>
        <v>6231</v>
      </c>
      <c r="C259" s="6">
        <f>SUM(F259:M259)</f>
        <v>1039</v>
      </c>
      <c r="D259" s="6">
        <f>SUM(F259:I259)</f>
        <v>63</v>
      </c>
      <c r="E259" s="6">
        <f>SUM(J259:M259)</f>
        <v>976</v>
      </c>
      <c r="F259" s="6">
        <v>0</v>
      </c>
      <c r="G259" s="6">
        <v>3</v>
      </c>
      <c r="H259" s="6">
        <v>5</v>
      </c>
      <c r="I259" s="6">
        <v>55</v>
      </c>
      <c r="J259" s="6">
        <v>105</v>
      </c>
      <c r="K259" s="6">
        <v>824</v>
      </c>
      <c r="L259" s="6">
        <v>36</v>
      </c>
      <c r="M259" s="6">
        <v>11</v>
      </c>
      <c r="N259" s="6">
        <v>504</v>
      </c>
      <c r="O259" s="6">
        <v>5</v>
      </c>
      <c r="P259" s="6">
        <v>10</v>
      </c>
      <c r="Q259" s="6">
        <v>0</v>
      </c>
      <c r="R259" s="6">
        <v>14</v>
      </c>
      <c r="S259" s="6">
        <v>248</v>
      </c>
      <c r="T259" s="19">
        <v>45</v>
      </c>
      <c r="U259" s="6">
        <v>0</v>
      </c>
      <c r="V259" s="6">
        <v>17</v>
      </c>
      <c r="W259" s="6">
        <v>488</v>
      </c>
      <c r="X259" s="6">
        <v>0</v>
      </c>
      <c r="Y259" s="6">
        <v>12</v>
      </c>
      <c r="Z259" s="6">
        <v>71</v>
      </c>
      <c r="AA259" s="6">
        <v>1315</v>
      </c>
      <c r="AB259" s="6">
        <v>21</v>
      </c>
      <c r="AC259" s="6">
        <v>345</v>
      </c>
      <c r="AD259" s="6">
        <v>4</v>
      </c>
      <c r="AE259" s="19">
        <v>1489</v>
      </c>
      <c r="AF259" s="6">
        <v>50</v>
      </c>
      <c r="AG259" s="6">
        <v>429</v>
      </c>
      <c r="AH259" s="6">
        <v>125</v>
      </c>
    </row>
    <row r="260" spans="1:34" ht="15.75" customHeight="1">
      <c r="A260" s="20" t="s">
        <v>35</v>
      </c>
      <c r="B260" s="6">
        <f>SUM(F260:AH260)</f>
        <v>34060</v>
      </c>
      <c r="C260" s="6">
        <f>SUM(F260:M260)</f>
        <v>3281</v>
      </c>
      <c r="D260" s="6">
        <f>SUM(F260:I260)</f>
        <v>619</v>
      </c>
      <c r="E260" s="6">
        <f>SUM(J260:M260)</f>
        <v>2662</v>
      </c>
      <c r="F260" s="6">
        <v>8</v>
      </c>
      <c r="G260" s="6">
        <v>58</v>
      </c>
      <c r="H260" s="6">
        <v>41</v>
      </c>
      <c r="I260" s="6">
        <v>512</v>
      </c>
      <c r="J260" s="6">
        <v>354</v>
      </c>
      <c r="K260" s="6">
        <v>2129</v>
      </c>
      <c r="L260" s="6">
        <v>119</v>
      </c>
      <c r="M260" s="6">
        <v>60</v>
      </c>
      <c r="N260" s="6">
        <v>2640</v>
      </c>
      <c r="O260" s="6">
        <v>138</v>
      </c>
      <c r="P260" s="6">
        <v>233</v>
      </c>
      <c r="Q260" s="6">
        <v>11</v>
      </c>
      <c r="R260" s="6">
        <v>113</v>
      </c>
      <c r="S260" s="6">
        <v>592</v>
      </c>
      <c r="T260" s="19">
        <v>127</v>
      </c>
      <c r="U260" s="6">
        <v>2</v>
      </c>
      <c r="V260" s="6">
        <v>138</v>
      </c>
      <c r="W260" s="6">
        <v>2730</v>
      </c>
      <c r="X260" s="6">
        <v>2</v>
      </c>
      <c r="Y260" s="6">
        <v>166</v>
      </c>
      <c r="Z260" s="6">
        <v>4368</v>
      </c>
      <c r="AA260" s="6">
        <v>4571</v>
      </c>
      <c r="AB260" s="6">
        <v>1265</v>
      </c>
      <c r="AC260" s="6">
        <v>1424</v>
      </c>
      <c r="AD260" s="6">
        <v>13</v>
      </c>
      <c r="AE260" s="19">
        <v>11633</v>
      </c>
      <c r="AF260" s="6">
        <v>59</v>
      </c>
      <c r="AG260" s="6">
        <v>429</v>
      </c>
      <c r="AH260" s="6">
        <v>125</v>
      </c>
    </row>
    <row r="261" spans="1:34" ht="15.75" customHeight="1">
      <c r="A261" s="2"/>
      <c r="B261" s="7"/>
      <c r="C261" s="7"/>
      <c r="D261" s="7"/>
      <c r="E261" s="7"/>
      <c r="F261" s="7"/>
      <c r="G261" s="7" t="s">
        <v>9</v>
      </c>
      <c r="H261" s="7"/>
      <c r="I261" s="7"/>
      <c r="J261" s="7"/>
      <c r="K261" s="7"/>
      <c r="L261" s="7"/>
      <c r="M261" s="7"/>
      <c r="N261" s="7"/>
      <c r="O261" s="7"/>
      <c r="P261" s="7"/>
      <c r="Q261" s="13"/>
      <c r="R261" s="7"/>
      <c r="S261" s="7"/>
      <c r="T261" s="7"/>
      <c r="U261" s="16"/>
      <c r="V261" s="7"/>
      <c r="W261" s="7"/>
      <c r="X261" s="10"/>
      <c r="Y261" s="7"/>
      <c r="Z261" s="7"/>
      <c r="AA261" s="7"/>
      <c r="AB261" s="7"/>
      <c r="AC261" s="7"/>
      <c r="AD261" s="10"/>
      <c r="AE261" s="7"/>
      <c r="AF261" s="16"/>
      <c r="AG261" s="7"/>
      <c r="AH261" s="7"/>
    </row>
    <row r="262" spans="1:32" s="22" customFormat="1" ht="15.75" customHeight="1">
      <c r="A262" s="21" t="s">
        <v>45</v>
      </c>
      <c r="Q262" s="23"/>
      <c r="U262" s="24"/>
      <c r="X262" s="25"/>
      <c r="AD262" s="25"/>
      <c r="AF262" s="24"/>
    </row>
    <row r="263" spans="1:32" s="22" customFormat="1" ht="15.75" customHeight="1">
      <c r="A263" s="21" t="s">
        <v>44</v>
      </c>
      <c r="C263" s="22" t="s">
        <v>9</v>
      </c>
      <c r="P263" s="22" t="s">
        <v>9</v>
      </c>
      <c r="Q263" s="23" t="s">
        <v>9</v>
      </c>
      <c r="U263" s="24"/>
      <c r="X263" s="25"/>
      <c r="AD263" s="25"/>
      <c r="AF263" s="24"/>
    </row>
    <row r="264" spans="1:32" s="22" customFormat="1" ht="15.75" customHeight="1">
      <c r="A264" s="21" t="s">
        <v>46</v>
      </c>
      <c r="Q264" s="23"/>
      <c r="U264" s="24"/>
      <c r="X264" s="25"/>
      <c r="AB264" s="22" t="s">
        <v>9</v>
      </c>
      <c r="AD264" s="25"/>
      <c r="AF264" s="24"/>
    </row>
    <row r="265" spans="1:32" s="22" customFormat="1" ht="15.75" customHeight="1">
      <c r="A265" s="21" t="s">
        <v>47</v>
      </c>
      <c r="Q265" s="23"/>
      <c r="U265" s="24"/>
      <c r="X265" s="25"/>
      <c r="AD265" s="25"/>
      <c r="AF265" s="24"/>
    </row>
    <row r="266" spans="1:32" s="22" customFormat="1" ht="15.75" customHeight="1">
      <c r="A266" s="21" t="s">
        <v>48</v>
      </c>
      <c r="Q266" s="23"/>
      <c r="U266" s="24"/>
      <c r="X266" s="25"/>
      <c r="AD266" s="25"/>
      <c r="AF266" s="24"/>
    </row>
    <row r="267" spans="1:32" s="22" customFormat="1" ht="15.75" customHeight="1">
      <c r="A267" s="21" t="s">
        <v>49</v>
      </c>
      <c r="Q267" s="23"/>
      <c r="U267" s="24"/>
      <c r="X267" s="25"/>
      <c r="AD267" s="25"/>
      <c r="AF267" s="24"/>
    </row>
    <row r="268" spans="1:32" s="22" customFormat="1" ht="15.75" customHeight="1">
      <c r="A268" s="21" t="s">
        <v>148</v>
      </c>
      <c r="Q268" s="23"/>
      <c r="U268" s="24"/>
      <c r="X268" s="25"/>
      <c r="AD268" s="25"/>
      <c r="AF268" s="24"/>
    </row>
    <row r="269" spans="1:32" s="22" customFormat="1" ht="15.75" customHeight="1">
      <c r="A269" s="26" t="s">
        <v>147</v>
      </c>
      <c r="Q269" s="23"/>
      <c r="U269" s="24"/>
      <c r="X269" s="25"/>
      <c r="AD269" s="25"/>
      <c r="AF269" s="24"/>
    </row>
    <row r="270" spans="1:32" s="27" customFormat="1" ht="15.75" customHeight="1">
      <c r="A270" s="27" t="s">
        <v>50</v>
      </c>
      <c r="Q270" s="28"/>
      <c r="U270" s="29"/>
      <c r="X270" s="30"/>
      <c r="AD270" s="30"/>
      <c r="AF270" s="29"/>
    </row>
    <row r="271" spans="1:32" s="27" customFormat="1" ht="15.75" customHeight="1">
      <c r="A271" s="27" t="s">
        <v>51</v>
      </c>
      <c r="Q271" s="28"/>
      <c r="U271" s="29"/>
      <c r="X271" s="30"/>
      <c r="AD271" s="30"/>
      <c r="AF271" s="29"/>
    </row>
    <row r="272" spans="17:32" s="22" customFormat="1" ht="15.75" customHeight="1">
      <c r="Q272" s="23"/>
      <c r="U272" s="24"/>
      <c r="X272" s="25"/>
      <c r="AD272" s="25"/>
      <c r="AF272" s="24"/>
    </row>
    <row r="273" spans="2:32" s="22" customFormat="1" ht="15.75" customHeight="1">
      <c r="B273" s="22" t="s">
        <v>9</v>
      </c>
      <c r="Q273" s="23"/>
      <c r="U273" s="24"/>
      <c r="X273" s="25"/>
      <c r="AD273" s="25"/>
      <c r="AF273" s="24"/>
    </row>
    <row r="274" ht="15.75">
      <c r="C274" s="1" t="s">
        <v>9</v>
      </c>
    </row>
    <row r="305" ht="15.75">
      <c r="AL305" s="1" t="s">
        <v>37</v>
      </c>
    </row>
  </sheetData>
  <printOptions horizontalCentered="1"/>
  <pageMargins left="0.27" right="0.3" top="0.55" bottom="0.57" header="0.5" footer="0.5"/>
  <pageSetup horizontalDpi="600" verticalDpi="600" orientation="landscape" pageOrder="overThenDown" paperSize="5" scale="67" r:id="rId1"/>
  <rowBreaks count="1" manualBreakCount="1">
    <brk id="246" max="33" man="1"/>
  </rowBreaks>
  <colBreaks count="1" manualBreakCount="1">
    <brk id="21" max="2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fbi</dc:creator>
  <cp:keywords/>
  <dc:description/>
  <cp:lastModifiedBy>admin1</cp:lastModifiedBy>
  <cp:lastPrinted>2003-06-14T19:19:24Z</cp:lastPrinted>
  <dcterms:created xsi:type="dcterms:W3CDTF">1999-06-30T12:13:44Z</dcterms:created>
  <dcterms:modified xsi:type="dcterms:W3CDTF">2003-07-24T17:58:58Z</dcterms:modified>
  <cp:category/>
  <cp:version/>
  <cp:contentType/>
  <cp:contentStatus/>
</cp:coreProperties>
</file>