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Data'!$A$1:$V$15</definedName>
    <definedName name="_xlnm.Print_Titles" localSheetId="2">'LRF - Beginning Farmer Data'!$C:$D,'LRF - Beginning Farmer Data'!$1:$1</definedName>
    <definedName name="qry1AllNationalData">'LRF - Beginning Farmer Data'!$A$1:$J$15</definedName>
  </definedNames>
  <calcPr fullCalcOnLoad="1"/>
</workbook>
</file>

<file path=xl/sharedStrings.xml><?xml version="1.0" encoding="utf-8"?>
<sst xmlns="http://schemas.openxmlformats.org/spreadsheetml/2006/main" count="141" uniqueCount="102">
  <si>
    <t>Number of Farms (1997 Ag Census)</t>
  </si>
  <si>
    <t>Total amount of land in farms (1997 Ag Census)</t>
  </si>
  <si>
    <t>The average farm size (1997 Ag Census)</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</si>
  <si>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</si>
  <si>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</si>
  <si>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</si>
  <si>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</si>
  <si>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</si>
  <si>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</si>
  <si>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</si>
  <si>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</si>
  <si>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</si>
  <si>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</si>
  <si>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</si>
  <si>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</si>
  <si>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</si>
  <si>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</si>
  <si>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</si>
  <si>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</si>
  <si>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</si>
  <si>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</si>
  <si>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</si>
  <si>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</si>
  <si>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</si>
  <si>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</si>
  <si>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</si>
  <si>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</si>
  <si>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</si>
  <si>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</si>
  <si>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</si>
  <si>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Plymouth</t>
  </si>
  <si>
    <t>Worcester</t>
  </si>
  <si>
    <t>25001</t>
  </si>
  <si>
    <t>MA</t>
  </si>
  <si>
    <t>Massachusetts</t>
  </si>
  <si>
    <t>Barnstable</t>
  </si>
  <si>
    <t>25003</t>
  </si>
  <si>
    <t>Berkshire</t>
  </si>
  <si>
    <t>25005</t>
  </si>
  <si>
    <t>Bristol</t>
  </si>
  <si>
    <t>25007</t>
  </si>
  <si>
    <t>Dukes</t>
  </si>
  <si>
    <t>25009</t>
  </si>
  <si>
    <t>Essex</t>
  </si>
  <si>
    <t>25011</t>
  </si>
  <si>
    <t>25013</t>
  </si>
  <si>
    <t>Hampden</t>
  </si>
  <si>
    <t>25015</t>
  </si>
  <si>
    <t>Hampshire</t>
  </si>
  <si>
    <t>25017</t>
  </si>
  <si>
    <t>25019</t>
  </si>
  <si>
    <t>Nantucket</t>
  </si>
  <si>
    <t>25021</t>
  </si>
  <si>
    <t>Norfolk</t>
  </si>
  <si>
    <t>25023</t>
  </si>
  <si>
    <t>25025</t>
  </si>
  <si>
    <t>Suffolk</t>
  </si>
  <si>
    <t>25027</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</si>
  <si>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</si>
  <si>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</si>
  <si>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</si>
  <si>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</si>
  <si>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</si>
  <si>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</si>
  <si>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</si>
  <si>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</si>
  <si>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</si>
  <si>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</si>
  <si>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</si>
  <si>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</si>
  <si>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Franklin</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</si>
  <si>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</si>
  <si>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</si>
  <si>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</si>
  <si>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</si>
  <si>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</si>
  <si>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</si>
  <si>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</si>
  <si>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</si>
  <si>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</si>
  <si>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</si>
  <si>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</si>
  <si>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</si>
  <si>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</si>
  <si>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</si>
  <si>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</si>
  <si>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</si>
  <si>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</si>
  <si>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</si>
  <si>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</si>
  <si>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</si>
  <si>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</si>
  <si>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</si>
  <si>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</si>
  <si>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</si>
  <si>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</si>
  <si>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</si>
  <si>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</si>
  <si>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</si>
  <si>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Northeast</t>
  </si>
  <si>
    <t>Middlesex</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</si>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</sst>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73</v>
      </c>
      <c r="B1" s="24"/>
      <c r="C1" s="24"/>
      <c r="D1" s="24"/>
      <c r="E1" s="24"/>
      <c r="F1" s="24"/>
      <c r="G1" s="24"/>
      <c r="H1" s="24"/>
      <c r="I1" s="24"/>
      <c r="J1" s="22"/>
      <c r="K1" s="22"/>
      <c r="L1" s="22"/>
    </row>
    <row r="2" spans="1:9" s="22" customFormat="1" ht="68.25" customHeight="1">
      <c r="A2" s="25" t="s">
        <v>74</v>
      </c>
      <c r="B2" s="25"/>
      <c r="C2" s="25"/>
      <c r="D2" s="25"/>
      <c r="E2" s="25"/>
      <c r="F2" s="25"/>
      <c r="G2" s="25"/>
      <c r="H2" s="25"/>
      <c r="I2" s="25"/>
    </row>
    <row r="4" spans="1:9" ht="28.5" customHeight="1">
      <c r="A4" s="25" t="s">
        <v>71</v>
      </c>
      <c r="B4" s="24"/>
      <c r="C4" s="24"/>
      <c r="D4" s="24"/>
      <c r="E4" s="24"/>
      <c r="F4" s="24"/>
      <c r="G4" s="24"/>
      <c r="H4" s="24"/>
      <c r="I4" s="24"/>
    </row>
    <row r="5" spans="1:17" ht="12.75" customHeight="1">
      <c r="A5" s="21">
        <v>1</v>
      </c>
      <c r="B5" s="25" t="s">
        <v>90</v>
      </c>
      <c r="C5" s="26"/>
      <c r="D5" s="26"/>
      <c r="E5" s="26"/>
      <c r="F5" s="26"/>
      <c r="G5" s="26"/>
      <c r="H5" s="26"/>
      <c r="I5" s="26"/>
      <c r="J5" s="26"/>
      <c r="K5" s="26"/>
      <c r="L5" s="26"/>
      <c r="M5" s="26"/>
      <c r="N5" s="26"/>
      <c r="O5" s="26"/>
      <c r="P5" s="26"/>
      <c r="Q5" s="26"/>
    </row>
    <row r="6" spans="1:17" ht="12.75" customHeight="1">
      <c r="A6" s="21">
        <v>2</v>
      </c>
      <c r="B6" s="25" t="s">
        <v>75</v>
      </c>
      <c r="C6" s="26"/>
      <c r="D6" s="26"/>
      <c r="E6" s="26"/>
      <c r="F6" s="26"/>
      <c r="G6" s="26"/>
      <c r="H6" s="26"/>
      <c r="I6" s="26"/>
      <c r="J6" s="26"/>
      <c r="K6" s="26"/>
      <c r="L6" s="26"/>
      <c r="M6" s="26"/>
      <c r="N6" s="26"/>
      <c r="O6" s="26"/>
      <c r="P6" s="26"/>
      <c r="Q6" s="26"/>
    </row>
    <row r="7" spans="1:17" ht="12.75" customHeight="1">
      <c r="A7" s="21">
        <v>3</v>
      </c>
      <c r="B7" s="25" t="s">
        <v>76</v>
      </c>
      <c r="C7" s="26"/>
      <c r="D7" s="26"/>
      <c r="E7" s="26"/>
      <c r="F7" s="26"/>
      <c r="G7" s="26"/>
      <c r="H7" s="26"/>
      <c r="I7" s="26"/>
      <c r="J7" s="26"/>
      <c r="K7" s="26"/>
      <c r="L7" s="26"/>
      <c r="M7" s="26"/>
      <c r="N7" s="26"/>
      <c r="O7" s="26"/>
      <c r="P7" s="26"/>
      <c r="Q7" s="26"/>
    </row>
    <row r="8" spans="1:17" ht="12.75" customHeight="1">
      <c r="A8" s="21">
        <v>4</v>
      </c>
      <c r="B8" s="25" t="s">
        <v>77</v>
      </c>
      <c r="C8" s="26"/>
      <c r="D8" s="26"/>
      <c r="E8" s="26"/>
      <c r="F8" s="26"/>
      <c r="G8" s="26"/>
      <c r="H8" s="26"/>
      <c r="I8" s="26"/>
      <c r="J8" s="26"/>
      <c r="K8" s="26"/>
      <c r="L8" s="26"/>
      <c r="M8" s="26"/>
      <c r="N8" s="26"/>
      <c r="O8" s="26"/>
      <c r="P8" s="26"/>
      <c r="Q8" s="26"/>
    </row>
    <row r="9" spans="1:17" ht="12.75" customHeight="1">
      <c r="A9" s="21">
        <v>5</v>
      </c>
      <c r="B9" s="25" t="s">
        <v>78</v>
      </c>
      <c r="C9" s="26"/>
      <c r="D9" s="26"/>
      <c r="E9" s="26"/>
      <c r="F9" s="26"/>
      <c r="G9" s="26"/>
      <c r="H9" s="26"/>
      <c r="I9" s="26"/>
      <c r="J9" s="26"/>
      <c r="K9" s="26"/>
      <c r="L9" s="26"/>
      <c r="M9" s="26"/>
      <c r="N9" s="26"/>
      <c r="O9" s="26"/>
      <c r="P9" s="26"/>
      <c r="Q9" s="26"/>
    </row>
    <row r="10" spans="1:17" ht="12.75" customHeight="1">
      <c r="A10" s="21">
        <v>6</v>
      </c>
      <c r="B10" s="25" t="s">
        <v>72</v>
      </c>
      <c r="C10" s="26"/>
      <c r="D10" s="26"/>
      <c r="E10" s="26"/>
      <c r="F10" s="26"/>
      <c r="G10" s="26"/>
      <c r="H10" s="26"/>
      <c r="I10" s="26"/>
      <c r="J10" s="26"/>
      <c r="K10" s="26"/>
      <c r="L10" s="26"/>
      <c r="M10" s="26"/>
      <c r="N10" s="26"/>
      <c r="O10" s="26"/>
      <c r="P10" s="26"/>
      <c r="Q10" s="26"/>
    </row>
    <row r="11" spans="1:17" ht="12.75" customHeight="1">
      <c r="A11" s="21">
        <v>7</v>
      </c>
      <c r="B11" s="25" t="s">
        <v>79</v>
      </c>
      <c r="C11" s="26"/>
      <c r="D11" s="26"/>
      <c r="E11" s="26"/>
      <c r="F11" s="26"/>
      <c r="G11" s="26"/>
      <c r="H11" s="26"/>
      <c r="I11" s="26"/>
      <c r="J11" s="26"/>
      <c r="K11" s="26"/>
      <c r="L11" s="26"/>
      <c r="M11" s="26"/>
      <c r="N11" s="26"/>
      <c r="O11" s="26"/>
      <c r="P11" s="26"/>
      <c r="Q11" s="26"/>
    </row>
    <row r="12" spans="1:17" ht="12.75" customHeight="1">
      <c r="A12" s="21">
        <v>8</v>
      </c>
      <c r="B12" s="25" t="s">
        <v>80</v>
      </c>
      <c r="C12" s="26"/>
      <c r="D12" s="26"/>
      <c r="E12" s="26"/>
      <c r="F12" s="26"/>
      <c r="G12" s="26"/>
      <c r="H12" s="26"/>
      <c r="I12" s="26"/>
      <c r="J12" s="26"/>
      <c r="K12" s="26"/>
      <c r="L12" s="26"/>
      <c r="M12" s="26"/>
      <c r="N12" s="26"/>
      <c r="O12" s="26"/>
      <c r="P12" s="26"/>
      <c r="Q12" s="26"/>
    </row>
    <row r="13" spans="1:17" ht="12.75" customHeight="1">
      <c r="A13" s="21">
        <v>9</v>
      </c>
      <c r="B13" s="25" t="s">
        <v>81</v>
      </c>
      <c r="C13" s="26"/>
      <c r="D13" s="26"/>
      <c r="E13" s="26"/>
      <c r="F13" s="26"/>
      <c r="G13" s="26"/>
      <c r="H13" s="26"/>
      <c r="I13" s="26"/>
      <c r="J13" s="26"/>
      <c r="K13" s="26"/>
      <c r="L13" s="26"/>
      <c r="M13" s="26"/>
      <c r="N13" s="26"/>
      <c r="O13" s="26"/>
      <c r="P13" s="26"/>
      <c r="Q13" s="26"/>
    </row>
    <row r="14" spans="1:17" ht="12.75" customHeight="1">
      <c r="A14" s="21">
        <v>10</v>
      </c>
      <c r="B14" s="25" t="s">
        <v>82</v>
      </c>
      <c r="C14" s="26"/>
      <c r="D14" s="26"/>
      <c r="E14" s="26"/>
      <c r="F14" s="26"/>
      <c r="G14" s="26"/>
      <c r="H14" s="26"/>
      <c r="I14" s="26"/>
      <c r="J14" s="26"/>
      <c r="K14" s="26"/>
      <c r="L14" s="26"/>
      <c r="M14" s="26"/>
      <c r="N14" s="26"/>
      <c r="O14" s="26"/>
      <c r="P14" s="26"/>
      <c r="Q14" s="26"/>
    </row>
    <row r="15" spans="1:17" ht="12.75" customHeight="1">
      <c r="A15" s="21">
        <v>11</v>
      </c>
      <c r="B15" s="25" t="s">
        <v>87</v>
      </c>
      <c r="C15" s="26"/>
      <c r="D15" s="26"/>
      <c r="E15" s="26"/>
      <c r="F15" s="26"/>
      <c r="G15" s="26"/>
      <c r="H15" s="26"/>
      <c r="I15" s="26"/>
      <c r="J15" s="26"/>
      <c r="K15" s="26"/>
      <c r="L15" s="26"/>
      <c r="M15" s="26"/>
      <c r="N15" s="26"/>
      <c r="O15" s="26"/>
      <c r="P15" s="26"/>
      <c r="Q15" s="26"/>
    </row>
    <row r="16" spans="1:17" ht="12.75" customHeight="1">
      <c r="A16" s="21">
        <v>12</v>
      </c>
      <c r="B16" s="25" t="s">
        <v>83</v>
      </c>
      <c r="C16" s="26"/>
      <c r="D16" s="26"/>
      <c r="E16" s="26"/>
      <c r="F16" s="26"/>
      <c r="G16" s="26"/>
      <c r="H16" s="26"/>
      <c r="I16" s="26"/>
      <c r="J16" s="26"/>
      <c r="K16" s="26"/>
      <c r="L16" s="26"/>
      <c r="M16" s="26"/>
      <c r="N16" s="26"/>
      <c r="O16" s="26"/>
      <c r="P16" s="26"/>
      <c r="Q16" s="26"/>
    </row>
    <row r="17" spans="1:17" ht="12.75" customHeight="1">
      <c r="A17" s="21">
        <v>13</v>
      </c>
      <c r="B17" s="25" t="s">
        <v>84</v>
      </c>
      <c r="C17" s="26"/>
      <c r="D17" s="26"/>
      <c r="E17" s="26"/>
      <c r="F17" s="26"/>
      <c r="G17" s="26"/>
      <c r="H17" s="26"/>
      <c r="I17" s="26"/>
      <c r="J17" s="26"/>
      <c r="K17" s="26"/>
      <c r="L17" s="26"/>
      <c r="M17" s="26"/>
      <c r="N17" s="26"/>
      <c r="O17" s="26"/>
      <c r="P17" s="26"/>
      <c r="Q17" s="26"/>
    </row>
    <row r="18" spans="1:17" ht="12.75" customHeight="1">
      <c r="A18" s="21">
        <v>14</v>
      </c>
      <c r="B18" s="25" t="s">
        <v>85</v>
      </c>
      <c r="C18" s="26"/>
      <c r="D18" s="26"/>
      <c r="E18" s="26"/>
      <c r="F18" s="26"/>
      <c r="G18" s="26"/>
      <c r="H18" s="26"/>
      <c r="I18" s="26"/>
      <c r="J18" s="26"/>
      <c r="K18" s="26"/>
      <c r="L18" s="26"/>
      <c r="M18" s="26"/>
      <c r="N18" s="26"/>
      <c r="O18" s="26"/>
      <c r="P18" s="26"/>
      <c r="Q18" s="26"/>
    </row>
    <row r="19" spans="1:17" ht="12.75" customHeight="1">
      <c r="A19" s="21">
        <v>15</v>
      </c>
      <c r="B19" s="25" t="s">
        <v>86</v>
      </c>
      <c r="C19" s="26"/>
      <c r="D19" s="26"/>
      <c r="E19" s="26"/>
      <c r="F19" s="26"/>
      <c r="G19" s="26"/>
      <c r="H19" s="26"/>
      <c r="I19" s="26"/>
      <c r="J19" s="26"/>
      <c r="K19" s="26"/>
      <c r="L19" s="26"/>
      <c r="M19" s="26"/>
      <c r="N19" s="26"/>
      <c r="O19" s="26"/>
      <c r="P19" s="26"/>
      <c r="Q19" s="26"/>
    </row>
    <row r="20" spans="1:17" ht="12.75" customHeight="1">
      <c r="A20" s="21">
        <v>16</v>
      </c>
      <c r="B20" s="25" t="s">
        <v>88</v>
      </c>
      <c r="C20" s="26"/>
      <c r="D20" s="26"/>
      <c r="E20" s="26"/>
      <c r="F20" s="26"/>
      <c r="G20" s="26"/>
      <c r="H20" s="26"/>
      <c r="I20" s="26"/>
      <c r="J20" s="26"/>
      <c r="K20" s="26"/>
      <c r="L20" s="26"/>
      <c r="M20" s="26"/>
      <c r="N20" s="26"/>
      <c r="O20" s="26"/>
      <c r="P20" s="26"/>
      <c r="Q20" s="26"/>
    </row>
    <row r="21" spans="1:17" ht="12.75" customHeight="1">
      <c r="A21" s="21">
        <v>17</v>
      </c>
      <c r="B21" s="25" t="s">
        <v>89</v>
      </c>
      <c r="C21" s="26"/>
      <c r="D21" s="26"/>
      <c r="E21" s="26"/>
      <c r="F21" s="26"/>
      <c r="G21" s="26"/>
      <c r="H21" s="26"/>
      <c r="I21" s="26"/>
      <c r="J21" s="26"/>
      <c r="K21" s="26"/>
      <c r="L21" s="26"/>
      <c r="M21" s="26"/>
      <c r="N21" s="26"/>
      <c r="O21" s="26"/>
      <c r="P21" s="26"/>
      <c r="Q21" s="26"/>
    </row>
    <row r="23" ht="12.75">
      <c r="A23" s="21" t="s">
        <v>91</v>
      </c>
    </row>
    <row r="24" ht="12.75">
      <c r="A24" s="21" t="s">
        <v>101</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13</v>
      </c>
      <c r="B1" s="20"/>
      <c r="C1" s="20"/>
      <c r="D1" s="20"/>
      <c r="E1" s="20"/>
      <c r="F1" s="20"/>
      <c r="G1" s="20"/>
    </row>
    <row r="2" spans="1:7" ht="12.75">
      <c r="A2" s="20" t="s">
        <v>14</v>
      </c>
      <c r="B2" s="20"/>
      <c r="C2" s="20"/>
      <c r="D2" s="20"/>
      <c r="E2" s="20"/>
      <c r="F2" s="20"/>
      <c r="G2" s="20"/>
    </row>
    <row r="4" spans="1:17" ht="12.75">
      <c r="A4" s="20" t="s">
        <v>15</v>
      </c>
      <c r="B4" s="27" t="s">
        <v>3</v>
      </c>
      <c r="C4" s="28"/>
      <c r="D4" s="28"/>
      <c r="E4" s="28"/>
      <c r="F4" s="28"/>
      <c r="G4" s="28"/>
      <c r="H4" s="28"/>
      <c r="I4" s="28"/>
      <c r="J4" s="28"/>
      <c r="K4" s="28"/>
      <c r="L4" s="28"/>
      <c r="M4" s="28"/>
      <c r="N4" s="28"/>
      <c r="O4" s="28"/>
      <c r="P4" s="28"/>
      <c r="Q4" s="28"/>
    </row>
    <row r="5" spans="2:17" ht="12.75">
      <c r="B5" s="27" t="s">
        <v>16</v>
      </c>
      <c r="C5" s="28"/>
      <c r="D5" s="28"/>
      <c r="E5" s="28"/>
      <c r="F5" s="28"/>
      <c r="G5" s="28"/>
      <c r="H5" s="28"/>
      <c r="I5" s="28"/>
      <c r="J5" s="28"/>
      <c r="K5" s="28"/>
      <c r="L5" s="28"/>
      <c r="M5" s="28"/>
      <c r="N5" s="28"/>
      <c r="O5" s="28"/>
      <c r="P5" s="28"/>
      <c r="Q5" s="28"/>
    </row>
    <row r="6" spans="2:17" ht="12.75">
      <c r="B6" s="27" t="s">
        <v>19</v>
      </c>
      <c r="C6" s="28"/>
      <c r="D6" s="28"/>
      <c r="E6" s="28"/>
      <c r="F6" s="28"/>
      <c r="G6" s="28"/>
      <c r="H6" s="28"/>
      <c r="I6" s="28"/>
      <c r="J6" s="28"/>
      <c r="K6" s="28"/>
      <c r="L6" s="28"/>
      <c r="M6" s="28"/>
      <c r="N6" s="28"/>
      <c r="O6" s="28"/>
      <c r="P6" s="28"/>
      <c r="Q6" s="28"/>
    </row>
    <row r="7" spans="2:17" ht="12.75">
      <c r="B7" s="27" t="s">
        <v>20</v>
      </c>
      <c r="C7" s="28"/>
      <c r="D7" s="28"/>
      <c r="E7" s="28"/>
      <c r="F7" s="28"/>
      <c r="G7" s="28"/>
      <c r="H7" s="28"/>
      <c r="I7" s="28"/>
      <c r="J7" s="28"/>
      <c r="K7" s="28"/>
      <c r="L7" s="28"/>
      <c r="M7" s="28"/>
      <c r="N7" s="28"/>
      <c r="O7" s="28"/>
      <c r="P7" s="28"/>
      <c r="Q7" s="28"/>
    </row>
    <row r="8" spans="2:17" ht="12.75">
      <c r="B8" s="27" t="s">
        <v>17</v>
      </c>
      <c r="C8" s="28"/>
      <c r="D8" s="28"/>
      <c r="E8" s="28"/>
      <c r="F8" s="28"/>
      <c r="G8" s="28"/>
      <c r="H8" s="28"/>
      <c r="I8" s="28"/>
      <c r="J8" s="28"/>
      <c r="K8" s="28"/>
      <c r="L8" s="28"/>
      <c r="M8" s="28"/>
      <c r="N8" s="28"/>
      <c r="O8" s="28"/>
      <c r="P8" s="28"/>
      <c r="Q8" s="28"/>
    </row>
    <row r="9" spans="2:17" ht="12.75">
      <c r="B9" s="27" t="s">
        <v>18</v>
      </c>
      <c r="C9" s="28"/>
      <c r="D9" s="28"/>
      <c r="E9" s="28"/>
      <c r="F9" s="28"/>
      <c r="G9" s="28"/>
      <c r="H9" s="28"/>
      <c r="I9" s="28"/>
      <c r="J9" s="28"/>
      <c r="K9" s="28"/>
      <c r="L9" s="28"/>
      <c r="M9" s="28"/>
      <c r="N9" s="28"/>
      <c r="O9" s="28"/>
      <c r="P9" s="28"/>
      <c r="Q9" s="28"/>
    </row>
    <row r="10" spans="2:17" ht="12.75">
      <c r="B10" s="27" t="s">
        <v>21</v>
      </c>
      <c r="C10" s="28"/>
      <c r="D10" s="28"/>
      <c r="E10" s="28"/>
      <c r="F10" s="28"/>
      <c r="G10" s="28"/>
      <c r="H10" s="28"/>
      <c r="I10" s="28"/>
      <c r="J10" s="28"/>
      <c r="K10" s="28"/>
      <c r="L10" s="28"/>
      <c r="M10" s="28"/>
      <c r="N10" s="28"/>
      <c r="O10" s="28"/>
      <c r="P10" s="28"/>
      <c r="Q10" s="28"/>
    </row>
    <row r="11" spans="2:17" ht="12.75">
      <c r="B11" s="27" t="s">
        <v>23</v>
      </c>
      <c r="C11" s="28"/>
      <c r="D11" s="28"/>
      <c r="E11" s="28"/>
      <c r="F11" s="28"/>
      <c r="G11" s="28"/>
      <c r="H11" s="28"/>
      <c r="I11" s="28"/>
      <c r="J11" s="28"/>
      <c r="K11" s="28"/>
      <c r="L11" s="28"/>
      <c r="M11" s="28"/>
      <c r="N11" s="28"/>
      <c r="O11" s="28"/>
      <c r="P11" s="28"/>
      <c r="Q11" s="28"/>
    </row>
    <row r="12" spans="2:17" ht="12.75">
      <c r="B12" s="27" t="s">
        <v>24</v>
      </c>
      <c r="C12" s="28"/>
      <c r="D12" s="28"/>
      <c r="E12" s="28"/>
      <c r="F12" s="28"/>
      <c r="G12" s="28"/>
      <c r="H12" s="28"/>
      <c r="I12" s="28"/>
      <c r="J12" s="28"/>
      <c r="K12" s="28"/>
      <c r="L12" s="28"/>
      <c r="M12" s="28"/>
      <c r="N12" s="28"/>
      <c r="O12" s="28"/>
      <c r="P12" s="28"/>
      <c r="Q12" s="28"/>
    </row>
    <row r="13" spans="2:17" ht="12.75">
      <c r="B13" s="27" t="s">
        <v>25</v>
      </c>
      <c r="C13" s="28"/>
      <c r="D13" s="28"/>
      <c r="E13" s="28"/>
      <c r="F13" s="28"/>
      <c r="G13" s="28"/>
      <c r="H13" s="28"/>
      <c r="I13" s="28"/>
      <c r="J13" s="28"/>
      <c r="K13" s="28"/>
      <c r="L13" s="28"/>
      <c r="M13" s="28"/>
      <c r="N13" s="28"/>
      <c r="O13" s="28"/>
      <c r="P13" s="28"/>
      <c r="Q13" s="28"/>
    </row>
    <row r="14" spans="2:17" ht="12.75">
      <c r="B14" s="27" t="s">
        <v>26</v>
      </c>
      <c r="C14" s="28"/>
      <c r="D14" s="28"/>
      <c r="E14" s="28"/>
      <c r="F14" s="28"/>
      <c r="G14" s="28"/>
      <c r="H14" s="28"/>
      <c r="I14" s="28"/>
      <c r="J14" s="28"/>
      <c r="K14" s="28"/>
      <c r="L14" s="28"/>
      <c r="M14" s="28"/>
      <c r="N14" s="28"/>
      <c r="O14" s="28"/>
      <c r="P14" s="28"/>
      <c r="Q14" s="28"/>
    </row>
    <row r="15" spans="2:17" ht="12.75">
      <c r="B15" s="27" t="s">
        <v>22</v>
      </c>
      <c r="C15" s="28"/>
      <c r="D15" s="28"/>
      <c r="E15" s="28"/>
      <c r="F15" s="28"/>
      <c r="G15" s="28"/>
      <c r="H15" s="28"/>
      <c r="I15" s="28"/>
      <c r="J15" s="28"/>
      <c r="K15" s="28"/>
      <c r="L15" s="28"/>
      <c r="M15" s="28"/>
      <c r="N15" s="28"/>
      <c r="O15" s="28"/>
      <c r="P15" s="28"/>
      <c r="Q15" s="28"/>
    </row>
    <row r="16" spans="2:17" ht="12.75">
      <c r="B16" s="27" t="s">
        <v>27</v>
      </c>
      <c r="C16" s="28"/>
      <c r="D16" s="28"/>
      <c r="E16" s="28"/>
      <c r="F16" s="28"/>
      <c r="G16" s="28"/>
      <c r="H16" s="28"/>
      <c r="I16" s="28"/>
      <c r="J16" s="28"/>
      <c r="K16" s="28"/>
      <c r="L16" s="28"/>
      <c r="M16" s="28"/>
      <c r="N16" s="28"/>
      <c r="O16" s="28"/>
      <c r="P16" s="28"/>
      <c r="Q16" s="28"/>
    </row>
    <row r="17" spans="2:17" ht="12.75">
      <c r="B17" s="27" t="s">
        <v>28</v>
      </c>
      <c r="C17" s="28"/>
      <c r="D17" s="28"/>
      <c r="E17" s="28"/>
      <c r="F17" s="28"/>
      <c r="G17" s="28"/>
      <c r="H17" s="28"/>
      <c r="I17" s="28"/>
      <c r="J17" s="28"/>
      <c r="K17" s="28"/>
      <c r="L17" s="28"/>
      <c r="M17" s="28"/>
      <c r="N17" s="28"/>
      <c r="O17" s="28"/>
      <c r="P17" s="28"/>
      <c r="Q17" s="28"/>
    </row>
    <row r="18" spans="2:17" ht="12.75">
      <c r="B18" s="27" t="s">
        <v>4</v>
      </c>
      <c r="C18" s="28"/>
      <c r="D18" s="28"/>
      <c r="E18" s="28"/>
      <c r="F18" s="28"/>
      <c r="G18" s="28"/>
      <c r="H18" s="28"/>
      <c r="I18" s="28"/>
      <c r="J18" s="28"/>
      <c r="K18" s="28"/>
      <c r="L18" s="28"/>
      <c r="M18" s="28"/>
      <c r="N18" s="28"/>
      <c r="O18" s="28"/>
      <c r="P18" s="28"/>
      <c r="Q18" s="28"/>
    </row>
    <row r="19" spans="2:17" ht="12.75">
      <c r="B19" s="27" t="s">
        <v>5</v>
      </c>
      <c r="C19" s="28"/>
      <c r="D19" s="28"/>
      <c r="E19" s="28"/>
      <c r="F19" s="28"/>
      <c r="G19" s="28"/>
      <c r="H19" s="28"/>
      <c r="I19" s="28"/>
      <c r="J19" s="28"/>
      <c r="K19" s="28"/>
      <c r="L19" s="28"/>
      <c r="M19" s="28"/>
      <c r="N19" s="28"/>
      <c r="O19" s="28"/>
      <c r="P19" s="28"/>
      <c r="Q19" s="28"/>
    </row>
    <row r="20" spans="2:17" ht="12.75">
      <c r="B20" s="27" t="s">
        <v>6</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29</v>
      </c>
      <c r="B23" s="27" t="s">
        <v>7</v>
      </c>
      <c r="C23" s="28"/>
      <c r="D23" s="28"/>
      <c r="E23" s="28"/>
      <c r="F23" s="28"/>
      <c r="G23" s="28"/>
      <c r="H23" s="28"/>
      <c r="I23" s="28"/>
      <c r="J23" s="28"/>
      <c r="K23" s="28"/>
      <c r="L23" s="28"/>
      <c r="M23" s="28"/>
      <c r="N23" s="28"/>
      <c r="O23" s="28"/>
      <c r="P23" s="28"/>
      <c r="Q23" s="28"/>
    </row>
    <row r="24" spans="2:17" ht="12.75">
      <c r="B24" s="27" t="s">
        <v>8</v>
      </c>
      <c r="C24" s="28"/>
      <c r="D24" s="28"/>
      <c r="E24" s="28"/>
      <c r="F24" s="28"/>
      <c r="G24" s="28"/>
      <c r="H24" s="28"/>
      <c r="I24" s="28"/>
      <c r="J24" s="28"/>
      <c r="K24" s="28"/>
      <c r="L24" s="28"/>
      <c r="M24" s="28"/>
      <c r="N24" s="28"/>
      <c r="O24" s="28"/>
      <c r="P24" s="28"/>
      <c r="Q24" s="28"/>
    </row>
    <row r="25" spans="2:17" ht="12.75">
      <c r="B25" s="27" t="s">
        <v>9</v>
      </c>
      <c r="C25" s="28"/>
      <c r="D25" s="28"/>
      <c r="E25" s="28"/>
      <c r="F25" s="28"/>
      <c r="G25" s="28"/>
      <c r="H25" s="28"/>
      <c r="I25" s="28"/>
      <c r="J25" s="28"/>
      <c r="K25" s="28"/>
      <c r="L25" s="28"/>
      <c r="M25" s="28"/>
      <c r="N25" s="28"/>
      <c r="O25" s="28"/>
      <c r="P25" s="28"/>
      <c r="Q25" s="28"/>
    </row>
    <row r="26" spans="2:17" ht="12.75">
      <c r="B26" s="27" t="s">
        <v>10</v>
      </c>
      <c r="C26" s="28"/>
      <c r="D26" s="28"/>
      <c r="E26" s="28"/>
      <c r="F26" s="28"/>
      <c r="G26" s="28"/>
      <c r="H26" s="28"/>
      <c r="I26" s="28"/>
      <c r="J26" s="28"/>
      <c r="K26" s="28"/>
      <c r="L26" s="28"/>
      <c r="M26" s="28"/>
      <c r="N26" s="28"/>
      <c r="O26" s="28"/>
      <c r="P26" s="28"/>
      <c r="Q26" s="28"/>
    </row>
    <row r="27" spans="2:17" ht="12.75">
      <c r="B27" s="27" t="s">
        <v>11</v>
      </c>
      <c r="C27" s="28"/>
      <c r="D27" s="28"/>
      <c r="E27" s="28"/>
      <c r="F27" s="28"/>
      <c r="G27" s="28"/>
      <c r="H27" s="28"/>
      <c r="I27" s="28"/>
      <c r="J27" s="28"/>
      <c r="K27" s="28"/>
      <c r="L27" s="28"/>
      <c r="M27" s="28"/>
      <c r="N27" s="28"/>
      <c r="O27" s="28"/>
      <c r="P27" s="28"/>
      <c r="Q27" s="28"/>
    </row>
    <row r="28" spans="2:17" ht="12.75">
      <c r="B28" s="27" t="s">
        <v>12</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5"/>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95</v>
      </c>
      <c r="B1" s="1" t="s">
        <v>92</v>
      </c>
      <c r="C1" s="1" t="s">
        <v>93</v>
      </c>
      <c r="D1" s="1" t="s">
        <v>96</v>
      </c>
      <c r="E1" s="1" t="s">
        <v>94</v>
      </c>
      <c r="F1" s="2" t="s">
        <v>0</v>
      </c>
      <c r="G1" s="2" t="s">
        <v>1</v>
      </c>
      <c r="H1" s="2" t="s">
        <v>2</v>
      </c>
      <c r="I1" s="2" t="s">
        <v>97</v>
      </c>
      <c r="J1" s="2" t="s">
        <v>98</v>
      </c>
      <c r="K1" s="2" t="s">
        <v>69</v>
      </c>
      <c r="L1" s="6" t="s">
        <v>58</v>
      </c>
      <c r="M1" s="6" t="s">
        <v>59</v>
      </c>
      <c r="N1" s="14" t="s">
        <v>63</v>
      </c>
      <c r="O1" s="1" t="s">
        <v>68</v>
      </c>
      <c r="P1" s="1" t="s">
        <v>60</v>
      </c>
      <c r="Q1" s="1" t="s">
        <v>61</v>
      </c>
      <c r="R1" s="1" t="s">
        <v>62</v>
      </c>
      <c r="S1" s="15" t="s">
        <v>64</v>
      </c>
      <c r="T1" s="6" t="s">
        <v>65</v>
      </c>
      <c r="U1" s="15" t="s">
        <v>66</v>
      </c>
      <c r="V1" s="11" t="s">
        <v>67</v>
      </c>
    </row>
    <row r="2" spans="1:22" ht="12.75">
      <c r="A2" s="3" t="s">
        <v>32</v>
      </c>
      <c r="B2" s="3" t="s">
        <v>33</v>
      </c>
      <c r="C2" s="3" t="s">
        <v>34</v>
      </c>
      <c r="D2" s="3" t="s">
        <v>35</v>
      </c>
      <c r="E2" s="3" t="s">
        <v>99</v>
      </c>
      <c r="F2" s="4">
        <v>221</v>
      </c>
      <c r="G2" s="4">
        <v>4746</v>
      </c>
      <c r="H2" s="4">
        <v>21</v>
      </c>
      <c r="I2" s="4">
        <v>189</v>
      </c>
      <c r="J2" s="4">
        <v>75</v>
      </c>
      <c r="K2" s="4">
        <v>222230</v>
      </c>
      <c r="L2" s="16">
        <v>45933</v>
      </c>
      <c r="M2" s="16">
        <f aca="true" t="shared" si="0" ref="M2:M15">0.5*L2</f>
        <v>22966.5</v>
      </c>
      <c r="N2" s="17">
        <v>15021</v>
      </c>
      <c r="O2" s="9">
        <f>N2/K2</f>
        <v>0.06759213427530036</v>
      </c>
      <c r="P2" s="10">
        <v>17463</v>
      </c>
      <c r="Q2" s="10">
        <v>17960</v>
      </c>
      <c r="R2" s="10">
        <v>18224</v>
      </c>
      <c r="S2" s="18">
        <v>6349097</v>
      </c>
      <c r="T2" s="16">
        <v>50502</v>
      </c>
      <c r="U2" s="18">
        <v>573421</v>
      </c>
      <c r="V2" s="19">
        <f aca="true" t="shared" si="1" ref="V2:V15">U2/S2</f>
        <v>0.09031536295633852</v>
      </c>
    </row>
    <row r="3" spans="1:22" ht="12.75">
      <c r="A3" s="3" t="s">
        <v>36</v>
      </c>
      <c r="B3" s="3" t="s">
        <v>33</v>
      </c>
      <c r="C3" s="3" t="s">
        <v>34</v>
      </c>
      <c r="D3" s="3" t="s">
        <v>37</v>
      </c>
      <c r="E3" s="3" t="s">
        <v>99</v>
      </c>
      <c r="F3" s="4">
        <v>387</v>
      </c>
      <c r="G3" s="4">
        <v>62833</v>
      </c>
      <c r="H3" s="4">
        <v>162</v>
      </c>
      <c r="I3" s="4">
        <v>341</v>
      </c>
      <c r="J3" s="4">
        <v>69</v>
      </c>
      <c r="K3" s="4">
        <v>134953</v>
      </c>
      <c r="L3" s="16">
        <v>39047</v>
      </c>
      <c r="M3" s="16">
        <f t="shared" si="0"/>
        <v>19523.5</v>
      </c>
      <c r="N3" s="17">
        <v>12204</v>
      </c>
      <c r="O3" s="9">
        <f aca="true" t="shared" si="2" ref="O3:O15">N3/K3</f>
        <v>0.09043148355353345</v>
      </c>
      <c r="P3" s="10">
        <v>17463</v>
      </c>
      <c r="Q3" s="10">
        <v>17960</v>
      </c>
      <c r="R3" s="10">
        <v>18224</v>
      </c>
      <c r="S3" s="18">
        <v>6349097</v>
      </c>
      <c r="T3" s="16">
        <v>50502</v>
      </c>
      <c r="U3" s="18">
        <v>573421</v>
      </c>
      <c r="V3" s="19">
        <f t="shared" si="1"/>
        <v>0.09031536295633852</v>
      </c>
    </row>
    <row r="4" spans="1:22" ht="12.75">
      <c r="A4" s="3" t="s">
        <v>38</v>
      </c>
      <c r="B4" s="3" t="s">
        <v>33</v>
      </c>
      <c r="C4" s="3" t="s">
        <v>34</v>
      </c>
      <c r="D4" s="3" t="s">
        <v>39</v>
      </c>
      <c r="E4" s="3" t="s">
        <v>99</v>
      </c>
      <c r="F4" s="4">
        <v>555</v>
      </c>
      <c r="G4" s="4">
        <v>37173</v>
      </c>
      <c r="H4" s="4">
        <v>67</v>
      </c>
      <c r="I4" s="4">
        <v>480</v>
      </c>
      <c r="J4" s="4">
        <v>109</v>
      </c>
      <c r="K4" s="4">
        <v>534678</v>
      </c>
      <c r="L4" s="7">
        <v>43496</v>
      </c>
      <c r="M4" s="7">
        <f t="shared" si="0"/>
        <v>21748</v>
      </c>
      <c r="N4" s="5">
        <v>52236</v>
      </c>
      <c r="O4" s="9">
        <f t="shared" si="2"/>
        <v>0.09769618349735729</v>
      </c>
      <c r="P4" s="10">
        <v>17463</v>
      </c>
      <c r="Q4" s="10">
        <v>17960</v>
      </c>
      <c r="R4" s="10">
        <v>18224</v>
      </c>
      <c r="S4" s="12">
        <v>6349097</v>
      </c>
      <c r="T4" s="7">
        <v>50502</v>
      </c>
      <c r="U4" s="12">
        <v>573421</v>
      </c>
      <c r="V4" s="13">
        <f t="shared" si="1"/>
        <v>0.09031536295633852</v>
      </c>
    </row>
    <row r="5" spans="1:22" ht="12.75">
      <c r="A5" s="3" t="s">
        <v>40</v>
      </c>
      <c r="B5" s="3" t="s">
        <v>33</v>
      </c>
      <c r="C5" s="3" t="s">
        <v>34</v>
      </c>
      <c r="D5" s="3" t="s">
        <v>41</v>
      </c>
      <c r="E5" s="3" t="s">
        <v>99</v>
      </c>
      <c r="F5" s="4">
        <v>64</v>
      </c>
      <c r="G5" s="4">
        <v>4896</v>
      </c>
      <c r="H5" s="4">
        <v>77</v>
      </c>
      <c r="I5" s="4">
        <v>58</v>
      </c>
      <c r="J5" s="4">
        <v>15</v>
      </c>
      <c r="K5" s="4">
        <v>14987</v>
      </c>
      <c r="L5" s="16">
        <v>45559</v>
      </c>
      <c r="M5" s="16">
        <f t="shared" si="0"/>
        <v>22779.5</v>
      </c>
      <c r="N5" s="17">
        <v>1083</v>
      </c>
      <c r="O5" s="9">
        <f t="shared" si="2"/>
        <v>0.07226262761059585</v>
      </c>
      <c r="P5" s="10">
        <v>17463</v>
      </c>
      <c r="Q5" s="10">
        <v>17960</v>
      </c>
      <c r="R5" s="10">
        <v>18224</v>
      </c>
      <c r="S5" s="18">
        <v>6349097</v>
      </c>
      <c r="T5" s="16">
        <v>50502</v>
      </c>
      <c r="U5" s="18">
        <v>573421</v>
      </c>
      <c r="V5" s="19">
        <f t="shared" si="1"/>
        <v>0.09031536295633852</v>
      </c>
    </row>
    <row r="6" spans="1:22" ht="12.75">
      <c r="A6" s="3" t="s">
        <v>42</v>
      </c>
      <c r="B6" s="3" t="s">
        <v>33</v>
      </c>
      <c r="C6" s="3" t="s">
        <v>34</v>
      </c>
      <c r="D6" s="3" t="s">
        <v>43</v>
      </c>
      <c r="E6" s="3" t="s">
        <v>99</v>
      </c>
      <c r="F6" s="4">
        <v>396</v>
      </c>
      <c r="G6" s="4">
        <v>25547</v>
      </c>
      <c r="H6" s="4">
        <v>65</v>
      </c>
      <c r="I6" s="4">
        <v>341</v>
      </c>
      <c r="J6" s="4">
        <v>82</v>
      </c>
      <c r="K6" s="4">
        <v>723419</v>
      </c>
      <c r="L6" s="16">
        <v>51576</v>
      </c>
      <c r="M6" s="16">
        <f t="shared" si="0"/>
        <v>25788</v>
      </c>
      <c r="N6" s="17">
        <v>63137</v>
      </c>
      <c r="O6" s="9">
        <f t="shared" si="2"/>
        <v>0.08727583876010998</v>
      </c>
      <c r="P6" s="10">
        <v>17463</v>
      </c>
      <c r="Q6" s="10">
        <v>17960</v>
      </c>
      <c r="R6" s="10">
        <v>18224</v>
      </c>
      <c r="S6" s="18">
        <v>6349097</v>
      </c>
      <c r="T6" s="16">
        <v>50502</v>
      </c>
      <c r="U6" s="18">
        <v>573421</v>
      </c>
      <c r="V6" s="19">
        <f t="shared" si="1"/>
        <v>0.09031536295633852</v>
      </c>
    </row>
    <row r="7" spans="1:22" ht="12.75">
      <c r="A7" s="3" t="s">
        <v>44</v>
      </c>
      <c r="B7" s="3" t="s">
        <v>33</v>
      </c>
      <c r="C7" s="3" t="s">
        <v>34</v>
      </c>
      <c r="D7" s="3" t="s">
        <v>70</v>
      </c>
      <c r="E7" s="3" t="s">
        <v>99</v>
      </c>
      <c r="F7" s="4">
        <v>543</v>
      </c>
      <c r="G7" s="4">
        <v>75134</v>
      </c>
      <c r="H7" s="4">
        <v>138</v>
      </c>
      <c r="I7" s="4">
        <v>457</v>
      </c>
      <c r="J7" s="4">
        <v>94</v>
      </c>
      <c r="K7" s="4">
        <v>71535</v>
      </c>
      <c r="L7" s="16">
        <v>40768</v>
      </c>
      <c r="M7" s="16">
        <f t="shared" si="0"/>
        <v>20384</v>
      </c>
      <c r="N7" s="17">
        <v>6634</v>
      </c>
      <c r="O7" s="9">
        <f t="shared" si="2"/>
        <v>0.09273782064723562</v>
      </c>
      <c r="P7" s="10">
        <v>17463</v>
      </c>
      <c r="Q7" s="10">
        <v>17960</v>
      </c>
      <c r="R7" s="10">
        <v>18224</v>
      </c>
      <c r="S7" s="18">
        <v>6349097</v>
      </c>
      <c r="T7" s="16">
        <v>50502</v>
      </c>
      <c r="U7" s="18">
        <v>573421</v>
      </c>
      <c r="V7" s="19">
        <f t="shared" si="1"/>
        <v>0.09031536295633852</v>
      </c>
    </row>
    <row r="8" spans="1:22" ht="12.75">
      <c r="A8" s="3" t="s">
        <v>45</v>
      </c>
      <c r="B8" s="3" t="s">
        <v>33</v>
      </c>
      <c r="C8" s="3" t="s">
        <v>34</v>
      </c>
      <c r="D8" s="3" t="s">
        <v>46</v>
      </c>
      <c r="E8" s="3" t="s">
        <v>99</v>
      </c>
      <c r="F8" s="4">
        <v>418</v>
      </c>
      <c r="G8" s="4">
        <v>37417</v>
      </c>
      <c r="H8" s="4">
        <v>90</v>
      </c>
      <c r="I8" s="4">
        <v>362</v>
      </c>
      <c r="J8" s="4">
        <v>82</v>
      </c>
      <c r="K8" s="4">
        <v>456228</v>
      </c>
      <c r="L8" s="7">
        <v>39718</v>
      </c>
      <c r="M8" s="7">
        <f t="shared" si="0"/>
        <v>19859</v>
      </c>
      <c r="N8" s="5">
        <v>65024</v>
      </c>
      <c r="O8" s="9">
        <f t="shared" si="2"/>
        <v>0.1425252286137633</v>
      </c>
      <c r="P8" s="10">
        <v>17463</v>
      </c>
      <c r="Q8" s="10">
        <v>17960</v>
      </c>
      <c r="R8" s="10">
        <v>18224</v>
      </c>
      <c r="S8" s="12">
        <v>6349097</v>
      </c>
      <c r="T8" s="7">
        <v>50502</v>
      </c>
      <c r="U8" s="12">
        <v>573421</v>
      </c>
      <c r="V8" s="13">
        <f t="shared" si="1"/>
        <v>0.09031536295633852</v>
      </c>
    </row>
    <row r="9" spans="1:22" ht="12.75">
      <c r="A9" s="3" t="s">
        <v>47</v>
      </c>
      <c r="B9" s="3" t="s">
        <v>33</v>
      </c>
      <c r="C9" s="3" t="s">
        <v>34</v>
      </c>
      <c r="D9" s="3" t="s">
        <v>48</v>
      </c>
      <c r="E9" s="3" t="s">
        <v>99</v>
      </c>
      <c r="F9" s="4">
        <v>539</v>
      </c>
      <c r="G9" s="4">
        <v>52092</v>
      </c>
      <c r="H9" s="4">
        <v>97</v>
      </c>
      <c r="I9" s="4">
        <v>471</v>
      </c>
      <c r="J9" s="4">
        <v>110</v>
      </c>
      <c r="K9" s="4">
        <v>152251</v>
      </c>
      <c r="L9" s="16">
        <v>46098</v>
      </c>
      <c r="M9" s="16">
        <f t="shared" si="0"/>
        <v>23049</v>
      </c>
      <c r="N9" s="17">
        <v>12585</v>
      </c>
      <c r="O9" s="9">
        <f t="shared" si="2"/>
        <v>0.08265955560226206</v>
      </c>
      <c r="P9" s="10">
        <v>17463</v>
      </c>
      <c r="Q9" s="10">
        <v>17960</v>
      </c>
      <c r="R9" s="10">
        <v>18224</v>
      </c>
      <c r="S9" s="18">
        <v>6349097</v>
      </c>
      <c r="T9" s="16">
        <v>50502</v>
      </c>
      <c r="U9" s="18">
        <v>573421</v>
      </c>
      <c r="V9" s="19">
        <f t="shared" si="1"/>
        <v>0.09031536295633852</v>
      </c>
    </row>
    <row r="10" spans="1:22" ht="12.75">
      <c r="A10" s="3" t="s">
        <v>49</v>
      </c>
      <c r="B10" s="3" t="s">
        <v>33</v>
      </c>
      <c r="C10" s="3" t="s">
        <v>34</v>
      </c>
      <c r="D10" s="3" t="s">
        <v>100</v>
      </c>
      <c r="E10" s="3" t="s">
        <v>99</v>
      </c>
      <c r="F10" s="4">
        <v>531</v>
      </c>
      <c r="G10" s="4">
        <v>30718</v>
      </c>
      <c r="H10" s="4">
        <v>58</v>
      </c>
      <c r="I10" s="4">
        <v>456</v>
      </c>
      <c r="J10" s="4">
        <v>109</v>
      </c>
      <c r="K10" s="4">
        <v>1465396</v>
      </c>
      <c r="L10" s="7">
        <v>60821</v>
      </c>
      <c r="M10" s="7">
        <f t="shared" si="0"/>
        <v>30410.5</v>
      </c>
      <c r="N10" s="5">
        <v>92705</v>
      </c>
      <c r="O10" s="9">
        <f t="shared" si="2"/>
        <v>0.06326276310294282</v>
      </c>
      <c r="P10" s="10">
        <v>17463</v>
      </c>
      <c r="Q10" s="10">
        <v>17960</v>
      </c>
      <c r="R10" s="10">
        <v>18224</v>
      </c>
      <c r="S10" s="12">
        <v>6349097</v>
      </c>
      <c r="T10" s="7">
        <v>50502</v>
      </c>
      <c r="U10" s="12">
        <v>573421</v>
      </c>
      <c r="V10" s="13">
        <f t="shared" si="1"/>
        <v>0.09031536295633852</v>
      </c>
    </row>
    <row r="11" spans="1:22" ht="12.75">
      <c r="A11" s="3" t="s">
        <v>50</v>
      </c>
      <c r="B11" s="3" t="s">
        <v>33</v>
      </c>
      <c r="C11" s="3" t="s">
        <v>34</v>
      </c>
      <c r="D11" s="3" t="s">
        <v>51</v>
      </c>
      <c r="E11" s="3" t="s">
        <v>99</v>
      </c>
      <c r="F11" s="4">
        <v>14</v>
      </c>
      <c r="G11" s="4">
        <v>1049</v>
      </c>
      <c r="H11" s="4">
        <v>75</v>
      </c>
      <c r="I11" s="4">
        <v>11</v>
      </c>
      <c r="J11" s="4">
        <v>6</v>
      </c>
      <c r="K11" s="4">
        <v>9520</v>
      </c>
      <c r="L11" s="16">
        <v>55522</v>
      </c>
      <c r="M11" s="16">
        <f t="shared" si="0"/>
        <v>27761</v>
      </c>
      <c r="N11" s="17">
        <v>712</v>
      </c>
      <c r="O11" s="9">
        <f t="shared" si="2"/>
        <v>0.07478991596638655</v>
      </c>
      <c r="P11" s="10">
        <v>17463</v>
      </c>
      <c r="Q11" s="10">
        <v>17960</v>
      </c>
      <c r="R11" s="10">
        <v>18224</v>
      </c>
      <c r="S11" s="18">
        <v>6349097</v>
      </c>
      <c r="T11" s="16">
        <v>50502</v>
      </c>
      <c r="U11" s="18">
        <v>573421</v>
      </c>
      <c r="V11" s="19">
        <f t="shared" si="1"/>
        <v>0.09031536295633852</v>
      </c>
    </row>
    <row r="12" spans="1:22" ht="12.75">
      <c r="A12" s="3" t="s">
        <v>52</v>
      </c>
      <c r="B12" s="3" t="s">
        <v>33</v>
      </c>
      <c r="C12" s="3" t="s">
        <v>34</v>
      </c>
      <c r="D12" s="3" t="s">
        <v>53</v>
      </c>
      <c r="E12" s="3" t="s">
        <v>99</v>
      </c>
      <c r="F12" s="4">
        <v>185</v>
      </c>
      <c r="G12" s="4">
        <v>9869</v>
      </c>
      <c r="H12" s="4">
        <v>53</v>
      </c>
      <c r="I12" s="4">
        <v>164</v>
      </c>
      <c r="J12" s="4">
        <v>30</v>
      </c>
      <c r="K12" s="4">
        <v>650308</v>
      </c>
      <c r="L12" s="16">
        <v>63432</v>
      </c>
      <c r="M12" s="16">
        <f t="shared" si="0"/>
        <v>31716</v>
      </c>
      <c r="N12" s="17">
        <v>29377</v>
      </c>
      <c r="O12" s="9">
        <f t="shared" si="2"/>
        <v>0.045173979099134565</v>
      </c>
      <c r="P12" s="10">
        <v>17463</v>
      </c>
      <c r="Q12" s="10">
        <v>17960</v>
      </c>
      <c r="R12" s="10">
        <v>18224</v>
      </c>
      <c r="S12" s="18">
        <v>6349097</v>
      </c>
      <c r="T12" s="16">
        <v>50502</v>
      </c>
      <c r="U12" s="18">
        <v>573421</v>
      </c>
      <c r="V12" s="19">
        <f t="shared" si="1"/>
        <v>0.09031536295633852</v>
      </c>
    </row>
    <row r="13" spans="1:22" ht="12.75">
      <c r="A13" s="3" t="s">
        <v>54</v>
      </c>
      <c r="B13" s="3" t="s">
        <v>33</v>
      </c>
      <c r="C13" s="3" t="s">
        <v>34</v>
      </c>
      <c r="D13" s="3" t="s">
        <v>30</v>
      </c>
      <c r="E13" s="3" t="s">
        <v>99</v>
      </c>
      <c r="F13" s="4">
        <v>732</v>
      </c>
      <c r="G13" s="4">
        <v>73418</v>
      </c>
      <c r="H13" s="4">
        <v>100</v>
      </c>
      <c r="I13" s="4">
        <v>513</v>
      </c>
      <c r="J13" s="4">
        <v>174</v>
      </c>
      <c r="K13" s="4">
        <v>472822</v>
      </c>
      <c r="L13" s="16">
        <v>55615</v>
      </c>
      <c r="M13" s="16">
        <f t="shared" si="0"/>
        <v>27807.5</v>
      </c>
      <c r="N13" s="17">
        <v>30649</v>
      </c>
      <c r="O13" s="9">
        <f t="shared" si="2"/>
        <v>0.0648214338588306</v>
      </c>
      <c r="P13" s="10">
        <v>17463</v>
      </c>
      <c r="Q13" s="10">
        <v>17960</v>
      </c>
      <c r="R13" s="10">
        <v>18224</v>
      </c>
      <c r="S13" s="18">
        <v>6349097</v>
      </c>
      <c r="T13" s="16">
        <v>50502</v>
      </c>
      <c r="U13" s="18">
        <v>573421</v>
      </c>
      <c r="V13" s="19">
        <f t="shared" si="1"/>
        <v>0.09031536295633852</v>
      </c>
    </row>
    <row r="14" spans="1:22" ht="12.75">
      <c r="A14" s="3" t="s">
        <v>55</v>
      </c>
      <c r="B14" s="3" t="s">
        <v>33</v>
      </c>
      <c r="C14" s="3" t="s">
        <v>34</v>
      </c>
      <c r="D14" s="3" t="s">
        <v>56</v>
      </c>
      <c r="E14" s="3" t="s">
        <v>99</v>
      </c>
      <c r="F14" s="4">
        <v>5</v>
      </c>
      <c r="G14" s="4">
        <v>7</v>
      </c>
      <c r="H14" s="4">
        <v>1</v>
      </c>
      <c r="I14" s="4">
        <v>4</v>
      </c>
      <c r="J14" s="4">
        <v>1</v>
      </c>
      <c r="K14" s="4">
        <v>689807</v>
      </c>
      <c r="L14" s="16">
        <v>39355</v>
      </c>
      <c r="M14" s="16">
        <f t="shared" si="0"/>
        <v>19677.5</v>
      </c>
      <c r="N14" s="17">
        <v>124918</v>
      </c>
      <c r="O14" s="9">
        <f t="shared" si="2"/>
        <v>0.18109123276510677</v>
      </c>
      <c r="P14" s="10">
        <v>17463</v>
      </c>
      <c r="Q14" s="10">
        <v>17960</v>
      </c>
      <c r="R14" s="10">
        <v>18224</v>
      </c>
      <c r="S14" s="18">
        <v>6349097</v>
      </c>
      <c r="T14" s="16">
        <v>50502</v>
      </c>
      <c r="U14" s="18">
        <v>573421</v>
      </c>
      <c r="V14" s="19">
        <f t="shared" si="1"/>
        <v>0.09031536295633852</v>
      </c>
    </row>
    <row r="15" spans="1:22" ht="12.75">
      <c r="A15" s="3" t="s">
        <v>57</v>
      </c>
      <c r="B15" s="3" t="s">
        <v>33</v>
      </c>
      <c r="C15" s="3" t="s">
        <v>34</v>
      </c>
      <c r="D15" s="3" t="s">
        <v>31</v>
      </c>
      <c r="E15" s="3" t="s">
        <v>99</v>
      </c>
      <c r="F15" s="4">
        <v>984</v>
      </c>
      <c r="G15" s="4">
        <v>103400</v>
      </c>
      <c r="H15" s="4">
        <v>105</v>
      </c>
      <c r="I15" s="4">
        <v>868</v>
      </c>
      <c r="J15" s="4">
        <v>174</v>
      </c>
      <c r="K15" s="4">
        <v>750963</v>
      </c>
      <c r="L15" s="16">
        <v>47874</v>
      </c>
      <c r="M15" s="16">
        <f t="shared" si="0"/>
        <v>23937</v>
      </c>
      <c r="N15" s="17">
        <v>67136</v>
      </c>
      <c r="O15" s="9">
        <f t="shared" si="2"/>
        <v>0.08939987722431066</v>
      </c>
      <c r="P15" s="10">
        <v>17463</v>
      </c>
      <c r="Q15" s="10">
        <v>17960</v>
      </c>
      <c r="R15" s="10">
        <v>18224</v>
      </c>
      <c r="S15" s="18">
        <v>6349097</v>
      </c>
      <c r="T15" s="16">
        <v>50502</v>
      </c>
      <c r="U15" s="18">
        <v>573421</v>
      </c>
      <c r="V15" s="19">
        <f t="shared" si="1"/>
        <v>0.09031536295633852</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