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170" windowWidth="10155" windowHeight="5280" activeTab="0"/>
  </bookViews>
  <sheets>
    <sheet name="Component Consolidate Acct Sum " sheetId="1" r:id="rId1"/>
    <sheet name="Component Summary Worksheets" sheetId="2" r:id="rId2"/>
  </sheets>
  <definedNames>
    <definedName name="\D">'Component Summary Worksheets'!$AH$5:$AH$5</definedName>
    <definedName name="_xlnm.Print_Area" localSheetId="0">'Component Consolidate Acct Sum '!$A$1:$I$40</definedName>
    <definedName name="_xlnm.Print_Area" localSheetId="1">'Component Summary Worksheets'!$A$1:$AE$17</definedName>
    <definedName name="_xlnm.Print_Titles" localSheetId="1">'Component Summary Worksheets'!$1:$6</definedName>
  </definedNames>
  <calcPr fullCalcOnLoad="1"/>
</workbook>
</file>

<file path=xl/sharedStrings.xml><?xml version="1.0" encoding="utf-8"?>
<sst xmlns="http://schemas.openxmlformats.org/spreadsheetml/2006/main" count="69" uniqueCount="33">
  <si>
    <t xml:space="preserve">  Change 2005 from 2004 .................................................................................................................</t>
  </si>
  <si>
    <t>2005 Current Services</t>
  </si>
  <si>
    <t>2005 Request</t>
  </si>
  <si>
    <t/>
  </si>
  <si>
    <t xml:space="preserve"> </t>
  </si>
  <si>
    <t>(Dollars in thousands)</t>
  </si>
  <si>
    <t>1.</t>
  </si>
  <si>
    <t>Amount</t>
  </si>
  <si>
    <t>Comparison by activity and program</t>
  </si>
  <si>
    <t>Counterterrorism...............................................</t>
  </si>
  <si>
    <t>FTE</t>
  </si>
  <si>
    <t>Perm</t>
  </si>
  <si>
    <t>Pos.</t>
  </si>
  <si>
    <t>Program Improvements/Offsets</t>
  </si>
  <si>
    <t>Total..............................................................................</t>
  </si>
  <si>
    <t>(Dollars in Thousands)</t>
  </si>
  <si>
    <t>2003 Obligations .............................................................................................................................................</t>
  </si>
  <si>
    <t xml:space="preserve">     Change 2005 from 2004...................................................................................................................................................</t>
  </si>
  <si>
    <t>Adjustments to Base</t>
  </si>
  <si>
    <t>Decreases:</t>
  </si>
  <si>
    <t>FTTTF</t>
  </si>
  <si>
    <t>FOREIGN TERRORIST TRACKING TASK FORCE</t>
  </si>
  <si>
    <t xml:space="preserve">     2004 Rescissionn -- Reduction applied to DOJ (0.465%)…………………..</t>
  </si>
  <si>
    <t xml:space="preserve">     2004 Rescissionn -- Government-wide reduction (0.59%)…………………..</t>
  </si>
  <si>
    <t xml:space="preserve">2005 Total Request................................................................................................................................................................ </t>
  </si>
  <si>
    <t xml:space="preserve">  Transfer Section 113 to Department of Homeland Security…….…………..</t>
  </si>
  <si>
    <t>2005 Current Services..........................................................................................................................................</t>
  </si>
  <si>
    <t>2005 Total Request................................................................................................................................................................</t>
  </si>
  <si>
    <t>2004 Appropriation Enacted    (w/ Rescission)</t>
  </si>
  <si>
    <t>2004 Appropriation Enacted (without Rescission) ...........................................................</t>
  </si>
  <si>
    <t>2004 Appropriation Enacted (with Rescission) ...........................................................</t>
  </si>
  <si>
    <t xml:space="preserve">     Subtotal, Decreases......................................................................................................................................................................................................................................................................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</si>
  <si>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Net, Adjustments to Base 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</si>
</sst>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\(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u val="single"/>
      <sz val="10"/>
      <name val="Arial"/>
      <family val="0"/>
    </font>
    <font>
      <u val="doubleAccounting"/>
      <sz val="10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5">
    <xf numFmtId="3" fontId="0" fillId="0" borderId="0" xfId="0" applyAlignment="1">
      <alignment/>
    </xf>
    <xf numFmtId="3" fontId="6" fillId="0" borderId="0" xfId="0" applyAlignment="1">
      <alignment/>
    </xf>
    <xf numFmtId="3" fontId="4" fillId="0" borderId="0" xfId="0" applyAlignment="1">
      <alignment/>
    </xf>
    <xf numFmtId="3" fontId="4" fillId="0" borderId="0" xfId="0" applyAlignment="1">
      <alignment horizontal="centerContinuous"/>
    </xf>
    <xf numFmtId="3" fontId="6" fillId="0" borderId="0" xfId="0" applyAlignment="1">
      <alignment horizontal="centerContinuous"/>
    </xf>
    <xf numFmtId="5" fontId="4" fillId="0" borderId="0" xfId="0" applyAlignment="1">
      <alignment/>
    </xf>
    <xf numFmtId="3" fontId="5" fillId="0" borderId="0" xfId="0" applyAlignment="1">
      <alignment/>
    </xf>
    <xf numFmtId="3" fontId="4" fillId="0" borderId="1" xfId="0" applyAlignment="1">
      <alignment horizontal="centerContinuous"/>
    </xf>
    <xf numFmtId="3" fontId="4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4" fillId="0" borderId="1" xfId="0" applyFont="1" applyAlignment="1">
      <alignment horizontal="centerContinuous"/>
    </xf>
    <xf numFmtId="3" fontId="4" fillId="0" borderId="1" xfId="0" applyFont="1" applyAlignment="1">
      <alignment horizontal="centerContinuous" wrapText="1"/>
    </xf>
    <xf numFmtId="3" fontId="5" fillId="0" borderId="0" xfId="0" applyAlignment="1">
      <alignment horizontal="center"/>
    </xf>
    <xf numFmtId="3" fontId="4" fillId="0" borderId="0" xfId="0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1" xfId="0" applyAlignment="1">
      <alignment/>
    </xf>
    <xf numFmtId="3" fontId="0" fillId="0" borderId="0" xfId="0" applyNumberFormat="1" applyAlignment="1">
      <alignment/>
    </xf>
    <xf numFmtId="0" fontId="0" fillId="0" borderId="2" xfId="0" applyAlignment="1">
      <alignment horizontal="center"/>
    </xf>
    <xf numFmtId="3" fontId="0" fillId="0" borderId="3" xfId="0" applyNumberFormat="1" applyAlignment="1">
      <alignment horizontal="center"/>
    </xf>
    <xf numFmtId="3" fontId="0" fillId="0" borderId="4" xfId="0" applyNumberFormat="1" applyAlignment="1">
      <alignment horizontal="center"/>
    </xf>
    <xf numFmtId="3" fontId="0" fillId="0" borderId="0" xfId="0" applyBorder="1" applyAlignment="1">
      <alignment/>
    </xf>
    <xf numFmtId="0" fontId="0" fillId="0" borderId="0" xfId="0" applyAlignment="1">
      <alignment/>
    </xf>
    <xf numFmtId="3" fontId="0" fillId="0" borderId="0" xfId="0" applyBorder="1" applyAlignment="1">
      <alignment/>
    </xf>
    <xf numFmtId="3" fontId="4" fillId="0" borderId="0" xfId="0" applyNumberFormat="1" applyAlignment="1">
      <alignment horizontal="centerContinuous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0" fillId="0" borderId="0" xfId="0" applyNumberFormat="1" applyBorder="1" applyAlignment="1">
      <alignment/>
    </xf>
    <xf numFmtId="3" fontId="10" fillId="0" borderId="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7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" fontId="8" fillId="0" borderId="0" xfId="0" applyFont="1" applyAlignment="1">
      <alignment horizontal="centerContinuous"/>
    </xf>
    <xf numFmtId="37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0" fillId="0" borderId="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6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5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5" fontId="4" fillId="0" borderId="0" xfId="0" applyBorder="1" applyAlignment="1">
      <alignment/>
    </xf>
    <xf numFmtId="3" fontId="4" fillId="0" borderId="21" xfId="0" applyBorder="1" applyAlignment="1">
      <alignment/>
    </xf>
    <xf numFmtId="164" fontId="4" fillId="0" borderId="21" xfId="0" applyNumberFormat="1" applyBorder="1" applyAlignment="1">
      <alignment/>
    </xf>
    <xf numFmtId="5" fontId="4" fillId="0" borderId="21" xfId="0" applyFont="1" applyBorder="1" applyAlignment="1">
      <alignment/>
    </xf>
    <xf numFmtId="3" fontId="4" fillId="0" borderId="0" xfId="0" applyBorder="1" applyAlignment="1">
      <alignment/>
    </xf>
    <xf numFmtId="37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3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7.7109375" style="0" customWidth="1"/>
    <col min="4" max="4" width="15.00390625" style="0" customWidth="1"/>
    <col min="5" max="5" width="16.00390625" style="0" customWidth="1"/>
    <col min="6" max="6" width="1.421875" style="0" customWidth="1"/>
    <col min="7" max="8" width="7.7109375" style="18" customWidth="1"/>
    <col min="9" max="9" width="14.00390625" style="0" customWidth="1"/>
    <col min="10" max="10" width="1.7109375" style="0" customWidth="1"/>
    <col min="11" max="13" width="2.7109375" style="0" customWidth="1"/>
    <col min="14" max="14" width="2.7109375" style="0" hidden="1" customWidth="1"/>
    <col min="15" max="16" width="2.7109375" style="0" customWidth="1"/>
    <col min="17" max="17" width="9.7109375" style="0" customWidth="1"/>
    <col min="18" max="18" width="2.7109375" style="0" customWidth="1"/>
    <col min="19" max="19" width="9.7109375" style="0" hidden="1" customWidth="1"/>
    <col min="21" max="23" width="2.7109375" style="0" customWidth="1"/>
    <col min="24" max="24" width="8.421875" style="0" hidden="1" customWidth="1"/>
    <col min="25" max="25" width="12.7109375" style="0" customWidth="1"/>
    <col min="26" max="28" width="2.7109375" style="0" customWidth="1"/>
    <col min="29" max="29" width="8.421875" style="0" hidden="1" customWidth="1"/>
    <col min="30" max="30" width="12.7109375" style="0" customWidth="1"/>
    <col min="31" max="33" width="2.7109375" style="0" customWidth="1"/>
    <col min="34" max="34" width="2.7109375" style="0" hidden="1" customWidth="1"/>
    <col min="35" max="38" width="2.7109375" style="0" customWidth="1"/>
    <col min="39" max="39" width="8.421875" style="0" hidden="1" customWidth="1"/>
    <col min="40" max="40" width="12.7109375" style="0" customWidth="1"/>
    <col min="41" max="43" width="2.7109375" style="0" customWidth="1"/>
    <col min="44" max="44" width="8.421875" style="0" hidden="1" customWidth="1"/>
    <col min="45" max="45" width="12.7109375" style="0" customWidth="1"/>
    <col min="46" max="48" width="2.7109375" style="0" customWidth="1"/>
    <col min="50" max="50" width="15.7109375" style="0" customWidth="1"/>
    <col min="51" max="53" width="2.7109375" style="0" customWidth="1"/>
    <col min="55" max="55" width="15.7109375" style="0" customWidth="1"/>
    <col min="56" max="56" width="2.7109375" style="0" customWidth="1"/>
    <col min="57" max="57" width="9.7109375" style="0" customWidth="1"/>
    <col min="58" max="58" width="2.7109375" style="0" customWidth="1"/>
    <col min="60" max="60" width="12.7109375" style="0" customWidth="1"/>
    <col min="61" max="66" width="2.7109375" style="0" customWidth="1"/>
    <col min="68" max="68" width="9.7109375" style="0" customWidth="1"/>
    <col min="69" max="69" width="2.7109375" style="0" customWidth="1"/>
    <col min="70" max="70" width="9.7109375" style="0" customWidth="1"/>
    <col min="71" max="71" width="2.7109375" style="0" customWidth="1"/>
    <col min="72" max="72" width="9.7109375" style="0" customWidth="1"/>
    <col min="73" max="73" width="2.7109375" style="0" customWidth="1"/>
    <col min="74" max="74" width="12.7109375" style="0" customWidth="1"/>
  </cols>
  <sheetData>
    <row r="2" spans="1:9" ht="12.75">
      <c r="A2" s="14" t="s">
        <v>21</v>
      </c>
      <c r="B2" s="15"/>
      <c r="C2" s="15"/>
      <c r="D2" s="14"/>
      <c r="E2" s="15"/>
      <c r="F2" s="15"/>
      <c r="G2" s="16"/>
      <c r="H2" s="16"/>
      <c r="I2" s="15"/>
    </row>
    <row r="3" spans="1:9" ht="12.75">
      <c r="A3" s="15" t="s">
        <v>15</v>
      </c>
      <c r="B3" s="15"/>
      <c r="C3" s="15"/>
      <c r="D3" s="15"/>
      <c r="E3" s="15"/>
      <c r="F3" s="15"/>
      <c r="G3" s="16"/>
      <c r="H3" s="16"/>
      <c r="I3" s="15"/>
    </row>
    <row r="5" spans="7:10" ht="12.75" customHeight="1">
      <c r="G5" s="79" t="s">
        <v>20</v>
      </c>
      <c r="H5" s="80"/>
      <c r="I5" s="81"/>
      <c r="J5" t="s">
        <v>4</v>
      </c>
    </row>
    <row r="6" spans="7:10" ht="12.75">
      <c r="G6" s="82"/>
      <c r="H6" s="83"/>
      <c r="I6" s="84"/>
      <c r="J6" t="s">
        <v>4</v>
      </c>
    </row>
    <row r="7" spans="7:9" ht="12.75">
      <c r="G7" s="20" t="s">
        <v>12</v>
      </c>
      <c r="H7" s="21" t="s">
        <v>10</v>
      </c>
      <c r="I7" s="19" t="s">
        <v>7</v>
      </c>
    </row>
    <row r="8" spans="6:10" ht="12.75">
      <c r="F8" s="24"/>
      <c r="G8" s="55"/>
      <c r="H8" s="48"/>
      <c r="I8" s="77"/>
      <c r="J8" s="22"/>
    </row>
    <row r="9" spans="1:10" ht="12.75">
      <c r="A9" t="s">
        <v>16</v>
      </c>
      <c r="F9" s="24" t="s">
        <v>4</v>
      </c>
      <c r="G9" s="45">
        <v>0</v>
      </c>
      <c r="H9" s="46">
        <v>0</v>
      </c>
      <c r="I9" s="65">
        <v>61369</v>
      </c>
      <c r="J9" s="22"/>
    </row>
    <row r="10" spans="6:10" ht="12.75">
      <c r="F10" s="24"/>
      <c r="G10" s="36"/>
      <c r="H10" s="28"/>
      <c r="I10" s="29"/>
      <c r="J10" s="22"/>
    </row>
    <row r="11" spans="6:10" ht="12.75">
      <c r="F11" s="24"/>
      <c r="G11" s="49"/>
      <c r="H11" s="32"/>
      <c r="I11" s="34"/>
      <c r="J11" s="22"/>
    </row>
    <row r="12" spans="1:10" ht="12.75">
      <c r="A12" t="s">
        <v>29</v>
      </c>
      <c r="F12" s="24" t="s">
        <v>4</v>
      </c>
      <c r="G12" s="36">
        <v>0</v>
      </c>
      <c r="H12" s="37">
        <v>0</v>
      </c>
      <c r="I12" s="38">
        <v>61597</v>
      </c>
      <c r="J12" s="22"/>
    </row>
    <row r="13" spans="1:10" ht="12.75">
      <c r="A13" t="s">
        <v>22</v>
      </c>
      <c r="F13" s="24" t="s">
        <v>4</v>
      </c>
      <c r="G13" s="36"/>
      <c r="H13" s="66"/>
      <c r="I13" s="64">
        <v>-286</v>
      </c>
      <c r="J13" s="22"/>
    </row>
    <row r="14" spans="1:10" ht="12.75">
      <c r="A14" t="s">
        <v>23</v>
      </c>
      <c r="F14" s="24"/>
      <c r="G14" s="47">
        <v>0</v>
      </c>
      <c r="H14" s="51">
        <v>0</v>
      </c>
      <c r="I14" s="65">
        <v>-362</v>
      </c>
      <c r="J14" s="22"/>
    </row>
    <row r="15" spans="1:10" ht="12.75">
      <c r="A15" t="s">
        <v>30</v>
      </c>
      <c r="F15" s="24" t="s">
        <v>4</v>
      </c>
      <c r="G15" s="56">
        <f>SUM(G12:G14)</f>
        <v>0</v>
      </c>
      <c r="H15" s="31">
        <f>SUM(H12:H14)</f>
        <v>0</v>
      </c>
      <c r="I15" s="34">
        <f>SUM(I12:I14)</f>
        <v>60949</v>
      </c>
      <c r="J15" s="22"/>
    </row>
    <row r="16" spans="6:10" ht="12.75">
      <c r="F16" s="24"/>
      <c r="G16" s="58"/>
      <c r="H16" s="37"/>
      <c r="I16" s="78"/>
      <c r="J16" s="22"/>
    </row>
    <row r="17" spans="1:10" ht="12.75">
      <c r="A17" t="s">
        <v>27</v>
      </c>
      <c r="F17" s="24" t="s">
        <v>3</v>
      </c>
      <c r="G17" s="57">
        <v>0</v>
      </c>
      <c r="H17" s="51">
        <v>0</v>
      </c>
      <c r="I17" s="35">
        <v>56349</v>
      </c>
      <c r="J17" s="22"/>
    </row>
    <row r="18" spans="6:10" ht="12.75">
      <c r="F18" s="24"/>
      <c r="G18" s="58"/>
      <c r="H18" s="37"/>
      <c r="I18" s="78"/>
      <c r="J18" s="22"/>
    </row>
    <row r="19" spans="1:10" ht="12.75">
      <c r="A19" s="17" t="s">
        <v>17</v>
      </c>
      <c r="B19" s="17"/>
      <c r="C19" s="17"/>
      <c r="D19" s="17"/>
      <c r="E19" s="17"/>
      <c r="F19" s="53" t="s">
        <v>3</v>
      </c>
      <c r="G19" s="57">
        <f>G17-G15</f>
        <v>0</v>
      </c>
      <c r="H19" s="51">
        <f>H17-H15</f>
        <v>0</v>
      </c>
      <c r="I19" s="35">
        <f>I17-I15</f>
        <v>-4600</v>
      </c>
      <c r="J19" s="22"/>
    </row>
    <row r="20" spans="6:10" ht="12.75">
      <c r="F20" s="24"/>
      <c r="G20" s="58"/>
      <c r="H20" s="37"/>
      <c r="I20" s="78"/>
      <c r="J20" s="22"/>
    </row>
    <row r="21" spans="1:10" ht="12.75">
      <c r="A21" s="23" t="s">
        <v>18</v>
      </c>
      <c r="F21" s="24" t="s">
        <v>4</v>
      </c>
      <c r="G21" s="59"/>
      <c r="H21" s="37"/>
      <c r="I21" s="78"/>
      <c r="J21" s="22"/>
    </row>
    <row r="22" spans="1:10" ht="12.75">
      <c r="A22" t="s">
        <v>4</v>
      </c>
      <c r="F22" s="24"/>
      <c r="G22" s="33" t="s">
        <v>4</v>
      </c>
      <c r="H22" s="18" t="s">
        <v>4</v>
      </c>
      <c r="I22" s="78" t="s">
        <v>4</v>
      </c>
      <c r="J22" s="22"/>
    </row>
    <row r="23" spans="1:10" ht="12.75">
      <c r="A23" t="s">
        <v>19</v>
      </c>
      <c r="F23" s="24"/>
      <c r="G23" s="60"/>
      <c r="H23" s="30"/>
      <c r="I23" s="40"/>
      <c r="J23" s="22"/>
    </row>
    <row r="24" spans="1:10" ht="12.75">
      <c r="A24" t="s">
        <v>25</v>
      </c>
      <c r="F24" s="24"/>
      <c r="G24" s="26">
        <v>0</v>
      </c>
      <c r="H24" s="39">
        <v>0</v>
      </c>
      <c r="I24" s="29">
        <v>-4600</v>
      </c>
      <c r="J24" s="22"/>
    </row>
    <row r="25" spans="1:10" ht="12.75">
      <c r="A25" t="s">
        <v>31</v>
      </c>
      <c r="F25" s="24" t="s">
        <v>4</v>
      </c>
      <c r="G25" s="36">
        <f>SUM(G24:G24)</f>
        <v>0</v>
      </c>
      <c r="H25" s="28">
        <f>SUM(H24:H24)</f>
        <v>0</v>
      </c>
      <c r="I25" s="29">
        <f>SUM(I24:I24)</f>
        <v>-4600</v>
      </c>
      <c r="J25" s="22"/>
    </row>
    <row r="26" spans="6:10" ht="15">
      <c r="F26" s="24"/>
      <c r="G26" s="61"/>
      <c r="H26" s="41"/>
      <c r="I26" s="42"/>
      <c r="J26" s="22"/>
    </row>
    <row r="27" spans="1:10" ht="12.75">
      <c r="A27" t="s">
        <v>32</v>
      </c>
      <c r="F27" s="24" t="s">
        <v>3</v>
      </c>
      <c r="G27" s="43">
        <f>SUM(G25)</f>
        <v>0</v>
      </c>
      <c r="H27" s="44">
        <f>SUM(H25)</f>
        <v>0</v>
      </c>
      <c r="I27" s="63">
        <f>SUM(I25)</f>
        <v>-4600</v>
      </c>
      <c r="J27" s="22"/>
    </row>
    <row r="28" spans="1:10" ht="12.75">
      <c r="A28" t="s">
        <v>26</v>
      </c>
      <c r="F28" s="24" t="s">
        <v>3</v>
      </c>
      <c r="G28" s="62">
        <f>G15+G27</f>
        <v>0</v>
      </c>
      <c r="H28" s="37">
        <f>H15+H27</f>
        <v>0</v>
      </c>
      <c r="I28" s="78">
        <f>I15+I27</f>
        <v>56349</v>
      </c>
      <c r="J28" s="22"/>
    </row>
    <row r="29" spans="1:10" ht="9.75" customHeight="1">
      <c r="A29" s="23"/>
      <c r="F29" s="24" t="s">
        <v>3</v>
      </c>
      <c r="G29" s="33"/>
      <c r="I29" s="78"/>
      <c r="J29" s="22"/>
    </row>
    <row r="30" spans="6:10" ht="12.75">
      <c r="F30" s="24" t="s">
        <v>4</v>
      </c>
      <c r="G30" s="26"/>
      <c r="H30" s="27"/>
      <c r="I30" s="35"/>
      <c r="J30" s="22"/>
    </row>
    <row r="31" spans="1:10" ht="12.75">
      <c r="A31" t="s">
        <v>24</v>
      </c>
      <c r="F31" s="24" t="s">
        <v>4</v>
      </c>
      <c r="G31" s="43">
        <f>SUM(G28)</f>
        <v>0</v>
      </c>
      <c r="H31" s="44">
        <f>SUM(H28)</f>
        <v>0</v>
      </c>
      <c r="I31" s="63">
        <f>SUM(I28)</f>
        <v>56349</v>
      </c>
      <c r="J31" s="22"/>
    </row>
    <row r="32" spans="1:10" ht="12.75">
      <c r="A32" t="s">
        <v>0</v>
      </c>
      <c r="F32" s="24" t="s">
        <v>4</v>
      </c>
      <c r="G32" s="47">
        <f>SUM(G31-G15)</f>
        <v>0</v>
      </c>
      <c r="H32" s="52">
        <f>SUM(H31-H15)</f>
        <v>0</v>
      </c>
      <c r="I32" s="50">
        <f>SUM(I31-I15)</f>
        <v>-4600</v>
      </c>
      <c r="J32" s="22"/>
    </row>
    <row r="33" spans="7:9" ht="12.75">
      <c r="G33" s="32"/>
      <c r="H33" s="32"/>
      <c r="I33" s="23"/>
    </row>
    <row r="34" ht="12.75">
      <c r="I34" s="23"/>
    </row>
    <row r="39" spans="1:249" ht="15">
      <c r="A39" s="8"/>
      <c r="B39" s="3"/>
      <c r="C39" s="3"/>
      <c r="D39" s="3"/>
      <c r="E39" s="3"/>
      <c r="F39" s="3"/>
      <c r="G39" s="25"/>
      <c r="H39" s="25"/>
      <c r="I39" s="3"/>
      <c r="J39" s="2"/>
      <c r="K39" s="2"/>
      <c r="L39" s="2"/>
      <c r="M39" s="2"/>
      <c r="O39" s="2"/>
      <c r="P39" s="2"/>
      <c r="Q39" s="2"/>
      <c r="R39" s="2"/>
      <c r="T39" s="2"/>
      <c r="U39" s="2"/>
      <c r="V39" s="2"/>
      <c r="W39" s="2"/>
      <c r="Y39" s="2"/>
      <c r="Z39" s="2"/>
      <c r="AA39" s="2"/>
      <c r="AB39" s="2"/>
      <c r="AD39" s="2"/>
      <c r="AE39" s="2"/>
      <c r="AF39" s="2"/>
      <c r="AG39" s="2"/>
      <c r="AI39" s="2"/>
      <c r="AJ39" s="2"/>
      <c r="AK39" s="2"/>
      <c r="AL39" s="2"/>
      <c r="AN39" s="2"/>
      <c r="AO39" s="2"/>
      <c r="AP39" s="2"/>
      <c r="AQ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</sheetData>
  <mergeCells count="1">
    <mergeCell ref="G5:I6"/>
  </mergeCells>
  <printOptions horizontalCentered="1"/>
  <pageMargins left="0.75" right="0.75" top="0.25" bottom="0.2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="75" zoomScaleNormal="75" zoomScaleSheetLayoutView="65" workbookViewId="0" topLeftCell="A1">
      <selection activeCell="A4" sqref="A4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12.7109375" style="2" customWidth="1"/>
    <col min="7" max="7" width="1.7109375" style="2" customWidth="1"/>
    <col min="8" max="8" width="10.140625" style="2" customWidth="1"/>
    <col min="9" max="9" width="1.7109375" style="2" customWidth="1"/>
    <col min="10" max="10" width="8.851562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9.42187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9.421875" style="2" customWidth="1"/>
    <col min="23" max="23" width="1.7109375" style="2" customWidth="1"/>
    <col min="24" max="24" width="13.8515625" style="2" customWidth="1"/>
    <col min="25" max="25" width="1.28515625" style="2" customWidth="1"/>
    <col min="26" max="26" width="12.28125" style="2" customWidth="1"/>
    <col min="27" max="27" width="1.7109375" style="2" customWidth="1"/>
    <col min="28" max="28" width="12.57421875" style="2" customWidth="1"/>
    <col min="29" max="29" width="1.8515625" style="2" customWidth="1"/>
    <col min="30" max="30" width="16.8515625" style="2" customWidth="1"/>
    <col min="31" max="31" width="3.421875" style="2" customWidth="1"/>
    <col min="32" max="16384" width="8.421875" style="2" customWidth="1"/>
  </cols>
  <sheetData>
    <row r="1" spans="1:3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"/>
    </row>
    <row r="4" spans="1:31" ht="18">
      <c r="A4" s="5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"/>
    </row>
    <row r="5" spans="1:31" ht="18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"/>
    </row>
    <row r="6" spans="1:31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"/>
    </row>
    <row r="8" spans="8:30" ht="30">
      <c r="H8" s="11" t="s">
        <v>28</v>
      </c>
      <c r="I8" s="7"/>
      <c r="J8" s="7"/>
      <c r="K8" s="7"/>
      <c r="L8" s="7"/>
      <c r="N8" s="10" t="s">
        <v>1</v>
      </c>
      <c r="O8" s="7"/>
      <c r="P8" s="7"/>
      <c r="Q8" s="7"/>
      <c r="R8" s="7"/>
      <c r="T8" s="10" t="s">
        <v>2</v>
      </c>
      <c r="U8" s="7"/>
      <c r="V8" s="7"/>
      <c r="W8" s="7"/>
      <c r="X8" s="7"/>
      <c r="Z8" s="7" t="s">
        <v>13</v>
      </c>
      <c r="AA8" s="7"/>
      <c r="AB8" s="7"/>
      <c r="AC8" s="7"/>
      <c r="AD8" s="7"/>
    </row>
    <row r="9" spans="8:26" ht="15">
      <c r="H9" s="13" t="s">
        <v>11</v>
      </c>
      <c r="N9" s="13" t="s">
        <v>11</v>
      </c>
      <c r="T9" s="13" t="s">
        <v>11</v>
      </c>
      <c r="Z9" s="13" t="s">
        <v>11</v>
      </c>
    </row>
    <row r="10" spans="1:30" ht="15">
      <c r="A10" s="6" t="s">
        <v>8</v>
      </c>
      <c r="H10" s="12" t="s">
        <v>12</v>
      </c>
      <c r="J10" s="12" t="s">
        <v>10</v>
      </c>
      <c r="L10" s="12" t="s">
        <v>7</v>
      </c>
      <c r="N10" s="12" t="s">
        <v>12</v>
      </c>
      <c r="P10" s="12" t="s">
        <v>10</v>
      </c>
      <c r="R10" s="12" t="s">
        <v>7</v>
      </c>
      <c r="T10" s="12" t="s">
        <v>12</v>
      </c>
      <c r="V10" s="12" t="s">
        <v>10</v>
      </c>
      <c r="X10" s="12" t="s">
        <v>7</v>
      </c>
      <c r="Z10" s="12" t="s">
        <v>12</v>
      </c>
      <c r="AB10" s="12" t="s">
        <v>10</v>
      </c>
      <c r="AD10" s="12" t="s">
        <v>7</v>
      </c>
    </row>
    <row r="11" spans="1:30" ht="15">
      <c r="A11" s="6"/>
      <c r="H11" s="69"/>
      <c r="I11" s="70"/>
      <c r="J11" s="69"/>
      <c r="K11" s="70"/>
      <c r="L11" s="69"/>
      <c r="M11" s="70"/>
      <c r="N11" s="69"/>
      <c r="O11" s="70"/>
      <c r="P11" s="69"/>
      <c r="Q11" s="70"/>
      <c r="R11" s="69"/>
      <c r="S11" s="70"/>
      <c r="T11" s="69"/>
      <c r="U11" s="70"/>
      <c r="V11" s="69"/>
      <c r="W11" s="70"/>
      <c r="X11" s="69"/>
      <c r="Y11" s="70"/>
      <c r="Z11" s="69"/>
      <c r="AA11" s="70"/>
      <c r="AB11" s="69"/>
      <c r="AC11" s="70"/>
      <c r="AD11" s="69"/>
    </row>
    <row r="12" spans="1:31" ht="15">
      <c r="A12" s="2" t="s">
        <v>6</v>
      </c>
      <c r="B12" s="2" t="s">
        <v>9</v>
      </c>
      <c r="G12" s="67" t="s">
        <v>4</v>
      </c>
      <c r="H12" s="73">
        <v>0</v>
      </c>
      <c r="I12" s="76">
        <v>0</v>
      </c>
      <c r="J12" s="73">
        <v>0</v>
      </c>
      <c r="K12" s="76"/>
      <c r="L12" s="74">
        <v>60949</v>
      </c>
      <c r="M12" s="76"/>
      <c r="N12" s="73">
        <v>0</v>
      </c>
      <c r="O12" s="76"/>
      <c r="P12" s="73">
        <v>0</v>
      </c>
      <c r="Q12" s="76"/>
      <c r="R12" s="75">
        <f>60949-4600</f>
        <v>56349</v>
      </c>
      <c r="S12" s="76"/>
      <c r="T12" s="73">
        <v>0</v>
      </c>
      <c r="U12" s="76"/>
      <c r="V12" s="73">
        <v>0</v>
      </c>
      <c r="W12" s="76"/>
      <c r="X12" s="74">
        <v>56349</v>
      </c>
      <c r="Y12" s="76"/>
      <c r="Z12" s="73">
        <f>T12-N12</f>
        <v>0</v>
      </c>
      <c r="AA12" s="76"/>
      <c r="AB12" s="73">
        <f>V12-P12</f>
        <v>0</v>
      </c>
      <c r="AC12" s="76"/>
      <c r="AD12" s="74">
        <f>X12-R12</f>
        <v>0</v>
      </c>
      <c r="AE12" s="68"/>
    </row>
    <row r="13" spans="8:30" ht="15"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</row>
    <row r="14" spans="2:30" ht="15">
      <c r="B14" s="2" t="s">
        <v>14</v>
      </c>
      <c r="G14" s="2" t="s">
        <v>4</v>
      </c>
      <c r="H14" s="2">
        <f>SUM(H12:H12)</f>
        <v>0</v>
      </c>
      <c r="J14" s="2">
        <v>0</v>
      </c>
      <c r="L14" s="2">
        <f>SUM(L12:L12)</f>
        <v>60949</v>
      </c>
      <c r="M14" s="5"/>
      <c r="N14" s="2">
        <v>0</v>
      </c>
      <c r="O14" s="5"/>
      <c r="P14" s="2">
        <f>SUM(P12:P12)</f>
        <v>0</v>
      </c>
      <c r="Q14" s="5"/>
      <c r="R14" s="2">
        <f>SUM(R12:R12)</f>
        <v>56349</v>
      </c>
      <c r="S14" s="5"/>
      <c r="T14" s="2">
        <f>SUM(T12:T12)</f>
        <v>0</v>
      </c>
      <c r="U14" s="5"/>
      <c r="V14" s="2">
        <f>SUM(V12:V12)</f>
        <v>0</v>
      </c>
      <c r="W14" s="5"/>
      <c r="X14" s="2">
        <f>SUM(X12:X12)</f>
        <v>56349</v>
      </c>
      <c r="Y14" s="5"/>
      <c r="Z14" s="2">
        <f>SUM(Z12:Z12)</f>
        <v>0</v>
      </c>
      <c r="AB14" s="2">
        <f>SUM(AB12:AB12)</f>
        <v>0</v>
      </c>
      <c r="AC14" s="5"/>
      <c r="AD14" s="2">
        <f>SUM(AD12:AD12)</f>
        <v>0</v>
      </c>
    </row>
    <row r="15" spans="13:29" ht="15">
      <c r="M15" s="5"/>
      <c r="O15" s="5"/>
      <c r="Q15" s="5"/>
      <c r="S15" s="5"/>
      <c r="U15" s="5"/>
      <c r="W15" s="5"/>
      <c r="Y15" s="5"/>
      <c r="AC15" s="5"/>
    </row>
    <row r="16" spans="13:29" ht="15">
      <c r="M16" s="5"/>
      <c r="O16" s="5"/>
      <c r="Q16" s="5"/>
      <c r="S16" s="5"/>
      <c r="U16" s="5"/>
      <c r="W16" s="5"/>
      <c r="Y16" s="5"/>
      <c r="AC16" s="5"/>
    </row>
    <row r="18" spans="1:30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</sheetData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wmcneil</cp:lastModifiedBy>
  <cp:lastPrinted>2004-01-26T20:52:12Z</cp:lastPrinted>
  <dcterms:created xsi:type="dcterms:W3CDTF">2003-12-29T19:39:16Z</dcterms:created>
  <dcterms:modified xsi:type="dcterms:W3CDTF">2004-05-13T13:41:20Z</dcterms:modified>
  <cp:category/>
  <cp:version/>
  <cp:contentType/>
  <cp:contentStatus/>
</cp:coreProperties>
</file>