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90" windowHeight="5730" activeTab="0"/>
  </bookViews>
  <sheets>
    <sheet name="2008" sheetId="1" r:id="rId1"/>
  </sheets>
  <definedNames>
    <definedName name="_xlnm.Print_Area" localSheetId="0">'2008'!$A$1:$I$139</definedName>
  </definedNames>
  <calcPr fullCalcOnLoad="1"/>
</workbook>
</file>

<file path=xl/sharedStrings.xml><?xml version="1.0" encoding="utf-8"?>
<sst xmlns="http://schemas.openxmlformats.org/spreadsheetml/2006/main" count="162" uniqueCount="109">
  <si>
    <t xml:space="preserve"> </t>
  </si>
  <si>
    <t xml:space="preserve"> Factor</t>
  </si>
  <si>
    <t>GENERATION</t>
  </si>
  <si>
    <t>TRANSMISSION</t>
  </si>
  <si>
    <t>ANNUAL EXPENSES</t>
  </si>
  <si>
    <t>Western O&amp;M</t>
  </si>
  <si>
    <t xml:space="preserve">  Systemwide Expenses</t>
  </si>
  <si>
    <t>Time Study/G/T</t>
  </si>
  <si>
    <t xml:space="preserve">  Substation &amp; Transmission Lines O&amp;M</t>
  </si>
  <si>
    <t>transmission</t>
  </si>
  <si>
    <t xml:space="preserve">  Communication &amp; Control Equipment</t>
  </si>
  <si>
    <t>SCADA</t>
  </si>
  <si>
    <t xml:space="preserve">  System Operation &amp; Load Dispatch</t>
  </si>
  <si>
    <t>SCADA/T</t>
  </si>
  <si>
    <t xml:space="preserve"> Subtotal WAPA</t>
  </si>
  <si>
    <t xml:space="preserve">  % of SubTotal</t>
  </si>
  <si>
    <t>Western General Expenses</t>
  </si>
  <si>
    <t>%/subtotal</t>
  </si>
  <si>
    <t>Bureau of Reclamation O&amp;M</t>
  </si>
  <si>
    <t>generation</t>
  </si>
  <si>
    <t>Purchase Power</t>
  </si>
  <si>
    <t>Capitalized Movable Equipment</t>
  </si>
  <si>
    <t>Trans/SCADA/%sub</t>
  </si>
  <si>
    <t xml:space="preserve">Mead Service Center (Multi-Project) </t>
  </si>
  <si>
    <t>Bureau of Reclamation Replacement</t>
  </si>
  <si>
    <t>Interest/Principal Payments - Reclamation Unpaid Investments</t>
  </si>
  <si>
    <t>Interest/Principal Payments - Western Unpaid Investments</t>
  </si>
  <si>
    <t>investment</t>
  </si>
  <si>
    <t>Estimated Total Annual Gross Expenses</t>
  </si>
  <si>
    <t>%</t>
  </si>
  <si>
    <t>OTHER REVENUES</t>
  </si>
  <si>
    <t>Nonfirm Transmission</t>
  </si>
  <si>
    <t xml:space="preserve">    Losses</t>
  </si>
  <si>
    <t>Nonfirm Energy</t>
  </si>
  <si>
    <t xml:space="preserve">   WSPP</t>
  </si>
  <si>
    <t xml:space="preserve">   Surplus / Excess</t>
  </si>
  <si>
    <t xml:space="preserve">    Spinning Reserves</t>
  </si>
  <si>
    <t xml:space="preserve">    Scheduling Service</t>
  </si>
  <si>
    <t>Miscellaneous Charges</t>
  </si>
  <si>
    <t xml:space="preserve">    Facility Use Charges</t>
  </si>
  <si>
    <t xml:space="preserve">    USBR Miscellaneous</t>
  </si>
  <si>
    <t xml:space="preserve">    Transfer - To BCP for North Star Steel Regulation</t>
  </si>
  <si>
    <t xml:space="preserve">    Transfer - To Other Western Projects</t>
  </si>
  <si>
    <t>Multi-Project Revenue</t>
  </si>
  <si>
    <t xml:space="preserve">    SCADA</t>
  </si>
  <si>
    <t xml:space="preserve">    Phoenix Service Center</t>
  </si>
  <si>
    <t>Estimated Total Annual Other Revenue</t>
  </si>
  <si>
    <t>TOTAL</t>
  </si>
  <si>
    <t>Generation</t>
  </si>
  <si>
    <t>Transmission</t>
  </si>
  <si>
    <t>Estimated Sub-Net Annual Expenses</t>
  </si>
  <si>
    <t>% of Sub-Net</t>
  </si>
  <si>
    <t>Carryover Application To Maintain Level Gen Rate</t>
  </si>
  <si>
    <t>Carryover Application To Maintain Level Tran Rate</t>
  </si>
  <si>
    <t>Estimated Annual Net Expenses</t>
  </si>
  <si>
    <t>COST ALLOCATION FACTORS</t>
  </si>
  <si>
    <t>SCADA POINTS</t>
  </si>
  <si>
    <t>TIME STUDY - BILLING</t>
  </si>
  <si>
    <t>#</t>
  </si>
  <si>
    <t xml:space="preserve">Firm Electric </t>
  </si>
  <si>
    <t>Firm Transmission</t>
  </si>
  <si>
    <t>INVESTMENTS  (since 1987)</t>
  </si>
  <si>
    <t>Total for 330 accts.</t>
  </si>
  <si>
    <t>Total for 350 accts.</t>
  </si>
  <si>
    <t>Total for  397 accts.</t>
  </si>
  <si>
    <t>Totals</t>
  </si>
  <si>
    <t>RATE DESIGN LOADS</t>
  </si>
  <si>
    <t>Average Billing CROD</t>
  </si>
  <si>
    <t>Energy</t>
  </si>
  <si>
    <t>kW</t>
  </si>
  <si>
    <t>MWh</t>
  </si>
  <si>
    <t>Firm Electric Service - AOF</t>
  </si>
  <si>
    <t>Firm Electric Service - Non-AOF</t>
  </si>
  <si>
    <t>Firm Electric Service - Project Use</t>
  </si>
  <si>
    <t>CAPITALIZED MOVABLE EQUIPMENT (CME)</t>
  </si>
  <si>
    <t>5 YEAR AVERAGE 1999-2003</t>
  </si>
  <si>
    <t>Annual Payment</t>
  </si>
  <si>
    <t>Annual Amount Associated</t>
  </si>
  <si>
    <t>towards CME     =</t>
  </si>
  <si>
    <t xml:space="preserve"> with heavy equipment      +</t>
  </si>
  <si>
    <t xml:space="preserve"> with ADP equipment</t>
  </si>
  <si>
    <t xml:space="preserve"> with Comm equipment</t>
  </si>
  <si>
    <t>% of Subtotal</t>
  </si>
  <si>
    <t>Therefore, the allocation of annual  payments between Transmission &amp; Generation is:</t>
  </si>
  <si>
    <t>Generation %</t>
  </si>
  <si>
    <t>Transmission %</t>
  </si>
  <si>
    <t xml:space="preserve">Generation </t>
  </si>
  <si>
    <t>Of Total    +</t>
  </si>
  <si>
    <t xml:space="preserve"> Of Total</t>
  </si>
  <si>
    <t>Interest associated with the undepreciated CME balance is allocated to Generation &amp; Transmission  based on percentages above.</t>
  </si>
  <si>
    <t>Annual Interest on</t>
  </si>
  <si>
    <t>Interest</t>
  </si>
  <si>
    <t>Annual Pmt</t>
  </si>
  <si>
    <t xml:space="preserve">Total </t>
  </si>
  <si>
    <t xml:space="preserve">Interest </t>
  </si>
  <si>
    <t>Undepreciated CME</t>
  </si>
  <si>
    <t>Allocation</t>
  </si>
  <si>
    <t xml:space="preserve"> (see above)</t>
  </si>
  <si>
    <t>5 Yr Average</t>
  </si>
  <si>
    <t xml:space="preserve">% </t>
  </si>
  <si>
    <t>PARKER-DAVIS COST APPORTIOMENT STUDY</t>
  </si>
  <si>
    <t/>
  </si>
  <si>
    <t xml:space="preserve">    OASIS</t>
  </si>
  <si>
    <t>Ancillary Services</t>
  </si>
  <si>
    <t xml:space="preserve">    *Western Miscellaneous-Generation</t>
  </si>
  <si>
    <t xml:space="preserve">    *Western Miscellaneous-Transmission</t>
  </si>
  <si>
    <t>*May Include Penalties</t>
  </si>
  <si>
    <t>2001-2005</t>
  </si>
  <si>
    <t>Dated  9/1/2006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</si>
</sst>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%"/>
    <numFmt numFmtId="166" formatCode="#,##0.000_);[Red]\(#,##0.000\)"/>
    <numFmt numFmtId="167" formatCode="0.000%"/>
    <numFmt numFmtId="168" formatCode="0.0000"/>
    <numFmt numFmtId="169" formatCode="0.000"/>
    <numFmt numFmtId="170" formatCode="0.0000%"/>
    <numFmt numFmtId="171" formatCode="_(* #,##0_);_(* \(#,##0\);_(* &quot;-&quot;??_);_(@_)"/>
    <numFmt numFmtId="172" formatCode="_(* #,##0.0_);_(* \(#,##0.0\);_(* &quot;-&quot;??_);_(@_)"/>
    <numFmt numFmtId="173" formatCode="0.00000%"/>
    <numFmt numFmtId="174" formatCode="0.000000%"/>
    <numFmt numFmtId="175" formatCode="0.0000000%"/>
    <numFmt numFmtId="176" formatCode="&quot;$&quot;#,##0.0_);[Red]\(&quot;$&quot;#,##0.0\)"/>
    <numFmt numFmtId="177" formatCode="&quot;$&quot;#,##0.0_);\(&quot;$&quot;#,##0.0\)"/>
    <numFmt numFmtId="178" formatCode="#,##0.0000_);[Red]\(#,##0.0000\)"/>
    <numFmt numFmtId="179" formatCode="#,##0.00000_);[Red]\(#,##0.00000\)"/>
    <numFmt numFmtId="180" formatCode="#,##0.000000_);[Red]\(#,##0.000000\)"/>
    <numFmt numFmtId="181" formatCode="&quot;$&quot;#,##0.000_);\(&quot;$&quot;#,##0.000\)"/>
    <numFmt numFmtId="182" formatCode="&quot;$&quot;#,##0.0000_);\(&quot;$&quot;#,##0.0000\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_(* #,##0.0_);_(* \(#,##0.0\);_(* &quot;-&quot;_);_(@_)"/>
    <numFmt numFmtId="186" formatCode="_(* #,##0.00_);_(* \(#,##0.00\);_(* &quot;-&quot;_);_(@_)"/>
    <numFmt numFmtId="187" formatCode="#,##0.000_);\(#,##0.000\)"/>
    <numFmt numFmtId="188" formatCode="#,##0.0000_);\(#,##0.0000\)"/>
    <numFmt numFmtId="189" formatCode="_(* #,##0.0000_);_(* \(#,##0.0000\);_(* &quot;-&quot;??_);_(@_)"/>
    <numFmt numFmtId="190" formatCode="&quot;$&quot;#,##0.00000_);\(&quot;$&quot;#,##0.00000\)"/>
    <numFmt numFmtId="191" formatCode="&quot;$&quot;#,##0.000000_);\(&quot;$&quot;#,##0.000000\)"/>
    <numFmt numFmtId="192" formatCode="&quot;$&quot;#,##0.0000000_);\(&quot;$&quot;#,##0.0000000\)"/>
    <numFmt numFmtId="193" formatCode="&quot;$&quot;#,##0.00000000_);\(&quot;$&quot;#,##0.00000000\)"/>
    <numFmt numFmtId="194" formatCode="&quot;$&quot;#,##0.000000000_);\(&quot;$&quot;#,##0.000000000\)"/>
    <numFmt numFmtId="195" formatCode="#,##0.00000000_);[Red]\(#,##0.00000000\)"/>
    <numFmt numFmtId="196" formatCode="_(* #,##0.000_);_(* \(#,##0.000\);_(* &quot;-&quot;_);_(@_)"/>
    <numFmt numFmtId="197" formatCode="#,##0.00%"/>
    <numFmt numFmtId="198" formatCode="_(* #,##0.0_);_(* \(#,##0.0\);_(* &quot;-&quot;?_);_(@_)"/>
    <numFmt numFmtId="199" formatCode="0.00000000%"/>
    <numFmt numFmtId="200" formatCode="#,##0.00;\(#,##0.00\)"/>
    <numFmt numFmtId="201" formatCode="[$-409]d\-mmm\-yy;@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2"/>
      <name val="MS Sans Serif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5" applyNumberFormat="1" applyFont="1" applyAlignment="1">
      <alignment/>
    </xf>
    <xf numFmtId="38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38" fontId="0" fillId="0" borderId="0" xfId="15" applyNumberFormat="1" applyFont="1" applyAlignment="1">
      <alignment horizontal="center"/>
    </xf>
    <xf numFmtId="38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9" fontId="0" fillId="0" borderId="0" xfId="19" applyFont="1" applyAlignment="1">
      <alignment horizontal="right"/>
    </xf>
    <xf numFmtId="0" fontId="1" fillId="0" borderId="0" xfId="0" applyFont="1" applyBorder="1" applyAlignment="1">
      <alignment horizontal="center"/>
    </xf>
    <xf numFmtId="38" fontId="1" fillId="0" borderId="0" xfId="15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8" fontId="0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0" fontId="2" fillId="0" borderId="2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4" xfId="0" applyFont="1" applyBorder="1" applyAlignment="1">
      <alignment/>
    </xf>
    <xf numFmtId="38" fontId="0" fillId="0" borderId="5" xfId="15" applyNumberFormat="1" applyFont="1" applyBorder="1" applyAlignment="1">
      <alignment horizontal="centerContinuous"/>
    </xf>
    <xf numFmtId="38" fontId="0" fillId="0" borderId="6" xfId="15" applyNumberFormat="1" applyFont="1" applyBorder="1" applyAlignment="1">
      <alignment horizontal="centerContinuous"/>
    </xf>
    <xf numFmtId="0" fontId="0" fillId="0" borderId="7" xfId="0" applyFont="1" applyBorder="1" applyAlignment="1">
      <alignment/>
    </xf>
    <xf numFmtId="38" fontId="0" fillId="0" borderId="8" xfId="15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38" fontId="0" fillId="0" borderId="0" xfId="15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10" fontId="0" fillId="0" borderId="0" xfId="19" applyNumberFormat="1" applyFont="1" applyBorder="1" applyAlignment="1">
      <alignment/>
    </xf>
    <xf numFmtId="10" fontId="0" fillId="0" borderId="13" xfId="19" applyNumberFormat="1" applyFont="1" applyBorder="1" applyAlignment="1">
      <alignment/>
    </xf>
    <xf numFmtId="38" fontId="0" fillId="0" borderId="1" xfId="15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5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 horizontal="center"/>
    </xf>
    <xf numFmtId="5" fontId="0" fillId="0" borderId="0" xfId="19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" xfId="0" applyFont="1" applyBorder="1" applyAlignment="1">
      <alignment/>
    </xf>
    <xf numFmtId="38" fontId="0" fillId="0" borderId="1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201" fontId="0" fillId="0" borderId="0" xfId="0" applyNumberFormat="1" applyFont="1" applyAlignment="1">
      <alignment horizontal="centerContinuous"/>
    </xf>
    <xf numFmtId="0" fontId="5" fillId="0" borderId="0" xfId="0" applyFont="1" applyAlignment="1" quotePrefix="1">
      <alignment horizontal="centerContinuous"/>
    </xf>
    <xf numFmtId="0" fontId="1" fillId="0" borderId="0" xfId="0" applyFont="1" applyAlignment="1" quotePrefix="1">
      <alignment horizontal="centerContinuous"/>
    </xf>
    <xf numFmtId="38" fontId="0" fillId="0" borderId="17" xfId="15" applyNumberFormat="1" applyFont="1" applyBorder="1" applyAlignment="1">
      <alignment/>
    </xf>
    <xf numFmtId="10" fontId="0" fillId="0" borderId="0" xfId="19" applyNumberFormat="1" applyFont="1" applyAlignment="1">
      <alignment/>
    </xf>
    <xf numFmtId="10" fontId="2" fillId="0" borderId="0" xfId="19" applyNumberFormat="1" applyFont="1" applyAlignment="1">
      <alignment/>
    </xf>
    <xf numFmtId="9" fontId="0" fillId="0" borderId="0" xfId="19" applyFont="1" applyAlignment="1">
      <alignment/>
    </xf>
    <xf numFmtId="38" fontId="0" fillId="0" borderId="0" xfId="0" applyNumberFormat="1" applyFont="1" applyAlignment="1">
      <alignment/>
    </xf>
    <xf numFmtId="38" fontId="0" fillId="0" borderId="18" xfId="15" applyNumberFormat="1" applyFont="1" applyBorder="1" applyAlignment="1">
      <alignment/>
    </xf>
    <xf numFmtId="38" fontId="0" fillId="0" borderId="15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38" fontId="0" fillId="0" borderId="4" xfId="15" applyNumberFormat="1" applyFont="1" applyBorder="1" applyAlignment="1">
      <alignment/>
    </xf>
    <xf numFmtId="38" fontId="0" fillId="0" borderId="10" xfId="15" applyNumberFormat="1" applyFont="1" applyBorder="1" applyAlignment="1">
      <alignment/>
    </xf>
    <xf numFmtId="38" fontId="0" fillId="0" borderId="11" xfId="15" applyNumberFormat="1" applyFont="1" applyBorder="1" applyAlignment="1">
      <alignment/>
    </xf>
    <xf numFmtId="38" fontId="0" fillId="0" borderId="0" xfId="15" applyNumberFormat="1" applyFont="1" applyAlignment="1">
      <alignment/>
    </xf>
    <xf numFmtId="38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175" fontId="1" fillId="0" borderId="8" xfId="19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3" xfId="15" applyNumberFormat="1" applyFont="1" applyBorder="1" applyAlignment="1">
      <alignment/>
    </xf>
    <xf numFmtId="175" fontId="1" fillId="0" borderId="16" xfId="19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8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9" xfId="15" applyNumberFormat="1" applyFont="1" applyBorder="1" applyAlignment="1">
      <alignment/>
    </xf>
    <xf numFmtId="38" fontId="0" fillId="0" borderId="16" xfId="15" applyNumberFormat="1" applyFont="1" applyBorder="1" applyAlignment="1">
      <alignment/>
    </xf>
    <xf numFmtId="38" fontId="0" fillId="0" borderId="14" xfId="15" applyNumberFormat="1" applyFont="1" applyBorder="1" applyAlignment="1">
      <alignment/>
    </xf>
    <xf numFmtId="38" fontId="0" fillId="0" borderId="3" xfId="15" applyNumberFormat="1" applyFont="1" applyBorder="1" applyAlignment="1">
      <alignment/>
    </xf>
    <xf numFmtId="10" fontId="1" fillId="0" borderId="0" xfId="19" applyNumberFormat="1" applyFont="1" applyBorder="1" applyAlignment="1">
      <alignment/>
    </xf>
    <xf numFmtId="38" fontId="0" fillId="0" borderId="12" xfId="15" applyNumberFormat="1" applyFont="1" applyBorder="1" applyAlignment="1">
      <alignment/>
    </xf>
    <xf numFmtId="38" fontId="0" fillId="0" borderId="7" xfId="15" applyNumberFormat="1" applyFont="1" applyBorder="1" applyAlignment="1">
      <alignment/>
    </xf>
    <xf numFmtId="38" fontId="0" fillId="0" borderId="20" xfId="15" applyNumberFormat="1" applyFont="1" applyBorder="1" applyAlignment="1">
      <alignment/>
    </xf>
    <xf numFmtId="175" fontId="0" fillId="0" borderId="0" xfId="19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8" fontId="0" fillId="0" borderId="2" xfId="15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38" fontId="0" fillId="0" borderId="8" xfId="15" applyNumberFormat="1" applyFont="1" applyBorder="1" applyAlignment="1">
      <alignment/>
    </xf>
    <xf numFmtId="38" fontId="0" fillId="0" borderId="0" xfId="15" applyNumberFormat="1" applyFont="1" applyBorder="1" applyAlignment="1" quotePrefix="1">
      <alignment/>
    </xf>
    <xf numFmtId="38" fontId="0" fillId="0" borderId="8" xfId="15" applyNumberFormat="1" applyFont="1" applyBorder="1" applyAlignment="1" quotePrefix="1">
      <alignment/>
    </xf>
    <xf numFmtId="10" fontId="1" fillId="0" borderId="5" xfId="19" applyNumberFormat="1" applyFont="1" applyBorder="1" applyAlignment="1">
      <alignment/>
    </xf>
    <xf numFmtId="10" fontId="1" fillId="0" borderId="6" xfId="19" applyNumberFormat="1" applyFont="1" applyBorder="1" applyAlignment="1">
      <alignment/>
    </xf>
    <xf numFmtId="10" fontId="1" fillId="0" borderId="1" xfId="19" applyNumberFormat="1" applyFont="1" applyBorder="1" applyAlignment="1">
      <alignment/>
    </xf>
    <xf numFmtId="10" fontId="0" fillId="0" borderId="1" xfId="19" applyNumberFormat="1" applyFont="1" applyBorder="1" applyAlignment="1">
      <alignment/>
    </xf>
    <xf numFmtId="10" fontId="1" fillId="0" borderId="3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31111"/>
  <dimension ref="A1:I138"/>
  <sheetViews>
    <sheetView tabSelected="1" zoomScale="75" zoomScaleNormal="75" workbookViewId="0" topLeftCell="A119">
      <selection activeCell="B82" sqref="B82:I138"/>
    </sheetView>
  </sheetViews>
  <sheetFormatPr defaultColWidth="9.140625" defaultRowHeight="12.75"/>
  <cols>
    <col min="1" max="1" width="5.00390625" style="1" customWidth="1"/>
    <col min="2" max="2" width="25.7109375" style="1" customWidth="1"/>
    <col min="3" max="3" width="21.421875" style="1" customWidth="1"/>
    <col min="4" max="4" width="15.7109375" style="1" customWidth="1"/>
    <col min="5" max="5" width="13.7109375" style="1" customWidth="1"/>
    <col min="6" max="6" width="16.7109375" style="1" customWidth="1"/>
    <col min="7" max="7" width="13.7109375" style="1" customWidth="1"/>
    <col min="8" max="8" width="14.8515625" style="1" customWidth="1"/>
    <col min="9" max="9" width="25.421875" style="1" customWidth="1"/>
    <col min="10" max="16384" width="9.140625" style="1" customWidth="1"/>
  </cols>
  <sheetData>
    <row r="1" spans="2:9" ht="15.75">
      <c r="B1" s="69" t="s">
        <v>100</v>
      </c>
      <c r="C1" s="70"/>
      <c r="D1" s="71"/>
      <c r="E1" s="70"/>
      <c r="F1" s="72"/>
      <c r="G1" s="72"/>
      <c r="H1" s="70"/>
      <c r="I1" s="74" t="s">
        <v>101</v>
      </c>
    </row>
    <row r="2" spans="2:9" ht="15.75">
      <c r="B2" s="69"/>
      <c r="C2" s="69">
        <v>2008</v>
      </c>
      <c r="D2" s="71"/>
      <c r="E2" s="70"/>
      <c r="F2" s="72"/>
      <c r="G2" s="72"/>
      <c r="H2" s="75" t="s">
        <v>101</v>
      </c>
      <c r="I2" s="73" t="s">
        <v>108</v>
      </c>
    </row>
    <row r="3" spans="1:9" ht="12.75">
      <c r="A3" s="1" t="s">
        <v>0</v>
      </c>
      <c r="E3" s="3"/>
      <c r="F3" s="4" t="s">
        <v>1</v>
      </c>
      <c r="G3" s="4" t="s">
        <v>2</v>
      </c>
      <c r="H3" s="4" t="s">
        <v>3</v>
      </c>
      <c r="I3" s="5"/>
    </row>
    <row r="4" spans="1:9" ht="12.75">
      <c r="A4" s="1" t="s">
        <v>0</v>
      </c>
      <c r="B4" s="2" t="s">
        <v>4</v>
      </c>
      <c r="E4" s="6"/>
      <c r="F4" s="6"/>
      <c r="G4" s="6"/>
      <c r="H4" s="6"/>
      <c r="I4" s="7"/>
    </row>
    <row r="5" spans="2:9" ht="12.75">
      <c r="B5" s="8"/>
      <c r="C5" s="6"/>
      <c r="E5" s="6"/>
      <c r="F5" s="6"/>
      <c r="G5" s="6"/>
      <c r="H5" s="6"/>
      <c r="I5" s="7"/>
    </row>
    <row r="6" spans="1:9" ht="12.75">
      <c r="A6" s="9">
        <v>1</v>
      </c>
      <c r="B6" s="1" t="s">
        <v>5</v>
      </c>
      <c r="C6" s="6"/>
      <c r="E6" s="6"/>
      <c r="F6" s="6"/>
      <c r="G6" s="6"/>
      <c r="H6" s="6"/>
      <c r="I6" s="7"/>
    </row>
    <row r="7" spans="1:9" ht="12.75">
      <c r="A7" s="9">
        <f aca="true" t="shared" si="0" ref="A7:A38">A6+1</f>
        <v>2</v>
      </c>
      <c r="B7" s="1" t="s">
        <v>6</v>
      </c>
      <c r="C7" s="6"/>
      <c r="E7" s="6">
        <v>3510404.8700119997</v>
      </c>
      <c r="F7" s="10" t="s">
        <v>7</v>
      </c>
      <c r="G7" s="6">
        <v>1478597.0548069999</v>
      </c>
      <c r="H7" s="6">
        <v>2031807.81</v>
      </c>
      <c r="I7" s="7"/>
    </row>
    <row r="8" spans="1:9" ht="12.75">
      <c r="A8" s="9">
        <f t="shared" si="0"/>
        <v>3</v>
      </c>
      <c r="B8" s="1" t="s">
        <v>8</v>
      </c>
      <c r="E8" s="6">
        <v>9557583.01</v>
      </c>
      <c r="F8" s="10" t="s">
        <v>9</v>
      </c>
      <c r="G8" s="6"/>
      <c r="H8" s="6">
        <v>9557583.01</v>
      </c>
      <c r="I8" s="6"/>
    </row>
    <row r="9" spans="1:9" ht="12.75">
      <c r="A9" s="9">
        <f t="shared" si="0"/>
        <v>4</v>
      </c>
      <c r="B9" s="1" t="s">
        <v>10</v>
      </c>
      <c r="E9" s="6">
        <v>1573812.6</v>
      </c>
      <c r="F9" s="11" t="s">
        <v>11</v>
      </c>
      <c r="G9" s="6">
        <v>10465.66</v>
      </c>
      <c r="H9" s="6">
        <v>1563346.94</v>
      </c>
      <c r="I9" s="6"/>
    </row>
    <row r="10" spans="1:9" ht="12.75">
      <c r="A10" s="9">
        <f t="shared" si="0"/>
        <v>5</v>
      </c>
      <c r="B10" s="12" t="s">
        <v>12</v>
      </c>
      <c r="E10" s="76">
        <v>3705813.6814280003</v>
      </c>
      <c r="F10" s="11" t="s">
        <v>13</v>
      </c>
      <c r="G10" s="76">
        <v>24466.47</v>
      </c>
      <c r="H10" s="76">
        <v>3681347.2</v>
      </c>
      <c r="I10" s="6"/>
    </row>
    <row r="11" spans="1:9" ht="12.75">
      <c r="A11" s="9">
        <f t="shared" si="0"/>
        <v>6</v>
      </c>
      <c r="B11" s="8" t="s">
        <v>14</v>
      </c>
      <c r="E11" s="6">
        <v>18347614.16144</v>
      </c>
      <c r="F11" s="10"/>
      <c r="G11" s="6">
        <v>1513529.1848069998</v>
      </c>
      <c r="H11" s="6">
        <v>16834084.96</v>
      </c>
      <c r="I11" s="6"/>
    </row>
    <row r="12" spans="1:9" ht="12.75">
      <c r="A12" s="9">
        <f t="shared" si="0"/>
        <v>7</v>
      </c>
      <c r="B12" s="13" t="s">
        <v>15</v>
      </c>
      <c r="E12" s="6"/>
      <c r="F12" s="77">
        <v>0.9999999990934516</v>
      </c>
      <c r="G12" s="77">
        <v>0.08249187995177523</v>
      </c>
      <c r="H12" s="77">
        <v>0.9175081191416764</v>
      </c>
      <c r="I12" s="6"/>
    </row>
    <row r="13" spans="1:9" ht="12.75">
      <c r="A13" s="9">
        <f t="shared" si="0"/>
        <v>8</v>
      </c>
      <c r="B13" s="13"/>
      <c r="E13" s="6"/>
      <c r="F13" s="78"/>
      <c r="G13" s="77"/>
      <c r="H13" s="77"/>
      <c r="I13" s="6"/>
    </row>
    <row r="14" spans="1:9" ht="12.75">
      <c r="A14" s="9">
        <f t="shared" si="0"/>
        <v>9</v>
      </c>
      <c r="B14" s="1" t="s">
        <v>16</v>
      </c>
      <c r="E14" s="6">
        <v>4728042.39</v>
      </c>
      <c r="F14" s="10" t="s">
        <v>17</v>
      </c>
      <c r="G14" s="6">
        <v>390025.1</v>
      </c>
      <c r="H14" s="6">
        <v>4338017.29</v>
      </c>
      <c r="I14" s="6"/>
    </row>
    <row r="15" spans="1:9" ht="12.75">
      <c r="A15" s="9">
        <f t="shared" si="0"/>
        <v>10</v>
      </c>
      <c r="B15" s="1" t="s">
        <v>18</v>
      </c>
      <c r="E15" s="6">
        <v>6149000</v>
      </c>
      <c r="F15" s="10" t="s">
        <v>19</v>
      </c>
      <c r="G15" s="6">
        <v>6149000</v>
      </c>
      <c r="H15" s="6"/>
      <c r="I15" s="20"/>
    </row>
    <row r="16" spans="1:9" ht="12.75">
      <c r="A16" s="9">
        <f t="shared" si="0"/>
        <v>11</v>
      </c>
      <c r="B16" s="1" t="s">
        <v>20</v>
      </c>
      <c r="E16" s="6">
        <v>0</v>
      </c>
      <c r="F16" s="10" t="s">
        <v>19</v>
      </c>
      <c r="G16" s="6">
        <v>0</v>
      </c>
      <c r="H16" s="6"/>
      <c r="I16" s="6"/>
    </row>
    <row r="17" spans="1:9" ht="12.75">
      <c r="A17" s="9">
        <f t="shared" si="0"/>
        <v>12</v>
      </c>
      <c r="B17" s="1" t="s">
        <v>21</v>
      </c>
      <c r="E17" s="20">
        <v>1317361.19</v>
      </c>
      <c r="F17" s="10" t="s">
        <v>22</v>
      </c>
      <c r="G17" s="20">
        <v>55661.86</v>
      </c>
      <c r="H17" s="20">
        <v>1261699.33</v>
      </c>
      <c r="I17" s="79"/>
    </row>
    <row r="18" spans="1:9" ht="12.75">
      <c r="A18" s="9">
        <f t="shared" si="0"/>
        <v>13</v>
      </c>
      <c r="B18" s="1" t="s">
        <v>23</v>
      </c>
      <c r="E18" s="6">
        <v>155210</v>
      </c>
      <c r="F18" s="10" t="s">
        <v>9</v>
      </c>
      <c r="G18" s="6"/>
      <c r="H18" s="6">
        <v>155210</v>
      </c>
      <c r="I18" s="6"/>
    </row>
    <row r="19" spans="1:9" ht="12.75">
      <c r="A19" s="9">
        <f t="shared" si="0"/>
        <v>14</v>
      </c>
      <c r="B19" s="1" t="s">
        <v>24</v>
      </c>
      <c r="E19" s="6">
        <v>2341000</v>
      </c>
      <c r="F19" s="10" t="s">
        <v>19</v>
      </c>
      <c r="G19" s="6">
        <v>2341000</v>
      </c>
      <c r="H19" s="20"/>
      <c r="I19" s="6"/>
    </row>
    <row r="20" spans="1:9" ht="12.75">
      <c r="A20" s="9">
        <f t="shared" si="0"/>
        <v>15</v>
      </c>
      <c r="B20" s="1" t="s">
        <v>25</v>
      </c>
      <c r="E20" s="6">
        <v>82048.07313914086</v>
      </c>
      <c r="F20" s="10" t="s">
        <v>19</v>
      </c>
      <c r="G20" s="6">
        <v>82048.07313914086</v>
      </c>
      <c r="H20" s="20"/>
      <c r="I20" s="6"/>
    </row>
    <row r="21" spans="1:9" ht="12.75">
      <c r="A21" s="9">
        <f t="shared" si="0"/>
        <v>16</v>
      </c>
      <c r="B21" s="1" t="s">
        <v>26</v>
      </c>
      <c r="E21" s="6">
        <v>17128950.06</v>
      </c>
      <c r="F21" s="10" t="s">
        <v>27</v>
      </c>
      <c r="G21" s="6">
        <v>172894.57</v>
      </c>
      <c r="H21" s="6">
        <v>16956055.49</v>
      </c>
      <c r="I21" s="6"/>
    </row>
    <row r="22" spans="1:9" ht="12.75">
      <c r="A22" s="9">
        <f t="shared" si="0"/>
        <v>17</v>
      </c>
      <c r="E22" s="6"/>
      <c r="F22" s="10"/>
      <c r="G22" s="6"/>
      <c r="H22" s="6"/>
      <c r="I22" s="6"/>
    </row>
    <row r="23" spans="1:9" ht="12.75">
      <c r="A23" s="9">
        <f t="shared" si="0"/>
        <v>18</v>
      </c>
      <c r="B23" s="14" t="s">
        <v>28</v>
      </c>
      <c r="E23" s="80">
        <v>50249225.87457915</v>
      </c>
      <c r="F23" s="81">
        <v>50249225.85794614</v>
      </c>
      <c r="G23" s="82">
        <v>10704158.787946142</v>
      </c>
      <c r="H23" s="82">
        <v>39545067.07</v>
      </c>
      <c r="I23" s="6"/>
    </row>
    <row r="24" spans="1:9" ht="12.75">
      <c r="A24" s="9">
        <f t="shared" si="0"/>
        <v>19</v>
      </c>
      <c r="B24" s="15" t="s">
        <v>29</v>
      </c>
      <c r="C24" s="6"/>
      <c r="E24" s="6"/>
      <c r="F24" s="40">
        <v>0.9999999996689899</v>
      </c>
      <c r="G24" s="77">
        <v>0.21302136702888647</v>
      </c>
      <c r="H24" s="77">
        <v>0.7869786326401034</v>
      </c>
      <c r="I24" s="20"/>
    </row>
    <row r="25" spans="1:9" ht="12.75">
      <c r="A25" s="9">
        <f t="shared" si="0"/>
        <v>20</v>
      </c>
      <c r="B25" s="15"/>
      <c r="C25" s="6"/>
      <c r="E25" s="6"/>
      <c r="F25" s="10"/>
      <c r="G25" s="77"/>
      <c r="H25" s="77"/>
      <c r="I25" s="20"/>
    </row>
    <row r="26" spans="1:9" ht="12.75">
      <c r="A26" s="9">
        <f t="shared" si="0"/>
        <v>21</v>
      </c>
      <c r="B26" s="16" t="s">
        <v>30</v>
      </c>
      <c r="C26" s="17"/>
      <c r="E26" s="6"/>
      <c r="F26" s="10"/>
      <c r="G26" s="6"/>
      <c r="H26" s="6"/>
      <c r="I26" s="6"/>
    </row>
    <row r="27" spans="1:9" ht="12.75">
      <c r="A27" s="9">
        <f t="shared" si="0"/>
        <v>22</v>
      </c>
      <c r="B27" s="18"/>
      <c r="C27" s="17"/>
      <c r="E27" s="10"/>
      <c r="F27" s="10"/>
      <c r="G27" s="6"/>
      <c r="H27" s="6"/>
      <c r="I27" s="6"/>
    </row>
    <row r="28" spans="1:9" ht="12.75">
      <c r="A28" s="9">
        <f t="shared" si="0"/>
        <v>23</v>
      </c>
      <c r="B28" s="12" t="s">
        <v>31</v>
      </c>
      <c r="C28" s="17"/>
      <c r="E28" s="10"/>
      <c r="F28" s="10"/>
      <c r="G28" s="6"/>
      <c r="H28" s="6"/>
      <c r="I28" s="20"/>
    </row>
    <row r="29" spans="1:9" ht="12.75">
      <c r="A29" s="9">
        <f t="shared" si="0"/>
        <v>24</v>
      </c>
      <c r="B29" s="1" t="s">
        <v>102</v>
      </c>
      <c r="E29" s="83">
        <v>871184</v>
      </c>
      <c r="F29" s="10" t="s">
        <v>9</v>
      </c>
      <c r="G29" s="6"/>
      <c r="H29" s="6">
        <v>871184</v>
      </c>
      <c r="I29" s="77"/>
    </row>
    <row r="30" spans="1:9" ht="12.75">
      <c r="A30" s="9">
        <f t="shared" si="0"/>
        <v>25</v>
      </c>
      <c r="B30" s="1" t="s">
        <v>32</v>
      </c>
      <c r="E30" s="83">
        <v>80388</v>
      </c>
      <c r="F30" s="10" t="s">
        <v>9</v>
      </c>
      <c r="G30" s="6"/>
      <c r="H30" s="6">
        <v>80388</v>
      </c>
      <c r="I30" s="77"/>
    </row>
    <row r="31" spans="1:9" ht="12.75">
      <c r="A31" s="9">
        <f t="shared" si="0"/>
        <v>26</v>
      </c>
      <c r="B31" s="1" t="s">
        <v>33</v>
      </c>
      <c r="E31" s="83"/>
      <c r="F31" s="10"/>
      <c r="G31" s="6"/>
      <c r="H31" s="6"/>
      <c r="I31" s="6"/>
    </row>
    <row r="32" spans="1:9" ht="12.75">
      <c r="A32" s="9">
        <f t="shared" si="0"/>
        <v>27</v>
      </c>
      <c r="B32" s="1" t="s">
        <v>34</v>
      </c>
      <c r="E32" s="83">
        <v>0</v>
      </c>
      <c r="F32" s="10" t="s">
        <v>19</v>
      </c>
      <c r="G32" s="6">
        <v>0</v>
      </c>
      <c r="H32" s="6"/>
      <c r="I32" s="6"/>
    </row>
    <row r="33" spans="1:9" ht="12.75">
      <c r="A33" s="9">
        <f t="shared" si="0"/>
        <v>28</v>
      </c>
      <c r="B33" s="1" t="s">
        <v>35</v>
      </c>
      <c r="E33" s="83">
        <v>0</v>
      </c>
      <c r="F33" s="10" t="s">
        <v>19</v>
      </c>
      <c r="G33" s="6">
        <v>0</v>
      </c>
      <c r="H33" s="6"/>
      <c r="I33" s="6"/>
    </row>
    <row r="34" spans="1:9" ht="12.75">
      <c r="A34" s="9">
        <f t="shared" si="0"/>
        <v>29</v>
      </c>
      <c r="B34" s="1" t="s">
        <v>103</v>
      </c>
      <c r="E34" s="83">
        <v>37950</v>
      </c>
      <c r="F34" s="10" t="s">
        <v>19</v>
      </c>
      <c r="G34" s="6">
        <v>37950</v>
      </c>
      <c r="H34" s="6"/>
      <c r="I34" s="6"/>
    </row>
    <row r="35" spans="1:9" ht="12.75">
      <c r="A35" s="9">
        <f t="shared" si="0"/>
        <v>30</v>
      </c>
      <c r="B35" s="1" t="s">
        <v>36</v>
      </c>
      <c r="E35" s="83">
        <v>0</v>
      </c>
      <c r="F35" s="10" t="s">
        <v>19</v>
      </c>
      <c r="G35" s="6">
        <v>0</v>
      </c>
      <c r="H35" s="6"/>
      <c r="I35" s="6"/>
    </row>
    <row r="36" spans="1:9" ht="12.75">
      <c r="A36" s="9">
        <f t="shared" si="0"/>
        <v>31</v>
      </c>
      <c r="B36" s="1" t="s">
        <v>37</v>
      </c>
      <c r="E36" s="83">
        <v>0</v>
      </c>
      <c r="F36" s="10" t="s">
        <v>9</v>
      </c>
      <c r="G36" s="6"/>
      <c r="H36" s="6">
        <v>0</v>
      </c>
      <c r="I36" s="6"/>
    </row>
    <row r="37" spans="1:9" ht="12.75">
      <c r="A37" s="9">
        <f t="shared" si="0"/>
        <v>32</v>
      </c>
      <c r="B37" s="1" t="s">
        <v>38</v>
      </c>
      <c r="E37" s="83"/>
      <c r="F37" s="10"/>
      <c r="G37" s="6"/>
      <c r="H37" s="6"/>
      <c r="I37" s="6"/>
    </row>
    <row r="38" spans="1:9" ht="12.75">
      <c r="A38" s="9">
        <f t="shared" si="0"/>
        <v>33</v>
      </c>
      <c r="B38" s="1" t="s">
        <v>39</v>
      </c>
      <c r="E38" s="83">
        <v>854056.97</v>
      </c>
      <c r="F38" s="10" t="s">
        <v>9</v>
      </c>
      <c r="G38" s="6"/>
      <c r="H38" s="6">
        <v>854056.97</v>
      </c>
      <c r="I38" s="6"/>
    </row>
    <row r="39" spans="1:9" ht="12.75">
      <c r="A39" s="9">
        <f aca="true" t="shared" si="1" ref="A39:A70">A38+1</f>
        <v>34</v>
      </c>
      <c r="B39" s="1" t="s">
        <v>104</v>
      </c>
      <c r="E39" s="83">
        <v>0</v>
      </c>
      <c r="F39" s="10" t="s">
        <v>19</v>
      </c>
      <c r="G39" s="6">
        <v>0</v>
      </c>
      <c r="H39" s="6"/>
      <c r="I39" s="6"/>
    </row>
    <row r="40" spans="1:9" ht="12.75">
      <c r="A40" s="9">
        <f t="shared" si="1"/>
        <v>35</v>
      </c>
      <c r="B40" s="1" t="s">
        <v>105</v>
      </c>
      <c r="E40" s="83">
        <v>62859.07</v>
      </c>
      <c r="F40" s="10" t="s">
        <v>9</v>
      </c>
      <c r="G40" s="6"/>
      <c r="H40" s="6">
        <v>62859.07</v>
      </c>
      <c r="I40" s="6"/>
    </row>
    <row r="41" spans="1:9" ht="12.75">
      <c r="A41" s="9">
        <f t="shared" si="1"/>
        <v>36</v>
      </c>
      <c r="B41" s="1" t="s">
        <v>40</v>
      </c>
      <c r="E41" s="83">
        <v>0</v>
      </c>
      <c r="F41" s="10" t="s">
        <v>19</v>
      </c>
      <c r="G41" s="6">
        <v>0</v>
      </c>
      <c r="H41" s="6"/>
      <c r="I41" s="6"/>
    </row>
    <row r="42" spans="1:9" ht="12.75">
      <c r="A42" s="9">
        <f t="shared" si="1"/>
        <v>37</v>
      </c>
      <c r="B42" s="1" t="s">
        <v>41</v>
      </c>
      <c r="E42" s="83">
        <v>0</v>
      </c>
      <c r="F42" s="10" t="s">
        <v>19</v>
      </c>
      <c r="G42" s="6">
        <v>0</v>
      </c>
      <c r="H42" s="6"/>
      <c r="I42" s="6"/>
    </row>
    <row r="43" spans="1:9" ht="12.75">
      <c r="A43" s="9">
        <f t="shared" si="1"/>
        <v>38</v>
      </c>
      <c r="B43" s="1" t="s">
        <v>42</v>
      </c>
      <c r="E43" s="83">
        <v>302400.3510136384</v>
      </c>
      <c r="F43" s="10" t="s">
        <v>9</v>
      </c>
      <c r="G43" s="6"/>
      <c r="H43" s="6">
        <v>302400.3510136384</v>
      </c>
      <c r="I43" s="6"/>
    </row>
    <row r="44" spans="1:9" ht="12.75">
      <c r="A44" s="9">
        <f t="shared" si="1"/>
        <v>39</v>
      </c>
      <c r="B44" s="1" t="s">
        <v>43</v>
      </c>
      <c r="E44" s="83"/>
      <c r="F44" s="10"/>
      <c r="G44" s="6"/>
      <c r="H44" s="6"/>
      <c r="I44" s="6"/>
    </row>
    <row r="45" spans="1:9" ht="12.75">
      <c r="A45" s="9">
        <f t="shared" si="1"/>
        <v>40</v>
      </c>
      <c r="B45" s="1" t="s">
        <v>44</v>
      </c>
      <c r="E45" s="83">
        <v>0</v>
      </c>
      <c r="F45" s="11" t="s">
        <v>11</v>
      </c>
      <c r="G45" s="6">
        <v>0</v>
      </c>
      <c r="H45" s="6">
        <v>0</v>
      </c>
      <c r="I45" s="6"/>
    </row>
    <row r="46" spans="1:9" ht="12.75">
      <c r="A46" s="9">
        <f t="shared" si="1"/>
        <v>41</v>
      </c>
      <c r="B46" s="1" t="s">
        <v>45</v>
      </c>
      <c r="E46" s="83">
        <v>1641432</v>
      </c>
      <c r="F46" s="8" t="s">
        <v>9</v>
      </c>
      <c r="H46" s="80">
        <v>1641432</v>
      </c>
      <c r="I46" s="6"/>
    </row>
    <row r="47" spans="1:9" ht="12.75">
      <c r="A47" s="9">
        <f t="shared" si="1"/>
        <v>42</v>
      </c>
      <c r="I47" s="6"/>
    </row>
    <row r="48" spans="1:9" ht="12.75">
      <c r="A48" s="9">
        <f t="shared" si="1"/>
        <v>43</v>
      </c>
      <c r="B48" s="1" t="s">
        <v>46</v>
      </c>
      <c r="D48" s="80"/>
      <c r="E48" s="6">
        <v>3850270.3910136386</v>
      </c>
      <c r="F48" s="81">
        <v>3850270.3910136386</v>
      </c>
      <c r="G48" s="82">
        <v>37950</v>
      </c>
      <c r="H48" s="81">
        <v>3812320.3910136386</v>
      </c>
      <c r="I48" s="6"/>
    </row>
    <row r="49" spans="1:9" ht="12.75">
      <c r="A49" s="9">
        <f t="shared" si="1"/>
        <v>44</v>
      </c>
      <c r="C49" s="6"/>
      <c r="D49" s="80"/>
      <c r="E49" s="6"/>
      <c r="F49" s="10" t="s">
        <v>47</v>
      </c>
      <c r="G49" s="6" t="s">
        <v>48</v>
      </c>
      <c r="H49" s="6" t="s">
        <v>49</v>
      </c>
      <c r="I49" s="6"/>
    </row>
    <row r="50" spans="1:9" ht="12.75">
      <c r="A50" s="9">
        <f t="shared" si="1"/>
        <v>45</v>
      </c>
      <c r="B50" s="19" t="s">
        <v>50</v>
      </c>
      <c r="C50" s="20"/>
      <c r="D50" s="80"/>
      <c r="E50" s="20">
        <v>46398955.48356551</v>
      </c>
      <c r="F50" s="84">
        <v>46398955.466932505</v>
      </c>
      <c r="G50" s="85">
        <v>10666208.787946142</v>
      </c>
      <c r="H50" s="86">
        <v>35732746.67898636</v>
      </c>
      <c r="I50" s="80"/>
    </row>
    <row r="51" spans="1:8" ht="12.75">
      <c r="A51" s="9">
        <f t="shared" si="1"/>
        <v>46</v>
      </c>
      <c r="B51" s="21" t="s">
        <v>51</v>
      </c>
      <c r="C51" s="20"/>
      <c r="E51" s="20"/>
      <c r="F51" s="22">
        <v>1</v>
      </c>
      <c r="G51" s="23">
        <v>0.22988036434457473</v>
      </c>
      <c r="H51" s="24">
        <v>0.7701196356554253</v>
      </c>
    </row>
    <row r="52" spans="1:9" ht="12.75">
      <c r="A52" s="9">
        <f t="shared" si="1"/>
        <v>47</v>
      </c>
      <c r="I52" s="20"/>
    </row>
    <row r="53" spans="1:9" ht="12.75">
      <c r="A53" s="9">
        <f t="shared" si="1"/>
        <v>48</v>
      </c>
      <c r="B53" s="1" t="s">
        <v>52</v>
      </c>
      <c r="E53" s="6">
        <v>-1730089.3644261435</v>
      </c>
      <c r="F53" s="10"/>
      <c r="G53" s="6">
        <v>-1730089.3644261435</v>
      </c>
      <c r="H53" s="6"/>
      <c r="I53" s="6"/>
    </row>
    <row r="54" spans="1:9" ht="12.75">
      <c r="A54" s="9">
        <f t="shared" si="1"/>
        <v>49</v>
      </c>
      <c r="B54" s="12" t="s">
        <v>53</v>
      </c>
      <c r="C54" s="20"/>
      <c r="E54" s="6">
        <v>404402.16101364046</v>
      </c>
      <c r="F54" s="20"/>
      <c r="G54" s="20"/>
      <c r="H54" s="20">
        <v>404402.16101364046</v>
      </c>
      <c r="I54" s="20"/>
    </row>
    <row r="55" spans="1:9" ht="12.75">
      <c r="A55" s="9">
        <f t="shared" si="1"/>
        <v>50</v>
      </c>
      <c r="B55" s="12"/>
      <c r="C55" s="20"/>
      <c r="E55" s="20"/>
      <c r="F55" s="20"/>
      <c r="G55" s="20"/>
      <c r="H55" s="20"/>
      <c r="I55" s="25"/>
    </row>
    <row r="56" spans="1:8" ht="12.75">
      <c r="A56" s="9">
        <f t="shared" si="1"/>
        <v>51</v>
      </c>
      <c r="B56" s="19" t="s">
        <v>54</v>
      </c>
      <c r="C56" s="20"/>
      <c r="D56" s="80"/>
      <c r="E56" s="20">
        <v>45073268.28015301</v>
      </c>
      <c r="F56" s="84">
        <v>45073268.26352</v>
      </c>
      <c r="G56" s="85">
        <v>8936119.423519999</v>
      </c>
      <c r="H56" s="86">
        <v>36137148.84</v>
      </c>
    </row>
    <row r="57" spans="1:9" ht="12.75">
      <c r="A57" s="9">
        <f t="shared" si="1"/>
        <v>52</v>
      </c>
      <c r="B57" s="19"/>
      <c r="C57" s="20"/>
      <c r="E57" s="20"/>
      <c r="F57" s="22">
        <v>1</v>
      </c>
      <c r="G57" s="23">
        <v>0.19825763180240552</v>
      </c>
      <c r="H57" s="24">
        <v>0.8017423681975945</v>
      </c>
      <c r="I57" s="6"/>
    </row>
    <row r="58" spans="1:9" ht="12.75">
      <c r="A58" s="9">
        <f t="shared" si="1"/>
        <v>53</v>
      </c>
      <c r="B58" s="19" t="s">
        <v>106</v>
      </c>
      <c r="C58" s="20"/>
      <c r="D58" s="20"/>
      <c r="E58" s="20"/>
      <c r="F58" s="20"/>
      <c r="G58" s="20"/>
      <c r="H58" s="20"/>
      <c r="I58" s="20"/>
    </row>
    <row r="59" spans="1:9" ht="12.75">
      <c r="A59" s="9">
        <f t="shared" si="1"/>
        <v>54</v>
      </c>
      <c r="B59" s="19"/>
      <c r="C59" s="20"/>
      <c r="D59" s="20"/>
      <c r="E59" s="20"/>
      <c r="F59" s="20"/>
      <c r="G59" s="20"/>
      <c r="H59" s="20"/>
      <c r="I59" s="20"/>
    </row>
    <row r="60" spans="1:9" ht="12.75">
      <c r="A60" s="9">
        <f t="shared" si="1"/>
        <v>55</v>
      </c>
      <c r="B60" s="19"/>
      <c r="C60" s="20"/>
      <c r="D60" s="20"/>
      <c r="E60" s="20"/>
      <c r="F60" s="20"/>
      <c r="G60" s="20"/>
      <c r="H60" s="20"/>
      <c r="I60" s="20"/>
    </row>
    <row r="61" spans="1:9" ht="12.75">
      <c r="A61" s="9">
        <f t="shared" si="1"/>
        <v>56</v>
      </c>
      <c r="B61" s="19"/>
      <c r="C61" s="20"/>
      <c r="D61" s="20"/>
      <c r="E61" s="20"/>
      <c r="F61" s="20"/>
      <c r="G61" s="20"/>
      <c r="H61" s="20"/>
      <c r="I61" s="20"/>
    </row>
    <row r="62" spans="1:9" ht="12.75">
      <c r="A62" s="9">
        <f t="shared" si="1"/>
        <v>57</v>
      </c>
      <c r="B62" s="19"/>
      <c r="C62" s="20"/>
      <c r="D62" s="20"/>
      <c r="E62" s="20"/>
      <c r="F62" s="20"/>
      <c r="G62" s="20"/>
      <c r="H62" s="20"/>
      <c r="I62" s="20"/>
    </row>
    <row r="63" spans="1:9" ht="12.75">
      <c r="A63" s="9">
        <f t="shared" si="1"/>
        <v>58</v>
      </c>
      <c r="B63" s="19"/>
      <c r="C63" s="20"/>
      <c r="D63" s="20"/>
      <c r="E63" s="20"/>
      <c r="F63" s="20"/>
      <c r="G63" s="20"/>
      <c r="H63" s="20"/>
      <c r="I63" s="20"/>
    </row>
    <row r="64" spans="1:9" ht="12.75">
      <c r="A64" s="9">
        <f t="shared" si="1"/>
        <v>59</v>
      </c>
      <c r="B64" s="19"/>
      <c r="C64" s="20"/>
      <c r="D64" s="20"/>
      <c r="E64" s="20"/>
      <c r="F64" s="20"/>
      <c r="G64" s="20"/>
      <c r="H64" s="20"/>
      <c r="I64" s="20"/>
    </row>
    <row r="65" spans="1:9" ht="12.75">
      <c r="A65" s="9">
        <f t="shared" si="1"/>
        <v>60</v>
      </c>
      <c r="B65" s="19"/>
      <c r="C65" s="20"/>
      <c r="D65" s="20"/>
      <c r="E65" s="20"/>
      <c r="F65" s="20"/>
      <c r="G65" s="20"/>
      <c r="H65" s="20"/>
      <c r="I65" s="20"/>
    </row>
    <row r="66" spans="1:9" ht="12.75">
      <c r="A66" s="9">
        <f t="shared" si="1"/>
        <v>61</v>
      </c>
      <c r="B66" s="19"/>
      <c r="C66" s="20"/>
      <c r="D66" s="20"/>
      <c r="E66" s="20"/>
      <c r="F66" s="20"/>
      <c r="G66" s="20"/>
      <c r="H66" s="20"/>
      <c r="I66" s="20"/>
    </row>
    <row r="67" spans="1:9" ht="12.75">
      <c r="A67" s="9">
        <f t="shared" si="1"/>
        <v>62</v>
      </c>
      <c r="B67" s="19"/>
      <c r="C67" s="20"/>
      <c r="D67" s="20"/>
      <c r="E67" s="20"/>
      <c r="F67" s="20"/>
      <c r="G67" s="20"/>
      <c r="H67" s="20"/>
      <c r="I67" s="20"/>
    </row>
    <row r="68" spans="1:9" ht="12.75">
      <c r="A68" s="9">
        <f t="shared" si="1"/>
        <v>63</v>
      </c>
      <c r="B68" s="19"/>
      <c r="C68" s="20"/>
      <c r="D68" s="20"/>
      <c r="E68" s="20"/>
      <c r="F68" s="20"/>
      <c r="G68" s="20"/>
      <c r="H68" s="20"/>
      <c r="I68" s="20"/>
    </row>
    <row r="69" spans="1:9" ht="12.75">
      <c r="A69" s="9">
        <f t="shared" si="1"/>
        <v>64</v>
      </c>
      <c r="B69" s="19"/>
      <c r="C69" s="20"/>
      <c r="D69" s="20"/>
      <c r="E69" s="20"/>
      <c r="F69" s="20"/>
      <c r="G69" s="20"/>
      <c r="H69" s="20"/>
      <c r="I69" s="20"/>
    </row>
    <row r="70" spans="1:9" ht="12.75">
      <c r="A70" s="9">
        <f t="shared" si="1"/>
        <v>65</v>
      </c>
      <c r="B70" s="19"/>
      <c r="C70" s="20"/>
      <c r="D70" s="20"/>
      <c r="E70" s="20"/>
      <c r="F70" s="20"/>
      <c r="G70" s="20"/>
      <c r="H70" s="20"/>
      <c r="I70" s="20"/>
    </row>
    <row r="71" spans="1:9" ht="12.75">
      <c r="A71" s="9">
        <f aca="true" t="shared" si="2" ref="A71:A102">A70+1</f>
        <v>66</v>
      </c>
      <c r="B71" s="19"/>
      <c r="C71" s="20"/>
      <c r="D71" s="20"/>
      <c r="E71" s="20"/>
      <c r="F71" s="20"/>
      <c r="G71" s="20"/>
      <c r="H71" s="20"/>
      <c r="I71" s="20"/>
    </row>
    <row r="72" spans="1:9" ht="12.75">
      <c r="A72" s="9">
        <f t="shared" si="2"/>
        <v>67</v>
      </c>
      <c r="B72" s="19"/>
      <c r="C72" s="20"/>
      <c r="D72" s="20"/>
      <c r="E72" s="20"/>
      <c r="F72" s="20"/>
      <c r="G72" s="20"/>
      <c r="H72" s="20"/>
      <c r="I72" s="20"/>
    </row>
    <row r="73" spans="1:9" ht="12.75">
      <c r="A73" s="9">
        <f t="shared" si="2"/>
        <v>68</v>
      </c>
      <c r="B73" s="19"/>
      <c r="C73" s="20"/>
      <c r="D73" s="20"/>
      <c r="E73" s="20"/>
      <c r="F73" s="20"/>
      <c r="G73" s="20"/>
      <c r="H73" s="20"/>
      <c r="I73" s="20"/>
    </row>
    <row r="74" spans="1:9" ht="12.75">
      <c r="A74" s="9">
        <f t="shared" si="2"/>
        <v>69</v>
      </c>
      <c r="B74" s="19"/>
      <c r="C74" s="20"/>
      <c r="D74" s="20"/>
      <c r="E74" s="20"/>
      <c r="F74" s="20"/>
      <c r="G74" s="20"/>
      <c r="H74" s="20"/>
      <c r="I74" s="20"/>
    </row>
    <row r="75" spans="1:9" ht="12.75">
      <c r="A75" s="9">
        <f t="shared" si="2"/>
        <v>70</v>
      </c>
      <c r="B75" s="19"/>
      <c r="C75" s="20"/>
      <c r="D75" s="20"/>
      <c r="E75" s="20"/>
      <c r="F75" s="20"/>
      <c r="G75" s="20"/>
      <c r="H75" s="20"/>
      <c r="I75" s="20"/>
    </row>
    <row r="76" spans="1:9" ht="12.75">
      <c r="A76" s="9">
        <f t="shared" si="2"/>
        <v>71</v>
      </c>
      <c r="B76" s="19"/>
      <c r="C76" s="20"/>
      <c r="D76" s="20"/>
      <c r="E76" s="20"/>
      <c r="F76" s="20"/>
      <c r="G76" s="20"/>
      <c r="H76" s="20"/>
      <c r="I76" s="20"/>
    </row>
    <row r="77" spans="1:9" ht="12.75">
      <c r="A77" s="9">
        <f t="shared" si="2"/>
        <v>72</v>
      </c>
      <c r="B77" s="19"/>
      <c r="C77" s="20"/>
      <c r="D77" s="20"/>
      <c r="E77" s="20"/>
      <c r="F77" s="20"/>
      <c r="G77" s="20"/>
      <c r="H77" s="20"/>
      <c r="I77" s="20"/>
    </row>
    <row r="78" spans="1:9" ht="15.75">
      <c r="A78" s="9">
        <f t="shared" si="2"/>
        <v>73</v>
      </c>
      <c r="B78" s="26" t="s">
        <v>55</v>
      </c>
      <c r="C78" s="87"/>
      <c r="D78" s="87"/>
      <c r="E78" s="87"/>
      <c r="F78" s="87"/>
      <c r="G78" s="87"/>
      <c r="H78" s="87"/>
      <c r="I78" s="88"/>
    </row>
    <row r="79" spans="1:9" ht="12.75">
      <c r="A79" s="9">
        <f t="shared" si="2"/>
        <v>74</v>
      </c>
      <c r="B79" s="89"/>
      <c r="C79" s="87"/>
      <c r="D79" s="87"/>
      <c r="E79" s="87"/>
      <c r="F79" s="87"/>
      <c r="G79" s="87"/>
      <c r="H79" s="87"/>
      <c r="I79" s="88"/>
    </row>
    <row r="80" spans="1:9" ht="12.75">
      <c r="A80" s="9">
        <f t="shared" si="2"/>
        <v>75</v>
      </c>
      <c r="B80" s="27" t="s">
        <v>56</v>
      </c>
      <c r="C80" s="28"/>
      <c r="D80" s="29"/>
      <c r="F80" s="27" t="s">
        <v>57</v>
      </c>
      <c r="G80" s="28"/>
      <c r="H80" s="29"/>
      <c r="I80" s="5"/>
    </row>
    <row r="81" spans="1:9" ht="12.75">
      <c r="A81" s="9">
        <f t="shared" si="2"/>
        <v>76</v>
      </c>
      <c r="B81" s="30" t="s">
        <v>0</v>
      </c>
      <c r="C81" s="11" t="s">
        <v>58</v>
      </c>
      <c r="D81" s="31" t="s">
        <v>29</v>
      </c>
      <c r="F81" s="30" t="s">
        <v>0</v>
      </c>
      <c r="G81" s="11"/>
      <c r="H81" s="31" t="s">
        <v>29</v>
      </c>
      <c r="I81" s="5"/>
    </row>
    <row r="82" spans="1:9" ht="12.75">
      <c r="A82" s="9">
        <f t="shared" si="2"/>
        <v>77</v>
      </c>
      <c r="B82" s="30" t="s">
        <v>59</v>
      </c>
      <c r="C82" s="20">
        <v>47.32</v>
      </c>
      <c r="D82" s="90">
        <v>0.006649878019988982</v>
      </c>
      <c r="F82" s="30" t="s">
        <v>59</v>
      </c>
      <c r="G82" s="20">
        <v>11</v>
      </c>
      <c r="H82" s="90">
        <v>0.3548387096774194</v>
      </c>
      <c r="I82" s="91"/>
    </row>
    <row r="83" spans="1:9" ht="12.75">
      <c r="A83" s="9">
        <f t="shared" si="2"/>
        <v>78</v>
      </c>
      <c r="B83" s="30" t="s">
        <v>60</v>
      </c>
      <c r="C83" s="92">
        <v>7068.6</v>
      </c>
      <c r="D83" s="93">
        <v>0.993350121980011</v>
      </c>
      <c r="F83" s="30" t="s">
        <v>60</v>
      </c>
      <c r="G83" s="92">
        <v>20</v>
      </c>
      <c r="H83" s="93">
        <v>0.6451612903225806</v>
      </c>
      <c r="I83" s="33"/>
    </row>
    <row r="84" spans="1:9" ht="12.75">
      <c r="A84" s="9">
        <f t="shared" si="2"/>
        <v>79</v>
      </c>
      <c r="B84" s="32"/>
      <c r="C84" s="68">
        <v>7115.92</v>
      </c>
      <c r="D84" s="94">
        <v>1</v>
      </c>
      <c r="F84" s="32"/>
      <c r="G84" s="68">
        <v>31</v>
      </c>
      <c r="H84" s="94">
        <v>1</v>
      </c>
      <c r="I84" s="33"/>
    </row>
    <row r="85" spans="1:9" ht="12.75">
      <c r="A85" s="9">
        <f t="shared" si="2"/>
        <v>80</v>
      </c>
      <c r="I85" s="33"/>
    </row>
    <row r="86" spans="1:9" ht="12.75">
      <c r="A86" s="9">
        <f t="shared" si="2"/>
        <v>81</v>
      </c>
      <c r="B86" s="34" t="s">
        <v>61</v>
      </c>
      <c r="C86" s="35"/>
      <c r="D86" s="35"/>
      <c r="E86" s="36"/>
      <c r="F86" s="37"/>
      <c r="G86" s="5"/>
      <c r="H86" s="5"/>
      <c r="I86" s="11"/>
    </row>
    <row r="87" spans="1:9" ht="12.75">
      <c r="A87" s="9">
        <f t="shared" si="2"/>
        <v>82</v>
      </c>
      <c r="B87" s="38"/>
      <c r="C87" s="20"/>
      <c r="D87" s="12"/>
      <c r="E87" s="38" t="s">
        <v>48</v>
      </c>
      <c r="F87" s="39" t="s">
        <v>49</v>
      </c>
      <c r="G87" s="5"/>
      <c r="H87" s="5"/>
      <c r="I87" s="20"/>
    </row>
    <row r="88" spans="1:9" ht="12.75">
      <c r="A88" s="9">
        <f t="shared" si="2"/>
        <v>83</v>
      </c>
      <c r="B88" s="38" t="s">
        <v>62</v>
      </c>
      <c r="C88" s="20">
        <v>1777860.7</v>
      </c>
      <c r="D88" s="40" t="s">
        <v>48</v>
      </c>
      <c r="E88" s="95">
        <v>1777860.7</v>
      </c>
      <c r="F88" s="96"/>
      <c r="G88" s="5"/>
      <c r="H88" s="5"/>
      <c r="I88" s="20"/>
    </row>
    <row r="89" spans="1:9" ht="12.75">
      <c r="A89" s="9">
        <f t="shared" si="2"/>
        <v>84</v>
      </c>
      <c r="B89" s="38" t="s">
        <v>63</v>
      </c>
      <c r="C89" s="20">
        <v>162474580.88</v>
      </c>
      <c r="D89" s="40" t="s">
        <v>9</v>
      </c>
      <c r="E89" s="38"/>
      <c r="F89" s="96">
        <v>162474580.88</v>
      </c>
      <c r="G89" s="5"/>
      <c r="H89" s="91"/>
      <c r="I89" s="97"/>
    </row>
    <row r="90" spans="1:8" ht="12.75">
      <c r="A90" s="9">
        <f t="shared" si="2"/>
        <v>85</v>
      </c>
      <c r="B90" s="38" t="s">
        <v>64</v>
      </c>
      <c r="C90" s="92">
        <v>34828973.20999999</v>
      </c>
      <c r="D90" s="41" t="s">
        <v>11</v>
      </c>
      <c r="E90" s="98">
        <v>231608.42340796406</v>
      </c>
      <c r="F90" s="99">
        <v>34597364.78659203</v>
      </c>
      <c r="G90" s="33"/>
      <c r="H90" s="33"/>
    </row>
    <row r="91" spans="1:9" ht="12.75">
      <c r="A91" s="9">
        <f t="shared" si="2"/>
        <v>86</v>
      </c>
      <c r="B91" s="38" t="s">
        <v>65</v>
      </c>
      <c r="C91" s="97">
        <v>199081414.78999996</v>
      </c>
      <c r="D91" s="42" t="s">
        <v>0</v>
      </c>
      <c r="E91" s="100">
        <v>2009469.1234079641</v>
      </c>
      <c r="F91" s="101">
        <v>197071945.66659203</v>
      </c>
      <c r="G91" s="33"/>
      <c r="H91" s="33"/>
      <c r="I91" s="5"/>
    </row>
    <row r="92" spans="1:9" ht="12.75">
      <c r="A92" s="9">
        <f t="shared" si="2"/>
        <v>87</v>
      </c>
      <c r="B92" s="43"/>
      <c r="C92" s="42"/>
      <c r="D92" s="44" t="s">
        <v>29</v>
      </c>
      <c r="E92" s="114">
        <v>0.010093705258864282</v>
      </c>
      <c r="F92" s="115">
        <v>0.9899062947411359</v>
      </c>
      <c r="G92" s="102"/>
      <c r="H92" s="102"/>
      <c r="I92" s="5"/>
    </row>
    <row r="93" spans="1:9" ht="12.75">
      <c r="A93" s="9">
        <f t="shared" si="2"/>
        <v>88</v>
      </c>
      <c r="I93" s="5"/>
    </row>
    <row r="94" spans="1:9" ht="12.75">
      <c r="A94" s="9">
        <f t="shared" si="2"/>
        <v>89</v>
      </c>
      <c r="B94" s="27" t="s">
        <v>66</v>
      </c>
      <c r="C94" s="45"/>
      <c r="D94" s="46"/>
      <c r="E94" s="19"/>
      <c r="I94" s="5"/>
    </row>
    <row r="95" spans="1:9" ht="12.75">
      <c r="A95" s="9">
        <f t="shared" si="2"/>
        <v>90</v>
      </c>
      <c r="B95" s="30"/>
      <c r="C95" s="38" t="s">
        <v>67</v>
      </c>
      <c r="D95" s="47" t="s">
        <v>68</v>
      </c>
      <c r="I95" s="33"/>
    </row>
    <row r="96" spans="1:9" ht="12.75">
      <c r="A96" s="9">
        <f t="shared" si="2"/>
        <v>91</v>
      </c>
      <c r="B96" s="30"/>
      <c r="C96" s="48" t="s">
        <v>69</v>
      </c>
      <c r="D96" s="49" t="s">
        <v>70</v>
      </c>
      <c r="I96" s="33"/>
    </row>
    <row r="97" spans="1:9" ht="12.75">
      <c r="A97" s="9">
        <f t="shared" si="2"/>
        <v>92</v>
      </c>
      <c r="B97" s="30" t="s">
        <v>71</v>
      </c>
      <c r="C97" s="103">
        <v>190218.75</v>
      </c>
      <c r="D97" s="104">
        <v>1001581.22</v>
      </c>
      <c r="I97" s="102"/>
    </row>
    <row r="98" spans="1:9" ht="12.75">
      <c r="A98" s="9">
        <f t="shared" si="2"/>
        <v>93</v>
      </c>
      <c r="B98" s="30" t="s">
        <v>72</v>
      </c>
      <c r="C98" s="103">
        <v>28552.5</v>
      </c>
      <c r="D98" s="104">
        <v>148953.314</v>
      </c>
      <c r="I98" s="102"/>
    </row>
    <row r="99" spans="1:5" ht="12.75">
      <c r="A99" s="9">
        <f t="shared" si="2"/>
        <v>94</v>
      </c>
      <c r="B99" s="30" t="s">
        <v>73</v>
      </c>
      <c r="C99" s="103">
        <v>37303.33</v>
      </c>
      <c r="D99" s="104">
        <v>195266.584</v>
      </c>
      <c r="E99" s="80">
        <v>256074.58</v>
      </c>
    </row>
    <row r="100" spans="1:9" ht="12.75">
      <c r="A100" s="9">
        <f t="shared" si="2"/>
        <v>95</v>
      </c>
      <c r="B100" s="30" t="s">
        <v>60</v>
      </c>
      <c r="C100" s="100">
        <v>2532285.67</v>
      </c>
      <c r="D100" s="105"/>
      <c r="E100" s="80">
        <v>2417917.42</v>
      </c>
      <c r="F100" s="106"/>
      <c r="G100" s="33"/>
      <c r="H100" s="107"/>
      <c r="I100" s="5"/>
    </row>
    <row r="101" spans="1:9" ht="12.75">
      <c r="A101" s="9">
        <f t="shared" si="2"/>
        <v>96</v>
      </c>
      <c r="B101" s="32"/>
      <c r="C101" s="100">
        <v>2788360.25</v>
      </c>
      <c r="D101" s="108">
        <v>1345801.118</v>
      </c>
      <c r="E101" s="80">
        <v>2673992</v>
      </c>
      <c r="F101" s="109"/>
      <c r="G101" s="33"/>
      <c r="H101" s="107"/>
      <c r="I101" s="5"/>
    </row>
    <row r="102" spans="1:9" ht="12.75">
      <c r="A102" s="9">
        <f t="shared" si="2"/>
        <v>97</v>
      </c>
      <c r="C102" s="6"/>
      <c r="I102" s="102"/>
    </row>
    <row r="103" spans="1:9" ht="12.75">
      <c r="A103" s="9">
        <f aca="true" t="shared" si="3" ref="A103:A138">A102+1</f>
        <v>98</v>
      </c>
      <c r="B103" s="34" t="s">
        <v>74</v>
      </c>
      <c r="C103" s="35"/>
      <c r="D103" s="35"/>
      <c r="E103" s="35"/>
      <c r="F103" s="35" t="s">
        <v>75</v>
      </c>
      <c r="G103" s="35" t="s">
        <v>107</v>
      </c>
      <c r="H103" s="35"/>
      <c r="I103" s="50"/>
    </row>
    <row r="104" spans="1:9" ht="12.75">
      <c r="A104" s="9">
        <f t="shared" si="3"/>
        <v>99</v>
      </c>
      <c r="B104" s="38"/>
      <c r="C104" s="12"/>
      <c r="D104" s="12"/>
      <c r="E104" s="12"/>
      <c r="F104" s="12"/>
      <c r="G104" s="12"/>
      <c r="H104" s="12"/>
      <c r="I104" s="39"/>
    </row>
    <row r="105" spans="1:9" ht="12.75">
      <c r="A105" s="9">
        <f t="shared" si="3"/>
        <v>100</v>
      </c>
      <c r="B105" s="51"/>
      <c r="C105" s="52" t="s">
        <v>76</v>
      </c>
      <c r="D105" s="52"/>
      <c r="E105" s="52" t="s">
        <v>77</v>
      </c>
      <c r="F105" s="52"/>
      <c r="G105" s="52" t="s">
        <v>77</v>
      </c>
      <c r="I105" s="53" t="s">
        <v>77</v>
      </c>
    </row>
    <row r="106" spans="1:9" ht="12.75">
      <c r="A106" s="9">
        <f t="shared" si="3"/>
        <v>101</v>
      </c>
      <c r="B106" s="51"/>
      <c r="C106" s="52" t="s">
        <v>78</v>
      </c>
      <c r="D106" s="52"/>
      <c r="E106" s="52" t="s">
        <v>79</v>
      </c>
      <c r="F106" s="52"/>
      <c r="G106" s="52" t="s">
        <v>80</v>
      </c>
      <c r="H106" s="52"/>
      <c r="I106" s="53" t="s">
        <v>81</v>
      </c>
    </row>
    <row r="107" spans="1:9" ht="12.75">
      <c r="A107" s="9">
        <f t="shared" si="3"/>
        <v>102</v>
      </c>
      <c r="B107" s="51"/>
      <c r="C107" s="54"/>
      <c r="D107" s="54"/>
      <c r="E107" s="54" t="s">
        <v>49</v>
      </c>
      <c r="F107" s="54"/>
      <c r="G107" s="54" t="s">
        <v>82</v>
      </c>
      <c r="H107" s="54"/>
      <c r="I107" s="55" t="s">
        <v>11</v>
      </c>
    </row>
    <row r="108" spans="1:9" ht="12.75">
      <c r="A108" s="9">
        <f t="shared" si="3"/>
        <v>103</v>
      </c>
      <c r="B108" s="110">
        <v>2001</v>
      </c>
      <c r="C108" s="20">
        <v>1444130.2</v>
      </c>
      <c r="E108" s="20">
        <v>629072.66</v>
      </c>
      <c r="F108" s="12"/>
      <c r="G108" s="20">
        <v>746379.92</v>
      </c>
      <c r="H108" s="12"/>
      <c r="I108" s="111">
        <v>68677.62</v>
      </c>
    </row>
    <row r="109" spans="1:9" ht="12.75">
      <c r="A109" s="9">
        <f t="shared" si="3"/>
        <v>104</v>
      </c>
      <c r="B109" s="110">
        <v>2002</v>
      </c>
      <c r="C109" s="20">
        <v>1304766</v>
      </c>
      <c r="E109" s="112">
        <v>540947</v>
      </c>
      <c r="F109" s="12"/>
      <c r="G109" s="112">
        <v>707276</v>
      </c>
      <c r="H109" s="12"/>
      <c r="I109" s="111">
        <v>56543</v>
      </c>
    </row>
    <row r="110" spans="1:9" ht="12.75">
      <c r="A110" s="9">
        <f t="shared" si="3"/>
        <v>105</v>
      </c>
      <c r="B110" s="110">
        <v>2003</v>
      </c>
      <c r="C110" s="20">
        <v>1221751</v>
      </c>
      <c r="E110" s="112">
        <v>531422</v>
      </c>
      <c r="F110" s="12"/>
      <c r="G110" s="112">
        <v>639577</v>
      </c>
      <c r="H110" s="12"/>
      <c r="I110" s="111">
        <v>50752</v>
      </c>
    </row>
    <row r="111" spans="1:9" ht="12.75">
      <c r="A111" s="9">
        <f t="shared" si="3"/>
        <v>106</v>
      </c>
      <c r="B111" s="110">
        <v>2004</v>
      </c>
      <c r="C111" s="20">
        <v>1080954</v>
      </c>
      <c r="E111" s="112">
        <v>557611</v>
      </c>
      <c r="F111" s="12"/>
      <c r="G111" s="112">
        <v>475370</v>
      </c>
      <c r="H111" s="12"/>
      <c r="I111" s="113">
        <v>47973</v>
      </c>
    </row>
    <row r="112" spans="1:9" ht="12.75">
      <c r="A112" s="9">
        <f t="shared" si="3"/>
        <v>107</v>
      </c>
      <c r="B112" s="110">
        <v>2005</v>
      </c>
      <c r="C112" s="20">
        <v>1070366.59</v>
      </c>
      <c r="E112" s="112">
        <v>554191.67</v>
      </c>
      <c r="F112" s="12"/>
      <c r="G112" s="112">
        <v>453386.78</v>
      </c>
      <c r="H112" s="12"/>
      <c r="I112" s="113">
        <v>62788.14</v>
      </c>
    </row>
    <row r="113" spans="1:9" ht="12.75">
      <c r="A113" s="9">
        <f t="shared" si="3"/>
        <v>108</v>
      </c>
      <c r="B113" s="38" t="s">
        <v>83</v>
      </c>
      <c r="C113" s="12"/>
      <c r="D113" s="12"/>
      <c r="E113" s="12"/>
      <c r="F113" s="12"/>
      <c r="G113" s="12"/>
      <c r="H113" s="12"/>
      <c r="I113" s="39"/>
    </row>
    <row r="114" spans="1:9" ht="12.75">
      <c r="A114" s="9">
        <f t="shared" si="3"/>
        <v>109</v>
      </c>
      <c r="B114" s="38" t="s">
        <v>0</v>
      </c>
      <c r="C114" s="12"/>
      <c r="D114" s="12"/>
      <c r="E114" s="12"/>
      <c r="F114" s="12"/>
      <c r="G114" s="12"/>
      <c r="H114" s="12"/>
      <c r="I114" s="39"/>
    </row>
    <row r="115" spans="1:9" ht="12.75">
      <c r="A115" s="9">
        <f t="shared" si="3"/>
        <v>110</v>
      </c>
      <c r="B115" s="51"/>
      <c r="C115" s="12"/>
      <c r="D115" s="12"/>
      <c r="E115" s="12"/>
      <c r="F115" s="12"/>
      <c r="G115" s="12"/>
      <c r="H115" s="12"/>
      <c r="I115" s="39"/>
    </row>
    <row r="116" spans="1:9" ht="12.75">
      <c r="A116" s="9">
        <f t="shared" si="3"/>
        <v>111</v>
      </c>
      <c r="B116" s="51"/>
      <c r="C116" s="19" t="s">
        <v>76</v>
      </c>
      <c r="D116" s="52"/>
      <c r="E116" s="52" t="s">
        <v>84</v>
      </c>
      <c r="F116" s="52"/>
      <c r="G116" s="52" t="s">
        <v>85</v>
      </c>
      <c r="I116" s="39"/>
    </row>
    <row r="117" spans="1:9" ht="12.75">
      <c r="A117" s="9">
        <f t="shared" si="3"/>
        <v>112</v>
      </c>
      <c r="B117" s="110"/>
      <c r="C117" s="56" t="s">
        <v>78</v>
      </c>
      <c r="D117" s="54" t="s">
        <v>86</v>
      </c>
      <c r="E117" s="54" t="s">
        <v>87</v>
      </c>
      <c r="F117" s="54" t="s">
        <v>49</v>
      </c>
      <c r="G117" s="54" t="s">
        <v>88</v>
      </c>
      <c r="I117" s="39"/>
    </row>
    <row r="118" spans="1:9" ht="12.75">
      <c r="A118" s="9">
        <f t="shared" si="3"/>
        <v>113</v>
      </c>
      <c r="B118" s="110">
        <v>2001</v>
      </c>
      <c r="C118" s="20">
        <v>1444130.2</v>
      </c>
      <c r="D118" s="97">
        <v>62026.9812313884</v>
      </c>
      <c r="E118" s="77">
        <v>0.042951100414206696</v>
      </c>
      <c r="F118" s="20">
        <v>1382103.2187686118</v>
      </c>
      <c r="G118" s="40">
        <v>0.9570488995857933</v>
      </c>
      <c r="I118" s="39"/>
    </row>
    <row r="119" spans="1:9" ht="12.75">
      <c r="A119" s="9">
        <f t="shared" si="3"/>
        <v>114</v>
      </c>
      <c r="B119" s="110">
        <v>2002</v>
      </c>
      <c r="C119" s="20">
        <v>1304766</v>
      </c>
      <c r="D119" s="97">
        <v>58720.5315788358</v>
      </c>
      <c r="E119" s="77">
        <v>0.04500464572102262</v>
      </c>
      <c r="F119" s="20">
        <v>1246045.4684211642</v>
      </c>
      <c r="G119" s="40">
        <v>0.9549953542789774</v>
      </c>
      <c r="I119" s="39"/>
    </row>
    <row r="120" spans="1:9" ht="12.75">
      <c r="A120" s="9">
        <f t="shared" si="3"/>
        <v>115</v>
      </c>
      <c r="B120" s="110">
        <v>2003</v>
      </c>
      <c r="C120" s="20">
        <v>1221751</v>
      </c>
      <c r="D120" s="97">
        <v>53097.40429299441</v>
      </c>
      <c r="E120" s="77">
        <v>0.043460086624029295</v>
      </c>
      <c r="F120" s="20">
        <v>1168653.5957070056</v>
      </c>
      <c r="G120" s="40">
        <v>0.9565399133759707</v>
      </c>
      <c r="I120" s="39"/>
    </row>
    <row r="121" spans="1:9" ht="12.75">
      <c r="A121" s="9">
        <f t="shared" si="3"/>
        <v>116</v>
      </c>
      <c r="B121" s="110">
        <v>2004</v>
      </c>
      <c r="C121" s="20">
        <v>1080954</v>
      </c>
      <c r="D121" s="97">
        <v>39533.18000187422</v>
      </c>
      <c r="E121" s="77">
        <v>0.03657249059800345</v>
      </c>
      <c r="F121" s="20">
        <v>1041420.8199981258</v>
      </c>
      <c r="G121" s="40">
        <v>0.9634275094019965</v>
      </c>
      <c r="I121" s="39"/>
    </row>
    <row r="122" spans="1:9" ht="12.75">
      <c r="A122" s="9">
        <f t="shared" si="3"/>
        <v>117</v>
      </c>
      <c r="B122" s="110">
        <v>2005</v>
      </c>
      <c r="C122" s="20">
        <v>1070366.59</v>
      </c>
      <c r="D122" s="97">
        <v>37818.26171060093</v>
      </c>
      <c r="E122" s="77">
        <v>0.035332064793428326</v>
      </c>
      <c r="F122" s="20">
        <v>1032548.3282893989</v>
      </c>
      <c r="G122" s="40">
        <v>0.9646679352065717</v>
      </c>
      <c r="I122" s="39"/>
    </row>
    <row r="123" spans="1:9" ht="12.75">
      <c r="A123" s="9">
        <f t="shared" si="3"/>
        <v>118</v>
      </c>
      <c r="B123" s="57" t="s">
        <v>89</v>
      </c>
      <c r="I123" s="39"/>
    </row>
    <row r="124" spans="1:9" ht="12.75">
      <c r="A124" s="9">
        <f t="shared" si="3"/>
        <v>119</v>
      </c>
      <c r="B124" s="38"/>
      <c r="I124" s="39"/>
    </row>
    <row r="125" spans="1:9" ht="12.75">
      <c r="A125" s="9">
        <f t="shared" si="3"/>
        <v>120</v>
      </c>
      <c r="B125" s="51"/>
      <c r="I125" s="39"/>
    </row>
    <row r="126" spans="1:9" ht="12.75">
      <c r="A126" s="9">
        <f t="shared" si="3"/>
        <v>121</v>
      </c>
      <c r="B126" s="51"/>
      <c r="C126" s="12"/>
      <c r="D126" s="58" t="s">
        <v>2</v>
      </c>
      <c r="E126" s="59"/>
      <c r="F126" s="60"/>
      <c r="G126" s="58" t="s">
        <v>3</v>
      </c>
      <c r="H126" s="59"/>
      <c r="I126" s="60"/>
    </row>
    <row r="127" spans="1:9" ht="12.75">
      <c r="A127" s="9">
        <f t="shared" si="3"/>
        <v>122</v>
      </c>
      <c r="B127" s="51"/>
      <c r="C127" s="61" t="s">
        <v>90</v>
      </c>
      <c r="D127" s="8" t="s">
        <v>91</v>
      </c>
      <c r="E127" s="8" t="s">
        <v>92</v>
      </c>
      <c r="F127" s="53" t="s">
        <v>93</v>
      </c>
      <c r="G127" s="8" t="s">
        <v>94</v>
      </c>
      <c r="H127" s="8" t="s">
        <v>92</v>
      </c>
      <c r="I127" s="53" t="s">
        <v>93</v>
      </c>
    </row>
    <row r="128" spans="1:9" ht="12.75">
      <c r="A128" s="9">
        <f t="shared" si="3"/>
        <v>123</v>
      </c>
      <c r="B128" s="110"/>
      <c r="C128" s="43" t="s">
        <v>95</v>
      </c>
      <c r="D128" s="4" t="s">
        <v>96</v>
      </c>
      <c r="E128" s="4" t="s">
        <v>97</v>
      </c>
      <c r="F128" s="62" t="s">
        <v>48</v>
      </c>
      <c r="G128" s="4" t="s">
        <v>96</v>
      </c>
      <c r="H128" s="4" t="s">
        <v>97</v>
      </c>
      <c r="I128" s="62" t="s">
        <v>49</v>
      </c>
    </row>
    <row r="129" spans="1:9" ht="12.75">
      <c r="A129" s="9">
        <f t="shared" si="3"/>
        <v>124</v>
      </c>
      <c r="B129" s="110">
        <v>2001</v>
      </c>
      <c r="C129" s="20">
        <v>357664.7995673805</v>
      </c>
      <c r="D129" s="11">
        <v>15362.096720845671</v>
      </c>
      <c r="E129" s="97">
        <v>62026.9812313884</v>
      </c>
      <c r="F129" s="97">
        <v>77389.07795223407</v>
      </c>
      <c r="G129" s="11">
        <v>342302.70284653484</v>
      </c>
      <c r="H129" s="97">
        <v>1382103.2187686118</v>
      </c>
      <c r="I129" s="96">
        <v>1724405.9216151466</v>
      </c>
    </row>
    <row r="130" spans="1:9" ht="12.75">
      <c r="A130" s="9">
        <f t="shared" si="3"/>
        <v>125</v>
      </c>
      <c r="B130" s="110">
        <v>2002</v>
      </c>
      <c r="C130" s="20">
        <v>270074.16</v>
      </c>
      <c r="D130" s="11">
        <v>12154.59188920278</v>
      </c>
      <c r="E130" s="97">
        <v>58720.5315788358</v>
      </c>
      <c r="F130" s="97">
        <v>70875.12346803858</v>
      </c>
      <c r="G130" s="11">
        <v>257919.56811079726</v>
      </c>
      <c r="H130" s="97">
        <v>1246045.4684211642</v>
      </c>
      <c r="I130" s="96">
        <v>1503965.0365319615</v>
      </c>
    </row>
    <row r="131" spans="1:9" ht="12.75">
      <c r="A131" s="9">
        <f t="shared" si="3"/>
        <v>126</v>
      </c>
      <c r="B131" s="110">
        <v>2003</v>
      </c>
      <c r="C131" s="20">
        <v>197153.66</v>
      </c>
      <c r="D131" s="11">
        <v>8568.31514184442</v>
      </c>
      <c r="E131" s="97">
        <v>53097.40429299441</v>
      </c>
      <c r="F131" s="97">
        <v>61665.71943483883</v>
      </c>
      <c r="G131" s="11">
        <v>188585.3448581556</v>
      </c>
      <c r="H131" s="97">
        <v>1168653.5957070056</v>
      </c>
      <c r="I131" s="96">
        <v>1357238.9405651612</v>
      </c>
    </row>
    <row r="132" spans="1:9" ht="12.75">
      <c r="A132" s="9">
        <f t="shared" si="3"/>
        <v>127</v>
      </c>
      <c r="B132" s="110">
        <v>2004</v>
      </c>
      <c r="C132" s="20">
        <v>205331.99</v>
      </c>
      <c r="D132" s="11">
        <v>7509.502273744339</v>
      </c>
      <c r="E132" s="97">
        <v>39533.18000187422</v>
      </c>
      <c r="F132" s="97">
        <v>47042.68227561856</v>
      </c>
      <c r="G132" s="11">
        <v>197822.48772625564</v>
      </c>
      <c r="H132" s="97">
        <v>1041420.8199981258</v>
      </c>
      <c r="I132" s="96">
        <v>1239243.3077243813</v>
      </c>
    </row>
    <row r="133" spans="1:9" ht="12.75">
      <c r="A133" s="9">
        <f t="shared" si="3"/>
        <v>128</v>
      </c>
      <c r="B133" s="110">
        <v>2005</v>
      </c>
      <c r="C133" s="20">
        <v>201510.36</v>
      </c>
      <c r="D133" s="11">
        <v>7119.777096067067</v>
      </c>
      <c r="E133" s="97">
        <v>37818.26171060093</v>
      </c>
      <c r="F133" s="97">
        <v>44938.038806667995</v>
      </c>
      <c r="G133" s="11">
        <v>194390.58290393293</v>
      </c>
      <c r="H133" s="97">
        <v>1032548.3282893989</v>
      </c>
      <c r="I133" s="96">
        <v>1226938.911193332</v>
      </c>
    </row>
    <row r="134" spans="1:9" ht="12.75">
      <c r="A134" s="9">
        <f t="shared" si="3"/>
        <v>129</v>
      </c>
      <c r="B134" s="110"/>
      <c r="C134" s="20"/>
      <c r="D134" s="11"/>
      <c r="E134" s="97"/>
      <c r="F134" s="97"/>
      <c r="G134" s="11"/>
      <c r="H134" s="97"/>
      <c r="I134" s="96"/>
    </row>
    <row r="135" spans="1:9" ht="12.75">
      <c r="A135" s="9">
        <f t="shared" si="3"/>
        <v>130</v>
      </c>
      <c r="B135" s="51"/>
      <c r="C135" s="52"/>
      <c r="D135" s="63"/>
      <c r="E135" s="20" t="s">
        <v>98</v>
      </c>
      <c r="F135" s="20">
        <v>64243.15078268251</v>
      </c>
      <c r="G135" s="64"/>
      <c r="H135" s="20" t="s">
        <v>98</v>
      </c>
      <c r="I135" s="111">
        <v>1456213.3016091627</v>
      </c>
    </row>
    <row r="136" spans="1:9" ht="12.75">
      <c r="A136" s="9">
        <f t="shared" si="3"/>
        <v>131</v>
      </c>
      <c r="B136" s="51"/>
      <c r="C136" s="52"/>
      <c r="D136" s="63"/>
      <c r="E136" s="20"/>
      <c r="F136" s="20"/>
      <c r="G136" s="64"/>
      <c r="H136" s="20"/>
      <c r="I136" s="111"/>
    </row>
    <row r="137" spans="1:9" ht="12.75">
      <c r="A137" s="9">
        <f t="shared" si="3"/>
        <v>132</v>
      </c>
      <c r="B137" s="51"/>
      <c r="C137" s="16"/>
      <c r="D137" s="63"/>
      <c r="E137" s="65" t="s">
        <v>47</v>
      </c>
      <c r="G137" s="64"/>
      <c r="I137" s="96">
        <v>1520456.4523918452</v>
      </c>
    </row>
    <row r="138" spans="1:9" ht="12.75">
      <c r="A138" s="9">
        <f t="shared" si="3"/>
        <v>133</v>
      </c>
      <c r="B138" s="66"/>
      <c r="C138" s="4"/>
      <c r="D138" s="67"/>
      <c r="E138" s="4" t="s">
        <v>99</v>
      </c>
      <c r="F138" s="116">
        <v>0.0422525424398844</v>
      </c>
      <c r="G138" s="117"/>
      <c r="H138" s="117"/>
      <c r="I138" s="118">
        <v>0.9577474575601156</v>
      </c>
    </row>
  </sheetData>
  <printOptions horizontalCentered="1"/>
  <pageMargins left="0.75" right="0.25" top="0.75" bottom="1" header="0.75" footer="0.5"/>
  <pageSetup fitToHeight="2" horizontalDpi="600" verticalDpi="600" orientation="portrait" scale="64" r:id="rId1"/>
  <headerFooter alignWithMargins="0">
    <oddFooter>&amp;C&amp;P of &amp;N
&amp;RPrinted:  &amp;D  &amp;T</oddFooter>
  </headerFooter>
  <rowBreaks count="1" manualBreakCount="1">
    <brk id="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snowden</dc:creator>
  <cp:keywords/>
  <dc:description/>
  <cp:lastModifiedBy>snowden</cp:lastModifiedBy>
  <cp:lastPrinted>2006-09-01T20:19:15Z</cp:lastPrinted>
  <dcterms:created xsi:type="dcterms:W3CDTF">2005-09-06T17:28:27Z</dcterms:created>
  <dcterms:modified xsi:type="dcterms:W3CDTF">2006-09-20T22:27:09Z</dcterms:modified>
  <cp:category/>
  <cp:version/>
  <cp:contentType/>
  <cp:contentStatus/>
</cp:coreProperties>
</file>