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<sst xmlns="http://schemas.openxmlformats.org/spreadsheetml/2006/main" count="56" uniqueCount="56">
  <si>
    <t>Table 9.  R&amp;D budget authority for the National Institutes of Health (NIH),</t>
  </si>
  <si>
    <t>Fiscal years 1994-96</t>
  </si>
  <si>
    <t>Page 1 of 1</t>
  </si>
  <si>
    <t>Percent change</t>
  </si>
  <si>
    <t>Agency</t>
  </si>
  <si>
    <t>actual</t>
  </si>
  <si>
    <t xml:space="preserve">estimated </t>
  </si>
  <si>
    <t>proposed</t>
  </si>
  <si>
    <t>1995-96</t>
  </si>
  <si>
    <t>[In millions of dollars]</t>
  </si>
  <si>
    <t xml:space="preserve">     Total..............................................................................................................</t>
  </si>
  <si>
    <t>National Cancer Institute.......................................................................</t>
  </si>
  <si>
    <t>National Heart, Lung, and Blood Institute.......................................</t>
  </si>
  <si>
    <t xml:space="preserve">National Institute of Allergy and </t>
  </si>
  <si>
    <t xml:space="preserve">  Infectious Diseases..................................................................................</t>
  </si>
  <si>
    <t>National Institute of General Medical Sciences..............................</t>
  </si>
  <si>
    <t>National Institute of Diabetes and</t>
  </si>
  <si>
    <t xml:space="preserve">  Digestive and Kidney Diseases...........................................................</t>
  </si>
  <si>
    <t>National Institute of Neurological</t>
  </si>
  <si>
    <t xml:space="preserve">  Disorders and Stroke...........................................................................</t>
  </si>
  <si>
    <t>National Institute of Mental Health.....................................................</t>
  </si>
  <si>
    <t>National Institute of Child Health</t>
  </si>
  <si>
    <t xml:space="preserve">  and Development....................................................................................</t>
  </si>
  <si>
    <t>National Institute on Drug Abuse.........................................................</t>
  </si>
  <si>
    <t>National Institute on Aging......................................................................</t>
  </si>
  <si>
    <t>National Center for Research Resources.......................................</t>
  </si>
  <si>
    <t>National Eye Institute...............................................................................</t>
  </si>
  <si>
    <t xml:space="preserve">National Institute of Environmental </t>
  </si>
  <si>
    <t xml:space="preserve">  Health Sciences........................................................................................</t>
  </si>
  <si>
    <t xml:space="preserve">National Institute of Arthritis and </t>
  </si>
  <si>
    <t xml:space="preserve">  Musculoskeletal and Skin Diseases................................................</t>
  </si>
  <si>
    <t>National Institute on Alcohol Abuse</t>
  </si>
  <si>
    <t xml:space="preserve"> </t>
  </si>
  <si>
    <t xml:space="preserve">  and Alcoholism.........................................................................................</t>
  </si>
  <si>
    <t>National Institute of Dental Research...............................................</t>
  </si>
  <si>
    <t>National Institute of Deafness and</t>
  </si>
  <si>
    <t xml:space="preserve">  Other Communicative Diseases.......................................................</t>
  </si>
  <si>
    <t xml:space="preserve">National Center for Human Genome </t>
  </si>
  <si>
    <t xml:space="preserve">  Research.....................................................................................................</t>
  </si>
  <si>
    <t>National Library of Medicine..................................................................</t>
  </si>
  <si>
    <t>National Center for Nursing Research..............................................</t>
  </si>
  <si>
    <t>John E. Fogarty International Center...................................................</t>
  </si>
  <si>
    <t>Office of AIDS Research  1/...........................................................</t>
  </si>
  <si>
    <t>Office of the Director...............................................................................</t>
  </si>
  <si>
    <t xml:space="preserve">  Women's Health Study...........................................................................</t>
  </si>
  <si>
    <t xml:space="preserve">  Minority Health Study..............................................................................</t>
  </si>
  <si>
    <t xml:space="preserve">  Other research expenses........................................................................</t>
  </si>
  <si>
    <t>Cooperative Research and Development</t>
  </si>
  <si>
    <t xml:space="preserve">    Agreements................................................................................</t>
  </si>
  <si>
    <t xml:space="preserve"> 1/ The Office of AIDS Research was created in FY 1995 to consolidate NIH-wide AIDS research. OAR funds </t>
  </si>
  <si>
    <t>AIDS research in other institutes. AIDS research funded in individual institutes for FY 1994 has been</t>
  </si>
  <si>
    <t>consolidated in the OAR account for comparison purposes.</t>
  </si>
  <si>
    <r>
      <t>NOTES:</t>
    </r>
    <r>
      <rPr>
        <sz val="8"/>
        <rFont val="Switzerland"/>
        <family val="0"/>
      </rPr>
      <t xml:space="preserve">     Because of rounding, components may not add to totals.  Percentage change derived from unrounded data.</t>
    </r>
  </si>
  <si>
    <r>
      <t>KEY:</t>
    </r>
    <r>
      <rPr>
        <sz val="8"/>
        <rFont val="Switzerland"/>
        <family val="0"/>
      </rPr>
      <t xml:space="preserve">          NA = Not applicable</t>
    </r>
  </si>
  <si>
    <r>
      <t>SOURCE:</t>
    </r>
    <r>
      <rPr>
        <sz val="8"/>
        <rFont val="Switzerland"/>
        <family val="0"/>
      </rPr>
      <t xml:space="preserve"> Departmental submission to Office of Management and Budget Circular No. A-11, Exhibit 44A, "Research</t>
    </r>
  </si>
  <si>
    <t xml:space="preserve">                  and Development Activities"; and supplemental data obtained from the NIH budget office.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</si>
</sst>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Switzerland"/>
      <family val="0"/>
    </font>
    <font>
      <sz val="7"/>
      <name val="Arial"/>
      <family val="0"/>
    </font>
    <font>
      <sz val="7"/>
      <name val="Courier"/>
      <family val="0"/>
    </font>
    <font>
      <b/>
      <sz val="8"/>
      <name val="Switzerland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/>
      <protection/>
    </xf>
    <xf numFmtId="165" fontId="4" fillId="0" borderId="8" xfId="0" applyNumberFormat="1" applyFon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 horizontal="fill"/>
      <protection/>
    </xf>
    <xf numFmtId="0" fontId="4" fillId="0" borderId="8" xfId="0" applyFont="1" applyBorder="1" applyAlignment="1">
      <alignment/>
    </xf>
    <xf numFmtId="165" fontId="4" fillId="0" borderId="8" xfId="0" applyNumberFormat="1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left" vertical="top"/>
      <protection/>
    </xf>
    <xf numFmtId="0" fontId="4" fillId="0" borderId="9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1">
      <selection activeCell="A3" sqref="A3"/>
    </sheetView>
  </sheetViews>
  <sheetFormatPr defaultColWidth="9.140625" defaultRowHeight="12.75"/>
  <cols>
    <col min="1" max="1" width="36.57421875" style="0" customWidth="1"/>
    <col min="5" max="5" width="13.57421875" style="0" customWidth="1"/>
  </cols>
  <sheetData>
    <row r="1" spans="1:5" ht="12.75">
      <c r="A1" s="1" t="s">
        <v>0</v>
      </c>
      <c r="B1" s="2"/>
      <c r="C1" s="2"/>
      <c r="D1" s="2"/>
      <c r="E1" s="3"/>
    </row>
    <row r="2" spans="1:5" ht="12.75">
      <c r="A2" s="1" t="s">
        <v>1</v>
      </c>
      <c r="B2" s="2"/>
      <c r="C2" s="2"/>
      <c r="D2" s="2"/>
      <c r="E2" s="3"/>
    </row>
    <row r="3" spans="1:5" ht="12.75">
      <c r="A3" s="1"/>
      <c r="B3" s="2"/>
      <c r="C3" s="2"/>
      <c r="D3" s="2"/>
      <c r="E3" s="4" t="s">
        <v>2</v>
      </c>
    </row>
    <row r="4" spans="1:5" ht="12.75">
      <c r="A4" s="5"/>
      <c r="B4" s="6"/>
      <c r="C4" s="6"/>
      <c r="D4" s="6"/>
      <c r="E4" s="7"/>
    </row>
    <row r="5" spans="1:5" ht="12.75">
      <c r="A5" s="8"/>
      <c r="B5" s="9">
        <v>1994</v>
      </c>
      <c r="C5" s="10">
        <v>1995</v>
      </c>
      <c r="D5" s="10">
        <v>1996</v>
      </c>
      <c r="E5" s="11" t="s">
        <v>3</v>
      </c>
    </row>
    <row r="6" spans="1:5" ht="12.75">
      <c r="A6" s="12" t="s">
        <v>4</v>
      </c>
      <c r="B6" s="13" t="s">
        <v>5</v>
      </c>
      <c r="C6" s="14" t="s">
        <v>6</v>
      </c>
      <c r="D6" s="14" t="s">
        <v>7</v>
      </c>
      <c r="E6" s="15" t="s">
        <v>8</v>
      </c>
    </row>
    <row r="7" spans="1:5" ht="12.75">
      <c r="A7" s="16"/>
      <c r="B7" s="17" t="s">
        <v>9</v>
      </c>
      <c r="C7" s="17"/>
      <c r="D7" s="17"/>
      <c r="E7" s="18"/>
    </row>
    <row r="8" spans="1:5" ht="12.75">
      <c r="A8" s="19" t="s">
        <v>10</v>
      </c>
      <c r="B8" s="20">
        <f>SUM(B10:B47)+B52</f>
        <v>10337.997000000001</v>
      </c>
      <c r="C8" s="20">
        <f>SUM(C10:C47)+C52</f>
        <v>10698.048999999999</v>
      </c>
      <c r="D8" s="20">
        <f>SUM(D10:D47)+D52</f>
        <v>11126.145</v>
      </c>
      <c r="E8" s="21">
        <f>(+D8/C8-1)*100</f>
        <v>4.001626838688077</v>
      </c>
    </row>
    <row r="9" spans="1:5" ht="12.75">
      <c r="A9" s="8"/>
      <c r="B9" s="22"/>
      <c r="C9" s="22"/>
      <c r="D9" s="22"/>
      <c r="E9" s="22"/>
    </row>
    <row r="10" spans="1:5" ht="12.75">
      <c r="A10" s="19" t="s">
        <v>11</v>
      </c>
      <c r="B10" s="20">
        <v>1807.851</v>
      </c>
      <c r="C10" s="20">
        <v>1868.629</v>
      </c>
      <c r="D10" s="20">
        <v>1949.548</v>
      </c>
      <c r="E10" s="21">
        <f>(+D10/C10-1)*100</f>
        <v>4.330394101771939</v>
      </c>
    </row>
    <row r="11" spans="1:5" ht="12.75">
      <c r="A11" s="19" t="s">
        <v>12</v>
      </c>
      <c r="B11" s="20">
        <v>1172.135</v>
      </c>
      <c r="C11" s="20">
        <v>1207.731</v>
      </c>
      <c r="D11" s="20">
        <v>1242.802</v>
      </c>
      <c r="E11" s="21">
        <f>(+D11/C11-1)*100</f>
        <v>2.9038751178863453</v>
      </c>
    </row>
    <row r="12" spans="1:5" ht="12.75">
      <c r="A12" s="19" t="s">
        <v>13</v>
      </c>
      <c r="B12" s="20"/>
      <c r="C12" s="20"/>
      <c r="D12" s="20"/>
      <c r="E12" s="21"/>
    </row>
    <row r="13" spans="1:5" ht="12.75">
      <c r="A13" s="19" t="s">
        <v>14</v>
      </c>
      <c r="B13" s="20">
        <v>503.407</v>
      </c>
      <c r="C13" s="20">
        <v>517.951</v>
      </c>
      <c r="D13" s="20">
        <v>538.842</v>
      </c>
      <c r="E13" s="21">
        <f>(+D13/C13-1)*100</f>
        <v>4.033393120198614</v>
      </c>
    </row>
    <row r="14" spans="1:5" ht="12.75">
      <c r="A14" s="19" t="s">
        <v>15</v>
      </c>
      <c r="B14" s="20">
        <v>753.828</v>
      </c>
      <c r="C14" s="20">
        <v>780.791</v>
      </c>
      <c r="D14" s="20">
        <v>805.084</v>
      </c>
      <c r="E14" s="21">
        <f>(+D14/C14-1)*100</f>
        <v>3.111331969758857</v>
      </c>
    </row>
    <row r="15" spans="1:5" ht="12.75">
      <c r="A15" s="19"/>
      <c r="B15" s="20"/>
      <c r="C15" s="20"/>
      <c r="D15" s="20"/>
      <c r="E15" s="21"/>
    </row>
    <row r="16" spans="1:5" ht="12.75">
      <c r="A16" s="19" t="s">
        <v>16</v>
      </c>
      <c r="B16" s="20"/>
      <c r="C16" s="20"/>
      <c r="D16" s="20"/>
      <c r="E16" s="21"/>
    </row>
    <row r="17" spans="1:5" ht="12.75">
      <c r="A17" s="19" t="s">
        <v>17</v>
      </c>
      <c r="B17" s="20">
        <v>677.004</v>
      </c>
      <c r="C17" s="20">
        <v>697.874</v>
      </c>
      <c r="D17" s="20">
        <v>719.034</v>
      </c>
      <c r="E17" s="21">
        <f>(+D17/C17-1)*100</f>
        <v>3.032065960330943</v>
      </c>
    </row>
    <row r="18" spans="1:5" ht="12.75">
      <c r="A18" s="19" t="s">
        <v>18</v>
      </c>
      <c r="B18" s="20"/>
      <c r="C18" s="20"/>
      <c r="D18" s="20"/>
      <c r="E18" s="21"/>
    </row>
    <row r="19" spans="1:5" ht="12.75">
      <c r="A19" s="19" t="s">
        <v>19</v>
      </c>
      <c r="B19" s="20">
        <v>594.131</v>
      </c>
      <c r="C19" s="20">
        <v>612.815</v>
      </c>
      <c r="D19" s="20">
        <v>632.925</v>
      </c>
      <c r="E19" s="21">
        <f>(+D19/C19-1)*100</f>
        <v>3.28157763762309</v>
      </c>
    </row>
    <row r="20" spans="1:5" ht="12.75">
      <c r="A20" s="19" t="s">
        <v>20</v>
      </c>
      <c r="B20" s="20">
        <v>498.491</v>
      </c>
      <c r="C20" s="20">
        <v>514.485</v>
      </c>
      <c r="D20" s="20">
        <v>529.269</v>
      </c>
      <c r="E20" s="21">
        <f>(+D20/C20-1)*100</f>
        <v>2.873553164815301</v>
      </c>
    </row>
    <row r="21" spans="1:5" ht="12.75">
      <c r="A21" s="19"/>
      <c r="B21" s="20"/>
      <c r="C21" s="20"/>
      <c r="D21" s="20"/>
      <c r="E21" s="21"/>
    </row>
    <row r="22" spans="1:5" ht="12.75">
      <c r="A22" s="19" t="s">
        <v>21</v>
      </c>
      <c r="B22" s="20"/>
      <c r="C22" s="20"/>
      <c r="D22" s="20"/>
      <c r="E22" s="21"/>
    </row>
    <row r="23" spans="1:5" ht="12.75">
      <c r="A23" s="19" t="s">
        <v>22</v>
      </c>
      <c r="B23" s="20">
        <v>480.168</v>
      </c>
      <c r="C23" s="20">
        <v>493.46</v>
      </c>
      <c r="D23" s="20">
        <v>506.64</v>
      </c>
      <c r="E23" s="21">
        <f>(+D23/C23-1)*100</f>
        <v>2.670935840797628</v>
      </c>
    </row>
    <row r="24" spans="1:5" ht="12.75">
      <c r="A24" s="19" t="s">
        <v>23</v>
      </c>
      <c r="B24" s="20">
        <v>274.825</v>
      </c>
      <c r="C24" s="20">
        <v>282.441</v>
      </c>
      <c r="D24" s="20">
        <v>290.638</v>
      </c>
      <c r="E24" s="21">
        <f>(+D24/C24-1)*100</f>
        <v>2.902199043340037</v>
      </c>
    </row>
    <row r="25" spans="1:5" ht="12.75">
      <c r="A25" s="19" t="s">
        <v>24</v>
      </c>
      <c r="B25" s="20">
        <v>405.726</v>
      </c>
      <c r="C25" s="20">
        <v>419.096</v>
      </c>
      <c r="D25" s="20">
        <v>431.823</v>
      </c>
      <c r="E25" s="21">
        <f>(+D25/C25-1)*100</f>
        <v>3.036774390593089</v>
      </c>
    </row>
    <row r="26" spans="1:5" ht="12.75">
      <c r="A26" s="19" t="s">
        <v>25</v>
      </c>
      <c r="B26" s="20">
        <v>260.693</v>
      </c>
      <c r="C26" s="20">
        <v>271.888</v>
      </c>
      <c r="D26" s="20">
        <v>293.693</v>
      </c>
      <c r="E26" s="21">
        <f>(+D26/C26-1)*100</f>
        <v>8.019846407344211</v>
      </c>
    </row>
    <row r="27" spans="1:5" ht="12.75">
      <c r="A27" s="19"/>
      <c r="B27" s="20"/>
      <c r="C27" s="20"/>
      <c r="D27" s="20"/>
      <c r="E27" s="21"/>
    </row>
    <row r="28" spans="1:5" ht="12.75">
      <c r="A28" s="19" t="s">
        <v>26</v>
      </c>
      <c r="B28" s="20">
        <v>274.256</v>
      </c>
      <c r="C28" s="20">
        <v>283.462</v>
      </c>
      <c r="D28" s="20">
        <v>292.556</v>
      </c>
      <c r="E28" s="21">
        <f>(+D28/C28-1)*100</f>
        <v>3.2081901630553578</v>
      </c>
    </row>
    <row r="29" spans="1:5" ht="12.75">
      <c r="A29" s="19" t="s">
        <v>27</v>
      </c>
      <c r="B29" s="20"/>
      <c r="C29" s="20"/>
      <c r="D29" s="20"/>
      <c r="E29" s="21"/>
    </row>
    <row r="30" spans="1:5" ht="12.75">
      <c r="A30" s="19" t="s">
        <v>28</v>
      </c>
      <c r="B30" s="20">
        <v>247.383</v>
      </c>
      <c r="C30" s="20">
        <v>255.713</v>
      </c>
      <c r="D30" s="20">
        <v>267.564</v>
      </c>
      <c r="E30" s="21">
        <f>(+D30/C30-1)*100</f>
        <v>4.634492575660998</v>
      </c>
    </row>
    <row r="31" spans="1:5" ht="12.75">
      <c r="A31" s="19" t="s">
        <v>29</v>
      </c>
      <c r="B31" s="20"/>
      <c r="C31" s="20"/>
      <c r="D31" s="20"/>
      <c r="E31" s="23"/>
    </row>
    <row r="32" spans="1:5" ht="12.75">
      <c r="A32" s="19" t="s">
        <v>30</v>
      </c>
      <c r="B32" s="20">
        <v>213.953</v>
      </c>
      <c r="C32" s="20">
        <v>220.405</v>
      </c>
      <c r="D32" s="20">
        <v>227.224</v>
      </c>
      <c r="E32" s="21">
        <f>(+D32/C32-1)*100</f>
        <v>3.0938499580317913</v>
      </c>
    </row>
    <row r="33" spans="1:5" ht="12.75">
      <c r="A33" s="19"/>
      <c r="B33" s="20"/>
      <c r="C33" s="20"/>
      <c r="D33" s="20"/>
      <c r="E33" s="21"/>
    </row>
    <row r="34" spans="1:5" ht="12.75">
      <c r="A34" s="19" t="s">
        <v>31</v>
      </c>
      <c r="B34" s="20"/>
      <c r="C34" s="20"/>
      <c r="D34" s="20"/>
      <c r="E34" s="24" t="s">
        <v>32</v>
      </c>
    </row>
    <row r="35" spans="1:5" ht="12.75">
      <c r="A35" s="19" t="s">
        <v>33</v>
      </c>
      <c r="B35" s="20">
        <v>170.957</v>
      </c>
      <c r="C35" s="20">
        <v>175.742</v>
      </c>
      <c r="D35" s="20">
        <v>180.041</v>
      </c>
      <c r="E35" s="21">
        <f>(+D35/C35-1)*100</f>
        <v>2.446199542511196</v>
      </c>
    </row>
    <row r="36" spans="1:5" ht="12.75">
      <c r="A36" s="19" t="s">
        <v>34</v>
      </c>
      <c r="B36" s="20">
        <v>150.81</v>
      </c>
      <c r="C36" s="20">
        <v>155.928</v>
      </c>
      <c r="D36" s="20">
        <v>161.402</v>
      </c>
      <c r="E36" s="21">
        <f>(+D36/C36-1)*100</f>
        <v>3.5105946334205385</v>
      </c>
    </row>
    <row r="37" spans="1:5" ht="12.75">
      <c r="A37" s="19" t="s">
        <v>35</v>
      </c>
      <c r="B37" s="20"/>
      <c r="C37" s="20"/>
      <c r="D37" s="20"/>
      <c r="E37" s="21"/>
    </row>
    <row r="38" spans="1:5" ht="12.75">
      <c r="A38" s="19" t="s">
        <v>36</v>
      </c>
      <c r="B38" s="20">
        <v>156.468</v>
      </c>
      <c r="C38" s="20">
        <v>161.059</v>
      </c>
      <c r="D38" s="20">
        <v>166.585</v>
      </c>
      <c r="E38" s="21">
        <f>(+D38/C38-1)*100</f>
        <v>3.431040798713525</v>
      </c>
    </row>
    <row r="39" spans="1:5" ht="12.75">
      <c r="A39" s="19"/>
      <c r="B39" s="20"/>
      <c r="C39" s="20"/>
      <c r="D39" s="20"/>
      <c r="E39" s="21"/>
    </row>
    <row r="40" spans="1:5" ht="12.75">
      <c r="A40" s="19" t="s">
        <v>37</v>
      </c>
      <c r="B40" s="20"/>
      <c r="C40" s="20"/>
      <c r="D40" s="20"/>
      <c r="E40" s="23"/>
    </row>
    <row r="41" spans="1:5" ht="12.75">
      <c r="A41" s="19" t="s">
        <v>38</v>
      </c>
      <c r="B41" s="20">
        <v>122.377</v>
      </c>
      <c r="C41" s="20">
        <v>148.522</v>
      </c>
      <c r="D41" s="20">
        <v>163.302</v>
      </c>
      <c r="E41" s="21">
        <f>(+D41/C41-1)*100</f>
        <v>9.951387673206668</v>
      </c>
    </row>
    <row r="42" spans="1:5" ht="12.75">
      <c r="A42" s="19" t="s">
        <v>39</v>
      </c>
      <c r="B42" s="20">
        <v>47.892</v>
      </c>
      <c r="C42" s="20">
        <v>53.902</v>
      </c>
      <c r="D42" s="20">
        <v>62.205</v>
      </c>
      <c r="E42" s="21">
        <f>(+D42/C42-1)*100</f>
        <v>15.403881117583751</v>
      </c>
    </row>
    <row r="43" spans="1:5" ht="12.75">
      <c r="A43" s="19" t="s">
        <v>40</v>
      </c>
      <c r="B43" s="20">
        <v>42.32</v>
      </c>
      <c r="C43" s="20">
        <v>43.588</v>
      </c>
      <c r="D43" s="20">
        <v>45.436</v>
      </c>
      <c r="E43" s="21">
        <f>(+D43/C43-1)*100</f>
        <v>4.239698999724695</v>
      </c>
    </row>
    <row r="44" spans="1:5" ht="12.75">
      <c r="A44" s="19" t="s">
        <v>41</v>
      </c>
      <c r="B44" s="20">
        <v>12.825</v>
      </c>
      <c r="C44" s="20">
        <v>14.667</v>
      </c>
      <c r="D44" s="20">
        <v>15.267</v>
      </c>
      <c r="E44" s="21">
        <f>(+D44/C44-1)*100</f>
        <v>4.090816117815499</v>
      </c>
    </row>
    <row r="45" spans="1:5" ht="12.75">
      <c r="A45" s="19"/>
      <c r="B45" s="20"/>
      <c r="C45" s="20"/>
      <c r="D45" s="20"/>
      <c r="E45" s="21"/>
    </row>
    <row r="46" spans="1:5" ht="12.75">
      <c r="A46" s="19" t="s">
        <v>42</v>
      </c>
      <c r="B46" s="20">
        <v>1272.969</v>
      </c>
      <c r="C46" s="20">
        <v>1311.525</v>
      </c>
      <c r="D46" s="20">
        <v>1383.172</v>
      </c>
      <c r="E46" s="21">
        <f>(+D46/C46-1)*100</f>
        <v>5.462877184956438</v>
      </c>
    </row>
    <row r="47" spans="1:5" ht="12.75">
      <c r="A47" s="19" t="s">
        <v>43</v>
      </c>
      <c r="B47" s="20">
        <v>190.189</v>
      </c>
      <c r="C47" s="20">
        <v>201.375</v>
      </c>
      <c r="D47" s="20">
        <v>216.093</v>
      </c>
      <c r="E47" s="21">
        <f>(+D47/C47-1)*100</f>
        <v>7.308752327746726</v>
      </c>
    </row>
    <row r="48" spans="1:5" ht="12.75">
      <c r="A48" s="19" t="s">
        <v>44</v>
      </c>
      <c r="B48" s="20">
        <v>59</v>
      </c>
      <c r="C48" s="20">
        <v>57</v>
      </c>
      <c r="D48" s="20">
        <v>57</v>
      </c>
      <c r="E48" s="21">
        <f>(+D48/C48-1)*100</f>
        <v>0</v>
      </c>
    </row>
    <row r="49" spans="1:5" ht="12.75">
      <c r="A49" s="19" t="s">
        <v>45</v>
      </c>
      <c r="B49" s="20">
        <v>55</v>
      </c>
      <c r="C49" s="20">
        <v>58</v>
      </c>
      <c r="D49" s="20">
        <v>63</v>
      </c>
      <c r="E49" s="21">
        <f>(+D49/C49-1)*100</f>
        <v>8.62068965517242</v>
      </c>
    </row>
    <row r="50" spans="1:5" ht="12.75">
      <c r="A50" s="19" t="s">
        <v>46</v>
      </c>
      <c r="B50" s="20">
        <f>B47-B48-B49</f>
        <v>76.189</v>
      </c>
      <c r="C50" s="20">
        <f>C47-C48-C49</f>
        <v>86.375</v>
      </c>
      <c r="D50" s="20">
        <f>D47-D48-D49</f>
        <v>96.09299999999999</v>
      </c>
      <c r="E50" s="21">
        <f>(+D50/C50-1)*100</f>
        <v>11.250940665701869</v>
      </c>
    </row>
    <row r="51" spans="1:5" ht="12.75">
      <c r="A51" s="19" t="s">
        <v>47</v>
      </c>
      <c r="B51" s="20"/>
      <c r="C51" s="20"/>
      <c r="D51" s="20"/>
      <c r="E51" s="21"/>
    </row>
    <row r="52" spans="1:5" ht="12.75">
      <c r="A52" s="19" t="s">
        <v>48</v>
      </c>
      <c r="B52" s="20">
        <v>7.339</v>
      </c>
      <c r="C52" s="20">
        <v>5</v>
      </c>
      <c r="D52" s="20">
        <v>5</v>
      </c>
      <c r="E52" s="21">
        <f>(+D52/C52-1)*100</f>
        <v>0</v>
      </c>
    </row>
    <row r="53" spans="1:5" ht="12.75">
      <c r="A53" s="25"/>
      <c r="B53" s="26"/>
      <c r="C53" s="26"/>
      <c r="D53" s="26"/>
      <c r="E53" s="26"/>
    </row>
    <row r="54" spans="1:5" ht="12.75">
      <c r="A54" s="27" t="s">
        <v>49</v>
      </c>
      <c r="B54" s="28"/>
      <c r="C54" s="28"/>
      <c r="D54" s="28"/>
      <c r="E54" s="28"/>
    </row>
    <row r="55" spans="1:5" ht="12.75">
      <c r="A55" s="27" t="s">
        <v>50</v>
      </c>
      <c r="B55" s="28"/>
      <c r="C55" s="28"/>
      <c r="D55" s="28"/>
      <c r="E55" s="28"/>
    </row>
    <row r="56" spans="1:5" ht="12.75">
      <c r="A56" s="27" t="s">
        <v>51</v>
      </c>
      <c r="B56" s="28"/>
      <c r="C56" s="28"/>
      <c r="D56" s="28"/>
      <c r="E56" s="28"/>
    </row>
    <row r="57" spans="1:5" ht="12.75">
      <c r="A57" s="29" t="s">
        <v>52</v>
      </c>
      <c r="B57" s="28"/>
      <c r="C57" s="28"/>
      <c r="D57" s="28"/>
      <c r="E57" s="28"/>
    </row>
    <row r="58" spans="1:5" ht="12.75">
      <c r="A58" s="27"/>
      <c r="B58" s="28"/>
      <c r="C58" s="28"/>
      <c r="D58" s="28"/>
      <c r="E58" s="28"/>
    </row>
    <row r="59" spans="1:5" ht="12.75">
      <c r="A59" s="29" t="s">
        <v>53</v>
      </c>
      <c r="B59" s="28"/>
      <c r="C59" s="28"/>
      <c r="D59" s="28"/>
      <c r="E59" s="28"/>
    </row>
    <row r="60" spans="1:5" ht="12.75">
      <c r="A60" s="27"/>
      <c r="B60" s="28"/>
      <c r="C60" s="28"/>
      <c r="D60" s="28"/>
      <c r="E60" s="28"/>
    </row>
    <row r="61" spans="1:5" ht="12.75">
      <c r="A61" s="29" t="s">
        <v>54</v>
      </c>
      <c r="B61" s="28"/>
      <c r="C61" s="28"/>
      <c r="D61" s="28"/>
      <c r="E61" s="28"/>
    </row>
    <row r="62" spans="1:5" ht="12.75">
      <c r="A62" s="27" t="s">
        <v>55</v>
      </c>
      <c r="B62" s="28"/>
      <c r="C62" s="28"/>
      <c r="D62" s="28"/>
      <c r="E62" s="28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nsfuser</cp:lastModifiedBy>
  <dcterms:created xsi:type="dcterms:W3CDTF">2008-06-24T21:13:15Z</dcterms:created>
  <dcterms:modified xsi:type="dcterms:W3CDTF">2008-06-24T21:13:15Z</dcterms:modified>
  <cp:category/>
  <cp:version/>
  <cp:contentType/>
  <cp:contentStatus/>
</cp:coreProperties>
</file>