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Demographic" sheetId="1" r:id="rId1"/>
    <sheet name="Social" sheetId="2" r:id="rId2"/>
    <sheet name="Economic" sheetId="3" r:id="rId3"/>
    <sheet name="Housing" sheetId="4" r:id="rId4"/>
  </sheets>
  <definedNames>
    <definedName name="_xlnm.Print_Area" localSheetId="3">'Housing'!$A$1:$L$164</definedName>
    <definedName name="_xlnm.Print_Area" localSheetId="1">'Social'!$A$1:$L$169</definedName>
  </definedNames>
  <calcPr fullCalcOnLoad="1"/>
</workbook>
</file>

<file path=xl/sharedStrings.xml><?xml version="1.0" encoding="utf-8"?>
<sst xmlns="http://schemas.openxmlformats.org/spreadsheetml/2006/main" count="1869" uniqueCount="1663">
  <si>
    <t>California Congressional Districts 27 and 28</t>
  </si>
  <si>
    <t>State of California</t>
  </si>
  <si>
    <t>United States</t>
  </si>
  <si>
    <t>Selected Housing Characteristics: 2005</t>
  </si>
  <si>
    <t>2005 Estimate</t>
  </si>
  <si>
    <t>Total Population</t>
  </si>
  <si>
    <t>HOUSING OCCUPANCY</t>
  </si>
  <si>
    <t>Total housing units</t>
  </si>
  <si>
    <t>12,989,254</t>
  </si>
  <si>
    <t>124,521,886</t>
  </si>
  <si>
    <t>Occupied housing units</t>
  </si>
  <si>
    <t xml:space="preserve">           431,719</t>
  </si>
  <si>
    <t>12,097,894</t>
  </si>
  <si>
    <t>111,090,617</t>
  </si>
  <si>
    <t>Vacant housing units</t>
  </si>
  <si>
    <t xml:space="preserve">            19,864</t>
  </si>
  <si>
    <t>891,360</t>
  </si>
  <si>
    <t>13,431,269</t>
  </si>
  <si>
    <t>Homeowner vacancy rate</t>
  </si>
  <si>
    <t>Rental vacancy rate</t>
  </si>
  <si>
    <t>UNITS IN STRUCTURE</t>
  </si>
  <si>
    <t>1-unit, detached</t>
  </si>
  <si>
    <t xml:space="preserve">           217,278</t>
  </si>
  <si>
    <t>7,503,815</t>
  </si>
  <si>
    <t>76,112,065</t>
  </si>
  <si>
    <t>1-unit, attached</t>
  </si>
  <si>
    <t xml:space="preserve">            19,382</t>
  </si>
  <si>
    <t>920,438</t>
  </si>
  <si>
    <t>7,063,608</t>
  </si>
  <si>
    <t>2 units</t>
  </si>
  <si>
    <t xml:space="preserve">             3,746</t>
  </si>
  <si>
    <t>334,760</t>
  </si>
  <si>
    <t>5,029,858</t>
  </si>
  <si>
    <t>3 or 4 units</t>
  </si>
  <si>
    <t xml:space="preserve">            14,136</t>
  </si>
  <si>
    <t>736,670</t>
  </si>
  <si>
    <t>5,723,743</t>
  </si>
  <si>
    <t>5 to 9 units</t>
  </si>
  <si>
    <t xml:space="preserve">            28,096</t>
  </si>
  <si>
    <t>809,322</t>
  </si>
  <si>
    <t>6,179,145</t>
  </si>
  <si>
    <t>10 to 19 units</t>
  </si>
  <si>
    <t xml:space="preserve">            35,483</t>
  </si>
  <si>
    <t>666,739</t>
  </si>
  <si>
    <t>5,594,120</t>
  </si>
  <si>
    <t>20 or more units</t>
  </si>
  <si>
    <t xml:space="preserve">           127,342</t>
  </si>
  <si>
    <t>1,461,968</t>
  </si>
  <si>
    <t>9,986,844</t>
  </si>
  <si>
    <t>Mobile home</t>
  </si>
  <si>
    <t xml:space="preserve">             5,419</t>
  </si>
  <si>
    <t>536,468</t>
  </si>
  <si>
    <t>8,737,428</t>
  </si>
  <si>
    <t>Boat, RV, van, etc.</t>
  </si>
  <si>
    <t xml:space="preserve">               701</t>
  </si>
  <si>
    <t>19,074</t>
  </si>
  <si>
    <t>95,075</t>
  </si>
  <si>
    <t>YEAR STRUCTURE BUILT</t>
  </si>
  <si>
    <t>Built 2005 or later</t>
  </si>
  <si>
    <t xml:space="preserve">             1,299</t>
  </si>
  <si>
    <t>55,442</t>
  </si>
  <si>
    <t>598,466</t>
  </si>
  <si>
    <t>Built 2000 to 2004</t>
  </si>
  <si>
    <t xml:space="preserve">            10,239</t>
  </si>
  <si>
    <t>843,653</t>
  </si>
  <si>
    <t>9,859,146</t>
  </si>
  <si>
    <t>Built 1990 to 1999</t>
  </si>
  <si>
    <t xml:space="preserve">            28,178</t>
  </si>
  <si>
    <t>1,443,853</t>
  </si>
  <si>
    <t>18,243,968</t>
  </si>
  <si>
    <t>Built 1980 to 1989</t>
  </si>
  <si>
    <t xml:space="preserve">            58,903</t>
  </si>
  <si>
    <t>2,109,366</t>
  </si>
  <si>
    <t>18,519,236</t>
  </si>
  <si>
    <t>Built 1970 to 1979</t>
  </si>
  <si>
    <t xml:space="preserve">            82,109</t>
  </si>
  <si>
    <t>2,538,850</t>
  </si>
  <si>
    <t>21,517,571</t>
  </si>
  <si>
    <t>Built 1960 to 1969</t>
  </si>
  <si>
    <t xml:space="preserve">            76,703</t>
  </si>
  <si>
    <t>1,934,797</t>
  </si>
  <si>
    <t>14,949,947</t>
  </si>
  <si>
    <t>Built 1950 to 1959</t>
  </si>
  <si>
    <t xml:space="preserve">           116,869</t>
  </si>
  <si>
    <t>1,916,143</t>
  </si>
  <si>
    <t>14,722,293</t>
  </si>
  <si>
    <t>Built 1940 to 1949</t>
  </si>
  <si>
    <t xml:space="preserve">            52,899</t>
  </si>
  <si>
    <t>890,033</t>
  </si>
  <si>
    <t>7,788,773</t>
  </si>
  <si>
    <t>Built 1939 or earlier</t>
  </si>
  <si>
    <t xml:space="preserve">            24,384</t>
  </si>
  <si>
    <t>1,257,117</t>
  </si>
  <si>
    <t>18,322,486</t>
  </si>
  <si>
    <t>ROOMS</t>
  </si>
  <si>
    <t>1 room</t>
  </si>
  <si>
    <t xml:space="preserve">            13,584</t>
  </si>
  <si>
    <t>232,087</t>
  </si>
  <si>
    <t>1,213,066</t>
  </si>
  <si>
    <t>2 rooms</t>
  </si>
  <si>
    <t xml:space="preserve">            32,072</t>
  </si>
  <si>
    <t>682,064</t>
  </si>
  <si>
    <t>3,965,119</t>
  </si>
  <si>
    <t>3 rooms</t>
  </si>
  <si>
    <t xml:space="preserve">            74,297</t>
  </si>
  <si>
    <t>1,584,952</t>
  </si>
  <si>
    <t>11,620,220</t>
  </si>
  <si>
    <t>4 rooms</t>
  </si>
  <si>
    <t xml:space="preserve">            97,836</t>
  </si>
  <si>
    <t>2,529,189</t>
  </si>
  <si>
    <t>21,914,200</t>
  </si>
  <si>
    <t>5 rooms</t>
  </si>
  <si>
    <t xml:space="preserve">            86,342</t>
  </si>
  <si>
    <t>2,790,615</t>
  </si>
  <si>
    <t>27,262,262</t>
  </si>
  <si>
    <t>6 rooms</t>
  </si>
  <si>
    <t xml:space="preserve">            71,126</t>
  </si>
  <si>
    <t>2,321,860</t>
  </si>
  <si>
    <t>23,507,124</t>
  </si>
  <si>
    <t>7 rooms</t>
  </si>
  <si>
    <t xml:space="preserve">            38,904</t>
  </si>
  <si>
    <t>1,446,772</t>
  </si>
  <si>
    <t>15,205,052</t>
  </si>
  <si>
    <t>8 rooms</t>
  </si>
  <si>
    <t xml:space="preserve">            21,147</t>
  </si>
  <si>
    <t>808,485</t>
  </si>
  <si>
    <t>9,883,642</t>
  </si>
  <si>
    <t>9 rooms or more</t>
  </si>
  <si>
    <t xml:space="preserve">            16,275</t>
  </si>
  <si>
    <t>593,230</t>
  </si>
  <si>
    <t>9,951,201</t>
  </si>
  <si>
    <t>Median (rooms)</t>
  </si>
  <si>
    <t>BEDROOMS</t>
  </si>
  <si>
    <t>No bedroom</t>
  </si>
  <si>
    <t xml:space="preserve">            18,537</t>
  </si>
  <si>
    <t>320,310</t>
  </si>
  <si>
    <t>1,578,114</t>
  </si>
  <si>
    <t>1 bedroom</t>
  </si>
  <si>
    <t xml:space="preserve">            96,376</t>
  </si>
  <si>
    <t>1,973,778</t>
  </si>
  <si>
    <t>14,902,476</t>
  </si>
  <si>
    <t>2 bedrooms</t>
  </si>
  <si>
    <t xml:space="preserve">           141,824</t>
  </si>
  <si>
    <t>3,819,852</t>
  </si>
  <si>
    <t>35,087,858</t>
  </si>
  <si>
    <t>3 bedrooms</t>
  </si>
  <si>
    <t xml:space="preserve">           129,082</t>
  </si>
  <si>
    <t>4,392,039</t>
  </si>
  <si>
    <t>49,389,388</t>
  </si>
  <si>
    <t>4 bedrooms</t>
  </si>
  <si>
    <t xml:space="preserve">            53,205</t>
  </si>
  <si>
    <t>2,025,899</t>
  </si>
  <si>
    <t>18,966,155</t>
  </si>
  <si>
    <t>5 or more bedrooms</t>
  </si>
  <si>
    <t xml:space="preserve">            12,559</t>
  </si>
  <si>
    <t>457,376</t>
  </si>
  <si>
    <t>4,597,895</t>
  </si>
  <si>
    <t>HOUSING TENURE</t>
  </si>
  <si>
    <t>Owner-occupied</t>
  </si>
  <si>
    <t xml:space="preserve">           221,603</t>
  </si>
  <si>
    <t>7,070,138</t>
  </si>
  <si>
    <t>74,318,982</t>
  </si>
  <si>
    <t>Renter-occupied</t>
  </si>
  <si>
    <t xml:space="preserve">           210,116</t>
  </si>
  <si>
    <t>5,027,756</t>
  </si>
  <si>
    <t>36,771,635</t>
  </si>
  <si>
    <t>Average household size of owner-occupied unit</t>
  </si>
  <si>
    <t>Average household size of renter-occupied unit</t>
  </si>
  <si>
    <t>YEAR HOUSEHOLDER MOVED INTO UNIT</t>
  </si>
  <si>
    <t>Moved in 2000 or later</t>
  </si>
  <si>
    <t xml:space="preserve">           212,176</t>
  </si>
  <si>
    <t>6,300,917</t>
  </si>
  <si>
    <t>54,202,757</t>
  </si>
  <si>
    <t>Moved in 1995 to 1999</t>
  </si>
  <si>
    <t xml:space="preserve">            85,372</t>
  </si>
  <si>
    <t>2,052,253</t>
  </si>
  <si>
    <t>18,531,910</t>
  </si>
  <si>
    <t>Moved in 1990 to 1994</t>
  </si>
  <si>
    <t xml:space="preserve">            37,625</t>
  </si>
  <si>
    <t>1,122,686</t>
  </si>
  <si>
    <t>10,860,782</t>
  </si>
  <si>
    <t>Moved in 1980 to 1989</t>
  </si>
  <si>
    <t xml:space="preserve">            43,423</t>
  </si>
  <si>
    <t>1,276,522</t>
  </si>
  <si>
    <t>12,214,301</t>
  </si>
  <si>
    <t>Moved in 1970 to 1979</t>
  </si>
  <si>
    <t xml:space="preserve">            26,396</t>
  </si>
  <si>
    <t>769,506</t>
  </si>
  <si>
    <t>8,056,773</t>
  </si>
  <si>
    <t>Moved in 1969 or earlier</t>
  </si>
  <si>
    <t xml:space="preserve">            26,727</t>
  </si>
  <si>
    <t>576,010</t>
  </si>
  <si>
    <t>7,224,094</t>
  </si>
  <si>
    <t>VEHICLES AVAILABLE</t>
  </si>
  <si>
    <t>No vehicles available</t>
  </si>
  <si>
    <t xml:space="preserve">            32,336</t>
  </si>
  <si>
    <t>921,154</t>
  </si>
  <si>
    <t>9,850,747</t>
  </si>
  <si>
    <t>1 vehicle available</t>
  </si>
  <si>
    <t xml:space="preserve">           147,255</t>
  </si>
  <si>
    <t>3,826,240</t>
  </si>
  <si>
    <t>36,777,998</t>
  </si>
  <si>
    <t>2 vehicles available</t>
  </si>
  <si>
    <t xml:space="preserve">           163,060</t>
  </si>
  <si>
    <t>4,602,213</t>
  </si>
  <si>
    <t>42,431,495</t>
  </si>
  <si>
    <t>3 or more vehicles available</t>
  </si>
  <si>
    <t xml:space="preserve">            89,068</t>
  </si>
  <si>
    <t>2,748,287</t>
  </si>
  <si>
    <t>22,030,377</t>
  </si>
  <si>
    <t>HOUSE HEATING FUEL</t>
  </si>
  <si>
    <t>Utility gas</t>
  </si>
  <si>
    <t xml:space="preserve">           307,450</t>
  </si>
  <si>
    <t>8,341,302</t>
  </si>
  <si>
    <t>56,073,178</t>
  </si>
  <si>
    <t>Bottled, tank, or LP gas</t>
  </si>
  <si>
    <t xml:space="preserve">             4,000</t>
  </si>
  <si>
    <t>415,918</t>
  </si>
  <si>
    <t>6,613,322</t>
  </si>
  <si>
    <t>Electricity</t>
  </si>
  <si>
    <t xml:space="preserve">           106,586</t>
  </si>
  <si>
    <t>2,768,337</t>
  </si>
  <si>
    <t>36,134,273</t>
  </si>
  <si>
    <t>Fuel oil, kerosene, etc.</t>
  </si>
  <si>
    <t xml:space="preserve">               256</t>
  </si>
  <si>
    <t>48,008</t>
  </si>
  <si>
    <t>8,864,398</t>
  </si>
  <si>
    <t>Coal or coke</t>
  </si>
  <si>
    <t xml:space="preserve">                 0</t>
  </si>
  <si>
    <t>1,434</t>
  </si>
  <si>
    <t>133,587</t>
  </si>
  <si>
    <t>Wood</t>
  </si>
  <si>
    <t xml:space="preserve">               757</t>
  </si>
  <si>
    <t>217,623</t>
  </si>
  <si>
    <t>1,866,856</t>
  </si>
  <si>
    <t>Solar energy</t>
  </si>
  <si>
    <t xml:space="preserve">               151</t>
  </si>
  <si>
    <t>8,634</t>
  </si>
  <si>
    <t>36,682</t>
  </si>
  <si>
    <t>Other fuel</t>
  </si>
  <si>
    <t xml:space="preserve">               816</t>
  </si>
  <si>
    <t>39,005</t>
  </si>
  <si>
    <t>471,122</t>
  </si>
  <si>
    <t>No fuel used</t>
  </si>
  <si>
    <t xml:space="preserve">            11,703</t>
  </si>
  <si>
    <t>257,633</t>
  </si>
  <si>
    <t>897,199</t>
  </si>
  <si>
    <t>SELECTED CHARACTERISTICS</t>
  </si>
  <si>
    <t>Lacking complete plumbing facilities</t>
  </si>
  <si>
    <t xml:space="preserve">             1,412</t>
  </si>
  <si>
    <t>55,126</t>
  </si>
  <si>
    <t>490,075</t>
  </si>
  <si>
    <t>Lacking complete kitchen facilities</t>
  </si>
  <si>
    <t xml:space="preserve">             3,838</t>
  </si>
  <si>
    <t>99,531</t>
  </si>
  <si>
    <t>652,427</t>
  </si>
  <si>
    <t>No telephone service available</t>
  </si>
  <si>
    <t xml:space="preserve">             9,451</t>
  </si>
  <si>
    <t>364,346</t>
  </si>
  <si>
    <t>5,731,717</t>
  </si>
  <si>
    <t>OCCUPANTS PER ROOM</t>
  </si>
  <si>
    <t>1.00 or less</t>
  </si>
  <si>
    <t xml:space="preserve">           378,296</t>
  </si>
  <si>
    <t>11,135,103</t>
  </si>
  <si>
    <t>107,672,354</t>
  </si>
  <si>
    <t>1.01 to 1.50</t>
  </si>
  <si>
    <t xml:space="preserve">            33,987</t>
  </si>
  <si>
    <t>662,481</t>
  </si>
  <si>
    <t>2,594,323</t>
  </si>
  <si>
    <t>1.51 or more</t>
  </si>
  <si>
    <t xml:space="preserve">            19,436</t>
  </si>
  <si>
    <t>300,310</t>
  </si>
  <si>
    <t>823,940</t>
  </si>
  <si>
    <t>Owner-occupied units</t>
  </si>
  <si>
    <t>VALUE</t>
  </si>
  <si>
    <t>Less than $50,000</t>
  </si>
  <si>
    <t xml:space="preserve">             2,771</t>
  </si>
  <si>
    <t>201,339</t>
  </si>
  <si>
    <t>6,795,497</t>
  </si>
  <si>
    <t>$50,000 to $99,999</t>
  </si>
  <si>
    <t xml:space="preserve">             2,979</t>
  </si>
  <si>
    <t>223,210</t>
  </si>
  <si>
    <t>13,416,164</t>
  </si>
  <si>
    <t>$100,000 to $149,999</t>
  </si>
  <si>
    <t xml:space="preserve">             1,925</t>
  </si>
  <si>
    <t>200,817</t>
  </si>
  <si>
    <t>12,899,776</t>
  </si>
  <si>
    <t>$150,000 to $199,999</t>
  </si>
  <si>
    <t xml:space="preserve">             4,544</t>
  </si>
  <si>
    <t>268,644</t>
  </si>
  <si>
    <t>10,146,671</t>
  </si>
  <si>
    <t>$200,000 to $299,999</t>
  </si>
  <si>
    <t xml:space="preserve">            14,980</t>
  </si>
  <si>
    <t>734,746</t>
  </si>
  <si>
    <t>11,195,025</t>
  </si>
  <si>
    <t>$300,000 to $499,999</t>
  </si>
  <si>
    <t xml:space="preserve">            87,571</t>
  </si>
  <si>
    <t>2,153,911</t>
  </si>
  <si>
    <t>11,452,652</t>
  </si>
  <si>
    <t>$500,000 to $999,999</t>
  </si>
  <si>
    <t xml:space="preserve">            87,111</t>
  </si>
  <si>
    <t>2,668,301</t>
  </si>
  <si>
    <t>6,924,783</t>
  </si>
  <si>
    <t>$1,000,000 or more</t>
  </si>
  <si>
    <t xml:space="preserve">            19,722</t>
  </si>
  <si>
    <t>619,170</t>
  </si>
  <si>
    <t>1,488,414</t>
  </si>
  <si>
    <t>Median (dollars)</t>
  </si>
  <si>
    <t>477,700</t>
  </si>
  <si>
    <t>167,500</t>
  </si>
  <si>
    <t>MORTGAGE STATUS AND SELECTED MONTHLY OWNER COSTS</t>
  </si>
  <si>
    <t>Housing units with a mortgage</t>
  </si>
  <si>
    <t xml:space="preserve">           176,801</t>
  </si>
  <si>
    <t>5,371,404</t>
  </si>
  <si>
    <t>50,462,973</t>
  </si>
  <si>
    <t>Less than $300</t>
  </si>
  <si>
    <t>11,570</t>
  </si>
  <si>
    <t>224,657</t>
  </si>
  <si>
    <t>$300 to $499</t>
  </si>
  <si>
    <t xml:space="preserve">             1,704</t>
  </si>
  <si>
    <t>60,385</t>
  </si>
  <si>
    <t>1,638,287</t>
  </si>
  <si>
    <t>$500 to $699</t>
  </si>
  <si>
    <t xml:space="preserve">             2,375</t>
  </si>
  <si>
    <t>147,916</t>
  </si>
  <si>
    <t>4,222,846</t>
  </si>
  <si>
    <t>$700 to $999</t>
  </si>
  <si>
    <t xml:space="preserve">             9,028</t>
  </si>
  <si>
    <t>426,594</t>
  </si>
  <si>
    <t>9,744,750</t>
  </si>
  <si>
    <t>$1,000 to $1,499</t>
  </si>
  <si>
    <t xml:space="preserve">            31,682</t>
  </si>
  <si>
    <t>1,059,575</t>
  </si>
  <si>
    <t>14,960,148</t>
  </si>
  <si>
    <t>$1,500 to $1,999</t>
  </si>
  <si>
    <t xml:space="preserve">            42,413</t>
  </si>
  <si>
    <t>1,181,911</t>
  </si>
  <si>
    <t>9,060,868</t>
  </si>
  <si>
    <t>$2,000 or more</t>
  </si>
  <si>
    <t xml:space="preserve">            89,599</t>
  </si>
  <si>
    <t>2,483,453</t>
  </si>
  <si>
    <t>10,611,417</t>
  </si>
  <si>
    <t>1,912</t>
  </si>
  <si>
    <t>1,295</t>
  </si>
  <si>
    <t>Housing units without a mortgage</t>
  </si>
  <si>
    <t xml:space="preserve">            44,802</t>
  </si>
  <si>
    <t>1,698,734</t>
  </si>
  <si>
    <t>23,856,009</t>
  </si>
  <si>
    <t>Less than $100</t>
  </si>
  <si>
    <t xml:space="preserve">               331</t>
  </si>
  <si>
    <t>40,601</t>
  </si>
  <si>
    <t>437,759</t>
  </si>
  <si>
    <t>$100 to $199</t>
  </si>
  <si>
    <t xml:space="preserve">             1,948</t>
  </si>
  <si>
    <t>161,995</t>
  </si>
  <si>
    <t>2,658,344</t>
  </si>
  <si>
    <t>$200 to $299</t>
  </si>
  <si>
    <t xml:space="preserve">             6,620</t>
  </si>
  <si>
    <t>350,659</t>
  </si>
  <si>
    <t>5,196,870</t>
  </si>
  <si>
    <t>$300 to $399</t>
  </si>
  <si>
    <t xml:space="preserve">             7,642</t>
  </si>
  <si>
    <t>333,817</t>
  </si>
  <si>
    <t>5,107,431</t>
  </si>
  <si>
    <t>$400 or more</t>
  </si>
  <si>
    <t xml:space="preserve">            28,261</t>
  </si>
  <si>
    <t>811,662</t>
  </si>
  <si>
    <t>10,455,605</t>
  </si>
  <si>
    <t>SELECTED MONTHLY OWNER COSTS AS A PERCENTAGE OF HOUSEHOLD INCOME</t>
  </si>
  <si>
    <t>Housing unit with a mortgage</t>
  </si>
  <si>
    <t>Less than 20.0 percent</t>
  </si>
  <si>
    <t xml:space="preserve">            38,896</t>
  </si>
  <si>
    <t>1,340,347</t>
  </si>
  <si>
    <t>18,176,763</t>
  </si>
  <si>
    <t>20.0 to 24.9 percent</t>
  </si>
  <si>
    <t xml:space="preserve">            19,921</t>
  </si>
  <si>
    <t>751,155</t>
  </si>
  <si>
    <t>8,374,922</t>
  </si>
  <si>
    <t>25.0 to 29.9 percent</t>
  </si>
  <si>
    <t xml:space="preserve">            22,895</t>
  </si>
  <si>
    <t>694,687</t>
  </si>
  <si>
    <t>6,295,581</t>
  </si>
  <si>
    <t>30.0 to 34.9 percent</t>
  </si>
  <si>
    <t xml:space="preserve">            15,685</t>
  </si>
  <si>
    <t>561,406</t>
  </si>
  <si>
    <t>4,404,050</t>
  </si>
  <si>
    <t>35.0 percent or more</t>
  </si>
  <si>
    <t xml:space="preserve">            78,716</t>
  </si>
  <si>
    <t>1,998,416</t>
  </si>
  <si>
    <t>13,012,187</t>
  </si>
  <si>
    <t>Not computed</t>
  </si>
  <si>
    <t xml:space="preserve">               688</t>
  </si>
  <si>
    <t>25,393</t>
  </si>
  <si>
    <t>199,470</t>
  </si>
  <si>
    <t>Housing unit without a mortgage</t>
  </si>
  <si>
    <t>Less than 10.0 percent</t>
  </si>
  <si>
    <t xml:space="preserve">            15,368</t>
  </si>
  <si>
    <t>746,094</t>
  </si>
  <si>
    <t>9,298,235</t>
  </si>
  <si>
    <t>10.0 to 14.9 percent</t>
  </si>
  <si>
    <t xml:space="preserve">             9,227</t>
  </si>
  <si>
    <t>312,557</t>
  </si>
  <si>
    <t>4,764,810</t>
  </si>
  <si>
    <t>15.0 to 19.9 percent</t>
  </si>
  <si>
    <t xml:space="preserve">             5,262</t>
  </si>
  <si>
    <t>181,129</t>
  </si>
  <si>
    <t>2,887,786</t>
  </si>
  <si>
    <t xml:space="preserve">             3,223</t>
  </si>
  <si>
    <t>116,255</t>
  </si>
  <si>
    <t>1,831,282</t>
  </si>
  <si>
    <t xml:space="preserve">             2,731</t>
  </si>
  <si>
    <t>77,415</t>
  </si>
  <si>
    <t>1,213,801</t>
  </si>
  <si>
    <t xml:space="preserve">               892</t>
  </si>
  <si>
    <t>49,440</t>
  </si>
  <si>
    <t>820,030</t>
  </si>
  <si>
    <t xml:space="preserve">             7,479</t>
  </si>
  <si>
    <t>196,609</t>
  </si>
  <si>
    <t>2,808,581</t>
  </si>
  <si>
    <t xml:space="preserve">               620</t>
  </si>
  <si>
    <t>19,235</t>
  </si>
  <si>
    <t>231,484</t>
  </si>
  <si>
    <t>Renter-occupied units</t>
  </si>
  <si>
    <t>GROSS RENT</t>
  </si>
  <si>
    <t>Less than $200</t>
  </si>
  <si>
    <t xml:space="preserve">             1,233</t>
  </si>
  <si>
    <t>47,297</t>
  </si>
  <si>
    <t>1,204,931</t>
  </si>
  <si>
    <t xml:space="preserve">             2,355</t>
  </si>
  <si>
    <t>130,687</t>
  </si>
  <si>
    <t>1,344,599</t>
  </si>
  <si>
    <t xml:space="preserve">             5,502</t>
  </si>
  <si>
    <t>271,371</t>
  </si>
  <si>
    <t>4,982,973</t>
  </si>
  <si>
    <t>$500 to $749</t>
  </si>
  <si>
    <t xml:space="preserve">            41,409</t>
  </si>
  <si>
    <t>850,748</t>
  </si>
  <si>
    <t>10,693,519</t>
  </si>
  <si>
    <t>$750 to $999</t>
  </si>
  <si>
    <t xml:space="preserve">            62,765</t>
  </si>
  <si>
    <t>1,256,179</t>
  </si>
  <si>
    <t>8,101,218</t>
  </si>
  <si>
    <t xml:space="preserve">            65,987</t>
  </si>
  <si>
    <t>1,484,120</t>
  </si>
  <si>
    <t>5,914,651</t>
  </si>
  <si>
    <t>$1,500 or more</t>
  </si>
  <si>
    <t xml:space="preserve">            24,991</t>
  </si>
  <si>
    <t>801,097</t>
  </si>
  <si>
    <t>2,314,250</t>
  </si>
  <si>
    <t>No cash rent</t>
  </si>
  <si>
    <t xml:space="preserve">             5,874</t>
  </si>
  <si>
    <t>186,257</t>
  </si>
  <si>
    <t>2,215,494</t>
  </si>
  <si>
    <t>GROSS RENT AS A PERCENTAGE OF HOUSEHOLD INCOME</t>
  </si>
  <si>
    <t>Less than 15.0 percent</t>
  </si>
  <si>
    <t xml:space="preserve">            17,310</t>
  </si>
  <si>
    <t>476,695</t>
  </si>
  <si>
    <t>4,398,171</t>
  </si>
  <si>
    <t xml:space="preserve">            21,070</t>
  </si>
  <si>
    <t>532,789</t>
  </si>
  <si>
    <t>4,357,562</t>
  </si>
  <si>
    <t xml:space="preserve">            25,782</t>
  </si>
  <si>
    <t>597,261</t>
  </si>
  <si>
    <t>4,402,662</t>
  </si>
  <si>
    <t xml:space="preserve">            24,102</t>
  </si>
  <si>
    <t>562,694</t>
  </si>
  <si>
    <t>3,991,168</t>
  </si>
  <si>
    <t xml:space="preserve">            16,683</t>
  </si>
  <si>
    <t>449,317</t>
  </si>
  <si>
    <t>3,040,601</t>
  </si>
  <si>
    <t xml:space="preserve">            96,099</t>
  </si>
  <si>
    <t>2,148,944</t>
  </si>
  <si>
    <t>13,755,468</t>
  </si>
  <si>
    <t xml:space="preserve">             9,070</t>
  </si>
  <si>
    <t>260,056</t>
  </si>
  <si>
    <t>2,826,003</t>
  </si>
  <si>
    <t>Percentages in yellow column indicate the difference between California Congressional Districts 27 and 28 and the State of California</t>
  </si>
  <si>
    <t>Percentages in green column indicate the difference between California Congressional Districts 27 and 28 and the United States</t>
  </si>
  <si>
    <t>General Demographic Characteristics: 2005</t>
  </si>
  <si>
    <t>SEX AND AGE</t>
  </si>
  <si>
    <t>Male</t>
  </si>
  <si>
    <t>Female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</si>
  <si>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</si>
  <si>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</si>
  <si>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</si>
  <si>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</si>
  <si>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</si>
  <si>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</si>
  <si>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</si>
  <si>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</si>
  <si>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</si>
  <si>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</si>
  <si>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</si>
  <si>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</si>
  <si>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</si>
  <si>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Median age (years)</t>
  </si>
  <si>
    <t>18 years and over</t>
  </si>
  <si>
    <t>21 years and over</t>
  </si>
  <si>
    <t>62 years and over</t>
  </si>
  <si>
    <t>65 years and over</t>
  </si>
  <si>
    <t>RACE</t>
  </si>
  <si>
    <t>One race</t>
  </si>
  <si>
    <t>Two or more races</t>
  </si>
  <si>
    <t>Total population</t>
  </si>
  <si>
    <t>White</t>
  </si>
  <si>
    <t>Black or African American</t>
  </si>
  <si>
    <t>American Indian and Alaska Native</t>
  </si>
  <si>
    <t>Cherokee tribal grouping</t>
  </si>
  <si>
    <t>Chippewa tribal grouping</t>
  </si>
  <si>
    <t>Navajo tribal grouping</t>
  </si>
  <si>
    <t>Sioux tribal grouping</t>
  </si>
  <si>
    <t>Asian</t>
  </si>
  <si>
    <t>Asian Indian</t>
  </si>
  <si>
    <t>Chinese</t>
  </si>
  <si>
    <t>Filipino</t>
  </si>
  <si>
    <t>Japanese</t>
  </si>
  <si>
    <t>Korean</t>
  </si>
  <si>
    <t>Vietnamese</t>
  </si>
  <si>
    <t>Other Asian</t>
  </si>
  <si>
    <t>Native Hawaiian and Other Pacific Islander</t>
  </si>
  <si>
    <t>Native Hawaiian</t>
  </si>
  <si>
    <t>Guamanian or Chamorro</t>
  </si>
  <si>
    <t>Samoan</t>
  </si>
  <si>
    <t>Other Pacific Islander</t>
  </si>
  <si>
    <t>Some other race</t>
  </si>
  <si>
    <t>White and Black or African American</t>
  </si>
  <si>
    <t>White and American Indian and Alaska Native</t>
  </si>
  <si>
    <t>White and Asian</t>
  </si>
  <si>
    <t>Black or African American and American Indian and Alaska Native</t>
  </si>
  <si>
    <t>Race alone or in combination with one or more other races</t>
  </si>
  <si>
    <t>HISPANIC OR LATINO AND RACE</t>
  </si>
  <si>
    <t>Hispanic or Latino (of any race)</t>
  </si>
  <si>
    <t>Mexican</t>
  </si>
  <si>
    <t>Puerto Rican</t>
  </si>
  <si>
    <t>Cuban</t>
  </si>
  <si>
    <t>Other Hispanic or Latino</t>
  </si>
  <si>
    <t>Not Hispanic or Latino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</si>
  <si>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</si>
  <si>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</si>
  <si>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</si>
  <si>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</si>
  <si>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</si>
  <si>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</si>
  <si>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races including Some other race</t>
  </si>
  <si>
    <t>Two races excluding Some other race, and Three or more races</t>
  </si>
  <si>
    <t>RELATIONSHIP</t>
  </si>
  <si>
    <t>Household population</t>
  </si>
  <si>
    <t>Householder</t>
  </si>
  <si>
    <t>Spouse</t>
  </si>
  <si>
    <t>Child</t>
  </si>
  <si>
    <t>Other relatives</t>
  </si>
  <si>
    <t>Nonrelatives</t>
  </si>
  <si>
    <t>Unmarried partner</t>
  </si>
  <si>
    <t>HOUSEHOLDS BY TYPE</t>
  </si>
  <si>
    <t>Total households</t>
  </si>
  <si>
    <t>Family households (families)</t>
  </si>
  <si>
    <t>With own children under 18 years</t>
  </si>
  <si>
    <t>Married-couple families</t>
  </si>
  <si>
    <t>Male householder, no wife present</t>
  </si>
  <si>
    <t>Female householder, no husband present</t>
  </si>
  <si>
    <t>Nonfamily households</t>
  </si>
  <si>
    <t>Householder living alone</t>
  </si>
  <si>
    <t>Households with one or more people under 18 years</t>
  </si>
  <si>
    <t>Households with one or more people 65 years and over</t>
  </si>
  <si>
    <t>Average household size</t>
  </si>
  <si>
    <t>Average family size</t>
  </si>
  <si>
    <t xml:space="preserve">           659,700</t>
  </si>
  <si>
    <t xml:space="preserve">           661,629</t>
  </si>
  <si>
    <t xml:space="preserve">            98,802</t>
  </si>
  <si>
    <t xml:space="preserve">            94,792</t>
  </si>
  <si>
    <t xml:space="preserve">           102,194</t>
  </si>
  <si>
    <t xml:space="preserve">            89,366</t>
  </si>
  <si>
    <t xml:space="preserve">            99,344</t>
  </si>
  <si>
    <t xml:space="preserve">           198,429</t>
  </si>
  <si>
    <t xml:space="preserve">           215,348</t>
  </si>
  <si>
    <t xml:space="preserve">           174,839</t>
  </si>
  <si>
    <t xml:space="preserve">            72,770</t>
  </si>
  <si>
    <t xml:space="preserve">            49,280</t>
  </si>
  <si>
    <t xml:space="preserve">            65,978</t>
  </si>
  <si>
    <t xml:space="preserve">            47,428</t>
  </si>
  <si>
    <t xml:space="preserve">            12,759</t>
  </si>
  <si>
    <t xml:space="preserve">           970,484</t>
  </si>
  <si>
    <t xml:space="preserve">           919,426</t>
  </si>
  <si>
    <t xml:space="preserve">           153,849</t>
  </si>
  <si>
    <t xml:space="preserve">           126,165</t>
  </si>
  <si>
    <t xml:space="preserve">           481,643</t>
  </si>
  <si>
    <t xml:space="preserve">           488,841</t>
  </si>
  <si>
    <t xml:space="preserve">            54,141</t>
  </si>
  <si>
    <t xml:space="preserve">            72,024</t>
  </si>
  <si>
    <t xml:space="preserve">         1,293,334</t>
  </si>
  <si>
    <t xml:space="preserve">            27,995</t>
  </si>
  <si>
    <t xml:space="preserve">           734,864</t>
  </si>
  <si>
    <t xml:space="preserve">            56,957</t>
  </si>
  <si>
    <t xml:space="preserve">             5,548</t>
  </si>
  <si>
    <t xml:space="preserve">               121</t>
  </si>
  <si>
    <t xml:space="preserve">               190</t>
  </si>
  <si>
    <t xml:space="preserve">               572</t>
  </si>
  <si>
    <t xml:space="preserve">           123,869</t>
  </si>
  <si>
    <t xml:space="preserve">            12,663</t>
  </si>
  <si>
    <t xml:space="preserve">            10,062</t>
  </si>
  <si>
    <t xml:space="preserve">            49,346</t>
  </si>
  <si>
    <t xml:space="preserve">             7,434</t>
  </si>
  <si>
    <t xml:space="preserve">            16,821</t>
  </si>
  <si>
    <t xml:space="preserve">            14,814</t>
  </si>
  <si>
    <t xml:space="preserve">            12,729</t>
  </si>
  <si>
    <t xml:space="preserve">             1,226</t>
  </si>
  <si>
    <t xml:space="preserve">               810</t>
  </si>
  <si>
    <t xml:space="preserve">               211</t>
  </si>
  <si>
    <t xml:space="preserve">               205</t>
  </si>
  <si>
    <t xml:space="preserve">           370,870</t>
  </si>
  <si>
    <t xml:space="preserve">             3,406</t>
  </si>
  <si>
    <t xml:space="preserve">             3,766</t>
  </si>
  <si>
    <t xml:space="preserve">             5,269</t>
  </si>
  <si>
    <t xml:space="preserve">               916</t>
  </si>
  <si>
    <t xml:space="preserve">           758,299</t>
  </si>
  <si>
    <t xml:space="preserve">            63,684</t>
  </si>
  <si>
    <t xml:space="preserve">            12,201</t>
  </si>
  <si>
    <t xml:space="preserve">           131,413</t>
  </si>
  <si>
    <t xml:space="preserve">             2,500</t>
  </si>
  <si>
    <t xml:space="preserve">           383,210</t>
  </si>
  <si>
    <t xml:space="preserve">           653,903</t>
  </si>
  <si>
    <t xml:space="preserve">           474,183</t>
  </si>
  <si>
    <t xml:space="preserve">             4,984</t>
  </si>
  <si>
    <t xml:space="preserve">             5,320</t>
  </si>
  <si>
    <t xml:space="preserve">           169,416</t>
  </si>
  <si>
    <t xml:space="preserve">           667,426</t>
  </si>
  <si>
    <t xml:space="preserve">           468,263</t>
  </si>
  <si>
    <t xml:space="preserve">            54,629</t>
  </si>
  <si>
    <t xml:space="preserve">             2,719</t>
  </si>
  <si>
    <t xml:space="preserve">           119,085</t>
  </si>
  <si>
    <t xml:space="preserve">             1,151</t>
  </si>
  <si>
    <t xml:space="preserve">             6,713</t>
  </si>
  <si>
    <t xml:space="preserve">            14,866</t>
  </si>
  <si>
    <t xml:space="preserve">             1,451</t>
  </si>
  <si>
    <t xml:space="preserve">            13,415</t>
  </si>
  <si>
    <t xml:space="preserve">           466,070</t>
  </si>
  <si>
    <t xml:space="preserve">           210,892</t>
  </si>
  <si>
    <t xml:space="preserve">           407,716</t>
  </si>
  <si>
    <t xml:space="preserve">           150,717</t>
  </si>
  <si>
    <t xml:space="preserve">            85,934</t>
  </si>
  <si>
    <t xml:space="preserve">            32,494</t>
  </si>
  <si>
    <t xml:space="preserve">           284,008</t>
  </si>
  <si>
    <t xml:space="preserve">           145,114</t>
  </si>
  <si>
    <t xml:space="preserve">           195,615</t>
  </si>
  <si>
    <t xml:space="preserve">           101,536</t>
  </si>
  <si>
    <t xml:space="preserve">            30,181</t>
  </si>
  <si>
    <t xml:space="preserve">            12,574</t>
  </si>
  <si>
    <t xml:space="preserve">            58,212</t>
  </si>
  <si>
    <t xml:space="preserve">            31,004</t>
  </si>
  <si>
    <t xml:space="preserve">           147,711</t>
  </si>
  <si>
    <t xml:space="preserve">           112,174</t>
  </si>
  <si>
    <t xml:space="preserve">            31,920</t>
  </si>
  <si>
    <t xml:space="preserve">           166,041</t>
  </si>
  <si>
    <t xml:space="preserve">            91,468</t>
  </si>
  <si>
    <t>17,497,507</t>
  </si>
  <si>
    <t>17,781,261</t>
  </si>
  <si>
    <t>2,679,311</t>
  </si>
  <si>
    <t>2,572,247</t>
  </si>
  <si>
    <t>2,792,369</t>
  </si>
  <si>
    <t>2,524,633</t>
  </si>
  <si>
    <t>2,411,167</t>
  </si>
  <si>
    <t>5,010,503</t>
  </si>
  <si>
    <t>5,384,615</t>
  </si>
  <si>
    <t>4,871,349</t>
  </si>
  <si>
    <t>1,923,729</t>
  </si>
  <si>
    <t>1,407,741</t>
  </si>
  <si>
    <t>1,941,943</t>
  </si>
  <si>
    <t>1,338,685</t>
  </si>
  <si>
    <t>420,476</t>
  </si>
  <si>
    <t>25,623,626</t>
  </si>
  <si>
    <t>24,224,948</t>
  </si>
  <si>
    <t>4,508,767</t>
  </si>
  <si>
    <t>3,701,104</t>
  </si>
  <si>
    <t>12,554,595</t>
  </si>
  <si>
    <t>13,069,031</t>
  </si>
  <si>
    <t>1,595,080</t>
  </si>
  <si>
    <t>2,106,024</t>
  </si>
  <si>
    <t>34,182,772</t>
  </si>
  <si>
    <t>1,095,996</t>
  </si>
  <si>
    <t>35,278,768</t>
  </si>
  <si>
    <t>21,491,336</t>
  </si>
  <si>
    <t>2,163,530</t>
  </si>
  <si>
    <t>253,774</t>
  </si>
  <si>
    <t>27,749</t>
  </si>
  <si>
    <t>3,556</t>
  </si>
  <si>
    <t>9,182</t>
  </si>
  <si>
    <t>7,901</t>
  </si>
  <si>
    <t>4,365,548</t>
  </si>
  <si>
    <t>449,722</t>
  </si>
  <si>
    <t>1,113,844</t>
  </si>
  <si>
    <t>1,085,868</t>
  </si>
  <si>
    <t>311,559</t>
  </si>
  <si>
    <t>401,980</t>
  </si>
  <si>
    <t>539,150</t>
  </si>
  <si>
    <t>463,425</t>
  </si>
  <si>
    <t>124,511</t>
  </si>
  <si>
    <t>27,795</t>
  </si>
  <si>
    <t>23,727</t>
  </si>
  <si>
    <t>27,032</t>
  </si>
  <si>
    <t>45,957</t>
  </si>
  <si>
    <t>5,784,073</t>
  </si>
  <si>
    <t>121,855</t>
  </si>
  <si>
    <t>191,822</t>
  </si>
  <si>
    <t>256,697</t>
  </si>
  <si>
    <t>24,103</t>
  </si>
  <si>
    <t>22,416,541</t>
  </si>
  <si>
    <t>2,404,173</t>
  </si>
  <si>
    <t>535,299</t>
  </si>
  <si>
    <t>4,742,266</t>
  </si>
  <si>
    <t>188,880</t>
  </si>
  <si>
    <t>6,160,177</t>
  </si>
  <si>
    <t>12,523,379</t>
  </si>
  <si>
    <t>10,352,618</t>
  </si>
  <si>
    <t>147,076</t>
  </si>
  <si>
    <t>83,205</t>
  </si>
  <si>
    <t>1,940,480</t>
  </si>
  <si>
    <t>22,755,389</t>
  </si>
  <si>
    <t>15,274,256</t>
  </si>
  <si>
    <t>2,090,284</t>
  </si>
  <si>
    <t>168,767</t>
  </si>
  <si>
    <t>4,298,931</t>
  </si>
  <si>
    <t>114,987</t>
  </si>
  <si>
    <t>148,164</t>
  </si>
  <si>
    <t>660,000</t>
  </si>
  <si>
    <t>48,817</t>
  </si>
  <si>
    <t>611,183</t>
  </si>
  <si>
    <t>12,744,262</t>
  </si>
  <si>
    <t>6,326,922</t>
  </si>
  <si>
    <t>11,167,951</t>
  </si>
  <si>
    <t>2,949,438</t>
  </si>
  <si>
    <t>2,090,195</t>
  </si>
  <si>
    <t>754,840</t>
  </si>
  <si>
    <t>8,281,119</t>
  </si>
  <si>
    <t>4,204,800</t>
  </si>
  <si>
    <t>6,011,121</t>
  </si>
  <si>
    <t>2,969,746</t>
  </si>
  <si>
    <t>713,873</t>
  </si>
  <si>
    <t>342,975</t>
  </si>
  <si>
    <t>1,556,125</t>
  </si>
  <si>
    <t>892,079</t>
  </si>
  <si>
    <t>3,816,775</t>
  </si>
  <si>
    <t>2,959,314</t>
  </si>
  <si>
    <t>949,118</t>
  </si>
  <si>
    <t>4,680,774</t>
  </si>
  <si>
    <t>2,686,771</t>
  </si>
  <si>
    <t>141,274,964</t>
  </si>
  <si>
    <t>147,103,173</t>
  </si>
  <si>
    <t>20,267,176</t>
  </si>
  <si>
    <t>19,512,288</t>
  </si>
  <si>
    <t>20,800,182</t>
  </si>
  <si>
    <t>19,544,895</t>
  </si>
  <si>
    <t>19,302,837</t>
  </si>
  <si>
    <t>38,785,474</t>
  </si>
  <si>
    <t>43,237,594</t>
  </si>
  <si>
    <t>42,045,357</t>
  </si>
  <si>
    <t>17,122,367</t>
  </si>
  <si>
    <t>12,999,440</t>
  </si>
  <si>
    <t>18,359,809</t>
  </si>
  <si>
    <t>12,589,992</t>
  </si>
  <si>
    <t>3,810,726</t>
  </si>
  <si>
    <t>215,246,449</t>
  </si>
  <si>
    <t>204,456,378</t>
  </si>
  <si>
    <t>42,320,186</t>
  </si>
  <si>
    <t>34,760,527</t>
  </si>
  <si>
    <t>103,883,099</t>
  </si>
  <si>
    <t>111,363,350</t>
  </si>
  <si>
    <t>14,844,129</t>
  </si>
  <si>
    <t>19,916,398</t>
  </si>
  <si>
    <t>282,820,953</t>
  </si>
  <si>
    <t>5,557,184</t>
  </si>
  <si>
    <t>288,378,137</t>
  </si>
  <si>
    <t>215,333,394</t>
  </si>
  <si>
    <t>34,962,569</t>
  </si>
  <si>
    <t>2,357,544</t>
  </si>
  <si>
    <t>309,459</t>
  </si>
  <si>
    <t>114,492</t>
  </si>
  <si>
    <t>293,802</t>
  </si>
  <si>
    <t>120,066</t>
  </si>
  <si>
    <t>12,471,815</t>
  </si>
  <si>
    <t>2,319,222</t>
  </si>
  <si>
    <t>2,882,257</t>
  </si>
  <si>
    <t>2,282,872</t>
  </si>
  <si>
    <t>833,761</t>
  </si>
  <si>
    <t>1,246,240</t>
  </si>
  <si>
    <t>1,418,334</t>
  </si>
  <si>
    <t>1,489,129</t>
  </si>
  <si>
    <t>397,030</t>
  </si>
  <si>
    <t>151,878</t>
  </si>
  <si>
    <t>76,062</t>
  </si>
  <si>
    <t>56,736</t>
  </si>
  <si>
    <t>112,354</t>
  </si>
  <si>
    <t>17,298,601</t>
  </si>
  <si>
    <t>1,151,785</t>
  </si>
  <si>
    <t>1,290,707</t>
  </si>
  <si>
    <t>906,331</t>
  </si>
  <si>
    <t>212,782</t>
  </si>
  <si>
    <t>220,080,685</t>
  </si>
  <si>
    <t>36,844,565</t>
  </si>
  <si>
    <t>4,154,705</t>
  </si>
  <si>
    <t>13,879,891</t>
  </si>
  <si>
    <t>764,255</t>
  </si>
  <si>
    <t>18,629,399</t>
  </si>
  <si>
    <t>41,870,703</t>
  </si>
  <si>
    <t>26,781,547</t>
  </si>
  <si>
    <t>3,781,317</t>
  </si>
  <si>
    <t>1,461,574</t>
  </si>
  <si>
    <t>9,846,265</t>
  </si>
  <si>
    <t>246,507,434</t>
  </si>
  <si>
    <t>192,615,561</t>
  </si>
  <si>
    <t>34,364,572</t>
  </si>
  <si>
    <t>2,046,735</t>
  </si>
  <si>
    <t>12,312,949</t>
  </si>
  <si>
    <t>355,513</t>
  </si>
  <si>
    <t>777,679</t>
  </si>
  <si>
    <t>4,034,425</t>
  </si>
  <si>
    <t>215,466</t>
  </si>
  <si>
    <t>3,818,959</t>
  </si>
  <si>
    <t>114,763,475</t>
  </si>
  <si>
    <t>57,057,621</t>
  </si>
  <si>
    <t>85,374,056</t>
  </si>
  <si>
    <t>16,801,120</t>
  </si>
  <si>
    <t>14,381,865</t>
  </si>
  <si>
    <t>6,142,477</t>
  </si>
  <si>
    <t>74,341,149</t>
  </si>
  <si>
    <t>35,083,508</t>
  </si>
  <si>
    <t>55,224,773</t>
  </si>
  <si>
    <t>24,136,134</t>
  </si>
  <si>
    <t>5,097,664</t>
  </si>
  <si>
    <t>2,526,487</t>
  </si>
  <si>
    <t>14,018,712</t>
  </si>
  <si>
    <t>8,420,887</t>
  </si>
  <si>
    <t>36,749,468</t>
  </si>
  <si>
    <t>30,073,238</t>
  </si>
  <si>
    <t>10,055,514</t>
  </si>
  <si>
    <t>38,766,270</t>
  </si>
  <si>
    <t>25,514,860</t>
  </si>
  <si>
    <t>Selected Social Characteristics in the United States: 2005</t>
  </si>
  <si>
    <t>SCHOOL ENROLLMENT</t>
  </si>
  <si>
    <t>Population 3 years and over enrolled in school</t>
  </si>
  <si>
    <t>Nursery school, preschool</t>
  </si>
  <si>
    <t>Kindergarten</t>
  </si>
  <si>
    <t>Elementary school (grades 1-8)</t>
  </si>
  <si>
    <t>High school (grades 9-12)</t>
  </si>
  <si>
    <t>College or graduate school</t>
  </si>
  <si>
    <t>EDUCATIONAL ATTAINMENT</t>
  </si>
  <si>
    <t>Population 25 years and over</t>
  </si>
  <si>
    <t>Less than 9th grade</t>
  </si>
  <si>
    <t>9th to 12th grade, no diploma</t>
  </si>
  <si>
    <t>High school graduate (includes equivalency)</t>
  </si>
  <si>
    <t>Some college, no degree</t>
  </si>
  <si>
    <t>Associate's degree</t>
  </si>
  <si>
    <t>Bachelor's degree</t>
  </si>
  <si>
    <t>Graduate or professional degree</t>
  </si>
  <si>
    <t>Percent high school graduate or higher</t>
  </si>
  <si>
    <t>Percent bachelor's degree or higher</t>
  </si>
  <si>
    <t>MARITAL STATUS</t>
  </si>
  <si>
    <t>Males 15 years and over</t>
  </si>
  <si>
    <t>Never married</t>
  </si>
  <si>
    <t>Now married, except separated</t>
  </si>
  <si>
    <t>Separated</t>
  </si>
  <si>
    <t>Widowed</t>
  </si>
  <si>
    <t>Divorced</t>
  </si>
  <si>
    <t>Females 15 years and over</t>
  </si>
  <si>
    <t>FERTILITY</t>
  </si>
  <si>
    <t>Number of women 15 to 50 years old who had a birth in the past 12 months</t>
  </si>
  <si>
    <t>Unmarried women (widowed, divorced, and never married)</t>
  </si>
  <si>
    <t>Per 1,000 unmarried women</t>
  </si>
  <si>
    <t>Per 1,000 women 15 to 50 years old</t>
  </si>
  <si>
    <t>Per 1,000 women 15 to 19 years old</t>
  </si>
  <si>
    <t>Per 1,000 women 20 to 34 years old</t>
  </si>
  <si>
    <t>Per 1,000 women 35 to 50 years old</t>
  </si>
  <si>
    <t>GRANDPARENTS</t>
  </si>
  <si>
    <t>Number of grandparents living with own grandchildren under 18 years in households</t>
  </si>
  <si>
    <t>Responsible for grandchildren</t>
  </si>
  <si>
    <t>Years responsible for grandchildren</t>
  </si>
  <si>
    <t>Less than 1 year</t>
  </si>
  <si>
    <t>1 or 2 years</t>
  </si>
  <si>
    <t>3 or 4 years</t>
  </si>
  <si>
    <t>5 or more years</t>
  </si>
  <si>
    <t>Characteristics of grandparents responsible for own grandchildren under 18 years</t>
  </si>
  <si>
    <t>Who are female</t>
  </si>
  <si>
    <t>Who are married</t>
  </si>
  <si>
    <t>VETERAN STATUS</t>
  </si>
  <si>
    <t>Civilian population 18 years and over</t>
  </si>
  <si>
    <t>Civilian veterans</t>
  </si>
  <si>
    <t>DISABILITY STATUS OF THE CIVILIAN NONINSTITUTIONALIZED POPULATION</t>
  </si>
  <si>
    <t>Population 5 years and over</t>
  </si>
  <si>
    <t>With a disability</t>
  </si>
  <si>
    <t>Population 5 to 15 years</t>
  </si>
  <si>
    <t>Population 16 to 64 years</t>
  </si>
  <si>
    <t>Population 65 years and over</t>
  </si>
  <si>
    <t>RESIDENCE 1 YEAR AGO</t>
  </si>
  <si>
    <t>Population 1 year and over</t>
  </si>
  <si>
    <t>Same house</t>
  </si>
  <si>
    <t>Different house in the U.S.</t>
  </si>
  <si>
    <t>Same county</t>
  </si>
  <si>
    <t>Different county</t>
  </si>
  <si>
    <t>Same state</t>
  </si>
  <si>
    <t>Different state</t>
  </si>
  <si>
    <t>Abroad</t>
  </si>
  <si>
    <t>PLACE OF BIRTH</t>
  </si>
  <si>
    <t>Native</t>
  </si>
  <si>
    <t>Born in United States</t>
  </si>
  <si>
    <t>State of residence</t>
  </si>
  <si>
    <t>Born in Puerto Rico, U.S. Island areas, or born abroad to American parent(s)</t>
  </si>
  <si>
    <t>Foreign born</t>
  </si>
  <si>
    <t>U.S. CITIZENSHIP STATUS</t>
  </si>
  <si>
    <t>Foreign-born population</t>
  </si>
  <si>
    <t>Naturalized U.S. citizen</t>
  </si>
  <si>
    <t>Not a U.S. citizen</t>
  </si>
  <si>
    <t>YEAR OF ENTRY</t>
  </si>
  <si>
    <t>Population born outside the United States</t>
  </si>
  <si>
    <t>Entered 2000 or later</t>
  </si>
  <si>
    <t>Entered before 2000</t>
  </si>
  <si>
    <t>WORLD REGION OF BIRTH OF FOREIGN BORN</t>
  </si>
  <si>
    <t>Foreign-born population, excluding population born at sea</t>
  </si>
  <si>
    <t>Europe</t>
  </si>
  <si>
    <t>Asia</t>
  </si>
  <si>
    <t>Africa</t>
  </si>
  <si>
    <t>Oceania</t>
  </si>
  <si>
    <t>Latin America</t>
  </si>
  <si>
    <t>Northern America</t>
  </si>
  <si>
    <t>LANGUAGE SPOKEN AT HOME</t>
  </si>
  <si>
    <t>English only</t>
  </si>
  <si>
    <t>Language other than English</t>
  </si>
  <si>
    <t>Speak English less than "very well"</t>
  </si>
  <si>
    <t>Spanish</t>
  </si>
  <si>
    <t>Other Indo-European languages</t>
  </si>
  <si>
    <t>Asian and Pacific Islander languages</t>
  </si>
  <si>
    <t>Other languages</t>
  </si>
  <si>
    <t>ANCESTRY</t>
  </si>
  <si>
    <t>American</t>
  </si>
  <si>
    <t>Arab</t>
  </si>
  <si>
    <t>Czech</t>
  </si>
  <si>
    <t>Danish</t>
  </si>
  <si>
    <t>Dutch</t>
  </si>
  <si>
    <t>English</t>
  </si>
  <si>
    <t>French (except Basque)</t>
  </si>
  <si>
    <t>French Canadian</t>
  </si>
  <si>
    <t>German</t>
  </si>
  <si>
    <t>Greek</t>
  </si>
  <si>
    <t>Hungarian</t>
  </si>
  <si>
    <t>Irish</t>
  </si>
  <si>
    <t>Italian</t>
  </si>
  <si>
    <t>Lithuanian</t>
  </si>
  <si>
    <t>Norwegian</t>
  </si>
  <si>
    <t>Polish</t>
  </si>
  <si>
    <t>Portuguese</t>
  </si>
  <si>
    <t>Russian</t>
  </si>
  <si>
    <t>Scotch-Irish</t>
  </si>
  <si>
    <t>Scottish</t>
  </si>
  <si>
    <t>Slovak</t>
  </si>
  <si>
    <t>Subsaharan African</t>
  </si>
  <si>
    <t>Swedish</t>
  </si>
  <si>
    <t>Swiss</t>
  </si>
  <si>
    <t>Ukrainian</t>
  </si>
  <si>
    <t>Welsh</t>
  </si>
  <si>
    <t>West Indian (excluding Hispanic origin groups)</t>
  </si>
  <si>
    <t xml:space="preserve">           376,017</t>
  </si>
  <si>
    <t xml:space="preserve">            22,474</t>
  </si>
  <si>
    <t xml:space="preserve">            20,114</t>
  </si>
  <si>
    <t xml:space="preserve">           157,416</t>
  </si>
  <si>
    <t xml:space="preserve">            81,397</t>
  </si>
  <si>
    <t xml:space="preserve">            94,616</t>
  </si>
  <si>
    <t xml:space="preserve">           836,831</t>
  </si>
  <si>
    <t xml:space="preserve">           115,543</t>
  </si>
  <si>
    <t xml:space="preserve">           105,303</t>
  </si>
  <si>
    <t xml:space="preserve">           175,999</t>
  </si>
  <si>
    <t xml:space="preserve">           157,757</t>
  </si>
  <si>
    <t xml:space="preserve">            52,413</t>
  </si>
  <si>
    <t xml:space="preserve">           160,229</t>
  </si>
  <si>
    <t xml:space="preserve">            69,587</t>
  </si>
  <si>
    <t xml:space="preserve">           510,745</t>
  </si>
  <si>
    <t xml:space="preserve">           203,122</t>
  </si>
  <si>
    <t xml:space="preserve">           254,327</t>
  </si>
  <si>
    <t xml:space="preserve">             9,526</t>
  </si>
  <si>
    <t xml:space="preserve">             8,358</t>
  </si>
  <si>
    <t xml:space="preserve">            35,412</t>
  </si>
  <si>
    <t xml:space="preserve">           514,796</t>
  </si>
  <si>
    <t xml:space="preserve">           166,530</t>
  </si>
  <si>
    <t xml:space="preserve">           234,791</t>
  </si>
  <si>
    <t xml:space="preserve">            22,019</t>
  </si>
  <si>
    <t xml:space="preserve">            44,408</t>
  </si>
  <si>
    <t xml:space="preserve">            47,048</t>
  </si>
  <si>
    <t xml:space="preserve">            21,138</t>
  </si>
  <si>
    <t xml:space="preserve">             5,418</t>
  </si>
  <si>
    <t xml:space="preserve">            39,706</t>
  </si>
  <si>
    <t xml:space="preserve">             8,689</t>
  </si>
  <si>
    <t xml:space="preserve">             2,804</t>
  </si>
  <si>
    <t xml:space="preserve">             1,514</t>
  </si>
  <si>
    <t xml:space="preserve">             2,423</t>
  </si>
  <si>
    <t xml:space="preserve">           970,343</t>
  </si>
  <si>
    <t xml:space="preserve">            50,694</t>
  </si>
  <si>
    <t xml:space="preserve">         1,222,386</t>
  </si>
  <si>
    <t xml:space="preserve">           155,159</t>
  </si>
  <si>
    <t xml:space="preserve">           216,476</t>
  </si>
  <si>
    <t xml:space="preserve">             9,625</t>
  </si>
  <si>
    <t xml:space="preserve">           879,745</t>
  </si>
  <si>
    <t xml:space="preserve">            95,526</t>
  </si>
  <si>
    <t xml:space="preserve">            50,008</t>
  </si>
  <si>
    <t xml:space="preserve">         1,300,032</t>
  </si>
  <si>
    <t xml:space="preserve">         1,125,717</t>
  </si>
  <si>
    <t xml:space="preserve">           161,725</t>
  </si>
  <si>
    <t xml:space="preserve">           136,523</t>
  </si>
  <si>
    <t xml:space="preserve">            25,202</t>
  </si>
  <si>
    <t xml:space="preserve">             7,080</t>
  </si>
  <si>
    <t xml:space="preserve">            18,122</t>
  </si>
  <si>
    <t xml:space="preserve">            12,590</t>
  </si>
  <si>
    <t xml:space="preserve">           785,282</t>
  </si>
  <si>
    <t xml:space="preserve">           775,355</t>
  </si>
  <si>
    <t xml:space="preserve">           556,384</t>
  </si>
  <si>
    <t xml:space="preserve">           218,971</t>
  </si>
  <si>
    <t xml:space="preserve">             9,927</t>
  </si>
  <si>
    <t xml:space="preserve">           536,047</t>
  </si>
  <si>
    <t xml:space="preserve">           227,823</t>
  </si>
  <si>
    <t xml:space="preserve">           308,224</t>
  </si>
  <si>
    <t xml:space="preserve">           545,974</t>
  </si>
  <si>
    <t xml:space="preserve">             1,926</t>
  </si>
  <si>
    <t xml:space="preserve">             8,001</t>
  </si>
  <si>
    <t xml:space="preserve">            88,972</t>
  </si>
  <si>
    <t xml:space="preserve">           447,075</t>
  </si>
  <si>
    <t xml:space="preserve">            40,725</t>
  </si>
  <si>
    <t xml:space="preserve">           144,848</t>
  </si>
  <si>
    <t xml:space="preserve">             5,154</t>
  </si>
  <si>
    <t xml:space="preserve">               571</t>
  </si>
  <si>
    <t xml:space="preserve">           339,688</t>
  </si>
  <si>
    <t xml:space="preserve">             5,061</t>
  </si>
  <si>
    <t xml:space="preserve">         1,222,527</t>
  </si>
  <si>
    <t xml:space="preserve">           476,904</t>
  </si>
  <si>
    <t xml:space="preserve">           745,623</t>
  </si>
  <si>
    <t xml:space="preserve">           357,357</t>
  </si>
  <si>
    <t xml:space="preserve">           539,863</t>
  </si>
  <si>
    <t xml:space="preserve">           268,934</t>
  </si>
  <si>
    <t xml:space="preserve">           110,664</t>
  </si>
  <si>
    <t xml:space="preserve">            47,537</t>
  </si>
  <si>
    <t xml:space="preserve">            76,509</t>
  </si>
  <si>
    <t xml:space="preserve">            36,244</t>
  </si>
  <si>
    <t xml:space="preserve">            18,587</t>
  </si>
  <si>
    <t xml:space="preserve">             4,642</t>
  </si>
  <si>
    <t xml:space="preserve">            34,165</t>
  </si>
  <si>
    <t xml:space="preserve">            10,967</t>
  </si>
  <si>
    <t xml:space="preserve">             2,849</t>
  </si>
  <si>
    <t xml:space="preserve">             4,484</t>
  </si>
  <si>
    <t xml:space="preserve">             5,356</t>
  </si>
  <si>
    <t xml:space="preserve">            53,088</t>
  </si>
  <si>
    <t xml:space="preserve">            18,697</t>
  </si>
  <si>
    <t xml:space="preserve">             3,991</t>
  </si>
  <si>
    <t xml:space="preserve">            70,845</t>
  </si>
  <si>
    <t xml:space="preserve">             4,616</t>
  </si>
  <si>
    <t xml:space="preserve">             8,281</t>
  </si>
  <si>
    <t xml:space="preserve">            60,199</t>
  </si>
  <si>
    <t xml:space="preserve">            42,195</t>
  </si>
  <si>
    <t xml:space="preserve">             2,492</t>
  </si>
  <si>
    <t xml:space="preserve">             8,312</t>
  </si>
  <si>
    <t xml:space="preserve">            23,438</t>
  </si>
  <si>
    <t xml:space="preserve">             2,468</t>
  </si>
  <si>
    <t xml:space="preserve">            39,576</t>
  </si>
  <si>
    <t xml:space="preserve">             7,801</t>
  </si>
  <si>
    <t xml:space="preserve">            11,173</t>
  </si>
  <si>
    <t xml:space="preserve">             1,468</t>
  </si>
  <si>
    <t xml:space="preserve">             9,589</t>
  </si>
  <si>
    <t xml:space="preserve">            10,234</t>
  </si>
  <si>
    <t xml:space="preserve">             1,546</t>
  </si>
  <si>
    <t xml:space="preserve">             7,058</t>
  </si>
  <si>
    <t xml:space="preserve">             3,609</t>
  </si>
  <si>
    <t xml:space="preserve">             5,492</t>
  </si>
  <si>
    <t>10,281,601</t>
  </si>
  <si>
    <t>588,835</t>
  </si>
  <si>
    <t>524,244</t>
  </si>
  <si>
    <t>4,274,808</t>
  </si>
  <si>
    <t>2,295,771</t>
  </si>
  <si>
    <t>2,597,943</t>
  </si>
  <si>
    <t>22,299,041</t>
  </si>
  <si>
    <t>2,337,733</t>
  </si>
  <si>
    <t>2,104,465</t>
  </si>
  <si>
    <t>4,868,430</t>
  </si>
  <si>
    <t>4,692,874</t>
  </si>
  <si>
    <t>1,709,579</t>
  </si>
  <si>
    <t>4,215,208</t>
  </si>
  <si>
    <t>2,370,752</t>
  </si>
  <si>
    <t>80.1%</t>
  </si>
  <si>
    <t>29.5%</t>
  </si>
  <si>
    <t>13,375,995</t>
  </si>
  <si>
    <t>4,629,429</t>
  </si>
  <si>
    <t>7,195,952</t>
  </si>
  <si>
    <t>246,692</t>
  </si>
  <si>
    <t>270,813</t>
  </si>
  <si>
    <t>1,033,109</t>
  </si>
  <si>
    <t>13,858,846</t>
  </si>
  <si>
    <t>3,922,016</t>
  </si>
  <si>
    <t>6,884,327</t>
  </si>
  <si>
    <t>391,732</t>
  </si>
  <si>
    <t>1,125,702</t>
  </si>
  <si>
    <t>1,535,069</t>
  </si>
  <si>
    <t>533,931</t>
  </si>
  <si>
    <t>146,305</t>
  </si>
  <si>
    <t>885,034</t>
  </si>
  <si>
    <t>269,496</t>
  </si>
  <si>
    <t>51,632</t>
  </si>
  <si>
    <t>67,321</t>
  </si>
  <si>
    <t>48,614</t>
  </si>
  <si>
    <t>101,929</t>
  </si>
  <si>
    <t>60.9%</t>
  </si>
  <si>
    <t>72.2%</t>
  </si>
  <si>
    <t>25,543,447</t>
  </si>
  <si>
    <t>2,193,336</t>
  </si>
  <si>
    <t>32,519,278</t>
  </si>
  <si>
    <t>4,122,404</t>
  </si>
  <si>
    <t>5,911,867</t>
  </si>
  <si>
    <t>283,706</t>
  </si>
  <si>
    <t>22,906,307</t>
  </si>
  <si>
    <t>2,357,073</t>
  </si>
  <si>
    <t>1,481,625</t>
  </si>
  <si>
    <t>34,737,860</t>
  </si>
  <si>
    <t>29,082,579</t>
  </si>
  <si>
    <t>5,353,304</t>
  </si>
  <si>
    <t>3,872,832</t>
  </si>
  <si>
    <t>1,480,472</t>
  </si>
  <si>
    <t>1,031,754</t>
  </si>
  <si>
    <t>448,718</t>
  </si>
  <si>
    <t>301,977</t>
  </si>
  <si>
    <t>25,667,412</t>
  </si>
  <si>
    <t>25,299,229</t>
  </si>
  <si>
    <t>18,313,789</t>
  </si>
  <si>
    <t>6,985,440</t>
  </si>
  <si>
    <t>368,183</t>
  </si>
  <si>
    <t>9,611,356</t>
  </si>
  <si>
    <t>4,128,137</t>
  </si>
  <si>
    <t>5,483,219</t>
  </si>
  <si>
    <t>9,979,539</t>
  </si>
  <si>
    <t>45,711</t>
  </si>
  <si>
    <t>322,472</t>
  </si>
  <si>
    <t>1,658,255</t>
  </si>
  <si>
    <t>7,953,101</t>
  </si>
  <si>
    <t>9,611,075</t>
  </si>
  <si>
    <t>684,987</t>
  </si>
  <si>
    <t>3,264,303</t>
  </si>
  <si>
    <t>136,406</t>
  </si>
  <si>
    <t>68,445</t>
  </si>
  <si>
    <t>5,319,064</t>
  </si>
  <si>
    <t>137,870</t>
  </si>
  <si>
    <t>32,599,457</t>
  </si>
  <si>
    <t>18,808,277</t>
  </si>
  <si>
    <t>13,791,180</t>
  </si>
  <si>
    <t>6,594,802</t>
  </si>
  <si>
    <t>9,192,012</t>
  </si>
  <si>
    <t>4,565,527</t>
  </si>
  <si>
    <t>1,378,597</t>
  </si>
  <si>
    <t>449,963</t>
  </si>
  <si>
    <t>2,950,221</t>
  </si>
  <si>
    <t>1,501,224</t>
  </si>
  <si>
    <t>270,350</t>
  </si>
  <si>
    <t>78,088</t>
  </si>
  <si>
    <t>1,192,392</t>
  </si>
  <si>
    <t>229,779</t>
  </si>
  <si>
    <t>102,881</t>
  </si>
  <si>
    <t>194,858</t>
  </si>
  <si>
    <t>431,530</t>
  </si>
  <si>
    <t>2,500,099</t>
  </si>
  <si>
    <t>814,425</t>
  </si>
  <si>
    <t>129,810</t>
  </si>
  <si>
    <t>3,517,470</t>
  </si>
  <si>
    <t>129,169</t>
  </si>
  <si>
    <t>135,965</t>
  </si>
  <si>
    <t>2,734,466</t>
  </si>
  <si>
    <t>1,533,423</t>
  </si>
  <si>
    <t>50,315</t>
  </si>
  <si>
    <t>421,966</t>
  </si>
  <si>
    <t>530,733</t>
  </si>
  <si>
    <t>359,992</t>
  </si>
  <si>
    <t>439,534</t>
  </si>
  <si>
    <t>441,639</t>
  </si>
  <si>
    <t>591,837</t>
  </si>
  <si>
    <t>27,594</t>
  </si>
  <si>
    <t>213,643</t>
  </si>
  <si>
    <t>443,346</t>
  </si>
  <si>
    <t>115,871</t>
  </si>
  <si>
    <t>99,801</t>
  </si>
  <si>
    <t>189,490</t>
  </si>
  <si>
    <t>63,897</t>
  </si>
  <si>
    <t>75,919,435</t>
  </si>
  <si>
    <t>4,785,409</t>
  </si>
  <si>
    <t>3,964,774</t>
  </si>
  <si>
    <t>32,121,770</t>
  </si>
  <si>
    <t>17,008,891</t>
  </si>
  <si>
    <t>18,038,591</t>
  </si>
  <si>
    <t>188,950,759</t>
  </si>
  <si>
    <t>11,793,051</t>
  </si>
  <si>
    <t>17,989,278</t>
  </si>
  <si>
    <t>55,856,936</t>
  </si>
  <si>
    <t>37,984,610</t>
  </si>
  <si>
    <t>13,960,054</t>
  </si>
  <si>
    <t>32,536,186</t>
  </si>
  <si>
    <t>18,830,644</t>
  </si>
  <si>
    <t>84.2%</t>
  </si>
  <si>
    <t>27.2%</t>
  </si>
  <si>
    <t>110,298,693</t>
  </si>
  <si>
    <t>34,171,130</t>
  </si>
  <si>
    <t>61,663,386</t>
  </si>
  <si>
    <t>1,978,838</t>
  </si>
  <si>
    <t>2,672,437</t>
  </si>
  <si>
    <t>9,812,902</t>
  </si>
  <si>
    <t>117,499,798</t>
  </si>
  <si>
    <t>29,943,646</t>
  </si>
  <si>
    <t>59,916,721</t>
  </si>
  <si>
    <t>3,069,996</t>
  </si>
  <si>
    <t>11,060,297</t>
  </si>
  <si>
    <t>13,509,138</t>
  </si>
  <si>
    <t>4,247,399</t>
  </si>
  <si>
    <t>1,300,312</t>
  </si>
  <si>
    <t>5,742,583</t>
  </si>
  <si>
    <t>2,458,806</t>
  </si>
  <si>
    <t>533,559</t>
  </si>
  <si>
    <t>594,911</t>
  </si>
  <si>
    <t>418,325</t>
  </si>
  <si>
    <t>912,011</t>
  </si>
  <si>
    <t>62.8%</t>
  </si>
  <si>
    <t>71.1%</t>
  </si>
  <si>
    <t>214,524,444</t>
  </si>
  <si>
    <t>23,427,584</t>
  </si>
  <si>
    <t>267,387,983</t>
  </si>
  <si>
    <t>39,740,709</t>
  </si>
  <si>
    <t>44,586,147</t>
  </si>
  <si>
    <t>2,886,534</t>
  </si>
  <si>
    <t>188,041,309</t>
  </si>
  <si>
    <t>22,790,299</t>
  </si>
  <si>
    <t>14,063,876</t>
  </si>
  <si>
    <t>284,366,827</t>
  </si>
  <si>
    <t>238,488,435</t>
  </si>
  <si>
    <t>44,116,146</t>
  </si>
  <si>
    <t>28,195,874</t>
  </si>
  <si>
    <t>15,920,272</t>
  </si>
  <si>
    <t>8,868,144</t>
  </si>
  <si>
    <t>7,052,128</t>
  </si>
  <si>
    <t>1,762,246</t>
  </si>
  <si>
    <t>252,688,295</t>
  </si>
  <si>
    <t>249,119,844</t>
  </si>
  <si>
    <t>170,473,495</t>
  </si>
  <si>
    <t>78,646,349</t>
  </si>
  <si>
    <t>3,568,451</t>
  </si>
  <si>
    <t>35,689,842</t>
  </si>
  <si>
    <t>14,967,828</t>
  </si>
  <si>
    <t>20,722,014</t>
  </si>
  <si>
    <t>39,258,293</t>
  </si>
  <si>
    <t>447,811</t>
  </si>
  <si>
    <t>3,120,640</t>
  </si>
  <si>
    <t>7,939,822</t>
  </si>
  <si>
    <t>27,750,020</t>
  </si>
  <si>
    <t>35,689,467</t>
  </si>
  <si>
    <t>4,869,898</t>
  </si>
  <si>
    <t>9,534,429</t>
  </si>
  <si>
    <t>1,252,020</t>
  </si>
  <si>
    <t>185,466</t>
  </si>
  <si>
    <t>19,018,949</t>
  </si>
  <si>
    <t>828,705</t>
  </si>
  <si>
    <t>268,110,961</t>
  </si>
  <si>
    <t>216,176,111</t>
  </si>
  <si>
    <t>51,934,850</t>
  </si>
  <si>
    <t>23,142,029</t>
  </si>
  <si>
    <t>32,184,293</t>
  </si>
  <si>
    <t>15,396,674</t>
  </si>
  <si>
    <t>9,929,004</t>
  </si>
  <si>
    <t>3,302,077</t>
  </si>
  <si>
    <t>7,769,500</t>
  </si>
  <si>
    <t>3,828,819</t>
  </si>
  <si>
    <t>2,052,053</t>
  </si>
  <si>
    <t>614,459</t>
  </si>
  <si>
    <t>20,535,853</t>
  </si>
  <si>
    <t>1,400,345</t>
  </si>
  <si>
    <t>1,555,767</t>
  </si>
  <si>
    <t>1,434,060</t>
  </si>
  <si>
    <t>5,079,268</t>
  </si>
  <si>
    <t>27,761,546</t>
  </si>
  <si>
    <t>9,529,969</t>
  </si>
  <si>
    <t>2,265,648</t>
  </si>
  <si>
    <t>49,178,839</t>
  </si>
  <si>
    <t>1,291,381</t>
  </si>
  <si>
    <t>1,521,762</t>
  </si>
  <si>
    <t>34,668,723</t>
  </si>
  <si>
    <t>17,235,187</t>
  </si>
  <si>
    <t>712,332</t>
  </si>
  <si>
    <t>4,601,154</t>
  </si>
  <si>
    <t>9,770,544</t>
  </si>
  <si>
    <t>1,378,995</t>
  </si>
  <si>
    <t>3,009,876</t>
  </si>
  <si>
    <t>5,289,309</t>
  </si>
  <si>
    <t>5,858,678</t>
  </si>
  <si>
    <t>819,412</t>
  </si>
  <si>
    <t>2,262,558</t>
  </si>
  <si>
    <t>4,259,792</t>
  </si>
  <si>
    <t>1,017,277</t>
  </si>
  <si>
    <t>963,263</t>
  </si>
  <si>
    <t>1,928,031</t>
  </si>
  <si>
    <t>2,233,125</t>
  </si>
  <si>
    <t>Selected Economic Characteristics: 2005</t>
  </si>
  <si>
    <t>EMPLOYMENT STATUS</t>
  </si>
  <si>
    <t>Population 16 years and over</t>
  </si>
  <si>
    <t>In labor force</t>
  </si>
  <si>
    <t>Civilian labor force</t>
  </si>
  <si>
    <t>Employed</t>
  </si>
  <si>
    <t>Unemployed</t>
  </si>
  <si>
    <t>Armed Forces</t>
  </si>
  <si>
    <t>Not in labor force</t>
  </si>
  <si>
    <t>Females 16 years and over</t>
  </si>
  <si>
    <t>Own children under 6 years</t>
  </si>
  <si>
    <t>All parents in family in labor force</t>
  </si>
  <si>
    <t>Own children 6 to 17 years</t>
  </si>
  <si>
    <t>COMMUTING TO WORK</t>
  </si>
  <si>
    <t>Workers 16 years and over</t>
  </si>
  <si>
    <t>Car, truck, or van -- drove alone</t>
  </si>
  <si>
    <t>Car, truck, or van -- carpooled</t>
  </si>
  <si>
    <t>Public transportation (excluding taxicab)</t>
  </si>
  <si>
    <t>Walked</t>
  </si>
  <si>
    <t>Other means</t>
  </si>
  <si>
    <t>Worked at home</t>
  </si>
  <si>
    <t>Mean travel time to work (minutes)</t>
  </si>
  <si>
    <t>Civilian employed population 16 years and over</t>
  </si>
  <si>
    <t>OCCUPATION</t>
  </si>
  <si>
    <t>Management, professional, and related occupations</t>
  </si>
  <si>
    <t>Service occupations</t>
  </si>
  <si>
    <t>Sales and office occupations</t>
  </si>
  <si>
    <t>Farming, fishing, and forestry occupations</t>
  </si>
  <si>
    <t>Construction, extraction, maintenance and repair occupations</t>
  </si>
  <si>
    <t>Production, transportation, and material moving occupations</t>
  </si>
  <si>
    <t>INDUSTRY</t>
  </si>
  <si>
    <t>Agriculture, forestry, fishing and hunting, and mining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</si>
  <si>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</si>
  <si>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</si>
  <si>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</si>
  <si>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</si>
  <si>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</si>
  <si>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</si>
  <si>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 and insurance, and real estate and rental and leasing</t>
  </si>
  <si>
    <t>Professional, scientific, and management, and administrative and waste management services</t>
  </si>
  <si>
    <t>Educational services, and health care, and social assistance</t>
  </si>
  <si>
    <t>Arts, entertainment, and recreation, and accommodation, and food services</t>
  </si>
  <si>
    <t>Other services, except public administration</t>
  </si>
  <si>
    <t>Public administration</t>
  </si>
  <si>
    <t>CLASS OF WORKER</t>
  </si>
  <si>
    <t>Private wage and salary workers</t>
  </si>
  <si>
    <t>Government workers</t>
  </si>
  <si>
    <t>Self-employed workers in own not incorporated business</t>
  </si>
  <si>
    <t>Unpaid family workers</t>
  </si>
  <si>
    <t>INCOME AND BENEFITS (IN 2005 INFLATION-ADJUSTED DOLLARS)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</si>
  <si>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</si>
  <si>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</si>
  <si>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</si>
  <si>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</si>
  <si>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</si>
  <si>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</si>
  <si>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</si>
  <si>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$200,000 or more</t>
  </si>
  <si>
    <t>Median household income (dollars)</t>
  </si>
  <si>
    <t>Mean household income (dollars)</t>
  </si>
  <si>
    <t>With earnings</t>
  </si>
  <si>
    <t>Mean earnings (dollars)</t>
  </si>
  <si>
    <t>With Social Security</t>
  </si>
  <si>
    <t>Mean Social Security income (dollars)</t>
  </si>
  <si>
    <t>With retirement income</t>
  </si>
  <si>
    <t>Mean retirement income (dollars)</t>
  </si>
  <si>
    <t>With Supplemental Security Income</t>
  </si>
  <si>
    <t>Mean Supplemental Security Income (dollars)</t>
  </si>
  <si>
    <t>With cash public assistance income</t>
  </si>
  <si>
    <t>Mean cash public assistance income (dollars)</t>
  </si>
  <si>
    <t>With Food Stamp benefits in the past 12 months</t>
  </si>
  <si>
    <t>Families</t>
  </si>
  <si>
    <t>Median family income (dollars)</t>
  </si>
  <si>
    <t>Mean family income (dollars)</t>
  </si>
  <si>
    <t>Per capita income (dollars)</t>
  </si>
  <si>
    <t>Median nonfamily income (dollars)</t>
  </si>
  <si>
    <t>Mean nonfamily income (dollars)</t>
  </si>
  <si>
    <t>Median earnings for workers (dollars)</t>
  </si>
  <si>
    <t>Median earnings for male full-time, year-round workers (dollars)</t>
  </si>
  <si>
    <t>Median earnings for female full-time, year-round workers (dollars)</t>
  </si>
  <si>
    <t>PERCENTAGE OF FAMILIES AND PEOPLE WHOSE INCOME IN THE PAST 12 MONTHS IS BELOW THE POVERTY LEVEL</t>
  </si>
  <si>
    <t>All families</t>
  </si>
  <si>
    <t>With related children under 18 years</t>
  </si>
  <si>
    <t>With related children under 5 years only</t>
  </si>
  <si>
    <t>Married couple families</t>
  </si>
  <si>
    <t>Families with female householder, no husband present</t>
  </si>
  <si>
    <t>All people</t>
  </si>
  <si>
    <t>Under 18 years</t>
  </si>
  <si>
    <t>Related children under 18 years</t>
  </si>
  <si>
    <t>Related children under 5 years</t>
  </si>
  <si>
    <t>Related children 5 to 17 years</t>
  </si>
  <si>
    <t>18 to 64 years</t>
  </si>
  <si>
    <t>People in families</t>
  </si>
  <si>
    <t>Unrelated individuals 15 years and over</t>
  </si>
  <si>
    <t xml:space="preserve">         1,006,051</t>
  </si>
  <si>
    <t xml:space="preserve">           676,517</t>
  </si>
  <si>
    <t xml:space="preserve">           676,376</t>
  </si>
  <si>
    <t xml:space="preserve">           623,276</t>
  </si>
  <si>
    <t xml:space="preserve">            53,100</t>
  </si>
  <si>
    <t xml:space="preserve">               141</t>
  </si>
  <si>
    <t xml:space="preserve">           329,534</t>
  </si>
  <si>
    <t xml:space="preserve">           504,901</t>
  </si>
  <si>
    <t xml:space="preserve">           295,420</t>
  </si>
  <si>
    <t xml:space="preserve">           267,945</t>
  </si>
  <si>
    <t xml:space="preserve">           113,572</t>
  </si>
  <si>
    <t xml:space="preserve">            66,580</t>
  </si>
  <si>
    <t xml:space="preserve">           212,811</t>
  </si>
  <si>
    <t xml:space="preserve">           128,821</t>
  </si>
  <si>
    <t xml:space="preserve">           601,350</t>
  </si>
  <si>
    <t xml:space="preserve">           431,569</t>
  </si>
  <si>
    <t xml:space="preserve">            76,355</t>
  </si>
  <si>
    <t xml:space="preserve">            35,657</t>
  </si>
  <si>
    <t xml:space="preserve">            14,998</t>
  </si>
  <si>
    <t xml:space="preserve">            14,096</t>
  </si>
  <si>
    <t xml:space="preserve">            28,675</t>
  </si>
  <si>
    <t xml:space="preserve">           203,258</t>
  </si>
  <si>
    <t xml:space="preserve">           108,951</t>
  </si>
  <si>
    <t xml:space="preserve">           158,673</t>
  </si>
  <si>
    <t xml:space="preserve">               635</t>
  </si>
  <si>
    <t xml:space="preserve">            73,737</t>
  </si>
  <si>
    <t xml:space="preserve">            78,022</t>
  </si>
  <si>
    <t xml:space="preserve">             1,171</t>
  </si>
  <si>
    <t xml:space="preserve">            59,553</t>
  </si>
  <si>
    <t xml:space="preserve">            62,509</t>
  </si>
  <si>
    <t xml:space="preserve">            21,436</t>
  </si>
  <si>
    <t xml:space="preserve">            70,490</t>
  </si>
  <si>
    <t xml:space="preserve">            20,136</t>
  </si>
  <si>
    <t xml:space="preserve">            41,979</t>
  </si>
  <si>
    <t xml:space="preserve">            48,269</t>
  </si>
  <si>
    <t xml:space="preserve">            78,776</t>
  </si>
  <si>
    <t xml:space="preserve">           105,770</t>
  </si>
  <si>
    <t xml:space="preserve">            60,976</t>
  </si>
  <si>
    <t xml:space="preserve">            40,420</t>
  </si>
  <si>
    <t xml:space="preserve">            11,791</t>
  </si>
  <si>
    <t xml:space="preserve">           501,446</t>
  </si>
  <si>
    <t xml:space="preserve">            54,332</t>
  </si>
  <si>
    <t xml:space="preserve">            66,576</t>
  </si>
  <si>
    <t xml:space="preserve">               922</t>
  </si>
  <si>
    <t xml:space="preserve">            32,161</t>
  </si>
  <si>
    <t xml:space="preserve">            23,325</t>
  </si>
  <si>
    <t xml:space="preserve">            47,639</t>
  </si>
  <si>
    <t xml:space="preserve">            49,680</t>
  </si>
  <si>
    <t xml:space="preserve">            64,373</t>
  </si>
  <si>
    <t xml:space="preserve">            82,287</t>
  </si>
  <si>
    <t xml:space="preserve">            51,884</t>
  </si>
  <si>
    <t xml:space="preserve">            45,582</t>
  </si>
  <si>
    <t xml:space="preserve">            15,598</t>
  </si>
  <si>
    <t xml:space="preserve">            19,190</t>
  </si>
  <si>
    <t xml:space="preserve">           370,641</t>
  </si>
  <si>
    <t xml:space="preserve">            87,674</t>
  </si>
  <si>
    <t xml:space="preserve">            48,331</t>
  </si>
  <si>
    <t xml:space="preserve">            22,721</t>
  </si>
  <si>
    <t xml:space="preserve">            14,094</t>
  </si>
  <si>
    <t xml:space="preserve">            18,987</t>
  </si>
  <si>
    <t xml:space="preserve">            15,314</t>
  </si>
  <si>
    <t xml:space="preserve">            12,101</t>
  </si>
  <si>
    <t xml:space="preserve">            28,799</t>
  </si>
  <si>
    <t xml:space="preserve">            30,979</t>
  </si>
  <si>
    <t xml:space="preserve">            41,551</t>
  </si>
  <si>
    <t xml:space="preserve">            56,493</t>
  </si>
  <si>
    <t xml:space="preserve">            36,526</t>
  </si>
  <si>
    <t xml:space="preserve">            33,993</t>
  </si>
  <si>
    <t xml:space="preserve">            12,300</t>
  </si>
  <si>
    <t xml:space="preserve">            15,952</t>
  </si>
  <si>
    <t>17,324,829</t>
  </si>
  <si>
    <t>17,244,650</t>
  </si>
  <si>
    <t>16,008,544</t>
  </si>
  <si>
    <t>1,236,106</t>
  </si>
  <si>
    <t>80,179</t>
  </si>
  <si>
    <t>9,362,761</t>
  </si>
  <si>
    <t>7.2%</t>
  </si>
  <si>
    <t>13,588,760</t>
  </si>
  <si>
    <t>7,698,984</t>
  </si>
  <si>
    <t>7,689,444</t>
  </si>
  <si>
    <t>7,099,547</t>
  </si>
  <si>
    <t>3,030,537</t>
  </si>
  <si>
    <t>1,636,768</t>
  </si>
  <si>
    <t>6,014,495</t>
  </si>
  <si>
    <t>3,758,371</t>
  </si>
  <si>
    <t>15,547,334</t>
  </si>
  <si>
    <t>11,503,746</t>
  </si>
  <si>
    <t>1,946,177</t>
  </si>
  <si>
    <t>734,704</t>
  </si>
  <si>
    <t>384,989</t>
  </si>
  <si>
    <t>315,205</t>
  </si>
  <si>
    <t>662,513</t>
  </si>
  <si>
    <t>5,678,875</t>
  </si>
  <si>
    <t>2,587,587</t>
  </si>
  <si>
    <t>4,126,045</t>
  </si>
  <si>
    <t>203,868</t>
  </si>
  <si>
    <t>1,541,769</t>
  </si>
  <si>
    <t>1,870,400</t>
  </si>
  <si>
    <t>297,177</t>
  </si>
  <si>
    <t>1,257,180</t>
  </si>
  <si>
    <t>1,793,833</t>
  </si>
  <si>
    <t>636,007</t>
  </si>
  <si>
    <t>1,791,422</t>
  </si>
  <si>
    <t>730,274</t>
  </si>
  <si>
    <t>479,011</t>
  </si>
  <si>
    <t>1,215,715</t>
  </si>
  <si>
    <t>1,889,224</t>
  </si>
  <si>
    <t>2,982,972</t>
  </si>
  <si>
    <t>1,395,401</t>
  </si>
  <si>
    <t>817,105</t>
  </si>
  <si>
    <t>723,223</t>
  </si>
  <si>
    <t>12,262,643</t>
  </si>
  <si>
    <t>2,262,445</t>
  </si>
  <si>
    <t>1,450,055</t>
  </si>
  <si>
    <t>33,401</t>
  </si>
  <si>
    <t>833,171</t>
  </si>
  <si>
    <t>636,652</t>
  </si>
  <si>
    <t>1,294,132</t>
  </si>
  <si>
    <t>1,204,271</t>
  </si>
  <si>
    <t>1,658,996</t>
  </si>
  <si>
    <t>2,230,279</t>
  </si>
  <si>
    <t>1,496,005</t>
  </si>
  <si>
    <t>1,582,732</t>
  </si>
  <si>
    <t>580,454</t>
  </si>
  <si>
    <t>581,202</t>
  </si>
  <si>
    <t>74,043</t>
  </si>
  <si>
    <t>9,977,092</t>
  </si>
  <si>
    <t>74,668</t>
  </si>
  <si>
    <t>2,805,369</t>
  </si>
  <si>
    <t>13,336</t>
  </si>
  <si>
    <t>1,866,377</t>
  </si>
  <si>
    <t>20,788</t>
  </si>
  <si>
    <t>587,536</t>
  </si>
  <si>
    <t>8,369</t>
  </si>
  <si>
    <t>415,990</t>
  </si>
  <si>
    <t>5,140</t>
  </si>
  <si>
    <t>550,043</t>
  </si>
  <si>
    <t>375,802</t>
  </si>
  <si>
    <t>300,609</t>
  </si>
  <si>
    <t>788,138</t>
  </si>
  <si>
    <t>794,031</t>
  </si>
  <si>
    <t>1,104,659</t>
  </si>
  <si>
    <t>1,558,864</t>
  </si>
  <si>
    <t>1,137,025</t>
  </si>
  <si>
    <t>1,267,278</t>
  </si>
  <si>
    <t>471,874</t>
  </si>
  <si>
    <t>482,839</t>
  </si>
  <si>
    <t>61,476</t>
  </si>
  <si>
    <t>82,577</t>
  </si>
  <si>
    <t>26,800</t>
  </si>
  <si>
    <t>36,077</t>
  </si>
  <si>
    <t>51,570</t>
  </si>
  <si>
    <t>30,018</t>
  </si>
  <si>
    <t>45,126</t>
  </si>
  <si>
    <t>10.3%</t>
  </si>
  <si>
    <t>14.9%</t>
  </si>
  <si>
    <t>13.8%</t>
  </si>
  <si>
    <t>6.2%</t>
  </si>
  <si>
    <t>8.8%</t>
  </si>
  <si>
    <t>24.9%</t>
  </si>
  <si>
    <t>32.6%</t>
  </si>
  <si>
    <t>38.6%</t>
  </si>
  <si>
    <t>13.3%</t>
  </si>
  <si>
    <t>18.6%</t>
  </si>
  <si>
    <t>18.2%</t>
  </si>
  <si>
    <t>19.6%</t>
  </si>
  <si>
    <t>17.7%</t>
  </si>
  <si>
    <t>11.3%</t>
  </si>
  <si>
    <t>11.9%</t>
  </si>
  <si>
    <t>8.1%</t>
  </si>
  <si>
    <t>11.7%</t>
  </si>
  <si>
    <t>21.3%</t>
  </si>
  <si>
    <t>223,524,814</t>
  </si>
  <si>
    <t>147,299,391</t>
  </si>
  <si>
    <t>146,576,413</t>
  </si>
  <si>
    <t>136,458,810</t>
  </si>
  <si>
    <t>10,117,603</t>
  </si>
  <si>
    <t>722,978</t>
  </si>
  <si>
    <t>76,225,423</t>
  </si>
  <si>
    <t>6.9%</t>
  </si>
  <si>
    <t>115,417,143</t>
  </si>
  <si>
    <t>68,207,700</t>
  </si>
  <si>
    <t>68,101,126</t>
  </si>
  <si>
    <t>63,223,388</t>
  </si>
  <si>
    <t>23,088,234</t>
  </si>
  <si>
    <t>13,846,668</t>
  </si>
  <si>
    <t>45,615,761</t>
  </si>
  <si>
    <t>31,172,623</t>
  </si>
  <si>
    <t>133,091,043</t>
  </si>
  <si>
    <t>102,458,267</t>
  </si>
  <si>
    <t>14,200,426</t>
  </si>
  <si>
    <t>6,202,014</t>
  </si>
  <si>
    <t>3,291,401</t>
  </si>
  <si>
    <t>2,142,757</t>
  </si>
  <si>
    <t>4,796,178</t>
  </si>
  <si>
    <t>46,514,512</t>
  </si>
  <si>
    <t>22,224,170</t>
  </si>
  <si>
    <t>35,352,046</t>
  </si>
  <si>
    <t>929,636</t>
  </si>
  <si>
    <t>13,630,934</t>
  </si>
  <si>
    <t>17,807,512</t>
  </si>
  <si>
    <t>2,383,293</t>
  </si>
  <si>
    <t>10,532,912</t>
  </si>
  <si>
    <t>16,273,893</t>
  </si>
  <si>
    <t>4,829,662</t>
  </si>
  <si>
    <t>15,864,275</t>
  </si>
  <si>
    <t>6,877,585</t>
  </si>
  <si>
    <t>3,387,849</t>
  </si>
  <si>
    <t>9,905,115</t>
  </si>
  <si>
    <t>13,457,013</t>
  </si>
  <si>
    <t>28,225,662</t>
  </si>
  <si>
    <t>11,555,579</t>
  </si>
  <si>
    <t>6,596,459</t>
  </si>
  <si>
    <t>6,569,513</t>
  </si>
  <si>
    <t>106,775,699</t>
  </si>
  <si>
    <t>19,921,824</t>
  </si>
  <si>
    <t>9,444,809</t>
  </si>
  <si>
    <t>316,478</t>
  </si>
  <si>
    <t>9,610,611</t>
  </si>
  <si>
    <t>6,888,391</t>
  </si>
  <si>
    <t>13,286,246</t>
  </si>
  <si>
    <t>12,747,507</t>
  </si>
  <si>
    <t>16,749,666</t>
  </si>
  <si>
    <t>21,001,281</t>
  </si>
  <si>
    <t>12,647,974</t>
  </si>
  <si>
    <t>11,257,536</t>
  </si>
  <si>
    <t>3,543,795</t>
  </si>
  <si>
    <t>3,357,610</t>
  </si>
  <si>
    <t>46,242</t>
  </si>
  <si>
    <t>62,556</t>
  </si>
  <si>
    <t>89,180,556</t>
  </si>
  <si>
    <t>29,581,066</t>
  </si>
  <si>
    <t>13,371</t>
  </si>
  <si>
    <t>19,181,294</t>
  </si>
  <si>
    <t>18,391</t>
  </si>
  <si>
    <t>4,419,947</t>
  </si>
  <si>
    <t>7,148</t>
  </si>
  <si>
    <t>2,837,411</t>
  </si>
  <si>
    <t>3,048</t>
  </si>
  <si>
    <t>8,918,469</t>
  </si>
  <si>
    <t>3,947,368</t>
  </si>
  <si>
    <t>2,910,702</t>
  </si>
  <si>
    <t>7,156,570</t>
  </si>
  <si>
    <t>7,814,671</t>
  </si>
  <si>
    <t>11,176,914</t>
  </si>
  <si>
    <t>15,590,258</t>
  </si>
  <si>
    <t>10,255,086</t>
  </si>
  <si>
    <t>9,540,685</t>
  </si>
  <si>
    <t>3,048,261</t>
  </si>
  <si>
    <t>2,900,634</t>
  </si>
  <si>
    <t>55,832</t>
  </si>
  <si>
    <t>72,585</t>
  </si>
  <si>
    <t>25,035</t>
  </si>
  <si>
    <t>28,050</t>
  </si>
  <si>
    <t>39,741</t>
  </si>
  <si>
    <t>27,299</t>
  </si>
  <si>
    <t>41,965</t>
  </si>
  <si>
    <t>32,168</t>
  </si>
  <si>
    <t>10.2%</t>
  </si>
  <si>
    <t>15.6%</t>
  </si>
  <si>
    <t>17.1%</t>
  </si>
  <si>
    <t>5.0%</t>
  </si>
  <si>
    <t>6.6%</t>
  </si>
  <si>
    <t>29.4%</t>
  </si>
  <si>
    <t>37.7%</t>
  </si>
  <si>
    <t>47.4%</t>
  </si>
  <si>
    <t>18.5%</t>
  </si>
  <si>
    <t>17.0%</t>
  </si>
  <si>
    <t>11.6%</t>
  </si>
  <si>
    <t>9.9%</t>
  </si>
  <si>
    <t>23.1%</t>
  </si>
  <si>
    <t>329,534</t>
  </si>
  <si>
    <t>Census Bureau: San Fernando Valley - California - United States</t>
  </si>
  <si>
    <t>Source: Census Burea and Congressman Brad Sherman</t>
  </si>
  <si>
    <t>Source: Census Bureau and Congressman Brad Sherman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</si>
</sst>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Font="1" applyBorder="1" applyAlignment="1">
      <alignment horizontal="left" wrapText="1"/>
    </xf>
    <xf numFmtId="0" fontId="0" fillId="0" borderId="9" xfId="0" applyNumberFormat="1" applyBorder="1" applyAlignment="1" quotePrefix="1">
      <alignment horizontal="right"/>
    </xf>
    <xf numFmtId="10" fontId="0" fillId="0" borderId="10" xfId="0" applyNumberFormat="1" applyBorder="1" applyAlignment="1" quotePrefix="1">
      <alignment horizontal="right"/>
    </xf>
    <xf numFmtId="0" fontId="0" fillId="0" borderId="9" xfId="0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10" fontId="0" fillId="2" borderId="11" xfId="0" applyNumberFormat="1" applyFill="1" applyBorder="1" applyAlignment="1">
      <alignment/>
    </xf>
    <xf numFmtId="10" fontId="0" fillId="3" borderId="12" xfId="0" applyNumberFormat="1" applyFill="1" applyBorder="1" applyAlignment="1">
      <alignment/>
    </xf>
    <xf numFmtId="3" fontId="0" fillId="0" borderId="6" xfId="0" applyNumberFormat="1" applyBorder="1" applyAlignment="1" quotePrefix="1">
      <alignment horizontal="right"/>
    </xf>
    <xf numFmtId="0" fontId="0" fillId="0" borderId="6" xfId="0" applyFont="1" applyBorder="1" applyAlignment="1">
      <alignment horizontal="right"/>
    </xf>
    <xf numFmtId="10" fontId="0" fillId="0" borderId="10" xfId="0" applyNumberFormat="1" applyBorder="1" applyAlignment="1">
      <alignment/>
    </xf>
    <xf numFmtId="10" fontId="0" fillId="4" borderId="13" xfId="0" applyNumberFormat="1" applyFill="1" applyBorder="1" applyAlignment="1">
      <alignment/>
    </xf>
    <xf numFmtId="10" fontId="0" fillId="2" borderId="5" xfId="0" applyNumberFormat="1" applyFill="1" applyBorder="1" applyAlignment="1">
      <alignment/>
    </xf>
    <xf numFmtId="10" fontId="0" fillId="4" borderId="14" xfId="0" applyNumberFormat="1" applyFill="1" applyBorder="1" applyAlignment="1">
      <alignment/>
    </xf>
    <xf numFmtId="0" fontId="0" fillId="0" borderId="5" xfId="0" applyFont="1" applyBorder="1" applyAlignment="1">
      <alignment horizontal="right" wrapText="1"/>
    </xf>
    <xf numFmtId="0" fontId="0" fillId="2" borderId="5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6" xfId="0" applyNumberFormat="1" applyBorder="1" applyAlignment="1" quotePrefix="1">
      <alignment horizontal="right"/>
    </xf>
    <xf numFmtId="0" fontId="0" fillId="4" borderId="14" xfId="0" applyFill="1" applyBorder="1" applyAlignment="1">
      <alignment/>
    </xf>
    <xf numFmtId="10" fontId="0" fillId="0" borderId="10" xfId="0" applyNumberFormat="1" applyFont="1" applyFill="1" applyBorder="1" applyAlignment="1">
      <alignment horizontal="right"/>
    </xf>
    <xf numFmtId="0" fontId="1" fillId="0" borderId="9" xfId="0" applyNumberFormat="1" applyFont="1" applyBorder="1" applyAlignment="1" quotePrefix="1">
      <alignment horizontal="right"/>
    </xf>
    <xf numFmtId="10" fontId="1" fillId="0" borderId="10" xfId="0" applyNumberFormat="1" applyFont="1" applyBorder="1" applyAlignment="1" quotePrefix="1">
      <alignment horizontal="right"/>
    </xf>
    <xf numFmtId="0" fontId="1" fillId="0" borderId="9" xfId="0" applyFont="1" applyBorder="1" applyAlignment="1">
      <alignment horizontal="right"/>
    </xf>
    <xf numFmtId="3" fontId="0" fillId="2" borderId="5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3" fontId="0" fillId="4" borderId="14" xfId="0" applyNumberFormat="1" applyFill="1" applyBorder="1" applyAlignment="1">
      <alignment horizontal="center"/>
    </xf>
    <xf numFmtId="0" fontId="0" fillId="0" borderId="5" xfId="0" applyFont="1" applyBorder="1" applyAlignment="1">
      <alignment horizontal="left" wrapText="1" indent="1"/>
    </xf>
    <xf numFmtId="0" fontId="0" fillId="2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6" xfId="0" applyNumberFormat="1" applyBorder="1" applyAlignment="1" quotePrefix="1">
      <alignment horizontal="right"/>
    </xf>
    <xf numFmtId="10" fontId="0" fillId="0" borderId="17" xfId="0" applyNumberFormat="1" applyBorder="1" applyAlignment="1" quotePrefix="1">
      <alignment horizontal="right"/>
    </xf>
    <xf numFmtId="0" fontId="0" fillId="0" borderId="16" xfId="0" applyFont="1" applyBorder="1" applyAlignment="1">
      <alignment horizontal="right"/>
    </xf>
    <xf numFmtId="10" fontId="0" fillId="0" borderId="17" xfId="0" applyNumberFormat="1" applyFont="1" applyBorder="1" applyAlignment="1">
      <alignment horizontal="right"/>
    </xf>
    <xf numFmtId="10" fontId="0" fillId="2" borderId="15" xfId="0" applyNumberFormat="1" applyFill="1" applyBorder="1" applyAlignment="1">
      <alignment/>
    </xf>
    <xf numFmtId="3" fontId="0" fillId="0" borderId="18" xfId="0" applyNumberFormat="1" applyBorder="1" applyAlignment="1" quotePrefix="1">
      <alignment horizontal="right"/>
    </xf>
    <xf numFmtId="0" fontId="0" fillId="0" borderId="18" xfId="0" applyFont="1" applyBorder="1" applyAlignment="1">
      <alignment horizontal="right"/>
    </xf>
    <xf numFmtId="10" fontId="0" fillId="0" borderId="17" xfId="0" applyNumberFormat="1" applyBorder="1" applyAlignment="1">
      <alignment/>
    </xf>
    <xf numFmtId="10" fontId="0" fillId="4" borderId="19" xfId="0" applyNumberFormat="1" applyFill="1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2" borderId="2" xfId="0" applyFill="1" applyBorder="1" applyAlignment="1">
      <alignment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/>
    </xf>
    <xf numFmtId="0" fontId="0" fillId="0" borderId="27" xfId="0" applyFont="1" applyBorder="1" applyAlignment="1">
      <alignment horizontal="right" wrapText="1"/>
    </xf>
    <xf numFmtId="0" fontId="0" fillId="0" borderId="27" xfId="0" applyFont="1" applyBorder="1" applyAlignment="1">
      <alignment horizontal="left" wrapText="1" indent="1"/>
    </xf>
    <xf numFmtId="0" fontId="1" fillId="0" borderId="27" xfId="0" applyFont="1" applyBorder="1" applyAlignment="1">
      <alignment wrapText="1"/>
    </xf>
    <xf numFmtId="0" fontId="0" fillId="0" borderId="27" xfId="0" applyFont="1" applyBorder="1" applyAlignment="1">
      <alignment horizontal="left" wrapText="1" indent="2"/>
    </xf>
    <xf numFmtId="0" fontId="0" fillId="0" borderId="2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10" fontId="0" fillId="0" borderId="31" xfId="0" applyNumberFormat="1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10" fontId="0" fillId="0" borderId="33" xfId="0" applyNumberFormat="1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10" fontId="0" fillId="0" borderId="22" xfId="0" applyNumberFormat="1" applyBorder="1" applyAlignment="1">
      <alignment/>
    </xf>
    <xf numFmtId="0" fontId="0" fillId="0" borderId="34" xfId="0" applyFont="1" applyBorder="1" applyAlignment="1">
      <alignment horizontal="right"/>
    </xf>
    <xf numFmtId="10" fontId="0" fillId="0" borderId="35" xfId="0" applyNumberFormat="1" applyBorder="1" applyAlignment="1">
      <alignment/>
    </xf>
    <xf numFmtId="0" fontId="0" fillId="0" borderId="29" xfId="0" applyNumberFormat="1" applyBorder="1" applyAlignment="1" quotePrefix="1">
      <alignment horizontal="right"/>
    </xf>
    <xf numFmtId="10" fontId="0" fillId="0" borderId="36" xfId="0" applyNumberFormat="1" applyBorder="1" applyAlignment="1" quotePrefix="1">
      <alignment horizontal="right"/>
    </xf>
    <xf numFmtId="9" fontId="0" fillId="0" borderId="30" xfId="19" applyBorder="1" applyAlignment="1" quotePrefix="1">
      <alignment horizontal="right"/>
    </xf>
    <xf numFmtId="9" fontId="0" fillId="0" borderId="37" xfId="19" applyBorder="1" applyAlignment="1" quotePrefix="1">
      <alignment horizontal="right"/>
    </xf>
    <xf numFmtId="0" fontId="0" fillId="0" borderId="30" xfId="0" applyNumberFormat="1" applyBorder="1" applyAlignment="1" quotePrefix="1">
      <alignment horizontal="right"/>
    </xf>
    <xf numFmtId="10" fontId="0" fillId="0" borderId="37" xfId="0" applyNumberFormat="1" applyBorder="1" applyAlignment="1" quotePrefix="1">
      <alignment horizontal="right"/>
    </xf>
    <xf numFmtId="0" fontId="0" fillId="0" borderId="32" xfId="0" applyNumberFormat="1" applyBorder="1" applyAlignment="1" quotePrefix="1">
      <alignment horizontal="right"/>
    </xf>
    <xf numFmtId="10" fontId="0" fillId="0" borderId="38" xfId="0" applyNumberFormat="1" applyBorder="1" applyAlignment="1" quotePrefix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0" fontId="0" fillId="0" borderId="36" xfId="0" applyNumberFormat="1" applyFont="1" applyBorder="1" applyAlignment="1">
      <alignment horizontal="right"/>
    </xf>
    <xf numFmtId="10" fontId="0" fillId="0" borderId="37" xfId="0" applyNumberFormat="1" applyFont="1" applyBorder="1" applyAlignment="1">
      <alignment horizontal="right"/>
    </xf>
    <xf numFmtId="10" fontId="0" fillId="0" borderId="38" xfId="0" applyNumberFormat="1" applyFont="1" applyBorder="1" applyAlignment="1">
      <alignment horizontal="right"/>
    </xf>
    <xf numFmtId="3" fontId="0" fillId="0" borderId="29" xfId="0" applyNumberFormat="1" applyBorder="1" applyAlignment="1" quotePrefix="1">
      <alignment horizontal="right"/>
    </xf>
    <xf numFmtId="0" fontId="0" fillId="0" borderId="30" xfId="19" applyNumberFormat="1" applyBorder="1" applyAlignment="1" quotePrefix="1">
      <alignment horizontal="right"/>
    </xf>
    <xf numFmtId="3" fontId="0" fillId="0" borderId="30" xfId="0" applyNumberFormat="1" applyBorder="1" applyAlignment="1" quotePrefix="1">
      <alignment horizontal="right"/>
    </xf>
    <xf numFmtId="3" fontId="0" fillId="0" borderId="32" xfId="0" applyNumberFormat="1" applyBorder="1" applyAlignment="1" quotePrefix="1">
      <alignment horizontal="right"/>
    </xf>
    <xf numFmtId="3" fontId="0" fillId="0" borderId="9" xfId="0" applyNumberFormat="1" applyBorder="1" applyAlignment="1" quotePrefix="1">
      <alignment horizontal="right"/>
    </xf>
    <xf numFmtId="10" fontId="0" fillId="2" borderId="39" xfId="0" applyNumberFormat="1" applyFill="1" applyBorder="1" applyAlignment="1">
      <alignment horizontal="right"/>
    </xf>
    <xf numFmtId="10" fontId="0" fillId="2" borderId="40" xfId="0" applyNumberFormat="1" applyFill="1" applyBorder="1" applyAlignment="1">
      <alignment horizontal="right"/>
    </xf>
    <xf numFmtId="10" fontId="0" fillId="2" borderId="40" xfId="0" applyNumberFormat="1" applyFont="1" applyFill="1" applyBorder="1" applyAlignment="1">
      <alignment horizontal="right"/>
    </xf>
    <xf numFmtId="0" fontId="0" fillId="2" borderId="40" xfId="0" applyFont="1" applyFill="1" applyBorder="1" applyAlignment="1">
      <alignment horizontal="center"/>
    </xf>
    <xf numFmtId="10" fontId="0" fillId="2" borderId="2" xfId="0" applyNumberFormat="1" applyFill="1" applyBorder="1" applyAlignment="1">
      <alignment horizontal="right"/>
    </xf>
    <xf numFmtId="0" fontId="1" fillId="2" borderId="40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10" fontId="0" fillId="4" borderId="13" xfId="0" applyNumberFormat="1" applyFont="1" applyFill="1" applyBorder="1" applyAlignment="1">
      <alignment horizontal="right"/>
    </xf>
    <xf numFmtId="0" fontId="0" fillId="4" borderId="12" xfId="0" applyFill="1" applyBorder="1" applyAlignment="1">
      <alignment/>
    </xf>
    <xf numFmtId="10" fontId="0" fillId="4" borderId="14" xfId="0" applyNumberFormat="1" applyFont="1" applyFill="1" applyBorder="1" applyAlignment="1">
      <alignment horizontal="right"/>
    </xf>
    <xf numFmtId="0" fontId="0" fillId="4" borderId="14" xfId="0" applyFont="1" applyFill="1" applyBorder="1" applyAlignment="1">
      <alignment horizontal="center"/>
    </xf>
    <xf numFmtId="10" fontId="0" fillId="4" borderId="12" xfId="0" applyNumberFormat="1" applyFill="1" applyBorder="1" applyAlignment="1">
      <alignment/>
    </xf>
    <xf numFmtId="0" fontId="1" fillId="4" borderId="14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20" xfId="0" applyBorder="1" applyAlignment="1">
      <alignment horizontal="right"/>
    </xf>
    <xf numFmtId="0" fontId="0" fillId="0" borderId="43" xfId="0" applyFont="1" applyBorder="1" applyAlignment="1">
      <alignment horizontal="left" wrapText="1"/>
    </xf>
    <xf numFmtId="0" fontId="1" fillId="0" borderId="21" xfId="0" applyNumberFormat="1" applyFont="1" applyBorder="1" applyAlignment="1" quotePrefix="1">
      <alignment horizontal="right"/>
    </xf>
    <xf numFmtId="0" fontId="0" fillId="0" borderId="34" xfId="0" applyNumberFormat="1" applyBorder="1" applyAlignment="1" quotePrefix="1">
      <alignment horizontal="right"/>
    </xf>
    <xf numFmtId="0" fontId="1" fillId="0" borderId="29" xfId="0" applyFont="1" applyBorder="1" applyAlignment="1">
      <alignment horizontal="right"/>
    </xf>
    <xf numFmtId="10" fontId="1" fillId="0" borderId="44" xfId="0" applyNumberFormat="1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10" fontId="1" fillId="0" borderId="31" xfId="0" applyNumberFormat="1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10" fontId="1" fillId="0" borderId="37" xfId="0" applyNumberFormat="1" applyFont="1" applyBorder="1" applyAlignment="1">
      <alignment horizontal="right"/>
    </xf>
    <xf numFmtId="10" fontId="1" fillId="0" borderId="22" xfId="0" applyNumberFormat="1" applyFont="1" applyBorder="1" applyAlignment="1" quotePrefix="1">
      <alignment horizontal="right"/>
    </xf>
    <xf numFmtId="10" fontId="0" fillId="0" borderId="35" xfId="0" applyNumberFormat="1" applyBorder="1" applyAlignment="1" quotePrefix="1">
      <alignment horizontal="right"/>
    </xf>
    <xf numFmtId="0" fontId="1" fillId="0" borderId="21" xfId="0" applyFont="1" applyBorder="1" applyAlignment="1">
      <alignment horizontal="right"/>
    </xf>
    <xf numFmtId="10" fontId="1" fillId="0" borderId="22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3" fontId="1" fillId="0" borderId="21" xfId="0" applyNumberFormat="1" applyFont="1" applyBorder="1" applyAlignment="1" quotePrefix="1">
      <alignment horizontal="right"/>
    </xf>
    <xf numFmtId="3" fontId="0" fillId="0" borderId="34" xfId="0" applyNumberFormat="1" applyBorder="1" applyAlignment="1" quotePrefix="1">
      <alignment horizontal="right"/>
    </xf>
    <xf numFmtId="3" fontId="1" fillId="0" borderId="9" xfId="0" applyNumberFormat="1" applyFont="1" applyBorder="1" applyAlignment="1" quotePrefix="1">
      <alignment horizontal="right"/>
    </xf>
    <xf numFmtId="3" fontId="0" fillId="0" borderId="16" xfId="0" applyNumberFormat="1" applyBorder="1" applyAlignment="1" quotePrefix="1">
      <alignment horizontal="right"/>
    </xf>
    <xf numFmtId="10" fontId="0" fillId="2" borderId="14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2" xfId="0" applyFill="1" applyBorder="1" applyAlignment="1">
      <alignment/>
    </xf>
    <xf numFmtId="10" fontId="0" fillId="2" borderId="19" xfId="0" applyNumberFormat="1" applyFill="1" applyBorder="1" applyAlignment="1">
      <alignment/>
    </xf>
    <xf numFmtId="10" fontId="0" fillId="4" borderId="40" xfId="0" applyNumberFormat="1" applyFill="1" applyBorder="1" applyAlignment="1">
      <alignment/>
    </xf>
    <xf numFmtId="0" fontId="0" fillId="4" borderId="40" xfId="0" applyFill="1" applyBorder="1" applyAlignment="1">
      <alignment/>
    </xf>
    <xf numFmtId="0" fontId="0" fillId="4" borderId="2" xfId="0" applyFill="1" applyBorder="1" applyAlignment="1">
      <alignment/>
    </xf>
    <xf numFmtId="10" fontId="0" fillId="4" borderId="41" xfId="0" applyNumberForma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46" xfId="0" applyFill="1" applyBorder="1" applyAlignment="1">
      <alignment/>
    </xf>
    <xf numFmtId="0" fontId="0" fillId="4" borderId="47" xfId="0" applyFill="1" applyBorder="1" applyAlignment="1">
      <alignment/>
    </xf>
    <xf numFmtId="0" fontId="0" fillId="4" borderId="23" xfId="0" applyFill="1" applyBorder="1" applyAlignment="1">
      <alignment/>
    </xf>
    <xf numFmtId="10" fontId="0" fillId="0" borderId="48" xfId="0" applyNumberFormat="1" applyFont="1" applyBorder="1" applyAlignment="1">
      <alignment horizontal="right"/>
    </xf>
    <xf numFmtId="0" fontId="0" fillId="4" borderId="46" xfId="0" applyFill="1" applyBorder="1" applyAlignment="1">
      <alignment/>
    </xf>
    <xf numFmtId="0" fontId="1" fillId="0" borderId="28" xfId="0" applyFont="1" applyBorder="1" applyAlignment="1">
      <alignment horizontal="left" vertical="center" wrapText="1"/>
    </xf>
    <xf numFmtId="0" fontId="1" fillId="0" borderId="30" xfId="0" applyNumberFormat="1" applyFont="1" applyBorder="1" applyAlignment="1" quotePrefix="1">
      <alignment horizontal="right"/>
    </xf>
    <xf numFmtId="0" fontId="1" fillId="0" borderId="34" xfId="0" applyNumberFormat="1" applyFont="1" applyBorder="1" applyAlignment="1" quotePrefix="1">
      <alignment horizontal="right"/>
    </xf>
    <xf numFmtId="3" fontId="1" fillId="0" borderId="30" xfId="0" applyNumberFormat="1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10" fontId="1" fillId="0" borderId="35" xfId="0" applyNumberFormat="1" applyFont="1" applyBorder="1" applyAlignment="1">
      <alignment/>
    </xf>
    <xf numFmtId="10" fontId="1" fillId="0" borderId="35" xfId="0" applyNumberFormat="1" applyFont="1" applyBorder="1" applyAlignment="1">
      <alignment horizontal="right"/>
    </xf>
    <xf numFmtId="10" fontId="1" fillId="0" borderId="37" xfId="0" applyNumberFormat="1" applyFont="1" applyBorder="1" applyAlignment="1" quotePrefix="1">
      <alignment horizontal="right"/>
    </xf>
    <xf numFmtId="10" fontId="1" fillId="0" borderId="35" xfId="0" applyNumberFormat="1" applyFont="1" applyBorder="1" applyAlignment="1" quotePrefix="1">
      <alignment horizontal="right"/>
    </xf>
    <xf numFmtId="0" fontId="1" fillId="0" borderId="27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" fillId="0" borderId="46" xfId="0" applyFont="1" applyBorder="1" applyAlignment="1">
      <alignment horizontal="center" vertical="center" wrapText="1"/>
    </xf>
    <xf numFmtId="3" fontId="1" fillId="0" borderId="30" xfId="0" applyNumberFormat="1" applyFont="1" applyBorder="1" applyAlignment="1" quotePrefix="1">
      <alignment horizontal="right"/>
    </xf>
    <xf numFmtId="3" fontId="1" fillId="0" borderId="34" xfId="0" applyNumberFormat="1" applyFont="1" applyBorder="1" applyAlignment="1" quotePrefix="1">
      <alignment horizontal="right"/>
    </xf>
    <xf numFmtId="10" fontId="0" fillId="2" borderId="40" xfId="0" applyNumberForma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7" xfId="0" applyFill="1" applyBorder="1" applyAlignment="1">
      <alignment/>
    </xf>
    <xf numFmtId="0" fontId="0" fillId="0" borderId="49" xfId="0" applyFont="1" applyBorder="1" applyAlignment="1">
      <alignment horizontal="left" wrapText="1"/>
    </xf>
    <xf numFmtId="0" fontId="1" fillId="0" borderId="14" xfId="0" applyFont="1" applyBorder="1" applyAlignment="1">
      <alignment horizontal="left" vertical="center" wrapText="1"/>
    </xf>
    <xf numFmtId="10" fontId="1" fillId="4" borderId="13" xfId="0" applyNumberFormat="1" applyFont="1" applyFill="1" applyBorder="1" applyAlignment="1">
      <alignment/>
    </xf>
    <xf numFmtId="10" fontId="1" fillId="2" borderId="39" xfId="0" applyNumberFormat="1" applyFont="1" applyFill="1" applyBorder="1" applyAlignment="1">
      <alignment/>
    </xf>
    <xf numFmtId="10" fontId="1" fillId="2" borderId="40" xfId="0" applyNumberFormat="1" applyFont="1" applyFill="1" applyBorder="1" applyAlignment="1">
      <alignment/>
    </xf>
    <xf numFmtId="10" fontId="1" fillId="4" borderId="14" xfId="0" applyNumberFormat="1" applyFont="1" applyFill="1" applyBorder="1" applyAlignment="1">
      <alignment/>
    </xf>
    <xf numFmtId="10" fontId="0" fillId="2" borderId="40" xfId="0" applyNumberFormat="1" applyFill="1" applyBorder="1" applyAlignment="1">
      <alignment horizontal="center"/>
    </xf>
    <xf numFmtId="10" fontId="0" fillId="4" borderId="14" xfId="0" applyNumberForma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0" fontId="0" fillId="4" borderId="19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0" fontId="0" fillId="2" borderId="41" xfId="0" applyNumberFormat="1" applyFill="1" applyBorder="1" applyAlignment="1">
      <alignment horizontal="center"/>
    </xf>
    <xf numFmtId="10" fontId="1" fillId="2" borderId="13" xfId="0" applyNumberFormat="1" applyFont="1" applyFill="1" applyBorder="1" applyAlignment="1">
      <alignment/>
    </xf>
    <xf numFmtId="10" fontId="1" fillId="4" borderId="39" xfId="0" applyNumberFormat="1" applyFont="1" applyFill="1" applyBorder="1" applyAlignment="1">
      <alignment/>
    </xf>
    <xf numFmtId="10" fontId="1" fillId="2" borderId="14" xfId="0" applyNumberFormat="1" applyFont="1" applyFill="1" applyBorder="1" applyAlignment="1">
      <alignment/>
    </xf>
    <xf numFmtId="10" fontId="1" fillId="4" borderId="40" xfId="0" applyNumberFormat="1" applyFont="1" applyFill="1" applyBorder="1" applyAlignment="1">
      <alignment/>
    </xf>
    <xf numFmtId="10" fontId="0" fillId="2" borderId="14" xfId="0" applyNumberFormat="1" applyFill="1" applyBorder="1" applyAlignment="1">
      <alignment horizontal="center"/>
    </xf>
    <xf numFmtId="10" fontId="0" fillId="4" borderId="40" xfId="0" applyNumberFormat="1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1" fillId="0" borderId="50" xfId="0" applyNumberFormat="1" applyFont="1" applyBorder="1" applyAlignment="1" quotePrefix="1">
      <alignment horizontal="right"/>
    </xf>
    <xf numFmtId="10" fontId="1" fillId="0" borderId="51" xfId="0" applyNumberFormat="1" applyFont="1" applyBorder="1" applyAlignment="1" quotePrefix="1">
      <alignment horizontal="right"/>
    </xf>
    <xf numFmtId="0" fontId="1" fillId="0" borderId="52" xfId="0" applyFont="1" applyBorder="1" applyAlignment="1">
      <alignment horizontal="right"/>
    </xf>
    <xf numFmtId="10" fontId="1" fillId="0" borderId="53" xfId="0" applyNumberFormat="1" applyFont="1" applyBorder="1" applyAlignment="1">
      <alignment horizontal="right"/>
    </xf>
    <xf numFmtId="10" fontId="1" fillId="2" borderId="46" xfId="0" applyNumberFormat="1" applyFont="1" applyFill="1" applyBorder="1" applyAlignment="1">
      <alignment/>
    </xf>
    <xf numFmtId="0" fontId="0" fillId="0" borderId="54" xfId="0" applyFont="1" applyBorder="1" applyAlignment="1">
      <alignment horizontal="right"/>
    </xf>
    <xf numFmtId="10" fontId="0" fillId="0" borderId="55" xfId="0" applyNumberFormat="1" applyFont="1" applyBorder="1" applyAlignment="1">
      <alignment horizontal="right"/>
    </xf>
    <xf numFmtId="0" fontId="1" fillId="0" borderId="28" xfId="0" applyFont="1" applyBorder="1" applyAlignment="1">
      <alignment wrapText="1"/>
    </xf>
    <xf numFmtId="10" fontId="0" fillId="2" borderId="46" xfId="0" applyNumberFormat="1" applyFill="1" applyBorder="1" applyAlignment="1">
      <alignment/>
    </xf>
    <xf numFmtId="0" fontId="1" fillId="0" borderId="49" xfId="0" applyFont="1" applyBorder="1" applyAlignment="1">
      <alignment wrapText="1"/>
    </xf>
    <xf numFmtId="0" fontId="0" fillId="0" borderId="56" xfId="0" applyBorder="1" applyAlignment="1">
      <alignment/>
    </xf>
    <xf numFmtId="0" fontId="0" fillId="0" borderId="5" xfId="0" applyBorder="1" applyAlignment="1">
      <alignment/>
    </xf>
    <xf numFmtId="0" fontId="0" fillId="4" borderId="57" xfId="0" applyFill="1" applyBorder="1" applyAlignment="1">
      <alignment vertical="center" wrapText="1"/>
    </xf>
    <xf numFmtId="0" fontId="0" fillId="4" borderId="8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58" xfId="0" applyBorder="1" applyAlignment="1">
      <alignment/>
    </xf>
    <xf numFmtId="0" fontId="0" fillId="4" borderId="1" xfId="0" applyFill="1" applyBorder="1" applyAlignment="1">
      <alignment vertical="center" wrapText="1"/>
    </xf>
    <xf numFmtId="0" fontId="0" fillId="2" borderId="59" xfId="0" applyFill="1" applyBorder="1" applyAlignment="1">
      <alignment vertical="center" wrapText="1"/>
    </xf>
    <xf numFmtId="0" fontId="0" fillId="2" borderId="20" xfId="0" applyFill="1" applyBorder="1" applyAlignment="1">
      <alignment/>
    </xf>
    <xf numFmtId="0" fontId="0" fillId="2" borderId="5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57" xfId="0" applyFill="1" applyBorder="1" applyAlignment="1">
      <alignment/>
    </xf>
    <xf numFmtId="0" fontId="0" fillId="2" borderId="56" xfId="0" applyFill="1" applyBorder="1" applyAlignment="1">
      <alignment/>
    </xf>
    <xf numFmtId="0" fontId="0" fillId="4" borderId="59" xfId="0" applyFill="1" applyBorder="1" applyAlignment="1">
      <alignment vertical="center" wrapText="1"/>
    </xf>
    <xf numFmtId="0" fontId="0" fillId="4" borderId="20" xfId="0" applyFill="1" applyBorder="1" applyAlignment="1">
      <alignment vertical="center" wrapText="1"/>
    </xf>
    <xf numFmtId="0" fontId="0" fillId="0" borderId="40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60" xfId="0" applyNumberFormat="1" applyBorder="1" applyAlignment="1" quotePrefix="1">
      <alignment horizontal="right"/>
    </xf>
    <xf numFmtId="0" fontId="0" fillId="0" borderId="61" xfId="0" applyBorder="1" applyAlignment="1">
      <alignment horizontal="right"/>
    </xf>
    <xf numFmtId="0" fontId="0" fillId="0" borderId="62" xfId="0" applyNumberFormat="1" applyBorder="1" applyAlignment="1" quotePrefix="1">
      <alignment horizontal="center"/>
    </xf>
    <xf numFmtId="0" fontId="0" fillId="0" borderId="63" xfId="0" applyNumberFormat="1" applyBorder="1" applyAlignment="1" quotePrefix="1">
      <alignment horizontal="center"/>
    </xf>
    <xf numFmtId="0" fontId="0" fillId="0" borderId="15" xfId="0" applyNumberFormat="1" applyBorder="1" applyAlignment="1" quotePrefix="1">
      <alignment horizontal="center"/>
    </xf>
    <xf numFmtId="0" fontId="0" fillId="0" borderId="41" xfId="0" applyNumberFormat="1" applyBorder="1" applyAlignment="1" quotePrefix="1">
      <alignment horizontal="center"/>
    </xf>
    <xf numFmtId="0" fontId="0" fillId="0" borderId="20" xfId="0" applyNumberFormat="1" applyBorder="1" applyAlignment="1" quotePrefix="1">
      <alignment horizontal="right"/>
    </xf>
    <xf numFmtId="0" fontId="0" fillId="0" borderId="20" xfId="0" applyBorder="1" applyAlignment="1">
      <alignment horizontal="right"/>
    </xf>
    <xf numFmtId="0" fontId="0" fillId="0" borderId="64" xfId="0" applyBorder="1" applyAlignment="1">
      <alignment/>
    </xf>
    <xf numFmtId="0" fontId="0" fillId="0" borderId="47" xfId="0" applyBorder="1" applyAlignment="1">
      <alignment/>
    </xf>
    <xf numFmtId="0" fontId="0" fillId="0" borderId="11" xfId="0" applyBorder="1" applyAlignment="1">
      <alignment/>
    </xf>
    <xf numFmtId="0" fontId="0" fillId="0" borderId="65" xfId="0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1" fillId="0" borderId="66" xfId="0" applyFont="1" applyFill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/>
    </xf>
    <xf numFmtId="3" fontId="1" fillId="0" borderId="64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2" xfId="0" applyNumberFormat="1" applyBorder="1" applyAlignment="1" quotePrefix="1">
      <alignment horizontal="right"/>
    </xf>
    <xf numFmtId="0" fontId="0" fillId="0" borderId="63" xfId="0" applyBorder="1" applyAlignment="1">
      <alignment horizontal="right"/>
    </xf>
    <xf numFmtId="0" fontId="0" fillId="0" borderId="68" xfId="0" applyNumberFormat="1" applyBorder="1" applyAlignment="1" quotePrefix="1">
      <alignment horizontal="right"/>
    </xf>
    <xf numFmtId="0" fontId="0" fillId="0" borderId="69" xfId="0" applyBorder="1" applyAlignment="1">
      <alignment horizontal="right"/>
    </xf>
    <xf numFmtId="3" fontId="1" fillId="0" borderId="60" xfId="0" applyNumberFormat="1" applyFont="1" applyBorder="1" applyAlignment="1" quotePrefix="1">
      <alignment horizontal="center"/>
    </xf>
    <xf numFmtId="0" fontId="1" fillId="0" borderId="61" xfId="0" applyNumberFormat="1" applyFont="1" applyBorder="1" applyAlignment="1" quotePrefix="1">
      <alignment horizontal="center"/>
    </xf>
    <xf numFmtId="3" fontId="1" fillId="0" borderId="68" xfId="0" applyNumberFormat="1" applyFont="1" applyBorder="1" applyAlignment="1" quotePrefix="1">
      <alignment horizontal="center"/>
    </xf>
    <xf numFmtId="0" fontId="1" fillId="0" borderId="69" xfId="0" applyNumberFormat="1" applyFont="1" applyBorder="1" applyAlignment="1" quotePrefix="1">
      <alignment horizontal="center"/>
    </xf>
    <xf numFmtId="0" fontId="0" fillId="0" borderId="64" xfId="0" applyNumberFormat="1" applyBorder="1" applyAlignment="1" quotePrefix="1">
      <alignment horizontal="right"/>
    </xf>
    <xf numFmtId="0" fontId="0" fillId="0" borderId="47" xfId="0" applyBorder="1" applyAlignment="1">
      <alignment horizontal="right"/>
    </xf>
    <xf numFmtId="0" fontId="0" fillId="0" borderId="11" xfId="0" applyNumberFormat="1" applyBorder="1" applyAlignment="1" quotePrefix="1">
      <alignment horizontal="right"/>
    </xf>
    <xf numFmtId="0" fontId="0" fillId="0" borderId="65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64" xfId="0" applyBorder="1" applyAlignment="1">
      <alignment horizontal="right"/>
    </xf>
    <xf numFmtId="9" fontId="0" fillId="0" borderId="60" xfId="19" applyBorder="1" applyAlignment="1" quotePrefix="1">
      <alignment horizontal="right"/>
    </xf>
    <xf numFmtId="0" fontId="0" fillId="0" borderId="60" xfId="0" applyNumberFormat="1" applyBorder="1" applyAlignment="1" quotePrefix="1">
      <alignment horizontal="center"/>
    </xf>
    <xf numFmtId="0" fontId="0" fillId="0" borderId="61" xfId="0" applyNumberFormat="1" applyBorder="1" applyAlignment="1" quotePrefix="1">
      <alignment horizontal="center"/>
    </xf>
    <xf numFmtId="0" fontId="1" fillId="0" borderId="7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3" fontId="1" fillId="0" borderId="5" xfId="0" applyNumberFormat="1" applyFont="1" applyBorder="1" applyAlignment="1" quotePrefix="1">
      <alignment horizontal="center"/>
    </xf>
    <xf numFmtId="0" fontId="1" fillId="0" borderId="40" xfId="0" applyNumberFormat="1" applyFont="1" applyBorder="1" applyAlignment="1" quotePrefix="1">
      <alignment horizontal="center"/>
    </xf>
    <xf numFmtId="3" fontId="1" fillId="0" borderId="64" xfId="0" applyNumberFormat="1" applyFont="1" applyBorder="1" applyAlignment="1" quotePrefix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0" fillId="0" borderId="60" xfId="0" applyFont="1" applyBorder="1" applyAlignment="1">
      <alignment horizontal="right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1" fillId="0" borderId="7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0" fillId="0" borderId="0" xfId="0" applyNumberFormat="1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0" fillId="0" borderId="49" xfId="0" applyBorder="1" applyAlignment="1">
      <alignment horizontal="center" wrapText="1"/>
    </xf>
    <xf numFmtId="0" fontId="1" fillId="0" borderId="4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3" fontId="1" fillId="0" borderId="21" xfId="0" applyNumberFormat="1" applyFont="1" applyBorder="1" applyAlignment="1" quotePrefix="1">
      <alignment horizontal="center"/>
    </xf>
    <xf numFmtId="0" fontId="1" fillId="0" borderId="22" xfId="0" applyNumberFormat="1" applyFont="1" applyBorder="1" applyAlignment="1" quotePrefix="1">
      <alignment horizontal="center"/>
    </xf>
    <xf numFmtId="0" fontId="0" fillId="0" borderId="71" xfId="0" applyBorder="1" applyAlignment="1">
      <alignment/>
    </xf>
    <xf numFmtId="0" fontId="0" fillId="0" borderId="25" xfId="0" applyBorder="1" applyAlignment="1">
      <alignment/>
    </xf>
    <xf numFmtId="0" fontId="0" fillId="0" borderId="9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Border="1" applyAlignment="1">
      <alignment/>
    </xf>
    <xf numFmtId="3" fontId="1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1" fillId="0" borderId="6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5" xfId="0" applyNumberFormat="1" applyBorder="1" applyAlignment="1" quotePrefix="1">
      <alignment horizontal="right"/>
    </xf>
    <xf numFmtId="0" fontId="0" fillId="0" borderId="40" xfId="0" applyBorder="1" applyAlignment="1">
      <alignment horizontal="right"/>
    </xf>
    <xf numFmtId="10" fontId="0" fillId="0" borderId="34" xfId="0" applyNumberFormat="1" applyBorder="1" applyAlignment="1" quotePrefix="1">
      <alignment horizontal="center"/>
    </xf>
    <xf numFmtId="0" fontId="0" fillId="0" borderId="35" xfId="0" applyNumberFormat="1" applyBorder="1" applyAlignment="1" quotePrefix="1">
      <alignment horizontal="center"/>
    </xf>
    <xf numFmtId="10" fontId="0" fillId="0" borderId="9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horizontal="center"/>
    </xf>
    <xf numFmtId="0" fontId="0" fillId="0" borderId="9" xfId="0" applyNumberFormat="1" applyBorder="1" applyAlignment="1" quotePrefix="1">
      <alignment horizontal="center"/>
    </xf>
    <xf numFmtId="0" fontId="0" fillId="0" borderId="34" xfId="0" applyNumberFormat="1" applyBorder="1" applyAlignment="1" quotePrefix="1">
      <alignment horizontal="center"/>
    </xf>
    <xf numFmtId="0" fontId="0" fillId="0" borderId="65" xfId="0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72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73" xfId="0" applyBorder="1" applyAlignment="1">
      <alignment/>
    </xf>
    <xf numFmtId="0" fontId="0" fillId="0" borderId="72" xfId="0" applyBorder="1" applyAlignment="1">
      <alignment/>
    </xf>
    <xf numFmtId="0" fontId="0" fillId="0" borderId="60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0" borderId="62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3" fontId="1" fillId="0" borderId="64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0" fontId="0" fillId="0" borderId="9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Border="1" applyAlignment="1">
      <alignment/>
    </xf>
    <xf numFmtId="10" fontId="0" fillId="0" borderId="60" xfId="0" applyNumberFormat="1" applyBorder="1" applyAlignment="1" quotePrefix="1">
      <alignment horizontal="center"/>
    </xf>
    <xf numFmtId="10" fontId="0" fillId="0" borderId="75" xfId="0" applyNumberFormat="1" applyBorder="1" applyAlignment="1" quotePrefix="1">
      <alignment horizontal="center"/>
    </xf>
    <xf numFmtId="0" fontId="0" fillId="0" borderId="76" xfId="0" applyNumberFormat="1" applyBorder="1" applyAlignment="1" quotePrefix="1">
      <alignment horizontal="center"/>
    </xf>
    <xf numFmtId="0" fontId="0" fillId="0" borderId="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3" fontId="1" fillId="0" borderId="9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/>
    </xf>
    <xf numFmtId="3" fontId="0" fillId="0" borderId="60" xfId="0" applyNumberFormat="1" applyBorder="1" applyAlignment="1" quotePrefix="1">
      <alignment horizontal="center"/>
    </xf>
    <xf numFmtId="0" fontId="0" fillId="0" borderId="5" xfId="0" applyNumberFormat="1" applyBorder="1" applyAlignment="1" quotePrefix="1">
      <alignment horizontal="center"/>
    </xf>
    <xf numFmtId="0" fontId="1" fillId="0" borderId="5" xfId="0" applyNumberFormat="1" applyFont="1" applyBorder="1" applyAlignment="1" quotePrefix="1">
      <alignment horizontal="right"/>
    </xf>
    <xf numFmtId="0" fontId="1" fillId="0" borderId="68" xfId="0" applyFont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3" fontId="1" fillId="0" borderId="68" xfId="0" applyNumberFormat="1" applyFont="1" applyBorder="1" applyAlignment="1">
      <alignment horizontal="center" vertical="center" wrapText="1"/>
    </xf>
    <xf numFmtId="3" fontId="1" fillId="0" borderId="62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1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0" fillId="0" borderId="76" xfId="0" applyFont="1" applyBorder="1" applyAlignment="1">
      <alignment horizontal="center" wrapText="1"/>
    </xf>
    <xf numFmtId="10" fontId="0" fillId="0" borderId="60" xfId="0" applyNumberFormat="1" applyFont="1" applyBorder="1" applyAlignment="1">
      <alignment horizontal="center" wrapText="1"/>
    </xf>
    <xf numFmtId="3" fontId="0" fillId="0" borderId="6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59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10" fontId="1" fillId="4" borderId="46" xfId="0" applyNumberFormat="1" applyFont="1" applyFill="1" applyBorder="1" applyAlignment="1">
      <alignment/>
    </xf>
    <xf numFmtId="0" fontId="0" fillId="0" borderId="23" xfId="0" applyBorder="1" applyAlignment="1">
      <alignment/>
    </xf>
    <xf numFmtId="10" fontId="1" fillId="2" borderId="46" xfId="0" applyNumberFormat="1" applyFont="1" applyFill="1" applyBorder="1" applyAlignment="1">
      <alignment/>
    </xf>
    <xf numFmtId="0" fontId="0" fillId="0" borderId="77" xfId="0" applyNumberFormat="1" applyBorder="1" applyAlignment="1" quotePrefix="1">
      <alignment horizontal="right"/>
    </xf>
    <xf numFmtId="0" fontId="0" fillId="0" borderId="78" xfId="0" applyBorder="1" applyAlignment="1">
      <alignment horizontal="right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9" xfId="0" applyNumberFormat="1" applyBorder="1" applyAlignment="1" quotePrefix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/>
    </xf>
    <xf numFmtId="0" fontId="0" fillId="0" borderId="6" xfId="0" applyNumberFormat="1" applyBorder="1" applyAlignment="1" quotePrefix="1">
      <alignment horizontal="right"/>
    </xf>
    <xf numFmtId="0" fontId="0" fillId="0" borderId="10" xfId="0" applyFont="1" applyBorder="1" applyAlignment="1">
      <alignment horizontal="center"/>
    </xf>
    <xf numFmtId="0" fontId="0" fillId="0" borderId="6" xfId="0" applyNumberFormat="1" applyBorder="1" applyAlignment="1" quotePrefix="1">
      <alignment horizontal="center"/>
    </xf>
    <xf numFmtId="10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 horizontal="right"/>
    </xf>
    <xf numFmtId="0" fontId="1" fillId="0" borderId="6" xfId="0" applyNumberFormat="1" applyFont="1" applyBorder="1" applyAlignment="1" quotePrefix="1">
      <alignment horizontal="right"/>
    </xf>
    <xf numFmtId="0" fontId="0" fillId="0" borderId="6" xfId="0" applyBorder="1" applyAlignment="1">
      <alignment horizontal="right"/>
    </xf>
    <xf numFmtId="10" fontId="1" fillId="0" borderId="10" xfId="0" applyNumberFormat="1" applyFont="1" applyBorder="1" applyAlignment="1" quotePrefix="1">
      <alignment horizontal="right"/>
    </xf>
    <xf numFmtId="0" fontId="1" fillId="0" borderId="6" xfId="0" applyFont="1" applyBorder="1" applyAlignment="1">
      <alignment horizontal="right"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9" xfId="0" applyNumberFormat="1" applyFont="1" applyBorder="1" applyAlignment="1" quotePrefix="1">
      <alignment horizontal="right"/>
    </xf>
    <xf numFmtId="0" fontId="0" fillId="0" borderId="9" xfId="0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3" fontId="0" fillId="0" borderId="9" xfId="0" applyNumberFormat="1" applyBorder="1" applyAlignment="1" quotePrefix="1">
      <alignment horizontal="center"/>
    </xf>
    <xf numFmtId="3" fontId="0" fillId="0" borderId="6" xfId="0" applyNumberFormat="1" applyBorder="1" applyAlignment="1" quotePrefix="1">
      <alignment horizontal="center"/>
    </xf>
    <xf numFmtId="3" fontId="1" fillId="0" borderId="9" xfId="0" applyNumberFormat="1" applyFont="1" applyBorder="1" applyAlignment="1" quotePrefix="1">
      <alignment horizontal="center"/>
    </xf>
    <xf numFmtId="0" fontId="1" fillId="0" borderId="10" xfId="0" applyNumberFormat="1" applyFont="1" applyBorder="1" applyAlignment="1" quotePrefix="1">
      <alignment horizontal="center"/>
    </xf>
    <xf numFmtId="3" fontId="1" fillId="0" borderId="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57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80" xfId="0" applyBorder="1" applyAlignment="1">
      <alignment/>
    </xf>
    <xf numFmtId="0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tabSelected="1" workbookViewId="0" topLeftCell="A121">
      <selection activeCell="A130" sqref="A130"/>
    </sheetView>
  </sheetViews>
  <sheetFormatPr defaultColWidth="9.140625" defaultRowHeight="12.75"/>
  <cols>
    <col min="1" max="1" width="38.140625" style="82" customWidth="1"/>
    <col min="2" max="2" width="8.7109375" style="102" customWidth="1"/>
    <col min="3" max="3" width="7.421875" style="103" customWidth="1"/>
    <col min="4" max="4" width="9.7109375" style="61" customWidth="1"/>
    <col min="5" max="5" width="7.28125" style="101" customWidth="1"/>
    <col min="6" max="6" width="7.7109375" style="0" customWidth="1"/>
    <col min="7" max="7" width="1.7109375" style="0" customWidth="1"/>
    <col min="8" max="8" width="8.8515625" style="102" customWidth="1"/>
    <col min="9" max="9" width="7.421875" style="103" customWidth="1"/>
    <col min="10" max="10" width="10.7109375" style="69" customWidth="1"/>
    <col min="11" max="11" width="7.28125" style="59" customWidth="1"/>
    <col min="12" max="12" width="7.7109375" style="0" customWidth="1"/>
  </cols>
  <sheetData>
    <row r="1" spans="1:12" ht="41.25" customHeight="1" thickBot="1">
      <c r="A1" s="424" t="s">
        <v>1660</v>
      </c>
      <c r="B1" s="422"/>
      <c r="C1" s="422"/>
      <c r="D1" s="422"/>
      <c r="E1" s="422"/>
      <c r="F1" s="422"/>
      <c r="G1" s="422"/>
      <c r="H1" s="422"/>
      <c r="I1" s="422"/>
      <c r="J1" s="422"/>
      <c r="K1" s="423"/>
      <c r="L1" s="4"/>
    </row>
    <row r="2" spans="1:11" ht="54" customHeight="1">
      <c r="A2" s="420" t="s">
        <v>478</v>
      </c>
      <c r="B2" s="276" t="s">
        <v>0</v>
      </c>
      <c r="C2" s="277"/>
      <c r="D2" s="301" t="s">
        <v>1</v>
      </c>
      <c r="E2" s="302"/>
      <c r="H2" s="276" t="s">
        <v>0</v>
      </c>
      <c r="I2" s="277"/>
      <c r="J2" s="253" t="s">
        <v>2</v>
      </c>
      <c r="K2" s="254"/>
    </row>
    <row r="3" spans="1:11" ht="12.75">
      <c r="A3" s="313"/>
      <c r="B3" s="278" t="s">
        <v>4</v>
      </c>
      <c r="C3" s="279"/>
      <c r="D3" s="278" t="s">
        <v>4</v>
      </c>
      <c r="E3" s="303"/>
      <c r="H3" s="278" t="s">
        <v>4</v>
      </c>
      <c r="I3" s="279"/>
      <c r="J3" s="255" t="s">
        <v>4</v>
      </c>
      <c r="K3" s="233"/>
    </row>
    <row r="4" spans="1:11" ht="12.75">
      <c r="A4" s="73" t="s">
        <v>5</v>
      </c>
      <c r="B4" s="280">
        <v>1321329</v>
      </c>
      <c r="C4" s="281"/>
      <c r="D4" s="304">
        <v>35278768</v>
      </c>
      <c r="E4" s="305"/>
      <c r="H4" s="280">
        <v>1321329</v>
      </c>
      <c r="I4" s="281"/>
      <c r="J4" s="256">
        <v>288378137</v>
      </c>
      <c r="K4" s="233"/>
    </row>
    <row r="5" spans="1:11" ht="12.75">
      <c r="A5" s="308" t="s">
        <v>479</v>
      </c>
      <c r="B5" s="282"/>
      <c r="C5" s="258"/>
      <c r="D5" s="257"/>
      <c r="E5" s="258"/>
      <c r="H5" s="282"/>
      <c r="I5" s="258"/>
      <c r="J5" s="257"/>
      <c r="K5" s="258"/>
    </row>
    <row r="6" spans="1:11" ht="13.5" thickBot="1">
      <c r="A6" s="310"/>
      <c r="B6" s="269"/>
      <c r="C6" s="270"/>
      <c r="D6" s="247"/>
      <c r="E6" s="248"/>
      <c r="H6" s="269"/>
      <c r="I6" s="270"/>
      <c r="J6" s="247"/>
      <c r="K6" s="248"/>
    </row>
    <row r="7" spans="1:12" ht="12.75">
      <c r="A7" s="75" t="s">
        <v>480</v>
      </c>
      <c r="B7" s="93" t="s">
        <v>566</v>
      </c>
      <c r="C7" s="94">
        <v>0.4992</v>
      </c>
      <c r="D7" s="84" t="s">
        <v>654</v>
      </c>
      <c r="E7" s="104">
        <f>+D7:D22/$D$4</f>
        <v>0.49597840264716725</v>
      </c>
      <c r="F7" s="112">
        <v>0.0032</v>
      </c>
      <c r="H7" s="107">
        <v>659700</v>
      </c>
      <c r="I7" s="94">
        <v>0.4992</v>
      </c>
      <c r="J7" s="21" t="s">
        <v>745</v>
      </c>
      <c r="K7" s="36">
        <f>+J7:J22/$J$4</f>
        <v>0.4898948494143299</v>
      </c>
      <c r="L7" s="121">
        <v>0.0093</v>
      </c>
    </row>
    <row r="8" spans="1:12" ht="12.75">
      <c r="A8" s="75" t="s">
        <v>481</v>
      </c>
      <c r="B8" s="95" t="s">
        <v>567</v>
      </c>
      <c r="C8" s="96">
        <v>0.5008</v>
      </c>
      <c r="D8" s="85" t="s">
        <v>655</v>
      </c>
      <c r="E8" s="105">
        <f>+D7:D22/$D$4</f>
        <v>0.5040215973528327</v>
      </c>
      <c r="F8" s="113">
        <v>0.0032</v>
      </c>
      <c r="H8" s="108">
        <v>661629</v>
      </c>
      <c r="I8" s="96">
        <v>0.5008</v>
      </c>
      <c r="J8" s="21" t="s">
        <v>746</v>
      </c>
      <c r="K8" s="27">
        <f>+J7:J22/$J$4</f>
        <v>0.5101051505856701</v>
      </c>
      <c r="L8" s="30">
        <v>-0.0093</v>
      </c>
    </row>
    <row r="9" spans="1:12" ht="12.75">
      <c r="A9" s="75"/>
      <c r="B9" s="273"/>
      <c r="C9" s="238"/>
      <c r="D9" s="298"/>
      <c r="E9" s="238"/>
      <c r="F9" s="60"/>
      <c r="H9" s="273"/>
      <c r="I9" s="238"/>
      <c r="J9" s="252"/>
      <c r="K9" s="231"/>
      <c r="L9" s="122"/>
    </row>
    <row r="10" spans="1:12" ht="12.75">
      <c r="A10" s="75" t="s">
        <v>482</v>
      </c>
      <c r="B10" s="97" t="s">
        <v>568</v>
      </c>
      <c r="C10" s="98">
        <v>0.0747</v>
      </c>
      <c r="D10" s="85" t="s">
        <v>656</v>
      </c>
      <c r="E10" s="105">
        <f>+D7:D22/$D$4</f>
        <v>0.07594684145432742</v>
      </c>
      <c r="F10" s="113">
        <v>-0.0012</v>
      </c>
      <c r="H10" s="109">
        <v>98802</v>
      </c>
      <c r="I10" s="98">
        <v>0.0747</v>
      </c>
      <c r="J10" s="21" t="s">
        <v>747</v>
      </c>
      <c r="K10" s="27">
        <f>+J7:J22/$J$4</f>
        <v>0.07027986313678142</v>
      </c>
      <c r="L10" s="123">
        <v>0.0044</v>
      </c>
    </row>
    <row r="11" spans="1:12" ht="12.75">
      <c r="A11" s="75" t="s">
        <v>483</v>
      </c>
      <c r="B11" s="97" t="s">
        <v>569</v>
      </c>
      <c r="C11" s="98">
        <v>0.0717</v>
      </c>
      <c r="D11" s="85" t="s">
        <v>657</v>
      </c>
      <c r="E11" s="105">
        <f>+D7:D22/$D$4</f>
        <v>0.07291204159963863</v>
      </c>
      <c r="F11" s="113">
        <v>-0.0012</v>
      </c>
      <c r="H11" s="109">
        <v>94792</v>
      </c>
      <c r="I11" s="98">
        <v>0.0717</v>
      </c>
      <c r="J11" s="21" t="s">
        <v>748</v>
      </c>
      <c r="K11" s="27">
        <f>+J7:J22/$J$4</f>
        <v>0.06766216122687553</v>
      </c>
      <c r="L11" s="123">
        <v>0.004</v>
      </c>
    </row>
    <row r="12" spans="1:12" ht="12.75">
      <c r="A12" s="75" t="s">
        <v>484</v>
      </c>
      <c r="B12" s="97" t="s">
        <v>570</v>
      </c>
      <c r="C12" s="98">
        <v>0.0773</v>
      </c>
      <c r="D12" s="85" t="s">
        <v>658</v>
      </c>
      <c r="E12" s="105">
        <f>+D7:D22/$D$4</f>
        <v>0.0791515452013517</v>
      </c>
      <c r="F12" s="113">
        <v>-0.0019</v>
      </c>
      <c r="H12" s="109">
        <v>102194</v>
      </c>
      <c r="I12" s="98">
        <v>0.0773</v>
      </c>
      <c r="J12" s="21" t="s">
        <v>749</v>
      </c>
      <c r="K12" s="27">
        <f>+J7:J22/$J$4</f>
        <v>0.07212815165665627</v>
      </c>
      <c r="L12" s="123">
        <v>0.0052</v>
      </c>
    </row>
    <row r="13" spans="1:12" ht="12.75">
      <c r="A13" s="75" t="s">
        <v>485</v>
      </c>
      <c r="B13" s="97" t="s">
        <v>571</v>
      </c>
      <c r="C13" s="98">
        <f>B13/B4</f>
        <v>0.06763342059396259</v>
      </c>
      <c r="D13" s="85" t="s">
        <v>659</v>
      </c>
      <c r="E13" s="105">
        <f>+D7:D22/$D$4</f>
        <v>0.07156239129438988</v>
      </c>
      <c r="F13" s="113">
        <v>-0.004</v>
      </c>
      <c r="H13" s="109">
        <v>89366</v>
      </c>
      <c r="I13" s="98">
        <f>H13/H4</f>
        <v>0.06763342059396259</v>
      </c>
      <c r="J13" s="21" t="s">
        <v>750</v>
      </c>
      <c r="K13" s="27">
        <f>+J7:J22/$J$4</f>
        <v>0.06777523151833109</v>
      </c>
      <c r="L13" s="30">
        <v>-0.0002</v>
      </c>
    </row>
    <row r="14" spans="1:12" ht="12.75">
      <c r="A14" s="75" t="s">
        <v>486</v>
      </c>
      <c r="B14" s="97" t="s">
        <v>572</v>
      </c>
      <c r="C14" s="98">
        <f>B14/B4</f>
        <v>0.07518490852770203</v>
      </c>
      <c r="D14" s="85" t="s">
        <v>660</v>
      </c>
      <c r="E14" s="105">
        <f>+D7:D22/$D$4</f>
        <v>0.06834612251765708</v>
      </c>
      <c r="F14" s="114">
        <v>0.0069</v>
      </c>
      <c r="H14" s="109">
        <v>99344</v>
      </c>
      <c r="I14" s="98">
        <f>H14/H4</f>
        <v>0.07518490852770203</v>
      </c>
      <c r="J14" s="21" t="s">
        <v>751</v>
      </c>
      <c r="K14" s="27">
        <f>+J7:J22/$J$4</f>
        <v>0.06693585443337544</v>
      </c>
      <c r="L14" s="123">
        <v>0.0083</v>
      </c>
    </row>
    <row r="15" spans="1:12" ht="12.75">
      <c r="A15" s="75" t="s">
        <v>487</v>
      </c>
      <c r="B15" s="97" t="s">
        <v>573</v>
      </c>
      <c r="C15" s="98">
        <f>B15/B4</f>
        <v>0.15017380228542626</v>
      </c>
      <c r="D15" s="85" t="s">
        <v>661</v>
      </c>
      <c r="E15" s="105">
        <f>+D7:D22/$D$4</f>
        <v>0.14202601972948714</v>
      </c>
      <c r="F15" s="114">
        <v>0.0082</v>
      </c>
      <c r="H15" s="109">
        <v>198429</v>
      </c>
      <c r="I15" s="98">
        <f>H15/H4</f>
        <v>0.15017380228542626</v>
      </c>
      <c r="J15" s="21" t="s">
        <v>752</v>
      </c>
      <c r="K15" s="27">
        <f>+J7:J22/$J$4</f>
        <v>0.13449519579911842</v>
      </c>
      <c r="L15" s="123">
        <v>0.0157</v>
      </c>
    </row>
    <row r="16" spans="1:12" ht="12.75">
      <c r="A16" s="75" t="s">
        <v>488</v>
      </c>
      <c r="B16" s="97" t="s">
        <v>574</v>
      </c>
      <c r="C16" s="98">
        <f>B16/B4</f>
        <v>0.16297833469181408</v>
      </c>
      <c r="D16" s="85" t="s">
        <v>662</v>
      </c>
      <c r="E16" s="105">
        <f>+D7:D22/$D$4</f>
        <v>0.15263047167633517</v>
      </c>
      <c r="F16" s="114">
        <v>0.0104</v>
      </c>
      <c r="H16" s="109">
        <v>215348</v>
      </c>
      <c r="I16" s="98">
        <f>H16/H4</f>
        <v>0.16297833469181408</v>
      </c>
      <c r="J16" s="21" t="s">
        <v>753</v>
      </c>
      <c r="K16" s="27">
        <f>+J7:J22/$J$4</f>
        <v>0.1499336754505769</v>
      </c>
      <c r="L16" s="123">
        <v>0.0131</v>
      </c>
    </row>
    <row r="17" spans="1:12" ht="12.75">
      <c r="A17" s="75" t="s">
        <v>489</v>
      </c>
      <c r="B17" s="97" t="s">
        <v>575</v>
      </c>
      <c r="C17" s="98">
        <f>B17/B4</f>
        <v>0.13232056512798857</v>
      </c>
      <c r="D17" s="85" t="s">
        <v>663</v>
      </c>
      <c r="E17" s="105">
        <f>+D7:D22/$D$4</f>
        <v>0.13808160761169438</v>
      </c>
      <c r="F17" s="113">
        <v>-0.0058</v>
      </c>
      <c r="H17" s="109">
        <v>174839</v>
      </c>
      <c r="I17" s="98">
        <f>H17/H4</f>
        <v>0.13232056512798857</v>
      </c>
      <c r="J17" s="21" t="s">
        <v>754</v>
      </c>
      <c r="K17" s="27">
        <f>+J7:J22/$J$4</f>
        <v>0.14579939185889115</v>
      </c>
      <c r="L17" s="30">
        <v>-0.0135</v>
      </c>
    </row>
    <row r="18" spans="1:12" ht="12.75">
      <c r="A18" s="75" t="s">
        <v>490</v>
      </c>
      <c r="B18" s="97" t="s">
        <v>576</v>
      </c>
      <c r="C18" s="98">
        <f>B18/B4</f>
        <v>0.05507333903970926</v>
      </c>
      <c r="D18" s="85" t="s">
        <v>664</v>
      </c>
      <c r="E18" s="105">
        <f>+D7:D22/$D$4</f>
        <v>0.054529370186623294</v>
      </c>
      <c r="F18" s="114">
        <v>0.0006</v>
      </c>
      <c r="H18" s="109">
        <v>72770</v>
      </c>
      <c r="I18" s="98">
        <f>H18/H4</f>
        <v>0.05507333903970926</v>
      </c>
      <c r="J18" s="21" t="s">
        <v>755</v>
      </c>
      <c r="K18" s="27">
        <f>+J7:J22/$J$4</f>
        <v>0.059374705649062436</v>
      </c>
      <c r="L18" s="30">
        <v>-0.0043</v>
      </c>
    </row>
    <row r="19" spans="1:12" ht="12.75">
      <c r="A19" s="75" t="s">
        <v>491</v>
      </c>
      <c r="B19" s="97" t="s">
        <v>577</v>
      </c>
      <c r="C19" s="98">
        <f>B19/B4</f>
        <v>0.03729578326064137</v>
      </c>
      <c r="D19" s="85" t="s">
        <v>665</v>
      </c>
      <c r="E19" s="105">
        <f>+D7:D22/$D$4</f>
        <v>0.03990334923260359</v>
      </c>
      <c r="F19" s="113">
        <v>-0.0026</v>
      </c>
      <c r="H19" s="109">
        <v>49280</v>
      </c>
      <c r="I19" s="98">
        <f>H19/H4</f>
        <v>0.03729578326064137</v>
      </c>
      <c r="J19" s="21" t="s">
        <v>756</v>
      </c>
      <c r="K19" s="27">
        <f>+J7:J22/$J$4</f>
        <v>0.04507775844324842</v>
      </c>
      <c r="L19" s="30">
        <v>-0.0078</v>
      </c>
    </row>
    <row r="20" spans="1:12" ht="12.75">
      <c r="A20" s="75" t="s">
        <v>492</v>
      </c>
      <c r="B20" s="97" t="s">
        <v>578</v>
      </c>
      <c r="C20" s="98">
        <f>B20/B4</f>
        <v>0.049933059820831904</v>
      </c>
      <c r="D20" s="85" t="s">
        <v>666</v>
      </c>
      <c r="E20" s="105">
        <f>+D7:D22/$D$4</f>
        <v>0.05504565805699337</v>
      </c>
      <c r="F20" s="113">
        <v>-0.0051</v>
      </c>
      <c r="H20" s="109">
        <v>65978</v>
      </c>
      <c r="I20" s="98">
        <f>H20/H4</f>
        <v>0.049933059820831904</v>
      </c>
      <c r="J20" s="21" t="s">
        <v>757</v>
      </c>
      <c r="K20" s="27">
        <f>+J7:J22/$J$4</f>
        <v>0.06366574522950053</v>
      </c>
      <c r="L20" s="30">
        <v>-0.0138</v>
      </c>
    </row>
    <row r="21" spans="1:12" ht="12.75">
      <c r="A21" s="75" t="s">
        <v>493</v>
      </c>
      <c r="B21" s="97" t="s">
        <v>579</v>
      </c>
      <c r="C21" s="98">
        <f>B21/B4</f>
        <v>0.03589416413323253</v>
      </c>
      <c r="D21" s="85" t="s">
        <v>667</v>
      </c>
      <c r="E21" s="105">
        <f>+D7:D22/$D$4</f>
        <v>0.037945911263114404</v>
      </c>
      <c r="F21" s="114">
        <v>0.002</v>
      </c>
      <c r="H21" s="109">
        <v>47428</v>
      </c>
      <c r="I21" s="98">
        <f>H21/H4</f>
        <v>0.03589416413323253</v>
      </c>
      <c r="J21" s="21" t="s">
        <v>758</v>
      </c>
      <c r="K21" s="27">
        <f>+J7:J22/$J$4</f>
        <v>0.04365792820140176</v>
      </c>
      <c r="L21" s="30">
        <v>-0.0078</v>
      </c>
    </row>
    <row r="22" spans="1:12" ht="12.75">
      <c r="A22" s="75" t="s">
        <v>494</v>
      </c>
      <c r="B22" s="97" t="s">
        <v>580</v>
      </c>
      <c r="C22" s="98">
        <f>B22/B4</f>
        <v>0.0096561870662038</v>
      </c>
      <c r="D22" s="85" t="s">
        <v>668</v>
      </c>
      <c r="E22" s="105">
        <f>+D7:D22/$D$4</f>
        <v>0.011918670175783916</v>
      </c>
      <c r="F22" s="113">
        <v>-0.0022</v>
      </c>
      <c r="H22" s="109">
        <v>12759</v>
      </c>
      <c r="I22" s="98">
        <f>H22/H4</f>
        <v>0.0096561870662038</v>
      </c>
      <c r="J22" s="21" t="s">
        <v>759</v>
      </c>
      <c r="K22" s="27">
        <f>+J7:J22/$J$4</f>
        <v>0.013214337396180626</v>
      </c>
      <c r="L22" s="30">
        <v>-0.0035</v>
      </c>
    </row>
    <row r="23" spans="1:12" ht="12.75">
      <c r="A23" s="76"/>
      <c r="B23" s="237"/>
      <c r="C23" s="238"/>
      <c r="D23" s="283"/>
      <c r="E23" s="284"/>
      <c r="F23" s="60"/>
      <c r="H23" s="237"/>
      <c r="I23" s="238"/>
      <c r="J23" s="213"/>
      <c r="K23" s="231"/>
      <c r="L23" s="122"/>
    </row>
    <row r="24" spans="1:12" ht="12.75">
      <c r="A24" s="75" t="s">
        <v>495</v>
      </c>
      <c r="B24" s="274">
        <v>33.9</v>
      </c>
      <c r="C24" s="275"/>
      <c r="D24" s="299">
        <v>34.4</v>
      </c>
      <c r="E24" s="300"/>
      <c r="F24" s="115">
        <v>-0.5</v>
      </c>
      <c r="H24" s="274">
        <v>33.9</v>
      </c>
      <c r="I24" s="275"/>
      <c r="J24" s="232">
        <v>36.4</v>
      </c>
      <c r="K24" s="233"/>
      <c r="L24" s="124">
        <v>-2.5</v>
      </c>
    </row>
    <row r="25" spans="1:12" ht="12.75">
      <c r="A25" s="76"/>
      <c r="B25" s="237"/>
      <c r="C25" s="238"/>
      <c r="D25" s="283"/>
      <c r="E25" s="284"/>
      <c r="F25" s="60"/>
      <c r="H25" s="237"/>
      <c r="I25" s="238"/>
      <c r="J25" s="213"/>
      <c r="K25" s="231"/>
      <c r="L25" s="122"/>
    </row>
    <row r="26" spans="1:12" ht="12.75">
      <c r="A26" s="75" t="s">
        <v>496</v>
      </c>
      <c r="B26" s="97" t="s">
        <v>581</v>
      </c>
      <c r="C26" s="98">
        <f>B26/B4</f>
        <v>0.7344756680584472</v>
      </c>
      <c r="D26" s="85" t="s">
        <v>669</v>
      </c>
      <c r="E26" s="105">
        <f>+D26:D31/$D$4</f>
        <v>0.7263186174755308</v>
      </c>
      <c r="F26" s="114">
        <v>0.0082</v>
      </c>
      <c r="H26" s="109">
        <v>970484</v>
      </c>
      <c r="I26" s="98">
        <f>H26/H4</f>
        <v>0.7344756680584472</v>
      </c>
      <c r="J26" s="21" t="s">
        <v>760</v>
      </c>
      <c r="K26" s="27">
        <f>+J26:J31/$J$4</f>
        <v>0.7464034938265796</v>
      </c>
      <c r="L26" s="30">
        <v>-0.0119</v>
      </c>
    </row>
    <row r="27" spans="1:12" ht="12.75">
      <c r="A27" s="75" t="s">
        <v>497</v>
      </c>
      <c r="B27" s="97" t="s">
        <v>582</v>
      </c>
      <c r="C27" s="98">
        <f>B27/B4</f>
        <v>0.6958342698903907</v>
      </c>
      <c r="D27" s="85" t="s">
        <v>670</v>
      </c>
      <c r="E27" s="105">
        <f>+D26:D31/$D$4</f>
        <v>0.6866721649690262</v>
      </c>
      <c r="F27" s="114">
        <v>0.0091</v>
      </c>
      <c r="H27" s="109">
        <v>919426</v>
      </c>
      <c r="I27" s="98">
        <f>H27/H4</f>
        <v>0.6958342698903907</v>
      </c>
      <c r="J27" s="21" t="s">
        <v>761</v>
      </c>
      <c r="K27" s="27">
        <f>+J26:J31/$J$4</f>
        <v>0.7089870963414956</v>
      </c>
      <c r="L27" s="30">
        <v>-0.0132</v>
      </c>
    </row>
    <row r="28" spans="1:12" ht="12.75">
      <c r="A28" s="75" t="s">
        <v>498</v>
      </c>
      <c r="B28" s="97" t="s">
        <v>583</v>
      </c>
      <c r="C28" s="98">
        <f>B28/B4</f>
        <v>0.11643504380816587</v>
      </c>
      <c r="D28" s="85" t="s">
        <v>671</v>
      </c>
      <c r="E28" s="105">
        <f>+D26:D31/$D$4</f>
        <v>0.12780398113675626</v>
      </c>
      <c r="F28" s="113">
        <v>-0.0114</v>
      </c>
      <c r="H28" s="109">
        <v>153849</v>
      </c>
      <c r="I28" s="98">
        <f>H28/H4</f>
        <v>0.11643504380816587</v>
      </c>
      <c r="J28" s="21" t="s">
        <v>762</v>
      </c>
      <c r="K28" s="27">
        <f>+J26:J31/$J$4</f>
        <v>0.14675240793306046</v>
      </c>
      <c r="L28" s="30">
        <v>-0.0304</v>
      </c>
    </row>
    <row r="29" spans="1:12" ht="12.75">
      <c r="A29" s="75" t="s">
        <v>499</v>
      </c>
      <c r="B29" s="97" t="s">
        <v>584</v>
      </c>
      <c r="C29" s="98">
        <f>B29/B4</f>
        <v>0.09548341102026824</v>
      </c>
      <c r="D29" s="85" t="s">
        <v>672</v>
      </c>
      <c r="E29" s="105">
        <f>+D26:D31/$D$4</f>
        <v>0.10491023949589169</v>
      </c>
      <c r="F29" s="113">
        <v>-0.0094</v>
      </c>
      <c r="H29" s="109">
        <v>126165</v>
      </c>
      <c r="I29" s="98">
        <f>H29/H4</f>
        <v>0.09548341102026824</v>
      </c>
      <c r="J29" s="21" t="s">
        <v>763</v>
      </c>
      <c r="K29" s="27">
        <f>+J26:J31/$J$4</f>
        <v>0.12053801082708292</v>
      </c>
      <c r="L29" s="30">
        <v>-0.025</v>
      </c>
    </row>
    <row r="30" spans="1:12" ht="12.75">
      <c r="A30" s="76"/>
      <c r="B30" s="237"/>
      <c r="C30" s="238"/>
      <c r="D30" s="283"/>
      <c r="E30" s="284"/>
      <c r="F30" s="60"/>
      <c r="H30" s="237"/>
      <c r="I30" s="238"/>
      <c r="J30" s="213"/>
      <c r="K30" s="231"/>
      <c r="L30" s="122"/>
    </row>
    <row r="31" spans="1:12" ht="12.75">
      <c r="A31" s="75" t="s">
        <v>496</v>
      </c>
      <c r="B31" s="97" t="s">
        <v>581</v>
      </c>
      <c r="C31" s="98">
        <f>B31/B4</f>
        <v>0.7344756680584472</v>
      </c>
      <c r="D31" s="85" t="s">
        <v>669</v>
      </c>
      <c r="E31" s="105">
        <f>+D26:D31/$D$4</f>
        <v>0.7263186174755308</v>
      </c>
      <c r="F31" s="114">
        <v>0.0082</v>
      </c>
      <c r="H31" s="109">
        <v>970484</v>
      </c>
      <c r="I31" s="98">
        <f>H31/H4</f>
        <v>0.7344756680584472</v>
      </c>
      <c r="J31" s="21" t="s">
        <v>760</v>
      </c>
      <c r="K31" s="27">
        <f>+J26:J31/$J$4</f>
        <v>0.7464034938265796</v>
      </c>
      <c r="L31" s="30">
        <v>-0.0119</v>
      </c>
    </row>
    <row r="32" spans="1:12" ht="12.75">
      <c r="A32" s="77" t="s">
        <v>480</v>
      </c>
      <c r="B32" s="97" t="s">
        <v>585</v>
      </c>
      <c r="C32" s="98">
        <f>B32/B31</f>
        <v>0.49629154112793206</v>
      </c>
      <c r="D32" s="85" t="s">
        <v>673</v>
      </c>
      <c r="E32" s="105">
        <f>D32/D31</f>
        <v>0.48996168614075153</v>
      </c>
      <c r="F32" s="114">
        <v>0.0063</v>
      </c>
      <c r="H32" s="109">
        <v>481643</v>
      </c>
      <c r="I32" s="98">
        <f>H32/H31</f>
        <v>0.49629154112793206</v>
      </c>
      <c r="J32" s="21" t="s">
        <v>764</v>
      </c>
      <c r="K32" s="27">
        <f>J32/J31</f>
        <v>0.48262398512321103</v>
      </c>
      <c r="L32" s="123">
        <v>0.0137</v>
      </c>
    </row>
    <row r="33" spans="1:12" ht="12.75">
      <c r="A33" s="77" t="s">
        <v>481</v>
      </c>
      <c r="B33" s="97" t="s">
        <v>586</v>
      </c>
      <c r="C33" s="98">
        <f>B33/B31</f>
        <v>0.5037084588720679</v>
      </c>
      <c r="D33" s="85" t="s">
        <v>674</v>
      </c>
      <c r="E33" s="105">
        <f>D33/D31</f>
        <v>0.5100383138592485</v>
      </c>
      <c r="F33" s="113">
        <v>-0.0063</v>
      </c>
      <c r="H33" s="109">
        <v>488841</v>
      </c>
      <c r="I33" s="98">
        <f>H33/H31</f>
        <v>0.5037084588720679</v>
      </c>
      <c r="J33" s="21" t="s">
        <v>765</v>
      </c>
      <c r="K33" s="27">
        <f>J33/J31</f>
        <v>0.517376014876789</v>
      </c>
      <c r="L33" s="123">
        <v>0.0137</v>
      </c>
    </row>
    <row r="34" spans="1:12" ht="12.75">
      <c r="A34" s="76"/>
      <c r="B34" s="237"/>
      <c r="C34" s="238"/>
      <c r="D34" s="283"/>
      <c r="E34" s="284"/>
      <c r="F34" s="152"/>
      <c r="H34" s="237"/>
      <c r="I34" s="238"/>
      <c r="J34" s="213"/>
      <c r="K34" s="231"/>
      <c r="L34" s="35"/>
    </row>
    <row r="35" spans="1:12" ht="12.75">
      <c r="A35" s="75" t="s">
        <v>499</v>
      </c>
      <c r="B35" s="97" t="s">
        <v>584</v>
      </c>
      <c r="C35" s="98">
        <f>B35/B4</f>
        <v>0.09548341102026824</v>
      </c>
      <c r="D35" s="85" t="s">
        <v>672</v>
      </c>
      <c r="E35" s="105">
        <f>D35/D4</f>
        <v>0.10491023949589169</v>
      </c>
      <c r="F35" s="113">
        <v>-0.0094</v>
      </c>
      <c r="H35" s="109">
        <v>126165</v>
      </c>
      <c r="I35" s="98">
        <f>H35/H4</f>
        <v>0.09548341102026824</v>
      </c>
      <c r="J35" s="21" t="s">
        <v>763</v>
      </c>
      <c r="K35" s="27">
        <f>J35/J4</f>
        <v>0.12053801082708292</v>
      </c>
      <c r="L35" s="30">
        <v>-0.025</v>
      </c>
    </row>
    <row r="36" spans="1:12" ht="12.75">
      <c r="A36" s="77" t="s">
        <v>480</v>
      </c>
      <c r="B36" s="99" t="s">
        <v>587</v>
      </c>
      <c r="C36" s="100">
        <f>B36/B35</f>
        <v>0.4291285221733444</v>
      </c>
      <c r="D36" s="87" t="s">
        <v>675</v>
      </c>
      <c r="E36" s="106">
        <f>D36/D35</f>
        <v>0.4309741093468327</v>
      </c>
      <c r="F36" s="113">
        <v>-0.0019</v>
      </c>
      <c r="H36" s="110">
        <v>54141</v>
      </c>
      <c r="I36" s="100">
        <f>H36/H35</f>
        <v>0.4291285221733444</v>
      </c>
      <c r="J36" s="21" t="s">
        <v>766</v>
      </c>
      <c r="K36" s="27">
        <f>J36/J35</f>
        <v>0.42703981444239897</v>
      </c>
      <c r="L36" s="123">
        <v>0.0021</v>
      </c>
    </row>
    <row r="37" spans="1:12" ht="12.75">
      <c r="A37" s="77" t="s">
        <v>481</v>
      </c>
      <c r="B37" s="19" t="s">
        <v>588</v>
      </c>
      <c r="C37" s="20">
        <f>B37/B35</f>
        <v>0.5708714778266556</v>
      </c>
      <c r="D37" s="21" t="s">
        <v>676</v>
      </c>
      <c r="E37" s="22">
        <f>D37/D35</f>
        <v>0.5690258906531672</v>
      </c>
      <c r="F37" s="114">
        <v>0.0019</v>
      </c>
      <c r="H37" s="111">
        <v>72024</v>
      </c>
      <c r="I37" s="20">
        <f>H37/H35</f>
        <v>0.5708714778266556</v>
      </c>
      <c r="J37" s="21" t="s">
        <v>767</v>
      </c>
      <c r="K37" s="27">
        <f>J37/J35</f>
        <v>0.572960185557601</v>
      </c>
      <c r="L37" s="30">
        <v>-0.0021</v>
      </c>
    </row>
    <row r="38" spans="1:12" ht="12.75">
      <c r="A38" s="308" t="s">
        <v>500</v>
      </c>
      <c r="B38" s="272"/>
      <c r="C38" s="268"/>
      <c r="D38" s="245"/>
      <c r="E38" s="246"/>
      <c r="F38" s="116"/>
      <c r="H38" s="272"/>
      <c r="I38" s="268"/>
      <c r="J38" s="245"/>
      <c r="K38" s="246"/>
      <c r="L38" s="125"/>
    </row>
    <row r="39" spans="1:12" ht="12.75">
      <c r="A39" s="311"/>
      <c r="B39" s="271"/>
      <c r="C39" s="270"/>
      <c r="D39" s="247"/>
      <c r="E39" s="248"/>
      <c r="F39" s="60"/>
      <c r="H39" s="271"/>
      <c r="I39" s="270"/>
      <c r="J39" s="247"/>
      <c r="K39" s="248"/>
      <c r="L39" s="122"/>
    </row>
    <row r="40" spans="1:12" ht="12.75">
      <c r="A40" s="77" t="s">
        <v>501</v>
      </c>
      <c r="B40" s="93" t="s">
        <v>589</v>
      </c>
      <c r="C40" s="94">
        <f>B40/B4</f>
        <v>0.9788129981253723</v>
      </c>
      <c r="D40" s="84" t="s">
        <v>677</v>
      </c>
      <c r="E40" s="104">
        <f>D40/D4</f>
        <v>0.9689332688715206</v>
      </c>
      <c r="F40" s="114">
        <v>0.0099</v>
      </c>
      <c r="H40" s="107">
        <v>1293334</v>
      </c>
      <c r="I40" s="94">
        <f>H40/H4</f>
        <v>0.9788129981253723</v>
      </c>
      <c r="J40" s="89" t="s">
        <v>768</v>
      </c>
      <c r="K40" s="90">
        <f>J40/J4</f>
        <v>0.9807295238889764</v>
      </c>
      <c r="L40" s="123">
        <v>0.0019</v>
      </c>
    </row>
    <row r="41" spans="1:12" ht="12.75">
      <c r="A41" s="77" t="s">
        <v>502</v>
      </c>
      <c r="B41" s="97" t="s">
        <v>590</v>
      </c>
      <c r="C41" s="98">
        <f>B41/B4</f>
        <v>0.021187001874627742</v>
      </c>
      <c r="D41" s="85" t="s">
        <v>678</v>
      </c>
      <c r="E41" s="105">
        <f>D41/D4</f>
        <v>0.031066731128479318</v>
      </c>
      <c r="F41" s="113">
        <v>-0.0099</v>
      </c>
      <c r="H41" s="109">
        <v>27995</v>
      </c>
      <c r="I41" s="98">
        <f>H41/H4</f>
        <v>0.021187001874627742</v>
      </c>
      <c r="J41" s="21" t="s">
        <v>769</v>
      </c>
      <c r="K41" s="27">
        <f>J41/J4</f>
        <v>0.019270476111023633</v>
      </c>
      <c r="L41" s="123">
        <v>0.0019</v>
      </c>
    </row>
    <row r="42" spans="1:12" ht="12.75">
      <c r="A42" s="76"/>
      <c r="B42" s="237"/>
      <c r="C42" s="238"/>
      <c r="D42" s="283"/>
      <c r="E42" s="284"/>
      <c r="F42" s="117"/>
      <c r="H42" s="237"/>
      <c r="I42" s="238"/>
      <c r="J42" s="213"/>
      <c r="K42" s="231"/>
      <c r="L42" s="126"/>
    </row>
    <row r="43" spans="1:12" ht="12.75">
      <c r="A43" s="78" t="s">
        <v>503</v>
      </c>
      <c r="B43" s="263">
        <v>1321329</v>
      </c>
      <c r="C43" s="264"/>
      <c r="D43" s="294" t="s">
        <v>679</v>
      </c>
      <c r="E43" s="295"/>
      <c r="F43" s="60"/>
      <c r="H43" s="263">
        <v>1321329</v>
      </c>
      <c r="I43" s="264"/>
      <c r="J43" s="251" t="s">
        <v>770</v>
      </c>
      <c r="K43" s="233"/>
      <c r="L43" s="122"/>
    </row>
    <row r="44" spans="1:12" ht="12.75">
      <c r="A44" s="75" t="s">
        <v>501</v>
      </c>
      <c r="B44" s="97" t="s">
        <v>589</v>
      </c>
      <c r="C44" s="98">
        <f>B44/B43</f>
        <v>0.9788129981253723</v>
      </c>
      <c r="D44" s="85" t="s">
        <v>677</v>
      </c>
      <c r="E44" s="105">
        <f>D44/D43</f>
        <v>0.9689332688715206</v>
      </c>
      <c r="F44" s="114">
        <v>0.0099</v>
      </c>
      <c r="H44" s="109">
        <v>1293334</v>
      </c>
      <c r="I44" s="98">
        <f>H44/H43</f>
        <v>0.9788129981253723</v>
      </c>
      <c r="J44" s="21" t="s">
        <v>768</v>
      </c>
      <c r="K44" s="27">
        <f>J44/J43</f>
        <v>0.9807295238889764</v>
      </c>
      <c r="L44" s="30">
        <v>-0.0019</v>
      </c>
    </row>
    <row r="45" spans="1:12" ht="12.75">
      <c r="A45" s="77" t="s">
        <v>504</v>
      </c>
      <c r="B45" s="97" t="s">
        <v>591</v>
      </c>
      <c r="C45" s="98">
        <f>B45/B44</f>
        <v>0.5681935215497311</v>
      </c>
      <c r="D45" s="85" t="s">
        <v>680</v>
      </c>
      <c r="E45" s="105">
        <f>D45/D44</f>
        <v>0.6287183496996674</v>
      </c>
      <c r="F45" s="113">
        <v>-0.0605</v>
      </c>
      <c r="H45" s="109">
        <v>734864</v>
      </c>
      <c r="I45" s="98">
        <f>H45/H44</f>
        <v>0.5681935215497311</v>
      </c>
      <c r="J45" s="21" t="s">
        <v>771</v>
      </c>
      <c r="K45" s="27">
        <f>J45/J44</f>
        <v>0.7613770893417504</v>
      </c>
      <c r="L45" s="30">
        <v>-0.1932</v>
      </c>
    </row>
    <row r="46" spans="1:12" ht="12.75">
      <c r="A46" s="77" t="s">
        <v>505</v>
      </c>
      <c r="B46" s="97" t="s">
        <v>592</v>
      </c>
      <c r="C46" s="98">
        <f>B46/B44</f>
        <v>0.044038894825311946</v>
      </c>
      <c r="D46" s="85" t="s">
        <v>681</v>
      </c>
      <c r="E46" s="105">
        <f>D46/D44</f>
        <v>0.06329299449441958</v>
      </c>
      <c r="F46" s="113">
        <v>-0.0193</v>
      </c>
      <c r="H46" s="109">
        <v>56957</v>
      </c>
      <c r="I46" s="98">
        <f>H46/H44</f>
        <v>0.044038894825311946</v>
      </c>
      <c r="J46" s="21" t="s">
        <v>772</v>
      </c>
      <c r="K46" s="27">
        <f>J46/J44</f>
        <v>0.1236208584588144</v>
      </c>
      <c r="L46" s="30">
        <v>-0.0796</v>
      </c>
    </row>
    <row r="47" spans="1:12" ht="12.75">
      <c r="A47" s="77" t="s">
        <v>506</v>
      </c>
      <c r="B47" s="97" t="s">
        <v>593</v>
      </c>
      <c r="C47" s="98">
        <f>B47/B44</f>
        <v>0.00428968851046984</v>
      </c>
      <c r="D47" s="85" t="s">
        <v>682</v>
      </c>
      <c r="E47" s="105">
        <f>D47/D44</f>
        <v>0.007424032199612132</v>
      </c>
      <c r="F47" s="113">
        <v>-0.0031</v>
      </c>
      <c r="H47" s="109">
        <v>5548</v>
      </c>
      <c r="I47" s="98">
        <f>H47/H44</f>
        <v>0.00428968851046984</v>
      </c>
      <c r="J47" s="21" t="s">
        <v>773</v>
      </c>
      <c r="K47" s="27">
        <f>J47/J44</f>
        <v>0.00833581803254867</v>
      </c>
      <c r="L47" s="30">
        <v>-0.004</v>
      </c>
    </row>
    <row r="48" spans="1:12" ht="12.75">
      <c r="A48" s="79" t="s">
        <v>507</v>
      </c>
      <c r="B48" s="97" t="s">
        <v>594</v>
      </c>
      <c r="C48" s="98">
        <f>B48/B47</f>
        <v>0.021809661139149242</v>
      </c>
      <c r="D48" s="85" t="s">
        <v>683</v>
      </c>
      <c r="E48" s="105">
        <f>D48/D47</f>
        <v>0.10934532300393263</v>
      </c>
      <c r="F48" s="113">
        <v>-0.0875</v>
      </c>
      <c r="H48" s="97">
        <v>121</v>
      </c>
      <c r="I48" s="98">
        <f>H48/H47</f>
        <v>0.021809661139149242</v>
      </c>
      <c r="J48" s="21" t="s">
        <v>774</v>
      </c>
      <c r="K48" s="27">
        <f>J48/J47</f>
        <v>0.13126329773696693</v>
      </c>
      <c r="L48" s="30">
        <v>-0.1095</v>
      </c>
    </row>
    <row r="49" spans="1:12" ht="12.75">
      <c r="A49" s="79" t="s">
        <v>508</v>
      </c>
      <c r="B49" s="97" t="s">
        <v>228</v>
      </c>
      <c r="C49" s="98">
        <v>0</v>
      </c>
      <c r="D49" s="85" t="s">
        <v>684</v>
      </c>
      <c r="E49" s="105">
        <f>D49/D47</f>
        <v>0.014012467786298045</v>
      </c>
      <c r="F49" s="114">
        <v>0.014</v>
      </c>
      <c r="H49" s="97">
        <v>0</v>
      </c>
      <c r="I49" s="98">
        <v>0</v>
      </c>
      <c r="J49" s="21" t="s">
        <v>775</v>
      </c>
      <c r="K49" s="27">
        <f>J49/J47</f>
        <v>0.04856409890971282</v>
      </c>
      <c r="L49" s="123">
        <v>0.0486</v>
      </c>
    </row>
    <row r="50" spans="1:12" ht="12.75">
      <c r="A50" s="79" t="s">
        <v>509</v>
      </c>
      <c r="B50" s="97" t="s">
        <v>595</v>
      </c>
      <c r="C50" s="98">
        <f>B50/B47</f>
        <v>0.03424657534246575</v>
      </c>
      <c r="D50" s="85" t="s">
        <v>685</v>
      </c>
      <c r="E50" s="105">
        <f>D50/D47</f>
        <v>0.036181799553933816</v>
      </c>
      <c r="F50" s="113">
        <v>-0.002</v>
      </c>
      <c r="H50" s="97">
        <v>190</v>
      </c>
      <c r="I50" s="98">
        <f>H50/H47</f>
        <v>0.03424657534246575</v>
      </c>
      <c r="J50" s="21" t="s">
        <v>776</v>
      </c>
      <c r="K50" s="27">
        <f>J50/J47</f>
        <v>0.12462206431778156</v>
      </c>
      <c r="L50" s="30">
        <v>-0.0904</v>
      </c>
    </row>
    <row r="51" spans="1:12" ht="12.75">
      <c r="A51" s="79" t="s">
        <v>510</v>
      </c>
      <c r="B51" s="97" t="s">
        <v>596</v>
      </c>
      <c r="C51" s="98">
        <f>B51/B47</f>
        <v>0.10310021629416005</v>
      </c>
      <c r="D51" s="85" t="s">
        <v>686</v>
      </c>
      <c r="E51" s="105">
        <f>D51/D47</f>
        <v>0.031134001119105977</v>
      </c>
      <c r="F51" s="114">
        <v>0.072</v>
      </c>
      <c r="H51" s="97">
        <v>572</v>
      </c>
      <c r="I51" s="98">
        <f>H51/H47</f>
        <v>0.10310021629416005</v>
      </c>
      <c r="J51" s="21" t="s">
        <v>777</v>
      </c>
      <c r="K51" s="27">
        <f>J51/J47</f>
        <v>0.05092842381732854</v>
      </c>
      <c r="L51" s="123">
        <v>0.0522</v>
      </c>
    </row>
    <row r="52" spans="1:12" ht="12.75">
      <c r="A52" s="77" t="s">
        <v>511</v>
      </c>
      <c r="B52" s="97" t="s">
        <v>597</v>
      </c>
      <c r="C52" s="98">
        <f>B52/B44</f>
        <v>0.09577495063146875</v>
      </c>
      <c r="D52" s="85" t="s">
        <v>687</v>
      </c>
      <c r="E52" s="105">
        <f>D52/D44</f>
        <v>0.12771193629352237</v>
      </c>
      <c r="F52" s="113">
        <v>-0.0319</v>
      </c>
      <c r="H52" s="109">
        <v>123869</v>
      </c>
      <c r="I52" s="98">
        <f>H52/H44</f>
        <v>0.09577495063146875</v>
      </c>
      <c r="J52" s="21" t="s">
        <v>778</v>
      </c>
      <c r="K52" s="27">
        <f>J52/J44</f>
        <v>0.04409791731378545</v>
      </c>
      <c r="L52" s="123">
        <v>0.0517</v>
      </c>
    </row>
    <row r="53" spans="1:12" ht="12.75">
      <c r="A53" s="79" t="s">
        <v>512</v>
      </c>
      <c r="B53" s="97" t="s">
        <v>598</v>
      </c>
      <c r="C53" s="98">
        <f>B53/B52</f>
        <v>0.10222896769974732</v>
      </c>
      <c r="D53" s="85" t="s">
        <v>688</v>
      </c>
      <c r="E53" s="105">
        <f>D53/D52</f>
        <v>0.10301616200302917</v>
      </c>
      <c r="F53" s="113">
        <v>-0.0008</v>
      </c>
      <c r="H53" s="109">
        <v>12663</v>
      </c>
      <c r="I53" s="98">
        <f>H53/H52</f>
        <v>0.10222896769974732</v>
      </c>
      <c r="J53" s="21" t="s">
        <v>779</v>
      </c>
      <c r="K53" s="27">
        <f>J53/J52</f>
        <v>0.1859570559698007</v>
      </c>
      <c r="L53" s="30">
        <v>-0.0838</v>
      </c>
    </row>
    <row r="54" spans="1:12" ht="12.75">
      <c r="A54" s="79" t="s">
        <v>513</v>
      </c>
      <c r="B54" s="97" t="s">
        <v>599</v>
      </c>
      <c r="C54" s="98">
        <f>B54/B52</f>
        <v>0.08123097788792999</v>
      </c>
      <c r="D54" s="85" t="s">
        <v>689</v>
      </c>
      <c r="E54" s="105">
        <f>D54/D52</f>
        <v>0.2551441422703404</v>
      </c>
      <c r="F54" s="113">
        <v>-0.1739</v>
      </c>
      <c r="H54" s="109">
        <v>10062</v>
      </c>
      <c r="I54" s="98">
        <f>H54/H52</f>
        <v>0.08123097788792999</v>
      </c>
      <c r="J54" s="21" t="s">
        <v>780</v>
      </c>
      <c r="K54" s="27">
        <f>J54/J52</f>
        <v>0.23110164799590116</v>
      </c>
      <c r="L54" s="30">
        <v>-0.1499</v>
      </c>
    </row>
    <row r="55" spans="1:12" ht="12.75">
      <c r="A55" s="79" t="s">
        <v>514</v>
      </c>
      <c r="B55" s="97" t="s">
        <v>600</v>
      </c>
      <c r="C55" s="98">
        <f>B55/B52</f>
        <v>0.3983724741460737</v>
      </c>
      <c r="D55" s="85" t="s">
        <v>690</v>
      </c>
      <c r="E55" s="105">
        <f>D55/D52</f>
        <v>0.2487357829990645</v>
      </c>
      <c r="F55" s="114">
        <v>0.1497</v>
      </c>
      <c r="H55" s="109">
        <v>49346</v>
      </c>
      <c r="I55" s="98">
        <f>H55/H52</f>
        <v>0.3983724741460737</v>
      </c>
      <c r="J55" s="21" t="s">
        <v>781</v>
      </c>
      <c r="K55" s="27">
        <f>J55/J52</f>
        <v>0.1830424841933592</v>
      </c>
      <c r="L55" s="123">
        <v>0.2154</v>
      </c>
    </row>
    <row r="56" spans="1:12" ht="12.75">
      <c r="A56" s="79" t="s">
        <v>515</v>
      </c>
      <c r="B56" s="97" t="s">
        <v>601</v>
      </c>
      <c r="C56" s="98">
        <f>B56/B52</f>
        <v>0.06001501586353325</v>
      </c>
      <c r="D56" s="85" t="s">
        <v>691</v>
      </c>
      <c r="E56" s="105">
        <f>D56/D52</f>
        <v>0.07136767251213365</v>
      </c>
      <c r="F56" s="113">
        <v>-0.0114</v>
      </c>
      <c r="H56" s="109">
        <v>7434</v>
      </c>
      <c r="I56" s="98">
        <f>H56/H52</f>
        <v>0.06001501586353325</v>
      </c>
      <c r="J56" s="21" t="s">
        <v>782</v>
      </c>
      <c r="K56" s="27">
        <f>J56/J52</f>
        <v>0.06685161702607038</v>
      </c>
      <c r="L56" s="30">
        <v>-0.0069</v>
      </c>
    </row>
    <row r="57" spans="1:12" ht="12.75">
      <c r="A57" s="79" t="s">
        <v>516</v>
      </c>
      <c r="B57" s="97" t="s">
        <v>602</v>
      </c>
      <c r="C57" s="98">
        <f>B57/B52</f>
        <v>0.13579668843697779</v>
      </c>
      <c r="D57" s="85" t="s">
        <v>692</v>
      </c>
      <c r="E57" s="105">
        <f>D57/D52</f>
        <v>0.09208007791919823</v>
      </c>
      <c r="F57" s="114">
        <v>0.0437</v>
      </c>
      <c r="H57" s="109">
        <v>16821</v>
      </c>
      <c r="I57" s="98">
        <f>H57/H52</f>
        <v>0.13579668843697779</v>
      </c>
      <c r="J57" s="21" t="s">
        <v>783</v>
      </c>
      <c r="K57" s="27">
        <f>J57/J52</f>
        <v>0.09992450978466245</v>
      </c>
      <c r="L57" s="123">
        <v>0.0368</v>
      </c>
    </row>
    <row r="58" spans="1:12" ht="12.75">
      <c r="A58" s="79" t="s">
        <v>517</v>
      </c>
      <c r="B58" s="97" t="s">
        <v>603</v>
      </c>
      <c r="C58" s="98">
        <f>B58/B52</f>
        <v>0.11959408730190767</v>
      </c>
      <c r="D58" s="85" t="s">
        <v>693</v>
      </c>
      <c r="E58" s="105">
        <f>D58/D52</f>
        <v>0.12350110455777831</v>
      </c>
      <c r="F58" s="113">
        <v>-0.0039</v>
      </c>
      <c r="H58" s="109">
        <v>14814</v>
      </c>
      <c r="I58" s="98">
        <f>H58/H52</f>
        <v>0.11959408730190767</v>
      </c>
      <c r="J58" s="21" t="s">
        <v>784</v>
      </c>
      <c r="K58" s="27">
        <f>J58/J52</f>
        <v>0.11372314294270722</v>
      </c>
      <c r="L58" s="123">
        <v>0.0059</v>
      </c>
    </row>
    <row r="59" spans="1:12" ht="12.75">
      <c r="A59" s="79" t="s">
        <v>518</v>
      </c>
      <c r="B59" s="97" t="s">
        <v>604</v>
      </c>
      <c r="C59" s="98">
        <f>B59/B52</f>
        <v>0.10276178866383033</v>
      </c>
      <c r="D59" s="85" t="s">
        <v>694</v>
      </c>
      <c r="E59" s="105">
        <f>D59/D52</f>
        <v>0.10615505773845574</v>
      </c>
      <c r="F59" s="113">
        <v>-0.0034</v>
      </c>
      <c r="H59" s="109">
        <v>12729</v>
      </c>
      <c r="I59" s="98">
        <f>H59/H52</f>
        <v>0.10276178866383033</v>
      </c>
      <c r="J59" s="21" t="s">
        <v>785</v>
      </c>
      <c r="K59" s="27">
        <f>J59/J52</f>
        <v>0.1193995420874989</v>
      </c>
      <c r="L59" s="30">
        <v>-0.0166</v>
      </c>
    </row>
    <row r="60" spans="1:12" ht="25.5">
      <c r="A60" s="77" t="s">
        <v>519</v>
      </c>
      <c r="B60" s="97" t="s">
        <v>605</v>
      </c>
      <c r="C60" s="98">
        <f>B60/B44</f>
        <v>0.0009479376557022393</v>
      </c>
      <c r="D60" s="85" t="s">
        <v>695</v>
      </c>
      <c r="E60" s="105">
        <f>D60/D44</f>
        <v>0.0036425074010966695</v>
      </c>
      <c r="F60" s="113">
        <v>-0.0027</v>
      </c>
      <c r="H60" s="109">
        <v>1226</v>
      </c>
      <c r="I60" s="98">
        <f>H60/H44</f>
        <v>0.0009479376557022393</v>
      </c>
      <c r="J60" s="21" t="s">
        <v>786</v>
      </c>
      <c r="K60" s="27">
        <f>J60/J44</f>
        <v>0.001403821024533497</v>
      </c>
      <c r="L60" s="30">
        <v>-0.0005</v>
      </c>
    </row>
    <row r="61" spans="1:12" ht="12.75">
      <c r="A61" s="79" t="s">
        <v>520</v>
      </c>
      <c r="B61" s="97" t="s">
        <v>606</v>
      </c>
      <c r="C61" s="98">
        <f>B61/B60</f>
        <v>0.6606851549755302</v>
      </c>
      <c r="D61" s="85" t="s">
        <v>696</v>
      </c>
      <c r="E61" s="105">
        <f>D61/D60</f>
        <v>0.2232332886251014</v>
      </c>
      <c r="F61" s="114">
        <v>0.4375</v>
      </c>
      <c r="H61" s="97">
        <v>810</v>
      </c>
      <c r="I61" s="98">
        <f>H61/H60</f>
        <v>0.6606851549755302</v>
      </c>
      <c r="J61" s="21" t="s">
        <v>787</v>
      </c>
      <c r="K61" s="27">
        <f>J61/J60</f>
        <v>0.38253532478654007</v>
      </c>
      <c r="L61" s="123">
        <v>0.2782</v>
      </c>
    </row>
    <row r="62" spans="1:12" ht="12.75">
      <c r="A62" s="79" t="s">
        <v>521</v>
      </c>
      <c r="B62" s="97" t="s">
        <v>607</v>
      </c>
      <c r="C62" s="98">
        <f>B62/B60</f>
        <v>0.17210440456769985</v>
      </c>
      <c r="D62" s="85" t="s">
        <v>697</v>
      </c>
      <c r="E62" s="105">
        <f>D62/D60</f>
        <v>0.19056147649605257</v>
      </c>
      <c r="F62" s="113">
        <v>-0.0185</v>
      </c>
      <c r="H62" s="97">
        <v>211</v>
      </c>
      <c r="I62" s="98">
        <f>H62/H60</f>
        <v>0.17210440456769985</v>
      </c>
      <c r="J62" s="21" t="s">
        <v>788</v>
      </c>
      <c r="K62" s="27">
        <f>J62/J60</f>
        <v>0.19157746266025238</v>
      </c>
      <c r="L62" s="30">
        <v>-0.0195</v>
      </c>
    </row>
    <row r="63" spans="1:12" ht="12.75">
      <c r="A63" s="79" t="s">
        <v>522</v>
      </c>
      <c r="B63" s="97" t="s">
        <v>228</v>
      </c>
      <c r="C63" s="98">
        <v>0</v>
      </c>
      <c r="D63" s="85" t="s">
        <v>698</v>
      </c>
      <c r="E63" s="105">
        <f>D63/D60</f>
        <v>0.21710531599617705</v>
      </c>
      <c r="F63" s="114">
        <v>0.2171</v>
      </c>
      <c r="H63" s="97">
        <v>0</v>
      </c>
      <c r="I63" s="98">
        <v>0</v>
      </c>
      <c r="J63" s="21" t="s">
        <v>789</v>
      </c>
      <c r="K63" s="27">
        <f>J63/J60</f>
        <v>0.14290104022366068</v>
      </c>
      <c r="L63" s="123">
        <v>0.1429</v>
      </c>
    </row>
    <row r="64" spans="1:12" ht="12.75">
      <c r="A64" s="79" t="s">
        <v>523</v>
      </c>
      <c r="B64" s="97" t="s">
        <v>608</v>
      </c>
      <c r="C64" s="98">
        <f>B64/B60</f>
        <v>0.16721044045676997</v>
      </c>
      <c r="D64" s="85" t="s">
        <v>699</v>
      </c>
      <c r="E64" s="105">
        <f>D64/D60</f>
        <v>0.369099918882669</v>
      </c>
      <c r="F64" s="114">
        <v>-0.2019</v>
      </c>
      <c r="H64" s="97">
        <v>205</v>
      </c>
      <c r="I64" s="98">
        <f>H64/H60</f>
        <v>0.16721044045676997</v>
      </c>
      <c r="J64" s="21" t="s">
        <v>790</v>
      </c>
      <c r="K64" s="27">
        <f>J64/J60</f>
        <v>0.28298617232954687</v>
      </c>
      <c r="L64" s="123">
        <v>-0.1158</v>
      </c>
    </row>
    <row r="65" spans="1:12" ht="12.75">
      <c r="A65" s="77" t="s">
        <v>524</v>
      </c>
      <c r="B65" s="97" t="s">
        <v>609</v>
      </c>
      <c r="C65" s="98">
        <f>B65/B44</f>
        <v>0.2867550068273161</v>
      </c>
      <c r="D65" s="85" t="s">
        <v>700</v>
      </c>
      <c r="E65" s="105">
        <f>D65/D44</f>
        <v>0.16921017991168183</v>
      </c>
      <c r="F65" s="114">
        <v>0.1176</v>
      </c>
      <c r="H65" s="109">
        <v>370870</v>
      </c>
      <c r="I65" s="98">
        <f>H65/H44</f>
        <v>0.2867550068273161</v>
      </c>
      <c r="J65" s="21" t="s">
        <v>791</v>
      </c>
      <c r="K65" s="27">
        <f>J65/J44</f>
        <v>0.061164495828567554</v>
      </c>
      <c r="L65" s="123">
        <v>0.2256</v>
      </c>
    </row>
    <row r="66" spans="1:12" ht="12.75">
      <c r="A66" s="75" t="s">
        <v>502</v>
      </c>
      <c r="B66" s="97" t="s">
        <v>590</v>
      </c>
      <c r="C66" s="98">
        <f>B66/B43</f>
        <v>0.021187001874627742</v>
      </c>
      <c r="D66" s="85" t="s">
        <v>678</v>
      </c>
      <c r="E66" s="105">
        <f>D66/D43</f>
        <v>0.031066731128479318</v>
      </c>
      <c r="F66" s="114">
        <v>-0.0099</v>
      </c>
      <c r="H66" s="109">
        <v>27995</v>
      </c>
      <c r="I66" s="98">
        <f>H66/H43</f>
        <v>0.021187001874627742</v>
      </c>
      <c r="J66" s="21" t="s">
        <v>769</v>
      </c>
      <c r="K66" s="27">
        <f>J66/J44</f>
        <v>0.019649124087351477</v>
      </c>
      <c r="L66" s="123">
        <v>0.0016</v>
      </c>
    </row>
    <row r="67" spans="1:12" ht="12.75">
      <c r="A67" s="77" t="s">
        <v>525</v>
      </c>
      <c r="B67" s="97" t="s">
        <v>610</v>
      </c>
      <c r="C67" s="98">
        <f>B67/B66</f>
        <v>0.12166458296124308</v>
      </c>
      <c r="D67" s="85" t="s">
        <v>701</v>
      </c>
      <c r="E67" s="105">
        <f>D67/D66</f>
        <v>0.1111819751166975</v>
      </c>
      <c r="F67" s="114">
        <v>0.0105</v>
      </c>
      <c r="H67" s="109">
        <v>3406</v>
      </c>
      <c r="I67" s="98">
        <f>H67/H66</f>
        <v>0.12166458296124308</v>
      </c>
      <c r="J67" s="21" t="s">
        <v>792</v>
      </c>
      <c r="K67" s="27">
        <f>J67/J66</f>
        <v>0.2072605477882323</v>
      </c>
      <c r="L67" s="123">
        <v>-0.0856</v>
      </c>
    </row>
    <row r="68" spans="1:12" ht="25.5">
      <c r="A68" s="77" t="s">
        <v>526</v>
      </c>
      <c r="B68" s="97" t="s">
        <v>611</v>
      </c>
      <c r="C68" s="98">
        <f>B68/B66</f>
        <v>0.13452402214681192</v>
      </c>
      <c r="D68" s="85" t="s">
        <v>702</v>
      </c>
      <c r="E68" s="105">
        <f>D68/D66</f>
        <v>0.17502071175442246</v>
      </c>
      <c r="F68" s="114">
        <v>-0.0405</v>
      </c>
      <c r="H68" s="109">
        <v>3766</v>
      </c>
      <c r="I68" s="98">
        <f>H68/H66</f>
        <v>0.13452402214681192</v>
      </c>
      <c r="J68" s="21" t="s">
        <v>793</v>
      </c>
      <c r="K68" s="27">
        <f>J68/J66</f>
        <v>0.23225918018910297</v>
      </c>
      <c r="L68" s="123">
        <v>-0.0978</v>
      </c>
    </row>
    <row r="69" spans="1:12" ht="12.75">
      <c r="A69" s="77" t="s">
        <v>527</v>
      </c>
      <c r="B69" s="97" t="s">
        <v>612</v>
      </c>
      <c r="C69" s="98">
        <f>B69/B66</f>
        <v>0.18821218074656187</v>
      </c>
      <c r="D69" s="85" t="s">
        <v>703</v>
      </c>
      <c r="E69" s="105">
        <f>D69/D66</f>
        <v>0.23421344603447458</v>
      </c>
      <c r="F69" s="114">
        <v>-0.046</v>
      </c>
      <c r="H69" s="109">
        <v>5269</v>
      </c>
      <c r="I69" s="98">
        <f>H69/H66</f>
        <v>0.18821218074656187</v>
      </c>
      <c r="J69" s="21" t="s">
        <v>794</v>
      </c>
      <c r="K69" s="27">
        <f>J69/J66</f>
        <v>0.1630917745390471</v>
      </c>
      <c r="L69" s="123">
        <v>0.0251</v>
      </c>
    </row>
    <row r="70" spans="1:12" ht="25.5">
      <c r="A70" s="77" t="s">
        <v>528</v>
      </c>
      <c r="B70" s="99" t="s">
        <v>613</v>
      </c>
      <c r="C70" s="100">
        <f>B70/B66</f>
        <v>0.032720128594391856</v>
      </c>
      <c r="D70" s="87" t="s">
        <v>704</v>
      </c>
      <c r="E70" s="106">
        <f>D70/D66</f>
        <v>0.021991868583461985</v>
      </c>
      <c r="F70" s="114">
        <v>0.0107</v>
      </c>
      <c r="H70" s="99">
        <v>916</v>
      </c>
      <c r="I70" s="100">
        <f>H70/H66</f>
        <v>0.032720128594391856</v>
      </c>
      <c r="J70" s="91" t="s">
        <v>795</v>
      </c>
      <c r="K70" s="92">
        <f>J70/J66</f>
        <v>0.0382895365710403</v>
      </c>
      <c r="L70" s="123">
        <v>-0.0056</v>
      </c>
    </row>
    <row r="71" spans="1:12" ht="12.75">
      <c r="A71" s="312" t="s">
        <v>529</v>
      </c>
      <c r="B71" s="267"/>
      <c r="C71" s="268"/>
      <c r="D71" s="245"/>
      <c r="E71" s="246"/>
      <c r="F71" s="118"/>
      <c r="H71" s="267"/>
      <c r="I71" s="268"/>
      <c r="J71" s="245"/>
      <c r="K71" s="246"/>
      <c r="L71" s="122"/>
    </row>
    <row r="72" spans="1:12" ht="12.75">
      <c r="A72" s="313"/>
      <c r="B72" s="269"/>
      <c r="C72" s="270"/>
      <c r="D72" s="247"/>
      <c r="E72" s="248"/>
      <c r="F72" s="128"/>
      <c r="H72" s="269"/>
      <c r="I72" s="270"/>
      <c r="J72" s="247"/>
      <c r="K72" s="248"/>
      <c r="L72" s="129"/>
    </row>
    <row r="73" spans="1:12" ht="12.75">
      <c r="A73" s="78" t="s">
        <v>503</v>
      </c>
      <c r="B73" s="265">
        <v>1321329</v>
      </c>
      <c r="C73" s="266"/>
      <c r="D73" s="296" t="s">
        <v>679</v>
      </c>
      <c r="E73" s="297"/>
      <c r="F73" s="60"/>
      <c r="H73" s="265">
        <v>1321329</v>
      </c>
      <c r="I73" s="266"/>
      <c r="J73" s="249" t="s">
        <v>770</v>
      </c>
      <c r="K73" s="250"/>
      <c r="L73" s="122"/>
    </row>
    <row r="74" spans="1:12" ht="12.75">
      <c r="A74" s="75" t="s">
        <v>504</v>
      </c>
      <c r="B74" s="97" t="s">
        <v>614</v>
      </c>
      <c r="C74" s="98">
        <f>B74/B73</f>
        <v>0.5738911353644701</v>
      </c>
      <c r="D74" s="85" t="s">
        <v>705</v>
      </c>
      <c r="E74" s="105">
        <f>D74/D73</f>
        <v>0.635411673106045</v>
      </c>
      <c r="F74" s="114">
        <v>-0.0615</v>
      </c>
      <c r="H74" s="109">
        <v>758299</v>
      </c>
      <c r="I74" s="98">
        <f>H74/H73</f>
        <v>0.5738911353644701</v>
      </c>
      <c r="J74" s="21" t="s">
        <v>796</v>
      </c>
      <c r="K74" s="27">
        <f>J74/J73</f>
        <v>0.7631670253837586</v>
      </c>
      <c r="L74" s="123">
        <v>-0.1893</v>
      </c>
    </row>
    <row r="75" spans="1:12" ht="12.75">
      <c r="A75" s="75" t="s">
        <v>505</v>
      </c>
      <c r="B75" s="97" t="s">
        <v>615</v>
      </c>
      <c r="C75" s="98">
        <f>B75/B73</f>
        <v>0.04819692900102851</v>
      </c>
      <c r="D75" s="85" t="s">
        <v>706</v>
      </c>
      <c r="E75" s="105">
        <f>D75/D73</f>
        <v>0.06814787296427131</v>
      </c>
      <c r="F75" s="114">
        <v>-0.0199</v>
      </c>
      <c r="H75" s="109">
        <v>63684</v>
      </c>
      <c r="I75" s="98">
        <f>H75/H73</f>
        <v>0.04819692900102851</v>
      </c>
      <c r="J75" s="21" t="s">
        <v>797</v>
      </c>
      <c r="K75" s="27">
        <f>J75/J73</f>
        <v>0.1277647653296269</v>
      </c>
      <c r="L75" s="123">
        <v>-0.0796</v>
      </c>
    </row>
    <row r="76" spans="1:12" ht="12.75">
      <c r="A76" s="75" t="s">
        <v>506</v>
      </c>
      <c r="B76" s="97" t="s">
        <v>616</v>
      </c>
      <c r="C76" s="98">
        <f>B76/B73</f>
        <v>0.009233884974900271</v>
      </c>
      <c r="D76" s="85" t="s">
        <v>707</v>
      </c>
      <c r="E76" s="105">
        <f>D76/D73</f>
        <v>0.015173404014561959</v>
      </c>
      <c r="F76" s="114">
        <v>-0.006</v>
      </c>
      <c r="H76" s="109">
        <v>12201</v>
      </c>
      <c r="I76" s="98">
        <f>H76/H73</f>
        <v>0.009233884974900271</v>
      </c>
      <c r="J76" s="21" t="s">
        <v>798</v>
      </c>
      <c r="K76" s="27">
        <f>J76/J73</f>
        <v>0.014407142799455703</v>
      </c>
      <c r="L76" s="123">
        <v>0.0052</v>
      </c>
    </row>
    <row r="77" spans="1:12" ht="12.75">
      <c r="A77" s="75" t="s">
        <v>511</v>
      </c>
      <c r="B77" s="97" t="s">
        <v>617</v>
      </c>
      <c r="C77" s="98">
        <f>B77/B73</f>
        <v>0.09945516975711576</v>
      </c>
      <c r="D77" s="85" t="s">
        <v>708</v>
      </c>
      <c r="E77" s="105">
        <f>D77/D73</f>
        <v>0.13442266464633912</v>
      </c>
      <c r="F77" s="114">
        <v>-0.0349</v>
      </c>
      <c r="H77" s="109">
        <v>131413</v>
      </c>
      <c r="I77" s="98">
        <f>H77/H73</f>
        <v>0.09945516975711576</v>
      </c>
      <c r="J77" s="21" t="s">
        <v>799</v>
      </c>
      <c r="K77" s="27">
        <f>J77/J73</f>
        <v>0.048130871308042326</v>
      </c>
      <c r="L77" s="123">
        <v>0.0514</v>
      </c>
    </row>
    <row r="78" spans="1:12" ht="12.75">
      <c r="A78" s="75" t="s">
        <v>519</v>
      </c>
      <c r="B78" s="97" t="s">
        <v>618</v>
      </c>
      <c r="C78" s="98">
        <f>B78/B73</f>
        <v>0.0018920344592451993</v>
      </c>
      <c r="D78" s="85" t="s">
        <v>709</v>
      </c>
      <c r="E78" s="105">
        <f>D78/D73</f>
        <v>0.005353928459179754</v>
      </c>
      <c r="F78" s="114">
        <v>-0.0035</v>
      </c>
      <c r="H78" s="109">
        <v>2500</v>
      </c>
      <c r="I78" s="98">
        <f>H78/H73</f>
        <v>0.0018920344592451993</v>
      </c>
      <c r="J78" s="21" t="s">
        <v>800</v>
      </c>
      <c r="K78" s="27">
        <f>J78/J73</f>
        <v>0.0026501835678340623</v>
      </c>
      <c r="L78" s="123">
        <v>-0.0008</v>
      </c>
    </row>
    <row r="79" spans="1:12" ht="12.75">
      <c r="A79" s="75" t="s">
        <v>524</v>
      </c>
      <c r="B79" s="99" t="s">
        <v>619</v>
      </c>
      <c r="C79" s="100">
        <f>B79/B73</f>
        <v>0.29001861005094115</v>
      </c>
      <c r="D79" s="87" t="s">
        <v>710</v>
      </c>
      <c r="E79" s="106">
        <f>D79/D73</f>
        <v>0.1746142892518242</v>
      </c>
      <c r="F79" s="114">
        <v>0.1154</v>
      </c>
      <c r="H79" s="110">
        <v>383210</v>
      </c>
      <c r="I79" s="100">
        <f>H79/H73</f>
        <v>0.29001861005094115</v>
      </c>
      <c r="J79" s="91" t="s">
        <v>801</v>
      </c>
      <c r="K79" s="92">
        <f>J79/J73</f>
        <v>0.06460059418443362</v>
      </c>
      <c r="L79" s="123">
        <v>0.2254</v>
      </c>
    </row>
    <row r="80" spans="1:12" ht="12.75">
      <c r="A80" s="308" t="s">
        <v>530</v>
      </c>
      <c r="B80" s="267"/>
      <c r="C80" s="268"/>
      <c r="D80" s="245"/>
      <c r="E80" s="246"/>
      <c r="F80" s="118"/>
      <c r="H80" s="267"/>
      <c r="I80" s="268"/>
      <c r="J80" s="245"/>
      <c r="K80" s="246"/>
      <c r="L80" s="122"/>
    </row>
    <row r="81" spans="1:12" ht="12.75">
      <c r="A81" s="309"/>
      <c r="B81" s="269"/>
      <c r="C81" s="270"/>
      <c r="D81" s="247"/>
      <c r="E81" s="248"/>
      <c r="F81" s="128"/>
      <c r="H81" s="269"/>
      <c r="I81" s="270"/>
      <c r="J81" s="247"/>
      <c r="K81" s="248"/>
      <c r="L81" s="129"/>
    </row>
    <row r="82" spans="1:12" ht="12.75">
      <c r="A82" s="78" t="s">
        <v>503</v>
      </c>
      <c r="B82" s="265">
        <v>1321329</v>
      </c>
      <c r="C82" s="266"/>
      <c r="D82" s="296" t="s">
        <v>679</v>
      </c>
      <c r="E82" s="297"/>
      <c r="F82" s="60"/>
      <c r="H82" s="265">
        <v>1321329</v>
      </c>
      <c r="I82" s="266"/>
      <c r="J82" s="249" t="s">
        <v>770</v>
      </c>
      <c r="K82" s="250"/>
      <c r="L82" s="122"/>
    </row>
    <row r="83" spans="1:12" ht="12.75">
      <c r="A83" s="75" t="s">
        <v>531</v>
      </c>
      <c r="B83" s="97" t="s">
        <v>620</v>
      </c>
      <c r="C83" s="98">
        <f>B83/B82</f>
        <v>0.4948828036015254</v>
      </c>
      <c r="D83" s="85" t="s">
        <v>711</v>
      </c>
      <c r="E83" s="105">
        <f>D83/D82</f>
        <v>0.35498345633838463</v>
      </c>
      <c r="F83" s="114">
        <v>0.1399</v>
      </c>
      <c r="H83" s="109">
        <v>653903</v>
      </c>
      <c r="I83" s="98">
        <f>H83/H82</f>
        <v>0.4948828036015254</v>
      </c>
      <c r="J83" s="21" t="s">
        <v>802</v>
      </c>
      <c r="K83" s="27">
        <f>J83/J82</f>
        <v>0.14519374955251896</v>
      </c>
      <c r="L83" s="123">
        <v>0.3497</v>
      </c>
    </row>
    <row r="84" spans="1:12" ht="12.75">
      <c r="A84" s="77" t="s">
        <v>532</v>
      </c>
      <c r="B84" s="97" t="s">
        <v>621</v>
      </c>
      <c r="C84" s="98">
        <f>B84/B83</f>
        <v>0.7251580127327754</v>
      </c>
      <c r="D84" s="85" t="s">
        <v>712</v>
      </c>
      <c r="E84" s="105">
        <f>D84/D83</f>
        <v>0.8266633150685609</v>
      </c>
      <c r="F84" s="114">
        <v>-0.1015</v>
      </c>
      <c r="H84" s="109">
        <v>474183</v>
      </c>
      <c r="I84" s="98">
        <f>H84/H83</f>
        <v>0.7251580127327754</v>
      </c>
      <c r="J84" s="21" t="s">
        <v>803</v>
      </c>
      <c r="K84" s="27">
        <f>J84/J83</f>
        <v>0.6396249664114787</v>
      </c>
      <c r="L84" s="123">
        <v>0.0856</v>
      </c>
    </row>
    <row r="85" spans="1:12" ht="12.75">
      <c r="A85" s="77" t="s">
        <v>533</v>
      </c>
      <c r="B85" s="97" t="s">
        <v>622</v>
      </c>
      <c r="C85" s="98">
        <f>B85/B83</f>
        <v>0.007621925576117559</v>
      </c>
      <c r="D85" s="85" t="s">
        <v>713</v>
      </c>
      <c r="E85" s="105">
        <f>D85/D83</f>
        <v>0.01174411474730582</v>
      </c>
      <c r="F85" s="114">
        <v>-0.0041</v>
      </c>
      <c r="H85" s="109">
        <v>4984</v>
      </c>
      <c r="I85" s="98">
        <f>H85/H83</f>
        <v>0.007621925576117559</v>
      </c>
      <c r="J85" s="21" t="s">
        <v>804</v>
      </c>
      <c r="K85" s="27">
        <f>J85/J83</f>
        <v>0.09030937455241676</v>
      </c>
      <c r="L85" s="123">
        <v>-0.0827</v>
      </c>
    </row>
    <row r="86" spans="1:12" ht="12.75">
      <c r="A86" s="77" t="s">
        <v>534</v>
      </c>
      <c r="B86" s="97" t="s">
        <v>623</v>
      </c>
      <c r="C86" s="98">
        <f>B86/B83</f>
        <v>0.008135763255406383</v>
      </c>
      <c r="D86" s="85" t="s">
        <v>714</v>
      </c>
      <c r="E86" s="105">
        <f>D86/D83</f>
        <v>0.006643973643215621</v>
      </c>
      <c r="F86" s="114">
        <v>0.0015</v>
      </c>
      <c r="H86" s="109">
        <v>5320</v>
      </c>
      <c r="I86" s="98">
        <f>H86/H83</f>
        <v>0.008135763255406383</v>
      </c>
      <c r="J86" s="21" t="s">
        <v>805</v>
      </c>
      <c r="K86" s="27">
        <f>J86/J83</f>
        <v>0.034906841664444944</v>
      </c>
      <c r="L86" s="123">
        <v>-0.0268</v>
      </c>
    </row>
    <row r="87" spans="1:12" ht="12.75">
      <c r="A87" s="77" t="s">
        <v>535</v>
      </c>
      <c r="B87" s="97" t="s">
        <v>624</v>
      </c>
      <c r="C87" s="98">
        <f>B87/B83</f>
        <v>0.2590842984357007</v>
      </c>
      <c r="D87" s="85" t="s">
        <v>715</v>
      </c>
      <c r="E87" s="105">
        <f>D87/D83</f>
        <v>0.15494859654091758</v>
      </c>
      <c r="F87" s="114">
        <v>0.1042</v>
      </c>
      <c r="H87" s="109">
        <v>169416</v>
      </c>
      <c r="I87" s="98">
        <f>H87/H83</f>
        <v>0.2590842984357007</v>
      </c>
      <c r="J87" s="21" t="s">
        <v>806</v>
      </c>
      <c r="K87" s="27">
        <f>J87/J83</f>
        <v>0.2351588173716596</v>
      </c>
      <c r="L87" s="123">
        <v>0.0239</v>
      </c>
    </row>
    <row r="88" spans="1:12" ht="12.75">
      <c r="A88" s="75" t="s">
        <v>536</v>
      </c>
      <c r="B88" s="97" t="s">
        <v>625</v>
      </c>
      <c r="C88" s="98">
        <f>B88/B82</f>
        <v>0.5051171963984745</v>
      </c>
      <c r="D88" s="85" t="s">
        <v>716</v>
      </c>
      <c r="E88" s="105">
        <f>D88/D82</f>
        <v>0.6450165436616154</v>
      </c>
      <c r="F88" s="114">
        <v>-0.1399</v>
      </c>
      <c r="H88" s="109">
        <v>667426</v>
      </c>
      <c r="I88" s="98">
        <f>H88/H82</f>
        <v>0.5051171963984745</v>
      </c>
      <c r="J88" s="21" t="s">
        <v>807</v>
      </c>
      <c r="K88" s="27">
        <f>J88/J82</f>
        <v>0.854806250447481</v>
      </c>
      <c r="L88" s="123">
        <v>-0.3497</v>
      </c>
    </row>
    <row r="89" spans="1:12" ht="12.75">
      <c r="A89" s="77" t="s">
        <v>537</v>
      </c>
      <c r="B89" s="97" t="s">
        <v>626</v>
      </c>
      <c r="C89" s="98">
        <f>B89/B88</f>
        <v>0.7015953828589236</v>
      </c>
      <c r="D89" s="85" t="s">
        <v>717</v>
      </c>
      <c r="E89" s="105">
        <f>D89/D88</f>
        <v>0.6712368661331168</v>
      </c>
      <c r="F89" s="114">
        <v>0.0304</v>
      </c>
      <c r="H89" s="109">
        <v>468263</v>
      </c>
      <c r="I89" s="98">
        <f>H89/H88</f>
        <v>0.7015953828589236</v>
      </c>
      <c r="J89" s="21" t="s">
        <v>808</v>
      </c>
      <c r="K89" s="27">
        <f>J89/J88</f>
        <v>0.7813783052076231</v>
      </c>
      <c r="L89" s="123">
        <v>-0.0798</v>
      </c>
    </row>
    <row r="90" spans="1:12" ht="12.75">
      <c r="A90" s="77" t="s">
        <v>538</v>
      </c>
      <c r="B90" s="97" t="s">
        <v>627</v>
      </c>
      <c r="C90" s="98">
        <f>B90/B88</f>
        <v>0.08185027253957743</v>
      </c>
      <c r="D90" s="85" t="s">
        <v>718</v>
      </c>
      <c r="E90" s="105">
        <f>D90/D88</f>
        <v>0.09185885593957546</v>
      </c>
      <c r="F90" s="114">
        <v>-0.01</v>
      </c>
      <c r="H90" s="109">
        <v>54629</v>
      </c>
      <c r="I90" s="98">
        <f>H90/H88</f>
        <v>0.08185027253957743</v>
      </c>
      <c r="J90" s="21" t="s">
        <v>809</v>
      </c>
      <c r="K90" s="27">
        <f>J90/J88</f>
        <v>0.13940582416674704</v>
      </c>
      <c r="L90" s="123">
        <v>-0.0575</v>
      </c>
    </row>
    <row r="91" spans="1:12" ht="12.75">
      <c r="A91" s="77" t="s">
        <v>539</v>
      </c>
      <c r="B91" s="97" t="s">
        <v>628</v>
      </c>
      <c r="C91" s="98">
        <f>B91/B88</f>
        <v>0.004073859873603965</v>
      </c>
      <c r="D91" s="85" t="s">
        <v>719</v>
      </c>
      <c r="E91" s="105">
        <f>D91/D88</f>
        <v>0.007416572839075614</v>
      </c>
      <c r="F91" s="114">
        <v>-0.0033</v>
      </c>
      <c r="H91" s="109">
        <v>2719</v>
      </c>
      <c r="I91" s="98">
        <f>H91/H88</f>
        <v>0.004073859873603965</v>
      </c>
      <c r="J91" s="21" t="s">
        <v>810</v>
      </c>
      <c r="K91" s="27">
        <f>J91/J88</f>
        <v>0.008302934182504208</v>
      </c>
      <c r="L91" s="123">
        <v>-0.0042</v>
      </c>
    </row>
    <row r="92" spans="1:12" ht="12.75">
      <c r="A92" s="77" t="s">
        <v>540</v>
      </c>
      <c r="B92" s="97" t="s">
        <v>629</v>
      </c>
      <c r="C92" s="98">
        <f>B92/B88</f>
        <v>0.17842427475105854</v>
      </c>
      <c r="D92" s="85" t="s">
        <v>720</v>
      </c>
      <c r="E92" s="105">
        <f>D92/D88</f>
        <v>0.1889192489743858</v>
      </c>
      <c r="F92" s="114">
        <v>-0.0105</v>
      </c>
      <c r="H92" s="109">
        <v>119085</v>
      </c>
      <c r="I92" s="98">
        <f>H92/H88</f>
        <v>0.17842427475105854</v>
      </c>
      <c r="J92" s="21" t="s">
        <v>811</v>
      </c>
      <c r="K92" s="27">
        <f>J92/J88</f>
        <v>0.049949605170933706</v>
      </c>
      <c r="L92" s="123">
        <v>0.1285</v>
      </c>
    </row>
    <row r="93" spans="1:12" ht="25.5">
      <c r="A93" s="77" t="s">
        <v>541</v>
      </c>
      <c r="B93" s="97" t="s">
        <v>630</v>
      </c>
      <c r="C93" s="98">
        <f>B93/B88</f>
        <v>0.0017245357537764487</v>
      </c>
      <c r="D93" s="85" t="s">
        <v>721</v>
      </c>
      <c r="E93" s="105">
        <f>D93/D88</f>
        <v>0.0050531766343348385</v>
      </c>
      <c r="F93" s="114">
        <v>-0.0034</v>
      </c>
      <c r="H93" s="109">
        <v>1151</v>
      </c>
      <c r="I93" s="98">
        <f>H93/H88</f>
        <v>0.0017245357537764487</v>
      </c>
      <c r="J93" s="21" t="s">
        <v>812</v>
      </c>
      <c r="K93" s="27">
        <f>J93/J88</f>
        <v>0.0014421999135328309</v>
      </c>
      <c r="L93" s="123">
        <v>0.0003</v>
      </c>
    </row>
    <row r="94" spans="1:12" ht="12.75">
      <c r="A94" s="77" t="s">
        <v>542</v>
      </c>
      <c r="B94" s="97" t="s">
        <v>631</v>
      </c>
      <c r="C94" s="98">
        <f>B94/B88</f>
        <v>0.010058043888011554</v>
      </c>
      <c r="D94" s="85" t="s">
        <v>722</v>
      </c>
      <c r="E94" s="105">
        <f>D94/D88</f>
        <v>0.006511160938624253</v>
      </c>
      <c r="F94" s="114">
        <v>0.0036</v>
      </c>
      <c r="H94" s="109">
        <v>6713</v>
      </c>
      <c r="I94" s="98">
        <f>H94/H88</f>
        <v>0.010058043888011554</v>
      </c>
      <c r="J94" s="21" t="s">
        <v>813</v>
      </c>
      <c r="K94" s="27">
        <f>J94/J88</f>
        <v>0.003154789238526575</v>
      </c>
      <c r="L94" s="123">
        <v>0.0069</v>
      </c>
    </row>
    <row r="95" spans="1:12" ht="12.75">
      <c r="A95" s="77" t="s">
        <v>502</v>
      </c>
      <c r="B95" s="97" t="s">
        <v>632</v>
      </c>
      <c r="C95" s="98">
        <f>B95/B88</f>
        <v>0.02227363033504838</v>
      </c>
      <c r="D95" s="85" t="s">
        <v>723</v>
      </c>
      <c r="E95" s="105">
        <f>D95/D88</f>
        <v>0.02900411854088717</v>
      </c>
      <c r="F95" s="114">
        <v>-0.0067</v>
      </c>
      <c r="H95" s="109">
        <v>14866</v>
      </c>
      <c r="I95" s="98">
        <f>H95/H88</f>
        <v>0.02227363033504838</v>
      </c>
      <c r="J95" s="21" t="s">
        <v>814</v>
      </c>
      <c r="K95" s="27">
        <f>J95/J88</f>
        <v>0.016366342120132573</v>
      </c>
      <c r="L95" s="123">
        <v>0.0059</v>
      </c>
    </row>
    <row r="96" spans="1:12" ht="12.75">
      <c r="A96" s="79" t="s">
        <v>543</v>
      </c>
      <c r="B96" s="97" t="s">
        <v>633</v>
      </c>
      <c r="C96" s="98">
        <f>B96/B95</f>
        <v>0.09760527377909323</v>
      </c>
      <c r="D96" s="85" t="s">
        <v>724</v>
      </c>
      <c r="E96" s="105">
        <f>D96/D95</f>
        <v>0.07396515151515151</v>
      </c>
      <c r="F96" s="114">
        <v>0.0236</v>
      </c>
      <c r="H96" s="109">
        <v>1451</v>
      </c>
      <c r="I96" s="98">
        <f>H96/H95</f>
        <v>0.09760527377909323</v>
      </c>
      <c r="J96" s="21" t="s">
        <v>815</v>
      </c>
      <c r="K96" s="27">
        <f>J96/J95</f>
        <v>0.053406867149593806</v>
      </c>
      <c r="L96" s="123">
        <v>0.0442</v>
      </c>
    </row>
    <row r="97" spans="1:12" ht="25.5">
      <c r="A97" s="79" t="s">
        <v>544</v>
      </c>
      <c r="B97" s="99" t="s">
        <v>634</v>
      </c>
      <c r="C97" s="100">
        <f>B97/B95</f>
        <v>0.9023947262209068</v>
      </c>
      <c r="D97" s="87" t="s">
        <v>725</v>
      </c>
      <c r="E97" s="106">
        <f>D97/D95</f>
        <v>0.9260348484848485</v>
      </c>
      <c r="F97" s="114">
        <v>-0.0236</v>
      </c>
      <c r="H97" s="110">
        <v>13415</v>
      </c>
      <c r="I97" s="100">
        <f>H97/H95</f>
        <v>0.9023947262209068</v>
      </c>
      <c r="J97" s="21" t="s">
        <v>816</v>
      </c>
      <c r="K97" s="27">
        <f>J97/J95</f>
        <v>0.9465931328504061</v>
      </c>
      <c r="L97" s="123">
        <v>-0.0442</v>
      </c>
    </row>
    <row r="98" spans="1:12" ht="12.75">
      <c r="A98" s="308" t="s">
        <v>545</v>
      </c>
      <c r="B98" s="267"/>
      <c r="C98" s="268"/>
      <c r="D98" s="245"/>
      <c r="E98" s="246"/>
      <c r="F98" s="119"/>
      <c r="H98" s="267"/>
      <c r="I98" s="268"/>
      <c r="J98" s="245"/>
      <c r="K98" s="246"/>
      <c r="L98" s="122"/>
    </row>
    <row r="99" spans="1:12" ht="12.75">
      <c r="A99" s="309"/>
      <c r="B99" s="269"/>
      <c r="C99" s="270"/>
      <c r="D99" s="247"/>
      <c r="E99" s="248"/>
      <c r="F99" s="130"/>
      <c r="H99" s="269"/>
      <c r="I99" s="270"/>
      <c r="J99" s="247"/>
      <c r="K99" s="248"/>
      <c r="L99" s="129"/>
    </row>
    <row r="100" spans="1:12" ht="12.75">
      <c r="A100" s="78" t="s">
        <v>546</v>
      </c>
      <c r="B100" s="265">
        <v>1321329</v>
      </c>
      <c r="C100" s="266"/>
      <c r="D100" s="296" t="s">
        <v>679</v>
      </c>
      <c r="E100" s="297"/>
      <c r="F100" s="60"/>
      <c r="H100" s="265">
        <v>1321329</v>
      </c>
      <c r="I100" s="266"/>
      <c r="J100" s="251" t="s">
        <v>770</v>
      </c>
      <c r="K100" s="233"/>
      <c r="L100" s="122"/>
    </row>
    <row r="101" spans="1:12" ht="12.75">
      <c r="A101" s="75" t="s">
        <v>547</v>
      </c>
      <c r="B101" s="97" t="s">
        <v>635</v>
      </c>
      <c r="C101" s="98">
        <f>B101/B100</f>
        <v>0.35272820016816403</v>
      </c>
      <c r="D101" s="85" t="s">
        <v>726</v>
      </c>
      <c r="E101" s="105">
        <f>D101/D100</f>
        <v>0.36124453098815695</v>
      </c>
      <c r="F101" s="114">
        <v>-0.0085</v>
      </c>
      <c r="H101" s="109">
        <v>466070</v>
      </c>
      <c r="I101" s="98">
        <f>H101/H100</f>
        <v>0.35272820016816403</v>
      </c>
      <c r="J101" s="21" t="s">
        <v>817</v>
      </c>
      <c r="K101" s="27">
        <f>J101/J100</f>
        <v>0.3979617740577886</v>
      </c>
      <c r="L101" s="123">
        <v>-0.0453</v>
      </c>
    </row>
    <row r="102" spans="1:12" ht="12.75">
      <c r="A102" s="75" t="s">
        <v>548</v>
      </c>
      <c r="B102" s="97" t="s">
        <v>636</v>
      </c>
      <c r="C102" s="98">
        <f>B102/B100</f>
        <v>0.15960597247165542</v>
      </c>
      <c r="D102" s="85" t="s">
        <v>727</v>
      </c>
      <c r="E102" s="105">
        <f>D102/D100</f>
        <v>0.17934078650365567</v>
      </c>
      <c r="F102" s="114">
        <v>-0.0197</v>
      </c>
      <c r="H102" s="109">
        <v>210892</v>
      </c>
      <c r="I102" s="98">
        <f>H102/H100</f>
        <v>0.15960597247165542</v>
      </c>
      <c r="J102" s="21" t="s">
        <v>818</v>
      </c>
      <c r="K102" s="27">
        <f>J102/J100</f>
        <v>0.19785695820623184</v>
      </c>
      <c r="L102" s="123">
        <v>-0.0383</v>
      </c>
    </row>
    <row r="103" spans="1:12" ht="12.75">
      <c r="A103" s="75" t="s">
        <v>549</v>
      </c>
      <c r="B103" s="97" t="s">
        <v>637</v>
      </c>
      <c r="C103" s="98">
        <f>B103/B100</f>
        <v>0.30856508863424625</v>
      </c>
      <c r="D103" s="85" t="s">
        <v>728</v>
      </c>
      <c r="E103" s="105">
        <f>D103/D100</f>
        <v>0.31656295367230514</v>
      </c>
      <c r="F103" s="114">
        <v>-0.008</v>
      </c>
      <c r="H103" s="109">
        <v>407716</v>
      </c>
      <c r="I103" s="98">
        <f>H103/H100</f>
        <v>0.30856508863424625</v>
      </c>
      <c r="J103" s="21" t="s">
        <v>819</v>
      </c>
      <c r="K103" s="27">
        <f>J103/J100</f>
        <v>0.2960489893171062</v>
      </c>
      <c r="L103" s="123">
        <v>0.0126</v>
      </c>
    </row>
    <row r="104" spans="1:12" ht="12.75">
      <c r="A104" s="75" t="s">
        <v>550</v>
      </c>
      <c r="B104" s="97" t="s">
        <v>638</v>
      </c>
      <c r="C104" s="98">
        <f>B104/B100</f>
        <v>0.11406470303762348</v>
      </c>
      <c r="D104" s="85" t="s">
        <v>729</v>
      </c>
      <c r="E104" s="105">
        <f>D104/D100</f>
        <v>0.08360376983686052</v>
      </c>
      <c r="F104" s="114">
        <v>0.0305</v>
      </c>
      <c r="H104" s="109">
        <v>150717</v>
      </c>
      <c r="I104" s="98">
        <f>H104/H100</f>
        <v>0.11406470303762348</v>
      </c>
      <c r="J104" s="21" t="s">
        <v>820</v>
      </c>
      <c r="K104" s="27">
        <f>J104/J100</f>
        <v>0.05826072730333229</v>
      </c>
      <c r="L104" s="123">
        <v>0.0558</v>
      </c>
    </row>
    <row r="105" spans="1:12" ht="12.75">
      <c r="A105" s="75" t="s">
        <v>551</v>
      </c>
      <c r="B105" s="97" t="s">
        <v>639</v>
      </c>
      <c r="C105" s="98">
        <f>B105/B100</f>
        <v>0.06503603568831079</v>
      </c>
      <c r="D105" s="85" t="s">
        <v>730</v>
      </c>
      <c r="E105" s="105">
        <f>D105/D100</f>
        <v>0.05924795899902174</v>
      </c>
      <c r="F105" s="114">
        <v>0.0058</v>
      </c>
      <c r="H105" s="109">
        <v>85934</v>
      </c>
      <c r="I105" s="98">
        <f>H105/H100</f>
        <v>0.06503603568831079</v>
      </c>
      <c r="J105" s="21" t="s">
        <v>821</v>
      </c>
      <c r="K105" s="27">
        <f>J105/J100</f>
        <v>0.04987155111554105</v>
      </c>
      <c r="L105" s="123">
        <v>0.0151</v>
      </c>
    </row>
    <row r="106" spans="1:12" ht="12.75">
      <c r="A106" s="77" t="s">
        <v>552</v>
      </c>
      <c r="B106" s="97" t="s">
        <v>640</v>
      </c>
      <c r="C106" s="98">
        <f>B106/B105</f>
        <v>0.3781274000977494</v>
      </c>
      <c r="D106" s="85" t="s">
        <v>731</v>
      </c>
      <c r="E106" s="105">
        <f>D106/D105</f>
        <v>0.3611337698157349</v>
      </c>
      <c r="F106" s="114">
        <v>0.017</v>
      </c>
      <c r="H106" s="109">
        <v>32494</v>
      </c>
      <c r="I106" s="98">
        <f>H106/H105</f>
        <v>0.3781274000977494</v>
      </c>
      <c r="J106" s="91" t="s">
        <v>822</v>
      </c>
      <c r="K106" s="92">
        <f>J106/J105</f>
        <v>0.42709878030422344</v>
      </c>
      <c r="L106" s="123">
        <v>-0.049</v>
      </c>
    </row>
    <row r="107" spans="1:12" ht="12.75">
      <c r="A107" s="308" t="s">
        <v>553</v>
      </c>
      <c r="B107" s="259"/>
      <c r="C107" s="260"/>
      <c r="D107" s="290"/>
      <c r="E107" s="291"/>
      <c r="F107" s="118"/>
      <c r="H107" s="259"/>
      <c r="I107" s="260"/>
      <c r="J107" s="245"/>
      <c r="K107" s="246"/>
      <c r="L107" s="122"/>
    </row>
    <row r="108" spans="1:12" ht="12.75">
      <c r="A108" s="309"/>
      <c r="B108" s="261"/>
      <c r="C108" s="262"/>
      <c r="D108" s="292"/>
      <c r="E108" s="293"/>
      <c r="F108" s="128"/>
      <c r="H108" s="261"/>
      <c r="I108" s="262"/>
      <c r="J108" s="247"/>
      <c r="K108" s="248"/>
      <c r="L108" s="129"/>
    </row>
    <row r="109" spans="1:12" ht="12.75">
      <c r="A109" s="78" t="s">
        <v>554</v>
      </c>
      <c r="B109" s="263">
        <v>431719</v>
      </c>
      <c r="C109" s="264"/>
      <c r="D109" s="294" t="s">
        <v>12</v>
      </c>
      <c r="E109" s="295"/>
      <c r="F109" s="60"/>
      <c r="H109" s="263">
        <v>431719</v>
      </c>
      <c r="I109" s="264"/>
      <c r="J109" s="249" t="s">
        <v>13</v>
      </c>
      <c r="K109" s="250"/>
      <c r="L109" s="122"/>
    </row>
    <row r="110" spans="1:12" ht="12.75">
      <c r="A110" s="75" t="s">
        <v>555</v>
      </c>
      <c r="B110" s="97" t="s">
        <v>641</v>
      </c>
      <c r="C110" s="98">
        <f>B110/B109</f>
        <v>0.6578538354809494</v>
      </c>
      <c r="D110" s="85" t="s">
        <v>732</v>
      </c>
      <c r="E110" s="105">
        <f>D110/D109</f>
        <v>0.6845091385327066</v>
      </c>
      <c r="F110" s="114">
        <v>-0.0266</v>
      </c>
      <c r="H110" s="109">
        <v>284008</v>
      </c>
      <c r="I110" s="98">
        <f>H110/H109</f>
        <v>0.6578538354809494</v>
      </c>
      <c r="J110" s="21" t="s">
        <v>823</v>
      </c>
      <c r="K110" s="27">
        <f>J110/J109</f>
        <v>0.6691937717836242</v>
      </c>
      <c r="L110" s="123">
        <v>-0.0113</v>
      </c>
    </row>
    <row r="111" spans="1:12" ht="12.75">
      <c r="A111" s="79" t="s">
        <v>556</v>
      </c>
      <c r="B111" s="97" t="s">
        <v>642</v>
      </c>
      <c r="C111" s="98">
        <f>B111/B110</f>
        <v>0.5109503957634997</v>
      </c>
      <c r="D111" s="85" t="s">
        <v>733</v>
      </c>
      <c r="E111" s="105">
        <f>D111/D110</f>
        <v>0.5077574661105583</v>
      </c>
      <c r="F111" s="114">
        <v>0.0032</v>
      </c>
      <c r="H111" s="109">
        <v>145114</v>
      </c>
      <c r="I111" s="98">
        <f>H111/H110</f>
        <v>0.5109503957634997</v>
      </c>
      <c r="J111" s="21" t="s">
        <v>824</v>
      </c>
      <c r="K111" s="27">
        <f>J111/J110</f>
        <v>0.4719258240143692</v>
      </c>
      <c r="L111" s="123">
        <v>0.0391</v>
      </c>
    </row>
    <row r="112" spans="1:12" ht="12.75">
      <c r="A112" s="77" t="s">
        <v>557</v>
      </c>
      <c r="B112" s="97" t="s">
        <v>643</v>
      </c>
      <c r="C112" s="98">
        <f>B112/B110</f>
        <v>0.6887658094138194</v>
      </c>
      <c r="D112" s="85" t="s">
        <v>734</v>
      </c>
      <c r="E112" s="105">
        <f>D112/D110</f>
        <v>0.7258826977368639</v>
      </c>
      <c r="F112" s="114">
        <v>-0.0371</v>
      </c>
      <c r="H112" s="109">
        <v>195615</v>
      </c>
      <c r="I112" s="98">
        <f>H112/H110</f>
        <v>0.6887658094138194</v>
      </c>
      <c r="J112" s="21" t="s">
        <v>825</v>
      </c>
      <c r="K112" s="27">
        <f>J112/J110</f>
        <v>0.7428560594348629</v>
      </c>
      <c r="L112" s="123">
        <v>-0.0541</v>
      </c>
    </row>
    <row r="113" spans="1:12" ht="12.75">
      <c r="A113" s="79" t="s">
        <v>556</v>
      </c>
      <c r="B113" s="97" t="s">
        <v>644</v>
      </c>
      <c r="C113" s="98">
        <f>B113/B112</f>
        <v>0.519060399253636</v>
      </c>
      <c r="D113" s="85" t="s">
        <v>735</v>
      </c>
      <c r="E113" s="105">
        <f>D113/D112</f>
        <v>0.4940419598940031</v>
      </c>
      <c r="F113" s="114">
        <v>0.0251</v>
      </c>
      <c r="H113" s="109">
        <v>101536</v>
      </c>
      <c r="I113" s="98">
        <f>H113/H112</f>
        <v>0.519060399253636</v>
      </c>
      <c r="J113" s="21" t="s">
        <v>826</v>
      </c>
      <c r="K113" s="27">
        <f>J113/J112</f>
        <v>0.43705266113090224</v>
      </c>
      <c r="L113" s="123">
        <v>0.082</v>
      </c>
    </row>
    <row r="114" spans="1:12" ht="12.75">
      <c r="A114" s="77" t="s">
        <v>558</v>
      </c>
      <c r="B114" s="97" t="s">
        <v>645</v>
      </c>
      <c r="C114" s="98">
        <f>B114/B110</f>
        <v>0.10626813329201994</v>
      </c>
      <c r="D114" s="85" t="s">
        <v>736</v>
      </c>
      <c r="E114" s="105">
        <f>D114/D110</f>
        <v>0.08620489573933185</v>
      </c>
      <c r="F114" s="114">
        <v>0.0201</v>
      </c>
      <c r="H114" s="109">
        <v>30181</v>
      </c>
      <c r="I114" s="98">
        <f>H114/H110</f>
        <v>0.10626813329201994</v>
      </c>
      <c r="J114" s="21" t="s">
        <v>827</v>
      </c>
      <c r="K114" s="27">
        <f>J114/J110</f>
        <v>0.06857122964295319</v>
      </c>
      <c r="L114" s="123">
        <v>0.0377</v>
      </c>
    </row>
    <row r="115" spans="1:12" ht="12.75">
      <c r="A115" s="79" t="s">
        <v>556</v>
      </c>
      <c r="B115" s="97" t="s">
        <v>646</v>
      </c>
      <c r="C115" s="98">
        <f>B115/B114</f>
        <v>0.41661972764321925</v>
      </c>
      <c r="D115" s="85" t="s">
        <v>737</v>
      </c>
      <c r="E115" s="105">
        <f>D115/D114</f>
        <v>0.4804425997341264</v>
      </c>
      <c r="F115" s="114">
        <v>-0.0638</v>
      </c>
      <c r="H115" s="109">
        <v>12574</v>
      </c>
      <c r="I115" s="98">
        <f>H115/H114</f>
        <v>0.41661972764321925</v>
      </c>
      <c r="J115" s="21" t="s">
        <v>828</v>
      </c>
      <c r="K115" s="27">
        <f>J115/J114</f>
        <v>0.49561661969090154</v>
      </c>
      <c r="L115" s="123">
        <v>-0.079</v>
      </c>
    </row>
    <row r="116" spans="1:12" ht="12.75">
      <c r="A116" s="77" t="s">
        <v>559</v>
      </c>
      <c r="B116" s="97" t="s">
        <v>647</v>
      </c>
      <c r="C116" s="98">
        <f>B116/B110</f>
        <v>0.20496605729416073</v>
      </c>
      <c r="D116" s="85" t="s">
        <v>738</v>
      </c>
      <c r="E116" s="105">
        <f>D116/D110</f>
        <v>0.18791240652380434</v>
      </c>
      <c r="F116" s="114">
        <v>0.0171</v>
      </c>
      <c r="H116" s="109">
        <v>58212</v>
      </c>
      <c r="I116" s="98">
        <f>H116/H110</f>
        <v>0.20496605729416073</v>
      </c>
      <c r="J116" s="21" t="s">
        <v>829</v>
      </c>
      <c r="K116" s="27">
        <f>J116/J110</f>
        <v>0.1885727109221839</v>
      </c>
      <c r="L116" s="123">
        <v>0.0164</v>
      </c>
    </row>
    <row r="117" spans="1:12" ht="12.75">
      <c r="A117" s="79" t="s">
        <v>556</v>
      </c>
      <c r="B117" s="97" t="s">
        <v>648</v>
      </c>
      <c r="C117" s="98">
        <f>B117/B116</f>
        <v>0.5326049611763898</v>
      </c>
      <c r="D117" s="85" t="s">
        <v>739</v>
      </c>
      <c r="E117" s="105">
        <f>D117/D116</f>
        <v>0.5732694995581974</v>
      </c>
      <c r="F117" s="114">
        <v>-0.0407</v>
      </c>
      <c r="H117" s="109">
        <v>31004</v>
      </c>
      <c r="I117" s="98">
        <f>H117/H116</f>
        <v>0.5326049611763898</v>
      </c>
      <c r="J117" s="21" t="s">
        <v>830</v>
      </c>
      <c r="K117" s="27">
        <f>J117/J116</f>
        <v>0.6006890647300551</v>
      </c>
      <c r="L117" s="123">
        <v>-0.0681</v>
      </c>
    </row>
    <row r="118" spans="1:12" ht="12.75">
      <c r="A118" s="75" t="s">
        <v>560</v>
      </c>
      <c r="B118" s="97" t="s">
        <v>649</v>
      </c>
      <c r="C118" s="98">
        <f>B118/B109</f>
        <v>0.3421461645190506</v>
      </c>
      <c r="D118" s="85" t="s">
        <v>740</v>
      </c>
      <c r="E118" s="105">
        <f>D118/D109</f>
        <v>0.3154908614672934</v>
      </c>
      <c r="F118" s="114">
        <v>0.0266</v>
      </c>
      <c r="H118" s="109">
        <v>147711</v>
      </c>
      <c r="I118" s="98">
        <f>H118/H109</f>
        <v>0.3421461645190506</v>
      </c>
      <c r="J118" s="21" t="s">
        <v>831</v>
      </c>
      <c r="K118" s="27">
        <f>J118/J109</f>
        <v>0.33080622821637584</v>
      </c>
      <c r="L118" s="123">
        <v>0.0113</v>
      </c>
    </row>
    <row r="119" spans="1:12" ht="12.75">
      <c r="A119" s="77" t="s">
        <v>561</v>
      </c>
      <c r="B119" s="97" t="s">
        <v>650</v>
      </c>
      <c r="C119" s="98">
        <f>B119/B118</f>
        <v>0.7594153448287534</v>
      </c>
      <c r="D119" s="85" t="s">
        <v>741</v>
      </c>
      <c r="E119" s="105">
        <f>D119/D118</f>
        <v>0.7753441059533245</v>
      </c>
      <c r="F119" s="114">
        <v>-0.0159</v>
      </c>
      <c r="H119" s="109">
        <v>112174</v>
      </c>
      <c r="I119" s="98">
        <f>H119/H118</f>
        <v>0.7594153448287534</v>
      </c>
      <c r="J119" s="21" t="s">
        <v>832</v>
      </c>
      <c r="K119" s="27">
        <f>J119/J118</f>
        <v>0.8183312476795582</v>
      </c>
      <c r="L119" s="123">
        <v>-0.0589</v>
      </c>
    </row>
    <row r="120" spans="1:12" ht="12.75">
      <c r="A120" s="79" t="s">
        <v>499</v>
      </c>
      <c r="B120" s="97" t="s">
        <v>651</v>
      </c>
      <c r="C120" s="98">
        <f>B120/B118</f>
        <v>0.216097650141154</v>
      </c>
      <c r="D120" s="85" t="s">
        <v>742</v>
      </c>
      <c r="E120" s="105">
        <f>D120/D119</f>
        <v>0.3207223025336277</v>
      </c>
      <c r="F120" s="114">
        <v>-0.1046</v>
      </c>
      <c r="H120" s="109">
        <v>31920</v>
      </c>
      <c r="I120" s="98">
        <f>H120/H118</f>
        <v>0.216097650141154</v>
      </c>
      <c r="J120" s="21" t="s">
        <v>833</v>
      </c>
      <c r="K120" s="27">
        <f>J120/J119</f>
        <v>0.3343675197196923</v>
      </c>
      <c r="L120" s="123">
        <v>-0.1183</v>
      </c>
    </row>
    <row r="121" spans="1:12" ht="12.75">
      <c r="A121" s="76"/>
      <c r="B121" s="237"/>
      <c r="C121" s="238"/>
      <c r="D121" s="283"/>
      <c r="E121" s="284"/>
      <c r="F121" s="60"/>
      <c r="H121" s="237"/>
      <c r="I121" s="238"/>
      <c r="J121" s="213"/>
      <c r="K121" s="231"/>
      <c r="L121" s="122"/>
    </row>
    <row r="122" spans="1:12" ht="25.5">
      <c r="A122" s="75" t="s">
        <v>562</v>
      </c>
      <c r="B122" s="97" t="s">
        <v>652</v>
      </c>
      <c r="C122" s="98">
        <f>B122/B109</f>
        <v>0.3846043375436337</v>
      </c>
      <c r="D122" s="85" t="s">
        <v>743</v>
      </c>
      <c r="E122" s="105">
        <f>D122/D109</f>
        <v>0.3869081676529816</v>
      </c>
      <c r="F122" s="114">
        <v>-0.0023</v>
      </c>
      <c r="H122" s="109">
        <v>166041</v>
      </c>
      <c r="I122" s="98">
        <f>H122/H109</f>
        <v>0.3846043375436337</v>
      </c>
      <c r="J122" s="21" t="s">
        <v>834</v>
      </c>
      <c r="K122" s="27">
        <f>J122/J109</f>
        <v>0.34896079477171327</v>
      </c>
      <c r="L122" s="123">
        <v>0.0356</v>
      </c>
    </row>
    <row r="123" spans="1:12" ht="25.5">
      <c r="A123" s="75" t="s">
        <v>563</v>
      </c>
      <c r="B123" s="97" t="s">
        <v>653</v>
      </c>
      <c r="C123" s="98">
        <f>B123/B109</f>
        <v>0.21186929461061477</v>
      </c>
      <c r="D123" s="85" t="s">
        <v>744</v>
      </c>
      <c r="E123" s="105">
        <f>D123/D109</f>
        <v>0.22208584403202739</v>
      </c>
      <c r="F123" s="114">
        <v>-0.0102</v>
      </c>
      <c r="H123" s="109">
        <v>91468</v>
      </c>
      <c r="I123" s="98">
        <f>H123/H109</f>
        <v>0.21186929461061477</v>
      </c>
      <c r="J123" s="21" t="s">
        <v>835</v>
      </c>
      <c r="K123" s="27">
        <f>J123/J109</f>
        <v>0.22967610306818262</v>
      </c>
      <c r="L123" s="123">
        <v>-0.0178</v>
      </c>
    </row>
    <row r="124" spans="1:12" ht="12.75">
      <c r="A124" s="76"/>
      <c r="B124" s="237"/>
      <c r="C124" s="238"/>
      <c r="D124" s="283"/>
      <c r="E124" s="284"/>
      <c r="F124" s="60"/>
      <c r="H124" s="237"/>
      <c r="I124" s="238"/>
      <c r="J124" s="213"/>
      <c r="K124" s="231"/>
      <c r="L124" s="122"/>
    </row>
    <row r="125" spans="1:12" ht="12.75">
      <c r="A125" s="80" t="s">
        <v>564</v>
      </c>
      <c r="B125" s="239">
        <v>3.06</v>
      </c>
      <c r="C125" s="240"/>
      <c r="D125" s="285">
        <v>2.92</v>
      </c>
      <c r="E125" s="286"/>
      <c r="F125" s="115">
        <v>0.14</v>
      </c>
      <c r="H125" s="239">
        <v>3.06</v>
      </c>
      <c r="I125" s="240"/>
      <c r="J125" s="232">
        <v>2.6</v>
      </c>
      <c r="K125" s="233"/>
      <c r="L125" s="124">
        <v>0.46</v>
      </c>
    </row>
    <row r="126" spans="1:12" ht="13.5" thickBot="1">
      <c r="A126" s="81" t="s">
        <v>565</v>
      </c>
      <c r="B126" s="241">
        <v>3.8</v>
      </c>
      <c r="C126" s="242"/>
      <c r="D126" s="287">
        <v>3.53</v>
      </c>
      <c r="E126" s="288"/>
      <c r="F126" s="120">
        <v>0.27</v>
      </c>
      <c r="H126" s="241">
        <v>3.8</v>
      </c>
      <c r="I126" s="242"/>
      <c r="J126" s="234">
        <v>3.18</v>
      </c>
      <c r="K126" s="235"/>
      <c r="L126" s="127">
        <v>0.62</v>
      </c>
    </row>
    <row r="127" spans="1:12" ht="13.5" thickBot="1">
      <c r="A127" s="57"/>
      <c r="B127" s="306"/>
      <c r="C127" s="307"/>
      <c r="D127" s="289"/>
      <c r="E127" s="289"/>
      <c r="F127" s="131"/>
      <c r="H127" s="243"/>
      <c r="I127" s="244"/>
      <c r="J127" s="236"/>
      <c r="K127" s="236"/>
      <c r="L127" s="58"/>
    </row>
    <row r="128" spans="1:12" ht="12.75">
      <c r="A128" s="101"/>
      <c r="B128" s="220" t="s">
        <v>476</v>
      </c>
      <c r="C128" s="221"/>
      <c r="D128" s="221"/>
      <c r="E128" s="221"/>
      <c r="F128" s="222"/>
      <c r="H128" s="229" t="s">
        <v>477</v>
      </c>
      <c r="I128" s="230"/>
      <c r="J128" s="230"/>
      <c r="K128" s="230"/>
      <c r="L128" s="218"/>
    </row>
    <row r="129" spans="1:12" ht="12.75">
      <c r="A129" s="101"/>
      <c r="B129" s="223"/>
      <c r="C129" s="224"/>
      <c r="D129" s="224"/>
      <c r="E129" s="224"/>
      <c r="F129" s="225"/>
      <c r="H129" s="219"/>
      <c r="I129" s="216"/>
      <c r="J129" s="216"/>
      <c r="K129" s="216"/>
      <c r="L129" s="217"/>
    </row>
    <row r="130" spans="1:12" ht="12.75">
      <c r="A130" s="101"/>
      <c r="B130" s="223"/>
      <c r="C130" s="224"/>
      <c r="D130" s="224"/>
      <c r="E130" s="224"/>
      <c r="F130" s="225"/>
      <c r="H130" s="219"/>
      <c r="I130" s="216"/>
      <c r="J130" s="216"/>
      <c r="K130" s="216"/>
      <c r="L130" s="217"/>
    </row>
    <row r="131" spans="1:12" ht="13.5" thickBot="1">
      <c r="A131" s="101"/>
      <c r="B131" s="226"/>
      <c r="C131" s="227"/>
      <c r="D131" s="227"/>
      <c r="E131" s="227"/>
      <c r="F131" s="228"/>
      <c r="H131" s="215"/>
      <c r="I131" s="214"/>
      <c r="J131" s="214"/>
      <c r="K131" s="214"/>
      <c r="L131" s="212"/>
    </row>
    <row r="132" spans="1:12" ht="12.75">
      <c r="A132" s="4"/>
      <c r="B132" s="132"/>
      <c r="C132" s="83"/>
      <c r="D132" s="58"/>
      <c r="E132" s="4"/>
      <c r="F132" s="58"/>
      <c r="G132" s="4"/>
      <c r="H132" s="83"/>
      <c r="I132" s="83"/>
      <c r="J132" s="4"/>
      <c r="K132" s="4"/>
      <c r="L132" s="4"/>
    </row>
    <row r="133" spans="1:11" ht="12.75">
      <c r="A133" s="356" t="s">
        <v>1661</v>
      </c>
      <c r="B133" s="421"/>
      <c r="C133" s="421"/>
      <c r="D133" s="4"/>
      <c r="E133" s="4"/>
      <c r="F133" s="4"/>
      <c r="G133" s="4"/>
      <c r="H133" s="83"/>
      <c r="I133" s="4"/>
      <c r="J133" s="4"/>
      <c r="K133" s="4"/>
    </row>
    <row r="134" spans="1:11" ht="12.75">
      <c r="A134" s="4"/>
      <c r="B134" s="83"/>
      <c r="C134" s="83"/>
      <c r="D134" s="4"/>
      <c r="E134" s="4"/>
      <c r="F134" s="4"/>
      <c r="G134" s="4"/>
      <c r="H134" s="83"/>
      <c r="I134" s="83"/>
      <c r="J134" s="4"/>
      <c r="K134" s="4"/>
    </row>
    <row r="135" spans="1:11" ht="12.75">
      <c r="A135" s="4"/>
      <c r="B135" s="83"/>
      <c r="C135" s="83"/>
      <c r="D135" s="4"/>
      <c r="E135" s="4"/>
      <c r="F135" s="4"/>
      <c r="G135" s="4"/>
      <c r="H135" s="83"/>
      <c r="I135" s="83"/>
      <c r="J135" s="4"/>
      <c r="K135" s="4"/>
    </row>
    <row r="136" spans="1:11" ht="12.75">
      <c r="A136" s="4"/>
      <c r="B136" s="83"/>
      <c r="C136" s="83"/>
      <c r="D136" s="4"/>
      <c r="E136" s="4"/>
      <c r="F136" s="4"/>
      <c r="G136" s="4"/>
      <c r="H136" s="83"/>
      <c r="I136" s="83"/>
      <c r="J136" s="4"/>
      <c r="K136" s="4"/>
    </row>
    <row r="137" spans="1:11" ht="12.75">
      <c r="A137" s="4"/>
      <c r="B137" s="83"/>
      <c r="C137" s="83"/>
      <c r="D137" s="4"/>
      <c r="E137" s="4"/>
      <c r="F137" s="4"/>
      <c r="G137" s="4"/>
      <c r="H137" s="83"/>
      <c r="I137" s="83"/>
      <c r="J137" s="4"/>
      <c r="K137" s="4"/>
    </row>
    <row r="138" spans="1:11" ht="12.75">
      <c r="A138" s="4"/>
      <c r="B138" s="83"/>
      <c r="C138" s="83"/>
      <c r="D138" s="4"/>
      <c r="E138" s="4"/>
      <c r="F138" s="4"/>
      <c r="G138" s="4"/>
      <c r="H138" s="83"/>
      <c r="I138" s="83"/>
      <c r="J138" s="4"/>
      <c r="K138" s="4"/>
    </row>
    <row r="139" spans="1:11" ht="12.75">
      <c r="A139" s="4"/>
      <c r="B139" s="83"/>
      <c r="C139" s="83"/>
      <c r="D139" s="4"/>
      <c r="E139" s="4"/>
      <c r="F139" s="4"/>
      <c r="G139" s="4"/>
      <c r="H139" s="83"/>
      <c r="I139" s="83"/>
      <c r="J139" s="4"/>
      <c r="K139" s="4"/>
    </row>
    <row r="140" spans="1:11" ht="12.75">
      <c r="A140" s="4"/>
      <c r="B140" s="83"/>
      <c r="C140" s="83"/>
      <c r="D140" s="4"/>
      <c r="E140" s="4"/>
      <c r="F140" s="4"/>
      <c r="G140" s="4"/>
      <c r="H140" s="83"/>
      <c r="I140" s="83"/>
      <c r="J140" s="4"/>
      <c r="K140" s="4"/>
    </row>
    <row r="141" spans="1:11" ht="12.75">
      <c r="A141" s="4"/>
      <c r="B141" s="83"/>
      <c r="C141" s="83"/>
      <c r="D141" s="4"/>
      <c r="E141" s="4"/>
      <c r="F141" s="4"/>
      <c r="G141" s="4"/>
      <c r="H141" s="83"/>
      <c r="I141" s="83"/>
      <c r="J141" s="4"/>
      <c r="K141" s="4"/>
    </row>
    <row r="142" spans="1:11" ht="12.75">
      <c r="A142" s="4"/>
      <c r="B142" s="83"/>
      <c r="C142" s="83"/>
      <c r="D142" s="4"/>
      <c r="E142" s="4"/>
      <c r="F142" s="4"/>
      <c r="G142" s="4"/>
      <c r="H142" s="83"/>
      <c r="I142" s="83"/>
      <c r="J142" s="4"/>
      <c r="K142" s="4"/>
    </row>
    <row r="143" spans="1:11" ht="12.75">
      <c r="A143" s="4"/>
      <c r="B143" s="83"/>
      <c r="C143" s="83"/>
      <c r="D143" s="4"/>
      <c r="E143" s="4"/>
      <c r="F143" s="4"/>
      <c r="G143" s="4"/>
      <c r="H143" s="83"/>
      <c r="I143" s="83"/>
      <c r="J143" s="4"/>
      <c r="K143" s="4"/>
    </row>
    <row r="144" spans="1:11" ht="12.75">
      <c r="A144" s="4"/>
      <c r="B144" s="83"/>
      <c r="C144" s="83"/>
      <c r="D144" s="4"/>
      <c r="E144" s="4"/>
      <c r="F144" s="4"/>
      <c r="G144" s="4"/>
      <c r="H144" s="83"/>
      <c r="I144" s="83"/>
      <c r="J144" s="4"/>
      <c r="K144" s="4"/>
    </row>
    <row r="145" spans="1:11" ht="12.75">
      <c r="A145" s="4"/>
      <c r="B145" s="83"/>
      <c r="C145" s="83"/>
      <c r="D145" s="4"/>
      <c r="E145" s="4"/>
      <c r="F145" s="4"/>
      <c r="G145" s="4"/>
      <c r="H145" s="83"/>
      <c r="I145" s="83"/>
      <c r="J145" s="4"/>
      <c r="K145" s="4"/>
    </row>
    <row r="146" spans="1:11" ht="12.75">
      <c r="A146" s="4"/>
      <c r="B146" s="83"/>
      <c r="C146" s="83"/>
      <c r="D146" s="4"/>
      <c r="E146" s="4"/>
      <c r="F146" s="4"/>
      <c r="G146" s="4"/>
      <c r="H146" s="83"/>
      <c r="I146" s="83"/>
      <c r="J146" s="4"/>
      <c r="K146" s="4"/>
    </row>
    <row r="147" spans="1:11" ht="12.75">
      <c r="A147" s="4"/>
      <c r="B147" s="83"/>
      <c r="C147" s="83"/>
      <c r="D147" s="4"/>
      <c r="E147" s="4"/>
      <c r="F147" s="4"/>
      <c r="G147" s="4"/>
      <c r="H147" s="83"/>
      <c r="I147" s="83"/>
      <c r="J147" s="4"/>
      <c r="K147" s="4"/>
    </row>
    <row r="148" spans="1:11" ht="12.75">
      <c r="A148" s="4"/>
      <c r="B148" s="83"/>
      <c r="C148" s="83"/>
      <c r="D148" s="4"/>
      <c r="E148" s="4"/>
      <c r="F148" s="4"/>
      <c r="G148" s="4"/>
      <c r="H148" s="83"/>
      <c r="I148" s="83"/>
      <c r="J148" s="4"/>
      <c r="K148" s="4"/>
    </row>
    <row r="149" spans="1:11" ht="12.75">
      <c r="A149" s="4"/>
      <c r="B149" s="83"/>
      <c r="C149" s="83"/>
      <c r="D149" s="4"/>
      <c r="E149" s="4"/>
      <c r="F149" s="4"/>
      <c r="G149" s="4"/>
      <c r="H149" s="83"/>
      <c r="I149" s="83"/>
      <c r="J149" s="4"/>
      <c r="K149" s="4"/>
    </row>
    <row r="150" spans="1:11" ht="12.75">
      <c r="A150" s="4"/>
      <c r="B150" s="83"/>
      <c r="C150" s="83"/>
      <c r="D150" s="4"/>
      <c r="E150" s="4"/>
      <c r="F150" s="4"/>
      <c r="G150" s="4"/>
      <c r="H150" s="83"/>
      <c r="I150" s="83"/>
      <c r="J150" s="4"/>
      <c r="K150" s="4"/>
    </row>
    <row r="151" spans="1:11" ht="12.75">
      <c r="A151" s="4"/>
      <c r="B151" s="83"/>
      <c r="C151" s="83"/>
      <c r="D151" s="4"/>
      <c r="E151" s="4"/>
      <c r="F151" s="4"/>
      <c r="G151" s="4"/>
      <c r="H151" s="83"/>
      <c r="I151" s="83"/>
      <c r="J151" s="4"/>
      <c r="K151" s="4"/>
    </row>
    <row r="152" spans="1:11" ht="12.75">
      <c r="A152" s="4"/>
      <c r="B152" s="83"/>
      <c r="C152" s="83"/>
      <c r="D152" s="4"/>
      <c r="E152" s="4"/>
      <c r="F152" s="4"/>
      <c r="G152" s="4"/>
      <c r="H152" s="83"/>
      <c r="I152" s="83"/>
      <c r="J152" s="4"/>
      <c r="K152" s="4"/>
    </row>
    <row r="153" spans="1:11" ht="12.75">
      <c r="A153" s="4"/>
      <c r="B153" s="83"/>
      <c r="C153" s="83"/>
      <c r="D153" s="4"/>
      <c r="E153" s="4"/>
      <c r="F153" s="4"/>
      <c r="G153" s="4"/>
      <c r="H153" s="83"/>
      <c r="I153" s="83"/>
      <c r="J153" s="4"/>
      <c r="K153" s="4"/>
    </row>
  </sheetData>
  <mergeCells count="139">
    <mergeCell ref="A2:A3"/>
    <mergeCell ref="A1:J1"/>
    <mergeCell ref="A133:C133"/>
    <mergeCell ref="A5:A6"/>
    <mergeCell ref="A38:A39"/>
    <mergeCell ref="A71:A72"/>
    <mergeCell ref="A80:A81"/>
    <mergeCell ref="A98:A99"/>
    <mergeCell ref="A107:A108"/>
    <mergeCell ref="B2:C2"/>
    <mergeCell ref="B3:C3"/>
    <mergeCell ref="B4:C4"/>
    <mergeCell ref="B5:C5"/>
    <mergeCell ref="B6:C6"/>
    <mergeCell ref="B9:C9"/>
    <mergeCell ref="B23:C23"/>
    <mergeCell ref="B24:C24"/>
    <mergeCell ref="B25:C25"/>
    <mergeCell ref="B30:C30"/>
    <mergeCell ref="B34:C34"/>
    <mergeCell ref="B38:C38"/>
    <mergeCell ref="B39:C39"/>
    <mergeCell ref="B42:C42"/>
    <mergeCell ref="B43:C43"/>
    <mergeCell ref="B71:C71"/>
    <mergeCell ref="B72:C72"/>
    <mergeCell ref="B73:C73"/>
    <mergeCell ref="B80:C80"/>
    <mergeCell ref="B81:C81"/>
    <mergeCell ref="B82:C82"/>
    <mergeCell ref="B98:C98"/>
    <mergeCell ref="B99:C99"/>
    <mergeCell ref="B100:C100"/>
    <mergeCell ref="B107:C107"/>
    <mergeCell ref="B108:C108"/>
    <mergeCell ref="B109:C109"/>
    <mergeCell ref="B121:C121"/>
    <mergeCell ref="B124:C124"/>
    <mergeCell ref="B125:C125"/>
    <mergeCell ref="B126:C126"/>
    <mergeCell ref="B127:C127"/>
    <mergeCell ref="D2:E2"/>
    <mergeCell ref="D3:E3"/>
    <mergeCell ref="D4:E4"/>
    <mergeCell ref="D5:E5"/>
    <mergeCell ref="D6:E6"/>
    <mergeCell ref="D9:E9"/>
    <mergeCell ref="D23:E23"/>
    <mergeCell ref="D24:E24"/>
    <mergeCell ref="D25:E25"/>
    <mergeCell ref="D30:E30"/>
    <mergeCell ref="D34:E34"/>
    <mergeCell ref="D38:E38"/>
    <mergeCell ref="D39:E39"/>
    <mergeCell ref="D42:E42"/>
    <mergeCell ref="D43:E43"/>
    <mergeCell ref="D71:E71"/>
    <mergeCell ref="D72:E72"/>
    <mergeCell ref="D73:E73"/>
    <mergeCell ref="D80:E80"/>
    <mergeCell ref="D81:E81"/>
    <mergeCell ref="D82:E82"/>
    <mergeCell ref="D98:E98"/>
    <mergeCell ref="D99:E99"/>
    <mergeCell ref="D100:E100"/>
    <mergeCell ref="D107:E107"/>
    <mergeCell ref="D108:E108"/>
    <mergeCell ref="D109:E109"/>
    <mergeCell ref="D121:E121"/>
    <mergeCell ref="D124:E124"/>
    <mergeCell ref="D125:E125"/>
    <mergeCell ref="D126:E126"/>
    <mergeCell ref="D127:E127"/>
    <mergeCell ref="H2:I2"/>
    <mergeCell ref="H3:I3"/>
    <mergeCell ref="H4:I4"/>
    <mergeCell ref="H5:I5"/>
    <mergeCell ref="H6:I6"/>
    <mergeCell ref="H9:I9"/>
    <mergeCell ref="H23:I23"/>
    <mergeCell ref="H24:I24"/>
    <mergeCell ref="H25:I25"/>
    <mergeCell ref="H30:I30"/>
    <mergeCell ref="H34:I34"/>
    <mergeCell ref="H38:I38"/>
    <mergeCell ref="H39:I39"/>
    <mergeCell ref="H42:I42"/>
    <mergeCell ref="H43:I43"/>
    <mergeCell ref="H71:I71"/>
    <mergeCell ref="H72:I72"/>
    <mergeCell ref="H73:I73"/>
    <mergeCell ref="H80:I80"/>
    <mergeCell ref="H81:I81"/>
    <mergeCell ref="H82:I82"/>
    <mergeCell ref="H98:I98"/>
    <mergeCell ref="H99:I99"/>
    <mergeCell ref="H100:I100"/>
    <mergeCell ref="H107:I107"/>
    <mergeCell ref="H108:I108"/>
    <mergeCell ref="H109:I109"/>
    <mergeCell ref="H121:I121"/>
    <mergeCell ref="J2:K2"/>
    <mergeCell ref="J3:K3"/>
    <mergeCell ref="J4:K4"/>
    <mergeCell ref="J5:K5"/>
    <mergeCell ref="J6:K6"/>
    <mergeCell ref="J9:K9"/>
    <mergeCell ref="J23:K23"/>
    <mergeCell ref="J24:K24"/>
    <mergeCell ref="J25:K25"/>
    <mergeCell ref="J30:K30"/>
    <mergeCell ref="J34:K34"/>
    <mergeCell ref="J38:K38"/>
    <mergeCell ref="J39:K39"/>
    <mergeCell ref="J42:K42"/>
    <mergeCell ref="J43:K43"/>
    <mergeCell ref="J71:K71"/>
    <mergeCell ref="J72:K72"/>
    <mergeCell ref="J73:K73"/>
    <mergeCell ref="J80:K80"/>
    <mergeCell ref="J81:K81"/>
    <mergeCell ref="J82:K82"/>
    <mergeCell ref="J98:K98"/>
    <mergeCell ref="J99:K99"/>
    <mergeCell ref="J100:K100"/>
    <mergeCell ref="J107:K107"/>
    <mergeCell ref="J108:K108"/>
    <mergeCell ref="J109:K109"/>
    <mergeCell ref="J121:K121"/>
    <mergeCell ref="B128:F131"/>
    <mergeCell ref="H128:L131"/>
    <mergeCell ref="J124:K124"/>
    <mergeCell ref="J125:K125"/>
    <mergeCell ref="J126:K126"/>
    <mergeCell ref="J127:K127"/>
    <mergeCell ref="H124:I124"/>
    <mergeCell ref="H125:I125"/>
    <mergeCell ref="H126:I126"/>
    <mergeCell ref="H127:I12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6"/>
  <sheetViews>
    <sheetView workbookViewId="0" topLeftCell="A153">
      <selection activeCell="A173" sqref="A173"/>
    </sheetView>
  </sheetViews>
  <sheetFormatPr defaultColWidth="9.140625" defaultRowHeight="12.75"/>
  <cols>
    <col min="1" max="1" width="37.28125" style="82" customWidth="1"/>
    <col min="2" max="2" width="8.421875" style="69" customWidth="1"/>
    <col min="3" max="3" width="8.28125" style="59" customWidth="1"/>
    <col min="4" max="4" width="10.00390625" style="61" customWidth="1"/>
    <col min="5" max="5" width="8.00390625" style="101" customWidth="1"/>
    <col min="6" max="6" width="7.57421875" style="0" customWidth="1"/>
    <col min="7" max="7" width="2.140625" style="0" customWidth="1"/>
    <col min="8" max="8" width="8.8515625" style="69" customWidth="1"/>
    <col min="9" max="9" width="7.8515625" style="59" customWidth="1"/>
    <col min="10" max="10" width="10.28125" style="69" customWidth="1"/>
    <col min="11" max="11" width="7.28125" style="59" customWidth="1"/>
    <col min="12" max="12" width="7.7109375" style="0" customWidth="1"/>
  </cols>
  <sheetData>
    <row r="1" spans="1:12" ht="41.25" customHeight="1" thickBot="1">
      <c r="A1" s="424" t="s">
        <v>1660</v>
      </c>
      <c r="B1" s="422"/>
      <c r="C1" s="422"/>
      <c r="D1" s="422"/>
      <c r="E1" s="422"/>
      <c r="F1" s="422"/>
      <c r="G1" s="422"/>
      <c r="H1" s="422"/>
      <c r="I1" s="422"/>
      <c r="J1" s="422"/>
      <c r="K1" s="423"/>
      <c r="L1" s="4"/>
    </row>
    <row r="2" spans="1:11" ht="51.75" customHeight="1">
      <c r="A2" s="420" t="s">
        <v>836</v>
      </c>
      <c r="B2" s="336" t="s">
        <v>0</v>
      </c>
      <c r="C2" s="337"/>
      <c r="D2" s="301" t="s">
        <v>1</v>
      </c>
      <c r="E2" s="302"/>
      <c r="H2" s="336" t="s">
        <v>0</v>
      </c>
      <c r="I2" s="337"/>
      <c r="J2" s="253" t="s">
        <v>2</v>
      </c>
      <c r="K2" s="254"/>
    </row>
    <row r="3" spans="1:11" ht="12.75">
      <c r="A3" s="313"/>
      <c r="B3" s="255" t="s">
        <v>4</v>
      </c>
      <c r="C3" s="338"/>
      <c r="D3" s="326" t="s">
        <v>4</v>
      </c>
      <c r="E3" s="335"/>
      <c r="H3" s="255" t="s">
        <v>4</v>
      </c>
      <c r="I3" s="338"/>
      <c r="J3" s="255" t="s">
        <v>4</v>
      </c>
      <c r="K3" s="322"/>
    </row>
    <row r="4" spans="1:11" ht="12.75">
      <c r="A4" s="72" t="s">
        <v>5</v>
      </c>
      <c r="B4" s="323">
        <v>1321329</v>
      </c>
      <c r="C4" s="339"/>
      <c r="D4" s="351">
        <v>35278768</v>
      </c>
      <c r="E4" s="340"/>
      <c r="H4" s="323">
        <v>1321329</v>
      </c>
      <c r="I4" s="339"/>
      <c r="J4" s="323">
        <v>288378137</v>
      </c>
      <c r="K4" s="324"/>
    </row>
    <row r="5" spans="1:11" ht="12.75">
      <c r="A5" s="308" t="s">
        <v>837</v>
      </c>
      <c r="B5" s="325"/>
      <c r="C5" s="340"/>
      <c r="D5" s="325"/>
      <c r="E5" s="340"/>
      <c r="H5" s="325"/>
      <c r="I5" s="340"/>
      <c r="J5" s="325"/>
      <c r="K5" s="246"/>
    </row>
    <row r="6" spans="1:11" ht="13.5" thickBot="1">
      <c r="A6" s="311"/>
      <c r="B6" s="326"/>
      <c r="C6" s="335"/>
      <c r="D6" s="326"/>
      <c r="E6" s="335"/>
      <c r="H6" s="326"/>
      <c r="I6" s="335"/>
      <c r="J6" s="326"/>
      <c r="K6" s="248"/>
    </row>
    <row r="7" spans="1:12" ht="25.5">
      <c r="A7" s="78" t="s">
        <v>838</v>
      </c>
      <c r="B7" s="134" t="s">
        <v>958</v>
      </c>
      <c r="C7" s="142">
        <f>B7/B90</f>
        <v>0.28457484850480086</v>
      </c>
      <c r="D7" s="136" t="s">
        <v>1066</v>
      </c>
      <c r="E7" s="137">
        <f>D7/D4</f>
        <v>0.29143877700037596</v>
      </c>
      <c r="F7" s="195">
        <v>-0.0068</v>
      </c>
      <c r="H7" s="147">
        <v>376017</v>
      </c>
      <c r="I7" s="142">
        <f>H7/H90</f>
        <v>0.28457484850480086</v>
      </c>
      <c r="J7" s="144" t="s">
        <v>1180</v>
      </c>
      <c r="K7" s="145">
        <f>J7/J4</f>
        <v>0.26326349074097805</v>
      </c>
      <c r="L7" s="196">
        <v>0.0213</v>
      </c>
    </row>
    <row r="8" spans="1:12" ht="12.75">
      <c r="A8" s="75" t="s">
        <v>839</v>
      </c>
      <c r="B8" s="19" t="s">
        <v>959</v>
      </c>
      <c r="C8" s="20">
        <v>0.059</v>
      </c>
      <c r="D8" s="85" t="s">
        <v>1067</v>
      </c>
      <c r="E8" s="86">
        <f>+D8:D12/D7</f>
        <v>0.05727074995421433</v>
      </c>
      <c r="F8" s="151">
        <v>0.0017</v>
      </c>
      <c r="H8" s="111">
        <v>22474</v>
      </c>
      <c r="I8" s="20">
        <v>0.059</v>
      </c>
      <c r="J8" s="21" t="s">
        <v>1181</v>
      </c>
      <c r="K8" s="27">
        <f>+J8:J12/J7</f>
        <v>0.06303272673196264</v>
      </c>
      <c r="L8" s="155">
        <v>-0.004</v>
      </c>
    </row>
    <row r="9" spans="1:12" ht="12.75">
      <c r="A9" s="75" t="s">
        <v>840</v>
      </c>
      <c r="B9" s="19" t="s">
        <v>960</v>
      </c>
      <c r="C9" s="20">
        <v>0.053</v>
      </c>
      <c r="D9" s="85" t="s">
        <v>1068</v>
      </c>
      <c r="E9" s="86">
        <f>+D8:D12/D7</f>
        <v>0.05098855713229875</v>
      </c>
      <c r="F9" s="151">
        <v>0.002</v>
      </c>
      <c r="H9" s="111">
        <v>20114</v>
      </c>
      <c r="I9" s="20">
        <v>0.053</v>
      </c>
      <c r="J9" s="21" t="s">
        <v>1182</v>
      </c>
      <c r="K9" s="27">
        <f>+J8:J12/J7</f>
        <v>0.05222343922870343</v>
      </c>
      <c r="L9" s="155">
        <v>0.0008</v>
      </c>
    </row>
    <row r="10" spans="1:12" ht="12.75">
      <c r="A10" s="75" t="s">
        <v>841</v>
      </c>
      <c r="B10" s="19" t="s">
        <v>961</v>
      </c>
      <c r="C10" s="20">
        <v>0.418</v>
      </c>
      <c r="D10" s="85" t="s">
        <v>1069</v>
      </c>
      <c r="E10" s="86">
        <f>+D8:D12/D7</f>
        <v>0.41577260195177773</v>
      </c>
      <c r="F10" s="151">
        <v>0.0022</v>
      </c>
      <c r="H10" s="111">
        <v>157416</v>
      </c>
      <c r="I10" s="20">
        <v>0.418</v>
      </c>
      <c r="J10" s="21" t="s">
        <v>1183</v>
      </c>
      <c r="K10" s="27">
        <f>+J8:J12/J7</f>
        <v>0.42310338584579826</v>
      </c>
      <c r="L10" s="155">
        <v>-0.0051</v>
      </c>
    </row>
    <row r="11" spans="1:12" ht="12.75">
      <c r="A11" s="75" t="s">
        <v>842</v>
      </c>
      <c r="B11" s="19" t="s">
        <v>962</v>
      </c>
      <c r="C11" s="20">
        <v>0.216</v>
      </c>
      <c r="D11" s="85" t="s">
        <v>1070</v>
      </c>
      <c r="E11" s="86">
        <f>+D8:D12/D7</f>
        <v>0.22328925232558625</v>
      </c>
      <c r="F11" s="151">
        <v>-0.0073</v>
      </c>
      <c r="H11" s="111">
        <v>81397</v>
      </c>
      <c r="I11" s="20">
        <v>0.216</v>
      </c>
      <c r="J11" s="21" t="s">
        <v>1184</v>
      </c>
      <c r="K11" s="27">
        <f>+J8:J12/J7</f>
        <v>0.22403869312251862</v>
      </c>
      <c r="L11" s="155">
        <v>-0.008</v>
      </c>
    </row>
    <row r="12" spans="1:12" ht="12.75">
      <c r="A12" s="75" t="s">
        <v>843</v>
      </c>
      <c r="B12" s="135" t="s">
        <v>963</v>
      </c>
      <c r="C12" s="143">
        <v>0.257</v>
      </c>
      <c r="D12" s="87" t="s">
        <v>1071</v>
      </c>
      <c r="E12" s="88">
        <f>+D8:D12/D7</f>
        <v>0.2526788386361229</v>
      </c>
      <c r="F12" s="151">
        <v>0.0043</v>
      </c>
      <c r="H12" s="148">
        <v>94616</v>
      </c>
      <c r="I12" s="143">
        <v>0.257</v>
      </c>
      <c r="J12" s="91" t="s">
        <v>1185</v>
      </c>
      <c r="K12" s="92">
        <f>+J8:J12/J7</f>
        <v>0.23760175507101705</v>
      </c>
      <c r="L12" s="155">
        <v>0.0194</v>
      </c>
    </row>
    <row r="13" spans="1:12" ht="12.75">
      <c r="A13" s="308" t="s">
        <v>844</v>
      </c>
      <c r="B13" s="267"/>
      <c r="C13" s="268"/>
      <c r="D13" s="245"/>
      <c r="E13" s="316"/>
      <c r="F13" s="160"/>
      <c r="H13" s="267"/>
      <c r="I13" s="268"/>
      <c r="J13" s="245"/>
      <c r="K13" s="246"/>
      <c r="L13" s="161"/>
    </row>
    <row r="14" spans="1:12" ht="12.75">
      <c r="A14" s="309"/>
      <c r="B14" s="269"/>
      <c r="C14" s="270"/>
      <c r="D14" s="247"/>
      <c r="E14" s="317"/>
      <c r="F14" s="159"/>
      <c r="H14" s="269"/>
      <c r="I14" s="270"/>
      <c r="J14" s="247"/>
      <c r="K14" s="248"/>
      <c r="L14" s="162"/>
    </row>
    <row r="15" spans="1:12" ht="12.75">
      <c r="A15" s="78" t="s">
        <v>845</v>
      </c>
      <c r="B15" s="134" t="s">
        <v>964</v>
      </c>
      <c r="C15" s="142">
        <f>B15/B90</f>
        <v>0.6333252354258477</v>
      </c>
      <c r="D15" s="136" t="s">
        <v>1072</v>
      </c>
      <c r="E15" s="137">
        <f>D15/D4</f>
        <v>0.6320810579326352</v>
      </c>
      <c r="F15" s="197">
        <v>0.0012</v>
      </c>
      <c r="H15" s="147">
        <v>836831</v>
      </c>
      <c r="I15" s="142">
        <f>H15/H90</f>
        <v>0.6333252354258477</v>
      </c>
      <c r="J15" s="144" t="s">
        <v>1186</v>
      </c>
      <c r="K15" s="145">
        <f>J15/J4</f>
        <v>0.6552187380279803</v>
      </c>
      <c r="L15" s="198">
        <v>-0.0219</v>
      </c>
    </row>
    <row r="16" spans="1:12" ht="12.75">
      <c r="A16" s="75" t="s">
        <v>846</v>
      </c>
      <c r="B16" s="19" t="s">
        <v>965</v>
      </c>
      <c r="C16" s="20">
        <v>0.138</v>
      </c>
      <c r="D16" s="85" t="s">
        <v>1073</v>
      </c>
      <c r="E16" s="86">
        <f>+D16:D22/D15</f>
        <v>0.10483558463343783</v>
      </c>
      <c r="F16" s="151">
        <v>0.0332</v>
      </c>
      <c r="H16" s="111">
        <v>115543</v>
      </c>
      <c r="I16" s="20">
        <v>0.138</v>
      </c>
      <c r="J16" s="21" t="s">
        <v>1187</v>
      </c>
      <c r="K16" s="27">
        <f>+J16:J22/J15</f>
        <v>0.06241335606384095</v>
      </c>
      <c r="L16" s="155">
        <v>0.0756</v>
      </c>
    </row>
    <row r="17" spans="1:12" ht="12.75">
      <c r="A17" s="75" t="s">
        <v>847</v>
      </c>
      <c r="B17" s="19" t="s">
        <v>966</v>
      </c>
      <c r="C17" s="20">
        <v>0.125</v>
      </c>
      <c r="D17" s="85" t="s">
        <v>1074</v>
      </c>
      <c r="E17" s="86">
        <f>+D16:D22/D15</f>
        <v>0.09437468633740796</v>
      </c>
      <c r="F17" s="151">
        <v>0.0306</v>
      </c>
      <c r="H17" s="111">
        <v>105303</v>
      </c>
      <c r="I17" s="20">
        <v>0.125</v>
      </c>
      <c r="J17" s="21" t="s">
        <v>1188</v>
      </c>
      <c r="K17" s="27">
        <f>+J16:J22/J15</f>
        <v>0.09520616956082192</v>
      </c>
      <c r="L17" s="155">
        <v>0.0298</v>
      </c>
    </row>
    <row r="18" spans="1:12" ht="25.5">
      <c r="A18" s="75" t="s">
        <v>848</v>
      </c>
      <c r="B18" s="19" t="s">
        <v>967</v>
      </c>
      <c r="C18" s="20">
        <v>0.21</v>
      </c>
      <c r="D18" s="85" t="s">
        <v>1075</v>
      </c>
      <c r="E18" s="86">
        <f>+D16:D22/D15</f>
        <v>0.21832463557513526</v>
      </c>
      <c r="F18" s="151">
        <v>-0.0083</v>
      </c>
      <c r="H18" s="111">
        <v>175999</v>
      </c>
      <c r="I18" s="20">
        <v>0.21</v>
      </c>
      <c r="J18" s="21" t="s">
        <v>1189</v>
      </c>
      <c r="K18" s="27">
        <f>+J16:J22/J15</f>
        <v>0.2956163621443828</v>
      </c>
      <c r="L18" s="155">
        <v>-0.0856</v>
      </c>
    </row>
    <row r="19" spans="1:12" ht="12.75">
      <c r="A19" s="75" t="s">
        <v>849</v>
      </c>
      <c r="B19" s="19" t="s">
        <v>968</v>
      </c>
      <c r="C19" s="20">
        <v>0.188</v>
      </c>
      <c r="D19" s="85" t="s">
        <v>1076</v>
      </c>
      <c r="E19" s="86">
        <f>+D16:D22/D15</f>
        <v>0.21045183064150605</v>
      </c>
      <c r="F19" s="151">
        <v>-0.0225</v>
      </c>
      <c r="H19" s="111">
        <v>157757</v>
      </c>
      <c r="I19" s="20">
        <v>0.188</v>
      </c>
      <c r="J19" s="21" t="s">
        <v>1190</v>
      </c>
      <c r="K19" s="27">
        <f>+J16:J22/J15</f>
        <v>0.20102914749339534</v>
      </c>
      <c r="L19" s="155">
        <v>-0.013</v>
      </c>
    </row>
    <row r="20" spans="1:12" ht="12.75">
      <c r="A20" s="75" t="s">
        <v>850</v>
      </c>
      <c r="B20" s="19" t="s">
        <v>969</v>
      </c>
      <c r="C20" s="20">
        <v>0.062</v>
      </c>
      <c r="D20" s="85" t="s">
        <v>1077</v>
      </c>
      <c r="E20" s="86">
        <f>+D16:D22/D15</f>
        <v>0.07666603240919644</v>
      </c>
      <c r="F20" s="151">
        <v>-0.0147</v>
      </c>
      <c r="H20" s="111">
        <v>52413</v>
      </c>
      <c r="I20" s="20">
        <v>0.062</v>
      </c>
      <c r="J20" s="21" t="s">
        <v>1191</v>
      </c>
      <c r="K20" s="27">
        <f>+J16:J22/J15</f>
        <v>0.07388196837039432</v>
      </c>
      <c r="L20" s="155">
        <v>-0.0119</v>
      </c>
    </row>
    <row r="21" spans="1:12" ht="12.75">
      <c r="A21" s="75" t="s">
        <v>851</v>
      </c>
      <c r="B21" s="19" t="s">
        <v>970</v>
      </c>
      <c r="C21" s="20">
        <v>0.191</v>
      </c>
      <c r="D21" s="85" t="s">
        <v>1078</v>
      </c>
      <c r="E21" s="86">
        <f>+D16:D22/D15</f>
        <v>0.1890309094458367</v>
      </c>
      <c r="F21" s="151">
        <v>0.002</v>
      </c>
      <c r="H21" s="111">
        <v>160229</v>
      </c>
      <c r="I21" s="20">
        <v>0.191</v>
      </c>
      <c r="J21" s="21" t="s">
        <v>1192</v>
      </c>
      <c r="K21" s="27">
        <f>+J16:J22/J15</f>
        <v>0.17219399473277586</v>
      </c>
      <c r="L21" s="155">
        <v>0.0188</v>
      </c>
    </row>
    <row r="22" spans="1:12" ht="12.75">
      <c r="A22" s="75" t="s">
        <v>852</v>
      </c>
      <c r="B22" s="19" t="s">
        <v>971</v>
      </c>
      <c r="C22" s="20">
        <f>B22/B15</f>
        <v>0.08315538023806479</v>
      </c>
      <c r="D22" s="85" t="s">
        <v>1079</v>
      </c>
      <c r="E22" s="86">
        <f>+D16:D22/D15</f>
        <v>0.10631632095747974</v>
      </c>
      <c r="F22" s="151">
        <v>-0.0231</v>
      </c>
      <c r="H22" s="111">
        <v>69587</v>
      </c>
      <c r="I22" s="20">
        <f>H22/H15</f>
        <v>0.08315538023806479</v>
      </c>
      <c r="J22" s="21" t="s">
        <v>1193</v>
      </c>
      <c r="K22" s="27">
        <f>+J16:J22/J15</f>
        <v>0.09965900163438877</v>
      </c>
      <c r="L22" s="155">
        <v>-0.0165</v>
      </c>
    </row>
    <row r="23" spans="1:12" ht="12.75">
      <c r="A23" s="75" t="s">
        <v>853</v>
      </c>
      <c r="B23" s="331">
        <v>0.736</v>
      </c>
      <c r="C23" s="332"/>
      <c r="D23" s="345" t="s">
        <v>1080</v>
      </c>
      <c r="E23" s="346"/>
      <c r="F23" s="199">
        <v>-0.0641</v>
      </c>
      <c r="H23" s="331">
        <v>0.736</v>
      </c>
      <c r="I23" s="332"/>
      <c r="J23" s="318" t="s">
        <v>1194</v>
      </c>
      <c r="K23" s="233"/>
      <c r="L23" s="200">
        <v>-0.106</v>
      </c>
    </row>
    <row r="24" spans="1:12" ht="12.75">
      <c r="A24" s="75" t="s">
        <v>854</v>
      </c>
      <c r="B24" s="329">
        <v>0.275</v>
      </c>
      <c r="C24" s="330"/>
      <c r="D24" s="347" t="s">
        <v>1081</v>
      </c>
      <c r="E24" s="348"/>
      <c r="F24" s="199">
        <v>-0.02</v>
      </c>
      <c r="H24" s="329">
        <v>0.275</v>
      </c>
      <c r="I24" s="330"/>
      <c r="J24" s="319" t="s">
        <v>1195</v>
      </c>
      <c r="K24" s="320"/>
      <c r="L24" s="200">
        <v>0.003</v>
      </c>
    </row>
    <row r="25" spans="1:12" ht="12.75">
      <c r="A25" s="308" t="s">
        <v>855</v>
      </c>
      <c r="B25" s="267"/>
      <c r="C25" s="268"/>
      <c r="D25" s="245"/>
      <c r="E25" s="316"/>
      <c r="F25" s="153"/>
      <c r="H25" s="267"/>
      <c r="I25" s="268"/>
      <c r="J25" s="245"/>
      <c r="K25" s="246"/>
      <c r="L25" s="157"/>
    </row>
    <row r="26" spans="1:12" ht="12.75">
      <c r="A26" s="309"/>
      <c r="B26" s="269"/>
      <c r="C26" s="270"/>
      <c r="D26" s="247"/>
      <c r="E26" s="317"/>
      <c r="F26" s="159"/>
      <c r="H26" s="269"/>
      <c r="I26" s="270"/>
      <c r="J26" s="247"/>
      <c r="K26" s="248"/>
      <c r="L26" s="162"/>
    </row>
    <row r="27" spans="1:12" ht="12.75">
      <c r="A27" s="78" t="s">
        <v>856</v>
      </c>
      <c r="B27" s="134" t="s">
        <v>972</v>
      </c>
      <c r="C27" s="142">
        <f>B27/B90</f>
        <v>0.38653885595487575</v>
      </c>
      <c r="D27" s="136" t="s">
        <v>1082</v>
      </c>
      <c r="E27" s="137">
        <f>D27/D4</f>
        <v>0.3791514204804431</v>
      </c>
      <c r="F27" s="197">
        <v>0.0073</v>
      </c>
      <c r="H27" s="147">
        <v>510745</v>
      </c>
      <c r="I27" s="142">
        <f>H27/H90</f>
        <v>0.38653885595487575</v>
      </c>
      <c r="J27" s="144" t="s">
        <v>1196</v>
      </c>
      <c r="K27" s="145">
        <f>J27/J4</f>
        <v>0.38247938677820087</v>
      </c>
      <c r="L27" s="198">
        <v>0.004</v>
      </c>
    </row>
    <row r="28" spans="1:12" ht="12.75">
      <c r="A28" s="75" t="s">
        <v>857</v>
      </c>
      <c r="B28" s="19" t="s">
        <v>973</v>
      </c>
      <c r="C28" s="20">
        <v>0.397</v>
      </c>
      <c r="D28" s="85" t="s">
        <v>1083</v>
      </c>
      <c r="E28" s="86">
        <f>+D28:D32/D27</f>
        <v>0.3460997854739031</v>
      </c>
      <c r="F28" s="151">
        <v>0.0509</v>
      </c>
      <c r="H28" s="111">
        <v>203122</v>
      </c>
      <c r="I28" s="20">
        <v>0.397</v>
      </c>
      <c r="J28" s="21" t="s">
        <v>1197</v>
      </c>
      <c r="K28" s="27">
        <f>+J28:J32/J27</f>
        <v>0.30980539361422893</v>
      </c>
      <c r="L28" s="155">
        <v>0.0872</v>
      </c>
    </row>
    <row r="29" spans="1:12" ht="12.75">
      <c r="A29" s="75" t="s">
        <v>858</v>
      </c>
      <c r="B29" s="19" t="s">
        <v>974</v>
      </c>
      <c r="C29" s="20">
        <v>0.497</v>
      </c>
      <c r="D29" s="85" t="s">
        <v>1084</v>
      </c>
      <c r="E29" s="86">
        <f>+D28:D32/D27</f>
        <v>0.5379750814799198</v>
      </c>
      <c r="F29" s="151">
        <v>-0.041</v>
      </c>
      <c r="H29" s="111">
        <v>254327</v>
      </c>
      <c r="I29" s="20">
        <v>0.497</v>
      </c>
      <c r="J29" s="21" t="s">
        <v>1198</v>
      </c>
      <c r="K29" s="27">
        <f>+J28:J32/J27</f>
        <v>0.5590581748779199</v>
      </c>
      <c r="L29" s="155">
        <v>-0.0621</v>
      </c>
    </row>
    <row r="30" spans="1:12" ht="12.75">
      <c r="A30" s="75" t="s">
        <v>859</v>
      </c>
      <c r="B30" s="19" t="s">
        <v>975</v>
      </c>
      <c r="C30" s="20">
        <f>B30/B27</f>
        <v>0.018651186012589454</v>
      </c>
      <c r="D30" s="85" t="s">
        <v>1085</v>
      </c>
      <c r="E30" s="86">
        <f>+D28:D32/D27</f>
        <v>0.01844288966914237</v>
      </c>
      <c r="F30" s="151">
        <v>0.0003</v>
      </c>
      <c r="H30" s="111">
        <v>9526</v>
      </c>
      <c r="I30" s="20">
        <f>H30/H27</f>
        <v>0.018651186012589454</v>
      </c>
      <c r="J30" s="21" t="s">
        <v>1199</v>
      </c>
      <c r="K30" s="27">
        <f>+J28:J32/J27</f>
        <v>0.017940720294845197</v>
      </c>
      <c r="L30" s="155">
        <v>0.0008</v>
      </c>
    </row>
    <row r="31" spans="1:12" ht="12.75">
      <c r="A31" s="75" t="s">
        <v>860</v>
      </c>
      <c r="B31" s="19" t="s">
        <v>976</v>
      </c>
      <c r="C31" s="20">
        <f>B31/B27</f>
        <v>0.01636433053676492</v>
      </c>
      <c r="D31" s="85" t="s">
        <v>1086</v>
      </c>
      <c r="E31" s="86">
        <f>+D28:D32/D27</f>
        <v>0.02024619476906204</v>
      </c>
      <c r="F31" s="151">
        <v>-0.0038</v>
      </c>
      <c r="H31" s="111">
        <v>8358</v>
      </c>
      <c r="I31" s="20">
        <f>H31/H27</f>
        <v>0.01636433053676492</v>
      </c>
      <c r="J31" s="21" t="s">
        <v>1200</v>
      </c>
      <c r="K31" s="27">
        <f>+J28:J32/J27</f>
        <v>0.024229090366465176</v>
      </c>
      <c r="L31" s="155">
        <v>-0.0078</v>
      </c>
    </row>
    <row r="32" spans="1:12" ht="12.75">
      <c r="A32" s="75" t="s">
        <v>861</v>
      </c>
      <c r="B32" s="19" t="s">
        <v>977</v>
      </c>
      <c r="C32" s="20">
        <f>B32/B27</f>
        <v>0.06933401208039237</v>
      </c>
      <c r="D32" s="85" t="s">
        <v>1087</v>
      </c>
      <c r="E32" s="86">
        <f>+D28:D32/D27</f>
        <v>0.07723604860797272</v>
      </c>
      <c r="F32" s="151">
        <v>-0.0079</v>
      </c>
      <c r="H32" s="111">
        <v>35412</v>
      </c>
      <c r="I32" s="20">
        <f>H32/H27</f>
        <v>0.06933401208039237</v>
      </c>
      <c r="J32" s="21" t="s">
        <v>1201</v>
      </c>
      <c r="K32" s="27">
        <f>+J28:J32/J27</f>
        <v>0.08896662084654076</v>
      </c>
      <c r="L32" s="155">
        <v>-0.0197</v>
      </c>
    </row>
    <row r="33" spans="1:12" ht="12.75">
      <c r="A33" s="76"/>
      <c r="B33" s="327"/>
      <c r="C33" s="328"/>
      <c r="D33" s="283"/>
      <c r="E33" s="343"/>
      <c r="F33" s="152"/>
      <c r="H33" s="327"/>
      <c r="I33" s="328"/>
      <c r="J33" s="213"/>
      <c r="K33" s="231"/>
      <c r="L33" s="35"/>
    </row>
    <row r="34" spans="1:12" ht="12.75">
      <c r="A34" s="78" t="s">
        <v>862</v>
      </c>
      <c r="B34" s="37" t="s">
        <v>978</v>
      </c>
      <c r="C34" s="38">
        <f>B34/B90</f>
        <v>0.38960470859263663</v>
      </c>
      <c r="D34" s="138" t="s">
        <v>1088</v>
      </c>
      <c r="E34" s="139">
        <f>D34/D4</f>
        <v>0.39283815126423915</v>
      </c>
      <c r="F34" s="197">
        <v>-0.0032</v>
      </c>
      <c r="H34" s="149">
        <v>514796</v>
      </c>
      <c r="I34" s="38">
        <f>H34/H90</f>
        <v>0.38960470859263663</v>
      </c>
      <c r="J34" s="39" t="s">
        <v>1202</v>
      </c>
      <c r="K34" s="146">
        <f>J34/J4</f>
        <v>0.4074504372014859</v>
      </c>
      <c r="L34" s="198">
        <v>-0.0179</v>
      </c>
    </row>
    <row r="35" spans="1:12" ht="12.75">
      <c r="A35" s="75" t="s">
        <v>857</v>
      </c>
      <c r="B35" s="19" t="s">
        <v>979</v>
      </c>
      <c r="C35" s="20">
        <v>0.323</v>
      </c>
      <c r="D35" s="85" t="s">
        <v>1089</v>
      </c>
      <c r="E35" s="86">
        <f>+D35:D39/D34</f>
        <v>0.2829973000638004</v>
      </c>
      <c r="F35" s="151">
        <v>0.04</v>
      </c>
      <c r="H35" s="111">
        <v>166530</v>
      </c>
      <c r="I35" s="20">
        <v>0.323</v>
      </c>
      <c r="J35" s="21" t="s">
        <v>1203</v>
      </c>
      <c r="K35" s="27">
        <f>+J35:J39/J34</f>
        <v>0.2548399785334099</v>
      </c>
      <c r="L35" s="155">
        <v>0.0682</v>
      </c>
    </row>
    <row r="36" spans="1:12" ht="12.75">
      <c r="A36" s="75" t="s">
        <v>858</v>
      </c>
      <c r="B36" s="19" t="s">
        <v>980</v>
      </c>
      <c r="C36" s="20">
        <v>0.456</v>
      </c>
      <c r="D36" s="85" t="s">
        <v>1090</v>
      </c>
      <c r="E36" s="86">
        <f>+D35:D39/D34</f>
        <v>0.49674604941854467</v>
      </c>
      <c r="F36" s="151">
        <v>-0.0407</v>
      </c>
      <c r="H36" s="111">
        <v>234791</v>
      </c>
      <c r="I36" s="20">
        <v>0.456</v>
      </c>
      <c r="J36" s="21" t="s">
        <v>1204</v>
      </c>
      <c r="K36" s="27">
        <f>+J35:J39/J34</f>
        <v>0.5099304170718659</v>
      </c>
      <c r="L36" s="155">
        <v>-0.0539</v>
      </c>
    </row>
    <row r="37" spans="1:12" ht="12.75">
      <c r="A37" s="75" t="s">
        <v>859</v>
      </c>
      <c r="B37" s="19" t="s">
        <v>981</v>
      </c>
      <c r="C37" s="20">
        <v>0.042</v>
      </c>
      <c r="D37" s="85" t="s">
        <v>1091</v>
      </c>
      <c r="E37" s="86">
        <f>+D35:D39/D34</f>
        <v>0.028265845511235208</v>
      </c>
      <c r="F37" s="151">
        <v>0.0137</v>
      </c>
      <c r="H37" s="111">
        <v>22019</v>
      </c>
      <c r="I37" s="20">
        <v>0.042</v>
      </c>
      <c r="J37" s="21" t="s">
        <v>1205</v>
      </c>
      <c r="K37" s="27">
        <f>+J35:J39/J34</f>
        <v>0.02612767044927175</v>
      </c>
      <c r="L37" s="155">
        <v>0.0159</v>
      </c>
    </row>
    <row r="38" spans="1:12" ht="12.75">
      <c r="A38" s="75" t="s">
        <v>860</v>
      </c>
      <c r="B38" s="19" t="s">
        <v>982</v>
      </c>
      <c r="C38" s="20">
        <v>0.086</v>
      </c>
      <c r="D38" s="85" t="s">
        <v>1092</v>
      </c>
      <c r="E38" s="86">
        <f>+D35:D39/D34</f>
        <v>0.08122624351262724</v>
      </c>
      <c r="F38" s="151">
        <v>0.0048</v>
      </c>
      <c r="H38" s="111">
        <v>44408</v>
      </c>
      <c r="I38" s="20">
        <v>0.086</v>
      </c>
      <c r="J38" s="21" t="s">
        <v>1206</v>
      </c>
      <c r="K38" s="27">
        <f>+J35:J39/J34</f>
        <v>0.094130349058132</v>
      </c>
      <c r="L38" s="155">
        <v>-0.0081</v>
      </c>
    </row>
    <row r="39" spans="1:12" ht="12.75">
      <c r="A39" s="75" t="s">
        <v>861</v>
      </c>
      <c r="B39" s="135" t="s">
        <v>983</v>
      </c>
      <c r="C39" s="143">
        <v>0.091</v>
      </c>
      <c r="D39" s="87" t="s">
        <v>1093</v>
      </c>
      <c r="E39" s="88">
        <f>+D35:D39/D34</f>
        <v>0.11076456149379249</v>
      </c>
      <c r="F39" s="151">
        <v>-0.0198</v>
      </c>
      <c r="H39" s="148">
        <v>47048</v>
      </c>
      <c r="I39" s="143">
        <v>0.091</v>
      </c>
      <c r="J39" s="91" t="s">
        <v>1207</v>
      </c>
      <c r="K39" s="92">
        <f>+J35:J39/J34</f>
        <v>0.1149715848873204</v>
      </c>
      <c r="L39" s="155">
        <v>-0.024</v>
      </c>
    </row>
    <row r="40" spans="1:12" ht="12.75">
      <c r="A40" s="308" t="s">
        <v>863</v>
      </c>
      <c r="B40" s="267"/>
      <c r="C40" s="268"/>
      <c r="D40" s="245"/>
      <c r="E40" s="316"/>
      <c r="F40" s="153"/>
      <c r="H40" s="267"/>
      <c r="I40" s="268"/>
      <c r="J40" s="245"/>
      <c r="K40" s="246"/>
      <c r="L40" s="157"/>
    </row>
    <row r="41" spans="1:12" ht="12.75">
      <c r="A41" s="309"/>
      <c r="B41" s="269"/>
      <c r="C41" s="270"/>
      <c r="D41" s="247"/>
      <c r="E41" s="317"/>
      <c r="F41" s="159"/>
      <c r="H41" s="269"/>
      <c r="I41" s="270"/>
      <c r="J41" s="247"/>
      <c r="K41" s="248"/>
      <c r="L41" s="162"/>
    </row>
    <row r="42" spans="1:12" ht="25.5">
      <c r="A42" s="78" t="s">
        <v>864</v>
      </c>
      <c r="B42" s="134" t="s">
        <v>984</v>
      </c>
      <c r="C42" s="142">
        <f>B42/B90</f>
        <v>0.01599752975981001</v>
      </c>
      <c r="D42" s="136" t="s">
        <v>1094</v>
      </c>
      <c r="E42" s="137">
        <f>D42/D4</f>
        <v>0.015134627150245156</v>
      </c>
      <c r="F42" s="197">
        <v>0.0009</v>
      </c>
      <c r="H42" s="147">
        <v>21138</v>
      </c>
      <c r="I42" s="142">
        <f>H42/H90</f>
        <v>0.01599752975981001</v>
      </c>
      <c r="J42" s="144" t="s">
        <v>1208</v>
      </c>
      <c r="K42" s="145">
        <f>J42/J4</f>
        <v>0.014728574933542899</v>
      </c>
      <c r="L42" s="198">
        <v>0.0013</v>
      </c>
    </row>
    <row r="43" spans="1:12" ht="25.5">
      <c r="A43" s="75" t="s">
        <v>865</v>
      </c>
      <c r="B43" s="19" t="s">
        <v>985</v>
      </c>
      <c r="C43" s="20">
        <v>0.256</v>
      </c>
      <c r="D43" s="85" t="s">
        <v>1095</v>
      </c>
      <c r="E43" s="86">
        <f>D43/D42</f>
        <v>0.27401480715673</v>
      </c>
      <c r="F43" s="151">
        <v>-0.018</v>
      </c>
      <c r="H43" s="111">
        <v>5418</v>
      </c>
      <c r="I43" s="20">
        <v>0.256</v>
      </c>
      <c r="J43" s="21" t="s">
        <v>1209</v>
      </c>
      <c r="K43" s="27">
        <f>J43/J42</f>
        <v>0.3061431242979527</v>
      </c>
      <c r="L43" s="155">
        <v>-0.0501</v>
      </c>
    </row>
    <row r="44" spans="1:12" ht="12.75">
      <c r="A44" s="77" t="s">
        <v>866</v>
      </c>
      <c r="B44" s="333">
        <v>31</v>
      </c>
      <c r="C44" s="332"/>
      <c r="D44" s="299">
        <v>33</v>
      </c>
      <c r="E44" s="349"/>
      <c r="F44" s="193">
        <v>-2</v>
      </c>
      <c r="H44" s="333">
        <v>31</v>
      </c>
      <c r="I44" s="332"/>
      <c r="J44" s="232">
        <v>37</v>
      </c>
      <c r="K44" s="233"/>
      <c r="L44" s="201">
        <v>-6</v>
      </c>
    </row>
    <row r="45" spans="1:12" ht="12.75">
      <c r="A45" s="75" t="s">
        <v>867</v>
      </c>
      <c r="B45" s="333">
        <v>61</v>
      </c>
      <c r="C45" s="332"/>
      <c r="D45" s="299">
        <v>58</v>
      </c>
      <c r="E45" s="349"/>
      <c r="F45" s="193">
        <v>3</v>
      </c>
      <c r="H45" s="333">
        <v>61</v>
      </c>
      <c r="I45" s="332"/>
      <c r="J45" s="232">
        <v>57</v>
      </c>
      <c r="K45" s="233"/>
      <c r="L45" s="201">
        <v>4</v>
      </c>
    </row>
    <row r="46" spans="1:12" ht="12.75">
      <c r="A46" s="77" t="s">
        <v>868</v>
      </c>
      <c r="B46" s="333">
        <v>40</v>
      </c>
      <c r="C46" s="332"/>
      <c r="D46" s="299">
        <v>26</v>
      </c>
      <c r="E46" s="349"/>
      <c r="F46" s="193">
        <v>14</v>
      </c>
      <c r="H46" s="333">
        <v>40</v>
      </c>
      <c r="I46" s="332"/>
      <c r="J46" s="232">
        <v>31</v>
      </c>
      <c r="K46" s="233"/>
      <c r="L46" s="201">
        <v>9</v>
      </c>
    </row>
    <row r="47" spans="1:12" ht="12.75">
      <c r="A47" s="77" t="s">
        <v>869</v>
      </c>
      <c r="B47" s="333">
        <v>99</v>
      </c>
      <c r="C47" s="332"/>
      <c r="D47" s="299">
        <v>104</v>
      </c>
      <c r="E47" s="349"/>
      <c r="F47" s="193">
        <v>-5</v>
      </c>
      <c r="H47" s="333">
        <v>99</v>
      </c>
      <c r="I47" s="332"/>
      <c r="J47" s="232">
        <v>108</v>
      </c>
      <c r="K47" s="233"/>
      <c r="L47" s="201">
        <v>-9</v>
      </c>
    </row>
    <row r="48" spans="1:12" ht="12.75">
      <c r="A48" s="77" t="s">
        <v>870</v>
      </c>
      <c r="B48" s="334">
        <v>35</v>
      </c>
      <c r="C48" s="330"/>
      <c r="D48" s="285">
        <v>29</v>
      </c>
      <c r="E48" s="350"/>
      <c r="F48" s="193">
        <v>6</v>
      </c>
      <c r="H48" s="334">
        <v>35</v>
      </c>
      <c r="I48" s="330"/>
      <c r="J48" s="321">
        <v>23</v>
      </c>
      <c r="K48" s="320"/>
      <c r="L48" s="201">
        <v>12</v>
      </c>
    </row>
    <row r="49" spans="1:12" ht="12.75">
      <c r="A49" s="308" t="s">
        <v>871</v>
      </c>
      <c r="B49" s="267"/>
      <c r="C49" s="268"/>
      <c r="D49" s="245"/>
      <c r="E49" s="316"/>
      <c r="F49" s="153"/>
      <c r="H49" s="267"/>
      <c r="I49" s="268"/>
      <c r="J49" s="245"/>
      <c r="K49" s="246"/>
      <c r="L49" s="157"/>
    </row>
    <row r="50" spans="1:12" ht="12.75">
      <c r="A50" s="309"/>
      <c r="B50" s="269"/>
      <c r="C50" s="270"/>
      <c r="D50" s="247"/>
      <c r="E50" s="317"/>
      <c r="F50" s="159"/>
      <c r="H50" s="269"/>
      <c r="I50" s="270"/>
      <c r="J50" s="247"/>
      <c r="K50" s="248"/>
      <c r="L50" s="162"/>
    </row>
    <row r="51" spans="1:12" ht="38.25">
      <c r="A51" s="78" t="s">
        <v>872</v>
      </c>
      <c r="B51" s="134" t="s">
        <v>986</v>
      </c>
      <c r="C51" s="142">
        <f>B51/B90</f>
        <v>0.030050048095515956</v>
      </c>
      <c r="D51" s="136" t="s">
        <v>1096</v>
      </c>
      <c r="E51" s="137">
        <f>D51/D4</f>
        <v>0.025086873781986943</v>
      </c>
      <c r="F51" s="197">
        <v>0.005</v>
      </c>
      <c r="H51" s="147">
        <v>39706</v>
      </c>
      <c r="I51" s="142">
        <f>H51/H90</f>
        <v>0.030050048095515956</v>
      </c>
      <c r="J51" s="144" t="s">
        <v>1210</v>
      </c>
      <c r="K51" s="145">
        <f>J51/J4</f>
        <v>0.01991337852355985</v>
      </c>
      <c r="L51" s="198">
        <v>0.0102</v>
      </c>
    </row>
    <row r="52" spans="1:12" ht="12.75">
      <c r="A52" s="75" t="s">
        <v>873</v>
      </c>
      <c r="B52" s="19" t="s">
        <v>987</v>
      </c>
      <c r="C52" s="20">
        <v>0.218</v>
      </c>
      <c r="D52" s="85" t="s">
        <v>1097</v>
      </c>
      <c r="E52" s="86">
        <f>D52/D51</f>
        <v>0.30450355579559657</v>
      </c>
      <c r="F52" s="151">
        <v>-0.0865</v>
      </c>
      <c r="H52" s="111">
        <v>8689</v>
      </c>
      <c r="I52" s="20">
        <v>0.218</v>
      </c>
      <c r="J52" s="21" t="s">
        <v>1211</v>
      </c>
      <c r="K52" s="27">
        <f>J52/J51</f>
        <v>0.4281707378021354</v>
      </c>
      <c r="L52" s="155">
        <v>-0.2102</v>
      </c>
    </row>
    <row r="53" spans="1:12" ht="12.75">
      <c r="A53" s="77" t="s">
        <v>874</v>
      </c>
      <c r="B53" s="327"/>
      <c r="C53" s="328"/>
      <c r="D53" s="283"/>
      <c r="E53" s="343"/>
      <c r="F53" s="152"/>
      <c r="H53" s="327"/>
      <c r="I53" s="328"/>
      <c r="J53" s="213"/>
      <c r="K53" s="231"/>
      <c r="L53" s="156"/>
    </row>
    <row r="54" spans="1:12" ht="12.75">
      <c r="A54" s="79" t="s">
        <v>875</v>
      </c>
      <c r="B54" s="19" t="s">
        <v>988</v>
      </c>
      <c r="C54" s="20">
        <f>B54/B52</f>
        <v>0.3227068707561284</v>
      </c>
      <c r="D54" s="85" t="s">
        <v>1098</v>
      </c>
      <c r="E54" s="86">
        <f>+D54:D57/D52</f>
        <v>0.19158725918009914</v>
      </c>
      <c r="F54" s="151">
        <v>0.1311</v>
      </c>
      <c r="H54" s="111">
        <v>2804</v>
      </c>
      <c r="I54" s="20">
        <f>H54/H52</f>
        <v>0.3227068707561284</v>
      </c>
      <c r="J54" s="21" t="s">
        <v>1212</v>
      </c>
      <c r="K54" s="27">
        <f>+J54:J57/J52</f>
        <v>0.2169992264538154</v>
      </c>
      <c r="L54" s="155">
        <v>0.1057</v>
      </c>
    </row>
    <row r="55" spans="1:12" ht="12.75">
      <c r="A55" s="79" t="s">
        <v>876</v>
      </c>
      <c r="B55" s="19" t="s">
        <v>353</v>
      </c>
      <c r="C55" s="20">
        <f>B55/B52</f>
        <v>0.22419150650247438</v>
      </c>
      <c r="D55" s="85" t="s">
        <v>1099</v>
      </c>
      <c r="E55" s="86">
        <f>+D54:D57/D52</f>
        <v>0.24980333659868792</v>
      </c>
      <c r="F55" s="151">
        <v>-0.0256</v>
      </c>
      <c r="H55" s="111">
        <v>1948</v>
      </c>
      <c r="I55" s="20">
        <f>H55/H52</f>
        <v>0.22419150650247438</v>
      </c>
      <c r="J55" s="21" t="s">
        <v>1213</v>
      </c>
      <c r="K55" s="27">
        <f>+J54:J57/J52</f>
        <v>0.2419511746758386</v>
      </c>
      <c r="L55" s="155">
        <v>-0.0178</v>
      </c>
    </row>
    <row r="56" spans="1:12" ht="12.75">
      <c r="A56" s="79" t="s">
        <v>877</v>
      </c>
      <c r="B56" s="19" t="s">
        <v>989</v>
      </c>
      <c r="C56" s="20">
        <f>B56/B52</f>
        <v>0.17424329612153297</v>
      </c>
      <c r="D56" s="85" t="s">
        <v>1100</v>
      </c>
      <c r="E56" s="86">
        <f>+D54:D57/D52</f>
        <v>0.18038857719595097</v>
      </c>
      <c r="F56" s="151">
        <v>-0.0062</v>
      </c>
      <c r="H56" s="111">
        <v>1514</v>
      </c>
      <c r="I56" s="20">
        <f>H56/H52</f>
        <v>0.17424329612153297</v>
      </c>
      <c r="J56" s="21" t="s">
        <v>1214</v>
      </c>
      <c r="K56" s="27">
        <f>+J54:J57/J52</f>
        <v>0.17013338994617713</v>
      </c>
      <c r="L56" s="155">
        <v>0.0041</v>
      </c>
    </row>
    <row r="57" spans="1:12" ht="12.75">
      <c r="A57" s="79" t="s">
        <v>878</v>
      </c>
      <c r="B57" s="19" t="s">
        <v>990</v>
      </c>
      <c r="C57" s="20">
        <f>B57/B52</f>
        <v>0.2788583266198642</v>
      </c>
      <c r="D57" s="85" t="s">
        <v>1101</v>
      </c>
      <c r="E57" s="86">
        <f>+D54:D57/D52</f>
        <v>0.378220827025262</v>
      </c>
      <c r="F57" s="151">
        <v>-0.0993</v>
      </c>
      <c r="H57" s="111">
        <v>2423</v>
      </c>
      <c r="I57" s="20">
        <f>H57/H52</f>
        <v>0.2788583266198642</v>
      </c>
      <c r="J57" s="21" t="s">
        <v>1215</v>
      </c>
      <c r="K57" s="27">
        <f>+J54:J57/J52</f>
        <v>0.3709162089241689</v>
      </c>
      <c r="L57" s="155">
        <v>-0.092</v>
      </c>
    </row>
    <row r="58" spans="1:12" ht="38.25">
      <c r="A58" s="75" t="s">
        <v>879</v>
      </c>
      <c r="B58" s="327"/>
      <c r="C58" s="328"/>
      <c r="D58" s="292"/>
      <c r="E58" s="344"/>
      <c r="F58" s="153"/>
      <c r="H58" s="327"/>
      <c r="I58" s="328"/>
      <c r="J58" s="213"/>
      <c r="K58" s="231"/>
      <c r="L58" s="157"/>
    </row>
    <row r="59" spans="1:12" ht="12.75">
      <c r="A59" s="77" t="s">
        <v>880</v>
      </c>
      <c r="B59" s="331">
        <v>0.615</v>
      </c>
      <c r="C59" s="332"/>
      <c r="D59" s="345" t="s">
        <v>1102</v>
      </c>
      <c r="E59" s="346"/>
      <c r="F59" s="199">
        <v>0.006</v>
      </c>
      <c r="H59" s="331">
        <v>0.615</v>
      </c>
      <c r="I59" s="332"/>
      <c r="J59" s="318" t="s">
        <v>1216</v>
      </c>
      <c r="K59" s="233"/>
      <c r="L59" s="200">
        <v>-0.013</v>
      </c>
    </row>
    <row r="60" spans="1:12" ht="12.75">
      <c r="A60" s="77" t="s">
        <v>881</v>
      </c>
      <c r="B60" s="329">
        <v>0.724</v>
      </c>
      <c r="C60" s="330"/>
      <c r="D60" s="347" t="s">
        <v>1103</v>
      </c>
      <c r="E60" s="348"/>
      <c r="F60" s="199">
        <v>0.002</v>
      </c>
      <c r="H60" s="329">
        <v>0.724</v>
      </c>
      <c r="I60" s="330"/>
      <c r="J60" s="319" t="s">
        <v>1217</v>
      </c>
      <c r="K60" s="320"/>
      <c r="L60" s="200">
        <v>0.013</v>
      </c>
    </row>
    <row r="61" spans="1:12" ht="12.75">
      <c r="A61" s="308" t="s">
        <v>882</v>
      </c>
      <c r="B61" s="267"/>
      <c r="C61" s="268"/>
      <c r="D61" s="245"/>
      <c r="E61" s="316"/>
      <c r="F61" s="153"/>
      <c r="H61" s="267"/>
      <c r="I61" s="268"/>
      <c r="J61" s="245"/>
      <c r="K61" s="246"/>
      <c r="L61" s="157"/>
    </row>
    <row r="62" spans="1:12" ht="12.75">
      <c r="A62" s="309"/>
      <c r="B62" s="269"/>
      <c r="C62" s="270"/>
      <c r="D62" s="247"/>
      <c r="E62" s="317"/>
      <c r="F62" s="153"/>
      <c r="H62" s="269"/>
      <c r="I62" s="270"/>
      <c r="J62" s="247"/>
      <c r="K62" s="248"/>
      <c r="L62" s="157"/>
    </row>
    <row r="63" spans="1:12" ht="12.75">
      <c r="A63" s="209" t="s">
        <v>883</v>
      </c>
      <c r="B63" s="202" t="s">
        <v>991</v>
      </c>
      <c r="C63" s="203">
        <f>B63/B90</f>
        <v>0.7343689573149458</v>
      </c>
      <c r="D63" s="204" t="s">
        <v>1104</v>
      </c>
      <c r="E63" s="205">
        <f>D63/D4</f>
        <v>0.7240458907181793</v>
      </c>
      <c r="F63" s="206">
        <v>0.0104</v>
      </c>
      <c r="H63" s="147">
        <v>970343</v>
      </c>
      <c r="I63" s="142">
        <f>H63/H90</f>
        <v>0.7343689573149458</v>
      </c>
      <c r="J63" s="144" t="s">
        <v>1218</v>
      </c>
      <c r="K63" s="145">
        <f>J63/J4</f>
        <v>0.743899819284844</v>
      </c>
      <c r="L63" s="198">
        <v>-0.0095</v>
      </c>
    </row>
    <row r="64" spans="1:12" ht="12.75">
      <c r="A64" s="175" t="s">
        <v>884</v>
      </c>
      <c r="B64" s="19" t="s">
        <v>992</v>
      </c>
      <c r="C64" s="20">
        <v>0.052</v>
      </c>
      <c r="D64" s="207" t="s">
        <v>1105</v>
      </c>
      <c r="E64" s="208">
        <f>D64/D63</f>
        <v>0.08586687615027055</v>
      </c>
      <c r="F64" s="151">
        <v>-0.0339</v>
      </c>
      <c r="H64" s="111">
        <v>50694</v>
      </c>
      <c r="I64" s="20">
        <v>0.052</v>
      </c>
      <c r="J64" s="21" t="s">
        <v>1219</v>
      </c>
      <c r="K64" s="27">
        <f>J64/J63</f>
        <v>0.10920706080468853</v>
      </c>
      <c r="L64" s="155">
        <v>-0.0572</v>
      </c>
    </row>
    <row r="65" spans="1:12" ht="12.75">
      <c r="A65" s="352" t="s">
        <v>885</v>
      </c>
      <c r="B65" s="267"/>
      <c r="C65" s="268"/>
      <c r="D65" s="245"/>
      <c r="E65" s="316"/>
      <c r="F65" s="160"/>
      <c r="H65" s="267"/>
      <c r="I65" s="268"/>
      <c r="J65" s="245"/>
      <c r="K65" s="246"/>
      <c r="L65" s="164"/>
    </row>
    <row r="66" spans="1:12" ht="12.75">
      <c r="A66" s="353"/>
      <c r="B66" s="269"/>
      <c r="C66" s="270"/>
      <c r="D66" s="247"/>
      <c r="E66" s="317"/>
      <c r="F66" s="159"/>
      <c r="H66" s="269"/>
      <c r="I66" s="270"/>
      <c r="J66" s="247"/>
      <c r="K66" s="248"/>
      <c r="L66" s="162"/>
    </row>
    <row r="67" spans="1:12" ht="12.75">
      <c r="A67" s="211" t="s">
        <v>886</v>
      </c>
      <c r="B67" s="134" t="s">
        <v>993</v>
      </c>
      <c r="C67" s="142">
        <f>B67/B90</f>
        <v>0.9251185737995609</v>
      </c>
      <c r="D67" s="136" t="s">
        <v>1106</v>
      </c>
      <c r="E67" s="137">
        <f>D67/D4</f>
        <v>0.9217804317883209</v>
      </c>
      <c r="F67" s="197">
        <v>0.0033</v>
      </c>
      <c r="H67" s="147">
        <v>1222386</v>
      </c>
      <c r="I67" s="142">
        <f>H67/H90</f>
        <v>0.9251185737995609</v>
      </c>
      <c r="J67" s="144" t="s">
        <v>1220</v>
      </c>
      <c r="K67" s="145">
        <f>J67/J4</f>
        <v>0.9272130882792963</v>
      </c>
      <c r="L67" s="198">
        <v>-0.0021</v>
      </c>
    </row>
    <row r="68" spans="1:12" ht="12.75">
      <c r="A68" s="75" t="s">
        <v>887</v>
      </c>
      <c r="B68" s="19" t="s">
        <v>994</v>
      </c>
      <c r="C68" s="20">
        <v>0.126</v>
      </c>
      <c r="D68" s="87" t="s">
        <v>1107</v>
      </c>
      <c r="E68" s="88">
        <f>D68/D67</f>
        <v>0.12676800511991687</v>
      </c>
      <c r="F68" s="151">
        <v>-0.0008</v>
      </c>
      <c r="H68" s="111">
        <v>155159</v>
      </c>
      <c r="I68" s="20">
        <v>0.126</v>
      </c>
      <c r="J68" s="21" t="s">
        <v>1221</v>
      </c>
      <c r="K68" s="27">
        <f>J68/J67</f>
        <v>0.14862563587982935</v>
      </c>
      <c r="L68" s="155">
        <v>-0.0226</v>
      </c>
    </row>
    <row r="69" spans="1:12" ht="12.75">
      <c r="A69" s="76"/>
      <c r="B69" s="327"/>
      <c r="C69" s="328"/>
      <c r="D69" s="213"/>
      <c r="E69" s="342"/>
      <c r="F69" s="153"/>
      <c r="H69" s="327"/>
      <c r="I69" s="328"/>
      <c r="J69" s="213"/>
      <c r="K69" s="231"/>
      <c r="L69" s="157"/>
    </row>
    <row r="70" spans="1:12" ht="12.75">
      <c r="A70" s="78" t="s">
        <v>888</v>
      </c>
      <c r="B70" s="37" t="s">
        <v>995</v>
      </c>
      <c r="C70" s="38">
        <f>B70/B90</f>
        <v>0.16383202063982552</v>
      </c>
      <c r="D70" s="136" t="s">
        <v>1108</v>
      </c>
      <c r="E70" s="137">
        <f>D70/D4</f>
        <v>0.1675757781564254</v>
      </c>
      <c r="F70" s="197">
        <v>-0.0038</v>
      </c>
      <c r="H70" s="149">
        <v>216476</v>
      </c>
      <c r="I70" s="38">
        <f>H70/H90</f>
        <v>0.16383202063982552</v>
      </c>
      <c r="J70" s="39" t="s">
        <v>1222</v>
      </c>
      <c r="K70" s="146">
        <f>J70/J4</f>
        <v>0.15461001122980414</v>
      </c>
      <c r="L70" s="198">
        <v>0.0092</v>
      </c>
    </row>
    <row r="71" spans="1:12" ht="12.75">
      <c r="A71" s="75" t="s">
        <v>887</v>
      </c>
      <c r="B71" s="19" t="s">
        <v>996</v>
      </c>
      <c r="C71" s="20">
        <v>0.044</v>
      </c>
      <c r="D71" s="87" t="s">
        <v>1109</v>
      </c>
      <c r="E71" s="88">
        <f>D71/D70</f>
        <v>0.047989239270775204</v>
      </c>
      <c r="F71" s="151">
        <v>-0.004</v>
      </c>
      <c r="H71" s="111">
        <v>9625</v>
      </c>
      <c r="I71" s="20">
        <v>0.044</v>
      </c>
      <c r="J71" s="21" t="s">
        <v>1223</v>
      </c>
      <c r="K71" s="27">
        <f>J71/J70</f>
        <v>0.06474060205292016</v>
      </c>
      <c r="L71" s="155">
        <v>-0.0207</v>
      </c>
    </row>
    <row r="72" spans="1:12" ht="12.75">
      <c r="A72" s="76"/>
      <c r="B72" s="327"/>
      <c r="C72" s="328"/>
      <c r="D72" s="213"/>
      <c r="E72" s="342"/>
      <c r="F72" s="153"/>
      <c r="H72" s="327"/>
      <c r="I72" s="328"/>
      <c r="J72" s="213"/>
      <c r="K72" s="231"/>
      <c r="L72" s="157"/>
    </row>
    <row r="73" spans="1:12" ht="12.75">
      <c r="A73" s="78" t="s">
        <v>889</v>
      </c>
      <c r="B73" s="37" t="s">
        <v>997</v>
      </c>
      <c r="C73" s="38">
        <f>B73/B90</f>
        <v>0.6658031421394671</v>
      </c>
      <c r="D73" s="136" t="s">
        <v>1110</v>
      </c>
      <c r="E73" s="137">
        <f>D73/D4</f>
        <v>0.6492944141360039</v>
      </c>
      <c r="F73" s="197">
        <v>0.0165</v>
      </c>
      <c r="H73" s="149">
        <v>879745</v>
      </c>
      <c r="I73" s="38">
        <f>H73/H90</f>
        <v>0.6658031421394671</v>
      </c>
      <c r="J73" s="39" t="s">
        <v>1224</v>
      </c>
      <c r="K73" s="146">
        <f>J73/J4</f>
        <v>0.6520650662224092</v>
      </c>
      <c r="L73" s="198">
        <v>0.0137</v>
      </c>
    </row>
    <row r="74" spans="1:12" ht="12.75">
      <c r="A74" s="75" t="s">
        <v>887</v>
      </c>
      <c r="B74" s="19" t="s">
        <v>998</v>
      </c>
      <c r="C74" s="20">
        <v>0.108</v>
      </c>
      <c r="D74" s="87" t="s">
        <v>1111</v>
      </c>
      <c r="E74" s="88">
        <f>D74/D73</f>
        <v>0.10290061160884642</v>
      </c>
      <c r="F74" s="151">
        <v>0.0051</v>
      </c>
      <c r="H74" s="111">
        <v>95526</v>
      </c>
      <c r="I74" s="20">
        <v>0.108</v>
      </c>
      <c r="J74" s="21" t="s">
        <v>1225</v>
      </c>
      <c r="K74" s="27">
        <f>J74/J73</f>
        <v>0.12119836391906844</v>
      </c>
      <c r="L74" s="155">
        <v>-0.0132</v>
      </c>
    </row>
    <row r="75" spans="1:12" ht="12.75">
      <c r="A75" s="76"/>
      <c r="B75" s="327"/>
      <c r="C75" s="328"/>
      <c r="D75" s="213"/>
      <c r="E75" s="342"/>
      <c r="F75" s="153"/>
      <c r="H75" s="327"/>
      <c r="I75" s="328"/>
      <c r="J75" s="213"/>
      <c r="K75" s="231"/>
      <c r="L75" s="157"/>
    </row>
    <row r="76" spans="1:12" ht="12.75">
      <c r="A76" s="78" t="s">
        <v>890</v>
      </c>
      <c r="B76" s="37" t="s">
        <v>584</v>
      </c>
      <c r="C76" s="38">
        <f>B76/B90</f>
        <v>0.09548341102026824</v>
      </c>
      <c r="D76" s="136" t="s">
        <v>672</v>
      </c>
      <c r="E76" s="137">
        <f>D76/D4</f>
        <v>0.10491023949589169</v>
      </c>
      <c r="F76" s="197">
        <v>-0.0094</v>
      </c>
      <c r="H76" s="149">
        <v>126165</v>
      </c>
      <c r="I76" s="38">
        <f>H76/H90</f>
        <v>0.09548341102026824</v>
      </c>
      <c r="J76" s="39" t="s">
        <v>763</v>
      </c>
      <c r="K76" s="146">
        <f>J76/J4</f>
        <v>0.12053801082708292</v>
      </c>
      <c r="L76" s="198">
        <v>-0.025</v>
      </c>
    </row>
    <row r="77" spans="1:12" ht="12.75">
      <c r="A77" s="75" t="s">
        <v>887</v>
      </c>
      <c r="B77" s="135" t="s">
        <v>999</v>
      </c>
      <c r="C77" s="143">
        <v>0.396</v>
      </c>
      <c r="D77" s="87" t="s">
        <v>1112</v>
      </c>
      <c r="E77" s="88">
        <f>D77/D76</f>
        <v>0.400319742433609</v>
      </c>
      <c r="F77" s="151">
        <v>-0.0043</v>
      </c>
      <c r="H77" s="148">
        <v>50008</v>
      </c>
      <c r="I77" s="143">
        <v>0.396</v>
      </c>
      <c r="J77" s="91" t="s">
        <v>1226</v>
      </c>
      <c r="K77" s="92">
        <f>J77/J76</f>
        <v>0.40459329054476073</v>
      </c>
      <c r="L77" s="155">
        <v>-0.0086</v>
      </c>
    </row>
    <row r="78" spans="1:12" ht="12.75">
      <c r="A78" s="308" t="s">
        <v>891</v>
      </c>
      <c r="B78" s="267"/>
      <c r="C78" s="268"/>
      <c r="D78" s="245"/>
      <c r="E78" s="316"/>
      <c r="F78" s="153"/>
      <c r="H78" s="267"/>
      <c r="I78" s="268"/>
      <c r="J78" s="245"/>
      <c r="K78" s="246"/>
      <c r="L78" s="157"/>
    </row>
    <row r="79" spans="1:12" ht="12.75">
      <c r="A79" s="309"/>
      <c r="B79" s="269"/>
      <c r="C79" s="270"/>
      <c r="D79" s="247"/>
      <c r="E79" s="317"/>
      <c r="F79" s="153"/>
      <c r="H79" s="269"/>
      <c r="I79" s="270"/>
      <c r="J79" s="247"/>
      <c r="K79" s="248"/>
      <c r="L79" s="157"/>
    </row>
    <row r="80" spans="1:12" ht="12.75">
      <c r="A80" s="78" t="s">
        <v>892</v>
      </c>
      <c r="B80" s="134" t="s">
        <v>1000</v>
      </c>
      <c r="C80" s="142">
        <f>B80/B90</f>
        <v>0.983882136848582</v>
      </c>
      <c r="D80" s="136" t="s">
        <v>1113</v>
      </c>
      <c r="E80" s="137">
        <f>D80/D4</f>
        <v>0.984667605172607</v>
      </c>
      <c r="F80" s="197">
        <v>-0.0008</v>
      </c>
      <c r="H80" s="147">
        <v>1300032</v>
      </c>
      <c r="I80" s="142">
        <f>H80/H90</f>
        <v>0.983882136848582</v>
      </c>
      <c r="J80" s="144" t="s">
        <v>1227</v>
      </c>
      <c r="K80" s="145">
        <f>J80/J4</f>
        <v>0.986090103633619</v>
      </c>
      <c r="L80" s="198">
        <v>-0.0022</v>
      </c>
    </row>
    <row r="81" spans="1:12" ht="12.75">
      <c r="A81" s="75" t="s">
        <v>893</v>
      </c>
      <c r="B81" s="19" t="s">
        <v>1001</v>
      </c>
      <c r="C81" s="20">
        <v>0.865</v>
      </c>
      <c r="D81" s="85" t="s">
        <v>1114</v>
      </c>
      <c r="E81" s="86">
        <f>D81/D80</f>
        <v>0.8372012265579976</v>
      </c>
      <c r="F81" s="151">
        <v>0.0278</v>
      </c>
      <c r="H81" s="111">
        <v>1125717</v>
      </c>
      <c r="I81" s="20">
        <v>0.865</v>
      </c>
      <c r="J81" s="21" t="s">
        <v>1228</v>
      </c>
      <c r="K81" s="27">
        <f>J81/J80</f>
        <v>0.8386647539588012</v>
      </c>
      <c r="L81" s="155">
        <v>0.0263</v>
      </c>
    </row>
    <row r="82" spans="1:12" ht="12.75">
      <c r="A82" s="75" t="s">
        <v>894</v>
      </c>
      <c r="B82" s="19" t="s">
        <v>1002</v>
      </c>
      <c r="C82" s="20">
        <v>0.124</v>
      </c>
      <c r="D82" s="85" t="s">
        <v>1115</v>
      </c>
      <c r="E82" s="86">
        <f>D82/D80</f>
        <v>0.15410575090117815</v>
      </c>
      <c r="F82" s="151">
        <v>-0.0301</v>
      </c>
      <c r="H82" s="111">
        <v>161725</v>
      </c>
      <c r="I82" s="20">
        <v>0.124</v>
      </c>
      <c r="J82" s="21" t="s">
        <v>1229</v>
      </c>
      <c r="K82" s="27">
        <f>J82/J80</f>
        <v>0.155138158924564</v>
      </c>
      <c r="L82" s="155">
        <v>-0.0311</v>
      </c>
    </row>
    <row r="83" spans="1:12" ht="12.75">
      <c r="A83" s="77" t="s">
        <v>895</v>
      </c>
      <c r="B83" s="19" t="s">
        <v>1003</v>
      </c>
      <c r="C83" s="20">
        <f>B83/B82</f>
        <v>0.8441675684031535</v>
      </c>
      <c r="D83" s="85" t="s">
        <v>1116</v>
      </c>
      <c r="E83" s="86">
        <f>D83/D82</f>
        <v>0.7234470525118694</v>
      </c>
      <c r="F83" s="151">
        <v>0.1208</v>
      </c>
      <c r="H83" s="111">
        <v>136523</v>
      </c>
      <c r="I83" s="20">
        <f>H83/H82</f>
        <v>0.8441675684031535</v>
      </c>
      <c r="J83" s="21" t="s">
        <v>1230</v>
      </c>
      <c r="K83" s="27">
        <f>J83/J82</f>
        <v>0.6391282230319938</v>
      </c>
      <c r="L83" s="155">
        <v>0.2051</v>
      </c>
    </row>
    <row r="84" spans="1:12" ht="12.75">
      <c r="A84" s="77" t="s">
        <v>896</v>
      </c>
      <c r="B84" s="19" t="s">
        <v>1004</v>
      </c>
      <c r="C84" s="20">
        <f>B84/B82</f>
        <v>0.1558324315968465</v>
      </c>
      <c r="D84" s="85" t="s">
        <v>1117</v>
      </c>
      <c r="E84" s="86">
        <f>D84/D82</f>
        <v>0.2765529474881307</v>
      </c>
      <c r="F84" s="151">
        <v>-0.1208</v>
      </c>
      <c r="H84" s="111">
        <v>25202</v>
      </c>
      <c r="I84" s="20">
        <f>H84/H82</f>
        <v>0.1558324315968465</v>
      </c>
      <c r="J84" s="21" t="s">
        <v>1231</v>
      </c>
      <c r="K84" s="27">
        <f>J84/J82</f>
        <v>0.3608717769680062</v>
      </c>
      <c r="L84" s="155">
        <v>-0.2051</v>
      </c>
    </row>
    <row r="85" spans="1:12" ht="12.75">
      <c r="A85" s="79" t="s">
        <v>897</v>
      </c>
      <c r="B85" s="19" t="s">
        <v>1005</v>
      </c>
      <c r="C85" s="20">
        <f>B85/B84</f>
        <v>0.2809300849138957</v>
      </c>
      <c r="D85" s="85" t="s">
        <v>1118</v>
      </c>
      <c r="E85" s="86">
        <f>D85/D84</f>
        <v>0.6969088236724504</v>
      </c>
      <c r="F85" s="151">
        <v>-0.416</v>
      </c>
      <c r="H85" s="111">
        <v>7080</v>
      </c>
      <c r="I85" s="20">
        <f>H85/H84</f>
        <v>0.2809300849138957</v>
      </c>
      <c r="J85" s="21" t="s">
        <v>1232</v>
      </c>
      <c r="K85" s="27">
        <f>J85/J84</f>
        <v>0.5570347039296816</v>
      </c>
      <c r="L85" s="155">
        <v>-0.2761</v>
      </c>
    </row>
    <row r="86" spans="1:12" ht="12.75">
      <c r="A86" s="79" t="s">
        <v>898</v>
      </c>
      <c r="B86" s="19" t="s">
        <v>1006</v>
      </c>
      <c r="C86" s="20">
        <f>B86/B84</f>
        <v>0.7190699150861043</v>
      </c>
      <c r="D86" s="85" t="s">
        <v>1119</v>
      </c>
      <c r="E86" s="86">
        <f>D86/D84</f>
        <v>0.3030911763275496</v>
      </c>
      <c r="F86" s="151">
        <v>0.416</v>
      </c>
      <c r="H86" s="111">
        <v>18122</v>
      </c>
      <c r="I86" s="20">
        <f>H86/H84</f>
        <v>0.7190699150861043</v>
      </c>
      <c r="J86" s="21" t="s">
        <v>1233</v>
      </c>
      <c r="K86" s="27">
        <f>J86/J84</f>
        <v>0.44296529607031837</v>
      </c>
      <c r="L86" s="155">
        <v>0.2761</v>
      </c>
    </row>
    <row r="87" spans="1:12" ht="12.75">
      <c r="A87" s="75" t="s">
        <v>899</v>
      </c>
      <c r="B87" s="135" t="s">
        <v>1007</v>
      </c>
      <c r="C87" s="143">
        <f>B87/B80</f>
        <v>0.009684376999950771</v>
      </c>
      <c r="D87" s="87" t="s">
        <v>1120</v>
      </c>
      <c r="E87" s="88">
        <f>D87/D80</f>
        <v>0.008693022540824335</v>
      </c>
      <c r="F87" s="151">
        <v>0.001</v>
      </c>
      <c r="H87" s="148">
        <v>12590</v>
      </c>
      <c r="I87" s="143">
        <f>H87/H80</f>
        <v>0.009684376999950771</v>
      </c>
      <c r="J87" s="91" t="s">
        <v>1234</v>
      </c>
      <c r="K87" s="92">
        <f>J87/J80</f>
        <v>0.0061970871166347405</v>
      </c>
      <c r="L87" s="155">
        <v>0.0035</v>
      </c>
    </row>
    <row r="88" spans="1:12" ht="12.75">
      <c r="A88" s="308" t="s">
        <v>900</v>
      </c>
      <c r="B88" s="267"/>
      <c r="C88" s="268"/>
      <c r="D88" s="245"/>
      <c r="E88" s="316"/>
      <c r="F88" s="153"/>
      <c r="H88" s="267"/>
      <c r="I88" s="268"/>
      <c r="J88" s="245"/>
      <c r="K88" s="246"/>
      <c r="L88" s="157"/>
    </row>
    <row r="89" spans="1:12" ht="12.75">
      <c r="A89" s="309"/>
      <c r="B89" s="269"/>
      <c r="C89" s="270"/>
      <c r="D89" s="247"/>
      <c r="E89" s="317"/>
      <c r="F89" s="153"/>
      <c r="H89" s="269"/>
      <c r="I89" s="270"/>
      <c r="J89" s="247"/>
      <c r="K89" s="248"/>
      <c r="L89" s="157"/>
    </row>
    <row r="90" spans="1:12" ht="12.75">
      <c r="A90" s="78" t="s">
        <v>503</v>
      </c>
      <c r="B90" s="314">
        <v>1321329</v>
      </c>
      <c r="C90" s="315"/>
      <c r="D90" s="296" t="s">
        <v>679</v>
      </c>
      <c r="E90" s="341"/>
      <c r="F90" s="152"/>
      <c r="H90" s="314">
        <v>1321329</v>
      </c>
      <c r="I90" s="315"/>
      <c r="J90" s="249" t="s">
        <v>770</v>
      </c>
      <c r="K90" s="250"/>
      <c r="L90" s="35"/>
    </row>
    <row r="91" spans="1:12" ht="12.75">
      <c r="A91" s="75" t="s">
        <v>901</v>
      </c>
      <c r="B91" s="19" t="s">
        <v>1008</v>
      </c>
      <c r="C91" s="20">
        <v>0.594</v>
      </c>
      <c r="D91" s="85" t="s">
        <v>1121</v>
      </c>
      <c r="E91" s="86">
        <f>D91/D90</f>
        <v>0.7275597605902792</v>
      </c>
      <c r="F91" s="151">
        <v>-0.1336</v>
      </c>
      <c r="H91" s="111">
        <v>785282</v>
      </c>
      <c r="I91" s="20">
        <v>0.594</v>
      </c>
      <c r="J91" s="21" t="s">
        <v>1235</v>
      </c>
      <c r="K91" s="27">
        <f>J91/J90</f>
        <v>0.8762394321175603</v>
      </c>
      <c r="L91" s="155">
        <v>-0.2822</v>
      </c>
    </row>
    <row r="92" spans="1:12" ht="12.75">
      <c r="A92" s="77" t="s">
        <v>902</v>
      </c>
      <c r="B92" s="19" t="s">
        <v>1009</v>
      </c>
      <c r="C92" s="20">
        <f>B92/B91</f>
        <v>0.9873586813399517</v>
      </c>
      <c r="D92" s="85" t="s">
        <v>1122</v>
      </c>
      <c r="E92" s="86">
        <f>D92/D91</f>
        <v>0.9856556243379738</v>
      </c>
      <c r="F92" s="151">
        <v>0.0017</v>
      </c>
      <c r="H92" s="111">
        <v>775355</v>
      </c>
      <c r="I92" s="20">
        <f>H92/H91</f>
        <v>0.9873586813399517</v>
      </c>
      <c r="J92" s="21" t="s">
        <v>1236</v>
      </c>
      <c r="K92" s="27">
        <f>J92/J91</f>
        <v>0.9858780518504032</v>
      </c>
      <c r="L92" s="155">
        <v>0.0015</v>
      </c>
    </row>
    <row r="93" spans="1:12" ht="12.75">
      <c r="A93" s="79" t="s">
        <v>903</v>
      </c>
      <c r="B93" s="19" t="s">
        <v>1010</v>
      </c>
      <c r="C93" s="20">
        <f>B93/B92</f>
        <v>0.7175861379626107</v>
      </c>
      <c r="D93" s="85" t="s">
        <v>1123</v>
      </c>
      <c r="E93" s="86">
        <f>D93/D92</f>
        <v>0.723887237828473</v>
      </c>
      <c r="F93" s="151">
        <v>-0.0063</v>
      </c>
      <c r="H93" s="111">
        <v>556384</v>
      </c>
      <c r="I93" s="20">
        <f>H93/H92</f>
        <v>0.7175861379626107</v>
      </c>
      <c r="J93" s="21" t="s">
        <v>1237</v>
      </c>
      <c r="K93" s="27">
        <f>J93/J92</f>
        <v>0.684303154107627</v>
      </c>
      <c r="L93" s="155">
        <v>0.0333</v>
      </c>
    </row>
    <row r="94" spans="1:12" ht="12.75">
      <c r="A94" s="79" t="s">
        <v>898</v>
      </c>
      <c r="B94" s="19" t="s">
        <v>1011</v>
      </c>
      <c r="C94" s="20">
        <f>B94/B92</f>
        <v>0.28241386203738933</v>
      </c>
      <c r="D94" s="85" t="s">
        <v>1124</v>
      </c>
      <c r="E94" s="86">
        <f>D94/D92</f>
        <v>0.276112762171527</v>
      </c>
      <c r="F94" s="152">
        <v>0.63</v>
      </c>
      <c r="H94" s="111">
        <v>218971</v>
      </c>
      <c r="I94" s="20">
        <f>H94/H92</f>
        <v>0.28241386203738933</v>
      </c>
      <c r="J94" s="21" t="s">
        <v>1238</v>
      </c>
      <c r="K94" s="27">
        <f>J94/J92</f>
        <v>0.315696845892373</v>
      </c>
      <c r="L94" s="155">
        <v>-0.0333</v>
      </c>
    </row>
    <row r="95" spans="1:12" ht="25.5">
      <c r="A95" s="77" t="s">
        <v>904</v>
      </c>
      <c r="B95" s="19" t="s">
        <v>1012</v>
      </c>
      <c r="C95" s="20">
        <f>B95/B92</f>
        <v>0.012803167581301468</v>
      </c>
      <c r="D95" s="85" t="s">
        <v>1125</v>
      </c>
      <c r="E95" s="86">
        <f>D95/D91</f>
        <v>0.01434437566202623</v>
      </c>
      <c r="F95" s="151">
        <v>-0.0015</v>
      </c>
      <c r="H95" s="111">
        <v>9927</v>
      </c>
      <c r="I95" s="20">
        <f>H95/H92</f>
        <v>0.012803167581301468</v>
      </c>
      <c r="J95" s="21" t="s">
        <v>1239</v>
      </c>
      <c r="K95" s="27">
        <f>J95/J91</f>
        <v>0.01412194814959672</v>
      </c>
      <c r="L95" s="155">
        <v>-0.0013</v>
      </c>
    </row>
    <row r="96" spans="1:12" ht="12.75">
      <c r="A96" s="75" t="s">
        <v>905</v>
      </c>
      <c r="B96" s="135" t="s">
        <v>1013</v>
      </c>
      <c r="C96" s="143">
        <v>0.4057</v>
      </c>
      <c r="D96" s="87" t="s">
        <v>1126</v>
      </c>
      <c r="E96" s="88">
        <f>D96/D90</f>
        <v>0.2724402394097209</v>
      </c>
      <c r="F96" s="151">
        <v>0.1333</v>
      </c>
      <c r="H96" s="148">
        <v>536047</v>
      </c>
      <c r="I96" s="143">
        <v>0.4057</v>
      </c>
      <c r="J96" s="91" t="s">
        <v>1240</v>
      </c>
      <c r="K96" s="92">
        <f>J96/J90</f>
        <v>0.12376056788243972</v>
      </c>
      <c r="L96" s="155">
        <v>0.2819</v>
      </c>
    </row>
    <row r="97" spans="1:12" ht="12.75">
      <c r="A97" s="308" t="s">
        <v>906</v>
      </c>
      <c r="B97" s="267"/>
      <c r="C97" s="268"/>
      <c r="D97" s="245"/>
      <c r="E97" s="316"/>
      <c r="F97" s="153"/>
      <c r="H97" s="267"/>
      <c r="I97" s="268"/>
      <c r="J97" s="245"/>
      <c r="K97" s="246"/>
      <c r="L97" s="157"/>
    </row>
    <row r="98" spans="1:12" ht="12.75">
      <c r="A98" s="309"/>
      <c r="B98" s="269"/>
      <c r="C98" s="270"/>
      <c r="D98" s="247"/>
      <c r="E98" s="317"/>
      <c r="F98" s="153"/>
      <c r="H98" s="269"/>
      <c r="I98" s="270"/>
      <c r="J98" s="247"/>
      <c r="K98" s="248"/>
      <c r="L98" s="157"/>
    </row>
    <row r="99" spans="1:12" ht="12.75">
      <c r="A99" s="78" t="s">
        <v>907</v>
      </c>
      <c r="B99" s="134" t="s">
        <v>1013</v>
      </c>
      <c r="C99" s="142">
        <f>B99/B90</f>
        <v>0.40568775831000453</v>
      </c>
      <c r="D99" s="136" t="s">
        <v>1126</v>
      </c>
      <c r="E99" s="137">
        <f>D99/D4</f>
        <v>0.2724402394097209</v>
      </c>
      <c r="F99" s="197">
        <v>0.1333</v>
      </c>
      <c r="H99" s="147">
        <v>536047</v>
      </c>
      <c r="I99" s="142">
        <f>H99/H90</f>
        <v>0.40568775831000453</v>
      </c>
      <c r="J99" s="144" t="s">
        <v>1240</v>
      </c>
      <c r="K99" s="145">
        <f>J99/J4</f>
        <v>0.12376056788243972</v>
      </c>
      <c r="L99" s="198">
        <v>0.2819</v>
      </c>
    </row>
    <row r="100" spans="1:12" ht="12.75">
      <c r="A100" s="75" t="s">
        <v>908</v>
      </c>
      <c r="B100" s="135" t="s">
        <v>1014</v>
      </c>
      <c r="C100" s="143">
        <v>0.425</v>
      </c>
      <c r="D100" s="87" t="s">
        <v>1127</v>
      </c>
      <c r="E100" s="88">
        <f>D100/D99</f>
        <v>0.4295062007899822</v>
      </c>
      <c r="F100" s="210">
        <v>-0.0045</v>
      </c>
      <c r="H100" s="111">
        <v>227823</v>
      </c>
      <c r="I100" s="20">
        <v>0.425</v>
      </c>
      <c r="J100" s="21" t="s">
        <v>1241</v>
      </c>
      <c r="K100" s="27">
        <f>J100/J99</f>
        <v>0.4193862219956031</v>
      </c>
      <c r="L100" s="155">
        <v>0.0056</v>
      </c>
    </row>
    <row r="101" spans="1:12" ht="12.75">
      <c r="A101" s="75" t="s">
        <v>909</v>
      </c>
      <c r="B101" s="19" t="s">
        <v>1015</v>
      </c>
      <c r="C101" s="20">
        <v>0.574</v>
      </c>
      <c r="D101" s="207" t="s">
        <v>1128</v>
      </c>
      <c r="E101" s="208">
        <f>D101/D99</f>
        <v>0.5704937992100179</v>
      </c>
      <c r="F101" s="151">
        <v>0.0035</v>
      </c>
      <c r="H101" s="111">
        <v>308224</v>
      </c>
      <c r="I101" s="20">
        <v>0.574</v>
      </c>
      <c r="J101" s="21" t="s">
        <v>1242</v>
      </c>
      <c r="K101" s="27">
        <f>J101/J99</f>
        <v>0.5806137780043968</v>
      </c>
      <c r="L101" s="155">
        <v>-0.0066</v>
      </c>
    </row>
    <row r="102" spans="1:12" ht="12.75">
      <c r="A102" s="308" t="s">
        <v>910</v>
      </c>
      <c r="B102" s="267"/>
      <c r="C102" s="268"/>
      <c r="D102" s="245"/>
      <c r="E102" s="316"/>
      <c r="F102" s="160"/>
      <c r="H102" s="267"/>
      <c r="I102" s="268"/>
      <c r="J102" s="245"/>
      <c r="K102" s="246"/>
      <c r="L102" s="164"/>
    </row>
    <row r="103" spans="1:12" ht="12.75">
      <c r="A103" s="309"/>
      <c r="B103" s="269"/>
      <c r="C103" s="270"/>
      <c r="D103" s="247"/>
      <c r="E103" s="317"/>
      <c r="F103" s="159"/>
      <c r="H103" s="269"/>
      <c r="I103" s="270"/>
      <c r="J103" s="247"/>
      <c r="K103" s="248"/>
      <c r="L103" s="162"/>
    </row>
    <row r="104" spans="1:12" ht="25.5">
      <c r="A104" s="78" t="s">
        <v>911</v>
      </c>
      <c r="B104" s="134" t="s">
        <v>1016</v>
      </c>
      <c r="C104" s="142">
        <f>B104/B90</f>
        <v>0.4132006487407754</v>
      </c>
      <c r="D104" s="136" t="s">
        <v>1129</v>
      </c>
      <c r="E104" s="137">
        <f>D104/D4</f>
        <v>0.2828766299322017</v>
      </c>
      <c r="F104" s="197">
        <v>0.1303</v>
      </c>
      <c r="H104" s="147">
        <v>545974</v>
      </c>
      <c r="I104" s="142">
        <f>H104/H90</f>
        <v>0.4132006487407754</v>
      </c>
      <c r="J104" s="144" t="s">
        <v>1243</v>
      </c>
      <c r="K104" s="145">
        <f>J104/J4</f>
        <v>0.13613477570943597</v>
      </c>
      <c r="L104" s="198">
        <v>0.2771</v>
      </c>
    </row>
    <row r="105" spans="1:12" ht="12.75">
      <c r="A105" s="75" t="s">
        <v>901</v>
      </c>
      <c r="B105" s="19" t="s">
        <v>1012</v>
      </c>
      <c r="C105" s="20">
        <v>0.018</v>
      </c>
      <c r="D105" s="85" t="s">
        <v>1125</v>
      </c>
      <c r="E105" s="86">
        <f>D105/D104</f>
        <v>0.03689378838040515</v>
      </c>
      <c r="F105" s="151">
        <v>-0.0189</v>
      </c>
      <c r="H105" s="111">
        <v>9927</v>
      </c>
      <c r="I105" s="20">
        <v>0.018</v>
      </c>
      <c r="J105" s="21" t="s">
        <v>1239</v>
      </c>
      <c r="K105" s="27">
        <f>J105/J104</f>
        <v>0.09089674377844192</v>
      </c>
      <c r="L105" s="155">
        <v>-0.0729</v>
      </c>
    </row>
    <row r="106" spans="1:12" ht="12.75">
      <c r="A106" s="77" t="s">
        <v>912</v>
      </c>
      <c r="B106" s="19" t="s">
        <v>1017</v>
      </c>
      <c r="C106" s="20">
        <v>0.194</v>
      </c>
      <c r="D106" s="85" t="s">
        <v>1130</v>
      </c>
      <c r="E106" s="86">
        <f>D106/D105</f>
        <v>0.12415293481774009</v>
      </c>
      <c r="F106" s="151">
        <v>0.0698</v>
      </c>
      <c r="H106" s="111">
        <v>1926</v>
      </c>
      <c r="I106" s="20">
        <v>0.194</v>
      </c>
      <c r="J106" s="21" t="s">
        <v>1244</v>
      </c>
      <c r="K106" s="27">
        <f>J106/J105</f>
        <v>0.1254917049442461</v>
      </c>
      <c r="L106" s="155">
        <v>0.0685</v>
      </c>
    </row>
    <row r="107" spans="1:12" ht="12.75">
      <c r="A107" s="77" t="s">
        <v>913</v>
      </c>
      <c r="B107" s="19" t="s">
        <v>1018</v>
      </c>
      <c r="C107" s="20">
        <v>0.805</v>
      </c>
      <c r="D107" s="85" t="s">
        <v>1131</v>
      </c>
      <c r="E107" s="86">
        <f>D107/D105</f>
        <v>0.8758470651822599</v>
      </c>
      <c r="F107" s="151">
        <v>-0.0708</v>
      </c>
      <c r="H107" s="111">
        <v>8001</v>
      </c>
      <c r="I107" s="20">
        <v>0.805</v>
      </c>
      <c r="J107" s="21" t="s">
        <v>1245</v>
      </c>
      <c r="K107" s="27">
        <f>J107/J105</f>
        <v>0.8745082950557539</v>
      </c>
      <c r="L107" s="155">
        <v>-0.0695</v>
      </c>
    </row>
    <row r="108" spans="1:12" ht="12.75">
      <c r="A108" s="75" t="s">
        <v>905</v>
      </c>
      <c r="B108" s="19" t="s">
        <v>1013</v>
      </c>
      <c r="C108" s="20">
        <v>0.981</v>
      </c>
      <c r="D108" s="85" t="s">
        <v>1126</v>
      </c>
      <c r="E108" s="86">
        <f>D108/D104</f>
        <v>0.9631062116195949</v>
      </c>
      <c r="F108" s="151">
        <v>0.0179</v>
      </c>
      <c r="H108" s="111">
        <v>536047</v>
      </c>
      <c r="I108" s="20">
        <v>0.981</v>
      </c>
      <c r="J108" s="21" t="s">
        <v>1240</v>
      </c>
      <c r="K108" s="27">
        <f>J108/J104</f>
        <v>0.9091032562215581</v>
      </c>
      <c r="L108" s="155">
        <v>0.0719</v>
      </c>
    </row>
    <row r="109" spans="1:12" ht="12.75">
      <c r="A109" s="77" t="s">
        <v>912</v>
      </c>
      <c r="B109" s="19" t="s">
        <v>1019</v>
      </c>
      <c r="C109" s="20">
        <v>0.165</v>
      </c>
      <c r="D109" s="85" t="s">
        <v>1132</v>
      </c>
      <c r="E109" s="86">
        <f>D109/D108</f>
        <v>0.17253080626708656</v>
      </c>
      <c r="F109" s="151">
        <v>-0.0075</v>
      </c>
      <c r="H109" s="111">
        <v>88972</v>
      </c>
      <c r="I109" s="20">
        <v>0.165</v>
      </c>
      <c r="J109" s="21" t="s">
        <v>1246</v>
      </c>
      <c r="K109" s="27">
        <f>J109/J108</f>
        <v>0.2224672779442397</v>
      </c>
      <c r="L109" s="155">
        <v>-0.0575</v>
      </c>
    </row>
    <row r="110" spans="1:12" ht="12.75">
      <c r="A110" s="77" t="s">
        <v>913</v>
      </c>
      <c r="B110" s="135" t="s">
        <v>1020</v>
      </c>
      <c r="C110" s="143">
        <v>0.834</v>
      </c>
      <c r="D110" s="87" t="s">
        <v>1133</v>
      </c>
      <c r="E110" s="88">
        <f>D110/D108</f>
        <v>0.8274691937329134</v>
      </c>
      <c r="F110" s="151">
        <v>0.0065</v>
      </c>
      <c r="H110" s="148">
        <v>447075</v>
      </c>
      <c r="I110" s="143">
        <v>0.834</v>
      </c>
      <c r="J110" s="91" t="s">
        <v>1247</v>
      </c>
      <c r="K110" s="92">
        <f>J110/J108</f>
        <v>0.7775327220557603</v>
      </c>
      <c r="L110" s="155">
        <v>0.0565</v>
      </c>
    </row>
    <row r="111" spans="1:12" ht="12.75">
      <c r="A111" s="308" t="s">
        <v>914</v>
      </c>
      <c r="B111" s="267"/>
      <c r="C111" s="268"/>
      <c r="D111" s="245"/>
      <c r="E111" s="316"/>
      <c r="F111" s="153"/>
      <c r="H111" s="267"/>
      <c r="I111" s="268"/>
      <c r="J111" s="245"/>
      <c r="K111" s="246"/>
      <c r="L111" s="157"/>
    </row>
    <row r="112" spans="1:12" ht="12.75">
      <c r="A112" s="309"/>
      <c r="B112" s="269"/>
      <c r="C112" s="270"/>
      <c r="D112" s="247"/>
      <c r="E112" s="317"/>
      <c r="F112" s="153"/>
      <c r="H112" s="269"/>
      <c r="I112" s="270"/>
      <c r="J112" s="247"/>
      <c r="K112" s="248"/>
      <c r="L112" s="157"/>
    </row>
    <row r="113" spans="1:12" ht="25.5">
      <c r="A113" s="78" t="s">
        <v>915</v>
      </c>
      <c r="B113" s="134" t="s">
        <v>1013</v>
      </c>
      <c r="C113" s="142">
        <f>B113/B90</f>
        <v>0.40568775831000453</v>
      </c>
      <c r="D113" s="136" t="s">
        <v>1134</v>
      </c>
      <c r="E113" s="137">
        <f>D113/D4</f>
        <v>0.27243227427896577</v>
      </c>
      <c r="F113" s="197">
        <v>0.1333</v>
      </c>
      <c r="H113" s="147">
        <v>536047</v>
      </c>
      <c r="I113" s="142">
        <f>H113/H90</f>
        <v>0.40568775831000453</v>
      </c>
      <c r="J113" s="144" t="s">
        <v>1248</v>
      </c>
      <c r="K113" s="145">
        <f>J113/J4</f>
        <v>0.12375926750646843</v>
      </c>
      <c r="L113" s="198">
        <v>0.2819</v>
      </c>
    </row>
    <row r="114" spans="1:12" ht="12.75">
      <c r="A114" s="75" t="s">
        <v>916</v>
      </c>
      <c r="B114" s="19" t="s">
        <v>1021</v>
      </c>
      <c r="C114" s="20">
        <v>0.075</v>
      </c>
      <c r="D114" s="85" t="s">
        <v>1135</v>
      </c>
      <c r="E114" s="86">
        <f>+D114:D119/D113</f>
        <v>0.07127059147910093</v>
      </c>
      <c r="F114" s="151">
        <v>0.0037</v>
      </c>
      <c r="H114" s="111">
        <v>40725</v>
      </c>
      <c r="I114" s="20">
        <v>0.075</v>
      </c>
      <c r="J114" s="21" t="s">
        <v>1249</v>
      </c>
      <c r="K114" s="27">
        <f>+J114:J119/J113</f>
        <v>0.13645196774723478</v>
      </c>
      <c r="L114" s="155">
        <v>-0.0615</v>
      </c>
    </row>
    <row r="115" spans="1:12" ht="12.75">
      <c r="A115" s="75" t="s">
        <v>917</v>
      </c>
      <c r="B115" s="19" t="s">
        <v>1022</v>
      </c>
      <c r="C115" s="20">
        <v>0.27</v>
      </c>
      <c r="D115" s="85" t="s">
        <v>1136</v>
      </c>
      <c r="E115" s="86">
        <f>+D114:D119/D113</f>
        <v>0.33963973853080953</v>
      </c>
      <c r="F115" s="151">
        <v>-0.0696</v>
      </c>
      <c r="H115" s="111">
        <v>144848</v>
      </c>
      <c r="I115" s="20">
        <v>0.27</v>
      </c>
      <c r="J115" s="21" t="s">
        <v>1250</v>
      </c>
      <c r="K115" s="27">
        <f>+J114:J119/J113</f>
        <v>0.2671496607108198</v>
      </c>
      <c r="L115" s="155">
        <v>0.0029</v>
      </c>
    </row>
    <row r="116" spans="1:12" ht="12.75">
      <c r="A116" s="75" t="s">
        <v>918</v>
      </c>
      <c r="B116" s="19" t="s">
        <v>1023</v>
      </c>
      <c r="C116" s="20">
        <v>0.009</v>
      </c>
      <c r="D116" s="85" t="s">
        <v>1137</v>
      </c>
      <c r="E116" s="86">
        <f>+D114:D119/D113</f>
        <v>0.014192585116649283</v>
      </c>
      <c r="F116" s="151">
        <v>-0.0052</v>
      </c>
      <c r="H116" s="111">
        <v>5154</v>
      </c>
      <c r="I116" s="20">
        <v>0.009</v>
      </c>
      <c r="J116" s="21" t="s">
        <v>1251</v>
      </c>
      <c r="K116" s="27">
        <f>+J114:J119/J113</f>
        <v>0.03508093858616605</v>
      </c>
      <c r="L116" s="155">
        <v>-0.0261</v>
      </c>
    </row>
    <row r="117" spans="1:12" ht="12.75">
      <c r="A117" s="75" t="s">
        <v>919</v>
      </c>
      <c r="B117" s="19" t="s">
        <v>1024</v>
      </c>
      <c r="C117" s="20">
        <v>0.001</v>
      </c>
      <c r="D117" s="85" t="s">
        <v>1138</v>
      </c>
      <c r="E117" s="86">
        <f>+D114:D119/D113</f>
        <v>0.007121471843680337</v>
      </c>
      <c r="F117" s="151">
        <v>-0.0061</v>
      </c>
      <c r="H117" s="19">
        <v>571</v>
      </c>
      <c r="I117" s="20">
        <v>0.001</v>
      </c>
      <c r="J117" s="21" t="s">
        <v>1252</v>
      </c>
      <c r="K117" s="27">
        <f>+J114:J119/J113</f>
        <v>0.0051966592832557576</v>
      </c>
      <c r="L117" s="155">
        <v>-0.0042</v>
      </c>
    </row>
    <row r="118" spans="1:12" ht="12.75">
      <c r="A118" s="75" t="s">
        <v>920</v>
      </c>
      <c r="B118" s="19" t="s">
        <v>1025</v>
      </c>
      <c r="C118" s="20">
        <v>0.633</v>
      </c>
      <c r="D118" s="85" t="s">
        <v>1139</v>
      </c>
      <c r="E118" s="86">
        <f>+D114:D119/D113</f>
        <v>0.553430703641372</v>
      </c>
      <c r="F118" s="151">
        <v>0.0796</v>
      </c>
      <c r="H118" s="111">
        <v>339688</v>
      </c>
      <c r="I118" s="20">
        <v>0.633</v>
      </c>
      <c r="J118" s="21" t="s">
        <v>1253</v>
      </c>
      <c r="K118" s="27">
        <f>+J114:J119/J113</f>
        <v>0.53290089762338</v>
      </c>
      <c r="L118" s="155">
        <v>0.1001</v>
      </c>
    </row>
    <row r="119" spans="1:12" ht="12.75">
      <c r="A119" s="75" t="s">
        <v>921</v>
      </c>
      <c r="B119" s="135" t="s">
        <v>1026</v>
      </c>
      <c r="C119" s="143">
        <v>0.009</v>
      </c>
      <c r="D119" s="87" t="s">
        <v>1140</v>
      </c>
      <c r="E119" s="88">
        <f>+D114:D119/D113</f>
        <v>0.014344909388387875</v>
      </c>
      <c r="F119" s="151">
        <v>-0.0053</v>
      </c>
      <c r="H119" s="148">
        <v>5061</v>
      </c>
      <c r="I119" s="143">
        <v>0.009</v>
      </c>
      <c r="J119" s="91" t="s">
        <v>1254</v>
      </c>
      <c r="K119" s="92">
        <f>+J114:J119/J113</f>
        <v>0.023219876049143575</v>
      </c>
      <c r="L119" s="155">
        <v>-0.0142</v>
      </c>
    </row>
    <row r="120" spans="1:12" ht="12.75">
      <c r="A120" s="308" t="s">
        <v>922</v>
      </c>
      <c r="B120" s="267"/>
      <c r="C120" s="268"/>
      <c r="D120" s="245"/>
      <c r="E120" s="316"/>
      <c r="F120" s="153"/>
      <c r="H120" s="267"/>
      <c r="I120" s="268"/>
      <c r="J120" s="245"/>
      <c r="K120" s="246"/>
      <c r="L120" s="157"/>
    </row>
    <row r="121" spans="1:12" ht="12.75">
      <c r="A121" s="309"/>
      <c r="B121" s="269"/>
      <c r="C121" s="270"/>
      <c r="D121" s="247"/>
      <c r="E121" s="317"/>
      <c r="F121" s="153"/>
      <c r="H121" s="269"/>
      <c r="I121" s="270"/>
      <c r="J121" s="247"/>
      <c r="K121" s="248"/>
      <c r="L121" s="157"/>
    </row>
    <row r="122" spans="1:12" ht="12.75">
      <c r="A122" s="78" t="s">
        <v>886</v>
      </c>
      <c r="B122" s="134" t="s">
        <v>1027</v>
      </c>
      <c r="C122" s="142">
        <f>B122/B90</f>
        <v>0.9252252845430623</v>
      </c>
      <c r="D122" s="136" t="s">
        <v>1141</v>
      </c>
      <c r="E122" s="137">
        <f>D122/D4</f>
        <v>0.9240531585456726</v>
      </c>
      <c r="F122" s="197">
        <v>0.0011</v>
      </c>
      <c r="H122" s="147">
        <v>1222527</v>
      </c>
      <c r="I122" s="142">
        <f>H122/H90</f>
        <v>0.9252252845430623</v>
      </c>
      <c r="J122" s="144" t="s">
        <v>1255</v>
      </c>
      <c r="K122" s="145">
        <f>J122/J4</f>
        <v>0.9297201368632186</v>
      </c>
      <c r="L122" s="198">
        <v>-0.0045</v>
      </c>
    </row>
    <row r="123" spans="1:12" ht="12.75">
      <c r="A123" s="75" t="s">
        <v>923</v>
      </c>
      <c r="B123" s="19" t="s">
        <v>1028</v>
      </c>
      <c r="C123" s="20">
        <v>0.39</v>
      </c>
      <c r="D123" s="85" t="s">
        <v>1142</v>
      </c>
      <c r="E123" s="86">
        <f>D123/D122</f>
        <v>0.5769506222143516</v>
      </c>
      <c r="F123" s="151">
        <v>-0.187</v>
      </c>
      <c r="H123" s="111">
        <v>476904</v>
      </c>
      <c r="I123" s="20">
        <v>0.39</v>
      </c>
      <c r="J123" s="21" t="s">
        <v>1256</v>
      </c>
      <c r="K123" s="27">
        <f>J123/J122</f>
        <v>0.8062934472865508</v>
      </c>
      <c r="L123" s="155">
        <v>-0.4163</v>
      </c>
    </row>
    <row r="124" spans="1:12" ht="12.75">
      <c r="A124" s="75" t="s">
        <v>924</v>
      </c>
      <c r="B124" s="19" t="s">
        <v>1029</v>
      </c>
      <c r="C124" s="20">
        <v>0.609</v>
      </c>
      <c r="D124" s="85" t="s">
        <v>1143</v>
      </c>
      <c r="E124" s="86">
        <f>D124/D122</f>
        <v>0.4230493777856484</v>
      </c>
      <c r="F124" s="151">
        <v>0.186</v>
      </c>
      <c r="H124" s="111">
        <v>745623</v>
      </c>
      <c r="I124" s="20">
        <v>0.609</v>
      </c>
      <c r="J124" s="21" t="s">
        <v>1257</v>
      </c>
      <c r="K124" s="27">
        <f>J124/J122</f>
        <v>0.1937065527134491</v>
      </c>
      <c r="L124" s="155">
        <v>0.4153</v>
      </c>
    </row>
    <row r="125" spans="1:12" ht="12.75">
      <c r="A125" s="79" t="s">
        <v>925</v>
      </c>
      <c r="B125" s="19" t="s">
        <v>1030</v>
      </c>
      <c r="C125" s="20">
        <f>B125/B124</f>
        <v>0.479273037446538</v>
      </c>
      <c r="D125" s="85" t="s">
        <v>1144</v>
      </c>
      <c r="E125" s="86">
        <f>D125/D124</f>
        <v>0.4781898285715943</v>
      </c>
      <c r="F125" s="151">
        <v>0.0011</v>
      </c>
      <c r="H125" s="111">
        <v>357357</v>
      </c>
      <c r="I125" s="20">
        <f>H125/H124</f>
        <v>0.479273037446538</v>
      </c>
      <c r="J125" s="21" t="s">
        <v>1258</v>
      </c>
      <c r="K125" s="27">
        <f>J125/J124</f>
        <v>0.4455973012341424</v>
      </c>
      <c r="L125" s="155">
        <v>0.0337</v>
      </c>
    </row>
    <row r="126" spans="1:12" ht="12.75">
      <c r="A126" s="77" t="s">
        <v>926</v>
      </c>
      <c r="B126" s="19" t="s">
        <v>1031</v>
      </c>
      <c r="C126" s="20">
        <f>B126/B124</f>
        <v>0.7240428473907055</v>
      </c>
      <c r="D126" s="85" t="s">
        <v>1145</v>
      </c>
      <c r="E126" s="86">
        <f>D126/D124</f>
        <v>0.6665138153515507</v>
      </c>
      <c r="F126" s="151">
        <v>0.0575</v>
      </c>
      <c r="H126" s="111">
        <v>539863</v>
      </c>
      <c r="I126" s="20">
        <f>H126/H124</f>
        <v>0.7240428473907055</v>
      </c>
      <c r="J126" s="21" t="s">
        <v>1259</v>
      </c>
      <c r="K126" s="27">
        <f>J126/J124</f>
        <v>0.6197051305626183</v>
      </c>
      <c r="L126" s="155">
        <v>0.1043</v>
      </c>
    </row>
    <row r="127" spans="1:12" ht="12.75">
      <c r="A127" s="79" t="s">
        <v>925</v>
      </c>
      <c r="B127" s="19" t="s">
        <v>1032</v>
      </c>
      <c r="C127" s="20">
        <f>B127/B126</f>
        <v>0.49815230901173074</v>
      </c>
      <c r="D127" s="85" t="s">
        <v>1146</v>
      </c>
      <c r="E127" s="86">
        <f>D127/D126</f>
        <v>0.4966841862260406</v>
      </c>
      <c r="F127" s="151">
        <v>0.0015</v>
      </c>
      <c r="H127" s="111">
        <v>268934</v>
      </c>
      <c r="I127" s="20">
        <f>H127/H126</f>
        <v>0.49815230901173074</v>
      </c>
      <c r="J127" s="21" t="s">
        <v>1260</v>
      </c>
      <c r="K127" s="27">
        <f>J127/J126</f>
        <v>0.4783909343604348</v>
      </c>
      <c r="L127" s="155">
        <v>0.0198</v>
      </c>
    </row>
    <row r="128" spans="1:12" ht="12.75">
      <c r="A128" s="77" t="s">
        <v>927</v>
      </c>
      <c r="B128" s="19" t="s">
        <v>1033</v>
      </c>
      <c r="C128" s="20">
        <f>B128/B124</f>
        <v>0.1484181684309631</v>
      </c>
      <c r="D128" s="85" t="s">
        <v>1147</v>
      </c>
      <c r="E128" s="86">
        <f>D128/D124</f>
        <v>0.09996222223189023</v>
      </c>
      <c r="F128" s="151">
        <v>0.0484</v>
      </c>
      <c r="H128" s="111">
        <v>110664</v>
      </c>
      <c r="I128" s="20">
        <f>H128/H124</f>
        <v>0.1484181684309631</v>
      </c>
      <c r="J128" s="21" t="s">
        <v>1261</v>
      </c>
      <c r="K128" s="27">
        <f>J128/J124</f>
        <v>0.19118191349354047</v>
      </c>
      <c r="L128" s="155">
        <v>-0.0428</v>
      </c>
    </row>
    <row r="129" spans="1:12" ht="12.75">
      <c r="A129" s="79" t="s">
        <v>925</v>
      </c>
      <c r="B129" s="19" t="s">
        <v>1034</v>
      </c>
      <c r="C129" s="20">
        <f>B129/B128</f>
        <v>0.4295615557001374</v>
      </c>
      <c r="D129" s="85" t="s">
        <v>1148</v>
      </c>
      <c r="E129" s="86">
        <f>D129/D128</f>
        <v>0.32639197677058635</v>
      </c>
      <c r="F129" s="151">
        <v>0.1032</v>
      </c>
      <c r="H129" s="111">
        <v>47537</v>
      </c>
      <c r="I129" s="20">
        <f>H129/H128</f>
        <v>0.4295615557001374</v>
      </c>
      <c r="J129" s="21" t="s">
        <v>1262</v>
      </c>
      <c r="K129" s="27">
        <f>J129/J128</f>
        <v>0.3325688054914672</v>
      </c>
      <c r="L129" s="155">
        <v>0.097</v>
      </c>
    </row>
    <row r="130" spans="1:12" ht="12.75">
      <c r="A130" s="77" t="s">
        <v>928</v>
      </c>
      <c r="B130" s="19" t="s">
        <v>1035</v>
      </c>
      <c r="C130" s="20">
        <f>B130/B124</f>
        <v>0.10261083684382054</v>
      </c>
      <c r="D130" s="85" t="s">
        <v>1149</v>
      </c>
      <c r="E130" s="86">
        <f>D130/D124</f>
        <v>0.21392085376305725</v>
      </c>
      <c r="F130" s="151">
        <v>-0.1113</v>
      </c>
      <c r="H130" s="111">
        <v>76509</v>
      </c>
      <c r="I130" s="20">
        <f>H130/H124</f>
        <v>0.10261083684382054</v>
      </c>
      <c r="J130" s="21" t="s">
        <v>1263</v>
      </c>
      <c r="K130" s="27">
        <f>J130/J124</f>
        <v>0.14960089419724906</v>
      </c>
      <c r="L130" s="155">
        <v>-0.047</v>
      </c>
    </row>
    <row r="131" spans="1:12" ht="12.75">
      <c r="A131" s="79" t="s">
        <v>925</v>
      </c>
      <c r="B131" s="19" t="s">
        <v>1036</v>
      </c>
      <c r="C131" s="20">
        <f>B131/B130</f>
        <v>0.4737220457723928</v>
      </c>
      <c r="D131" s="85" t="s">
        <v>1150</v>
      </c>
      <c r="E131" s="86">
        <f>D131/D130</f>
        <v>0.5088513707956116</v>
      </c>
      <c r="F131" s="151">
        <v>-0.0352</v>
      </c>
      <c r="H131" s="111">
        <v>36244</v>
      </c>
      <c r="I131" s="20">
        <f>H131/H130</f>
        <v>0.4737220457723928</v>
      </c>
      <c r="J131" s="21" t="s">
        <v>1264</v>
      </c>
      <c r="K131" s="27">
        <f>J131/J130</f>
        <v>0.4928012098590643</v>
      </c>
      <c r="L131" s="155">
        <v>-0.0191</v>
      </c>
    </row>
    <row r="132" spans="1:12" ht="12.75">
      <c r="A132" s="77" t="s">
        <v>929</v>
      </c>
      <c r="B132" s="19" t="s">
        <v>1037</v>
      </c>
      <c r="C132" s="20">
        <f>B132/B124</f>
        <v>0.02492814733451087</v>
      </c>
      <c r="D132" s="85" t="s">
        <v>1151</v>
      </c>
      <c r="E132" s="86">
        <f>D132/D124</f>
        <v>0.01960310865350173</v>
      </c>
      <c r="F132" s="151">
        <v>0.0053</v>
      </c>
      <c r="H132" s="111">
        <v>18587</v>
      </c>
      <c r="I132" s="20">
        <f>H132/H124</f>
        <v>0.02492814733451087</v>
      </c>
      <c r="J132" s="21" t="s">
        <v>1265</v>
      </c>
      <c r="K132" s="27">
        <f>J132/J124</f>
        <v>0.03951206174659212</v>
      </c>
      <c r="L132" s="155">
        <v>-0.0146</v>
      </c>
    </row>
    <row r="133" spans="1:12" ht="12.75">
      <c r="A133" s="79" t="s">
        <v>925</v>
      </c>
      <c r="B133" s="135" t="s">
        <v>1038</v>
      </c>
      <c r="C133" s="143">
        <f>B133/B132</f>
        <v>0.2497444450422338</v>
      </c>
      <c r="D133" s="87" t="s">
        <v>1152</v>
      </c>
      <c r="E133" s="88">
        <f>D133/D132</f>
        <v>0.2888403920843351</v>
      </c>
      <c r="F133" s="151">
        <v>-0.0391</v>
      </c>
      <c r="H133" s="148">
        <v>4642</v>
      </c>
      <c r="I133" s="143">
        <f>H133/H132</f>
        <v>0.2497444450422338</v>
      </c>
      <c r="J133" s="91" t="s">
        <v>1266</v>
      </c>
      <c r="K133" s="92">
        <f>J133/J132</f>
        <v>0.29943622313848617</v>
      </c>
      <c r="L133" s="155">
        <v>-0.0497</v>
      </c>
    </row>
    <row r="134" spans="1:12" ht="12.75">
      <c r="A134" s="308" t="s">
        <v>930</v>
      </c>
      <c r="B134" s="267"/>
      <c r="C134" s="268"/>
      <c r="D134" s="245"/>
      <c r="E134" s="316"/>
      <c r="F134" s="153"/>
      <c r="H134" s="267"/>
      <c r="I134" s="268"/>
      <c r="J134" s="245"/>
      <c r="K134" s="246"/>
      <c r="L134" s="157"/>
    </row>
    <row r="135" spans="1:12" ht="12.75">
      <c r="A135" s="309"/>
      <c r="B135" s="269"/>
      <c r="C135" s="270"/>
      <c r="D135" s="247"/>
      <c r="E135" s="317"/>
      <c r="F135" s="153"/>
      <c r="H135" s="269"/>
      <c r="I135" s="270"/>
      <c r="J135" s="247"/>
      <c r="K135" s="248"/>
      <c r="L135" s="157"/>
    </row>
    <row r="136" spans="1:12" ht="12.75">
      <c r="A136" s="78" t="s">
        <v>503</v>
      </c>
      <c r="B136" s="314">
        <v>1321329</v>
      </c>
      <c r="C136" s="315"/>
      <c r="D136" s="296" t="s">
        <v>679</v>
      </c>
      <c r="E136" s="341"/>
      <c r="F136" s="152"/>
      <c r="H136" s="314">
        <v>1321329</v>
      </c>
      <c r="I136" s="315"/>
      <c r="J136" s="249" t="s">
        <v>770</v>
      </c>
      <c r="K136" s="250"/>
      <c r="L136" s="35"/>
    </row>
    <row r="137" spans="1:12" ht="12.75">
      <c r="A137" s="75" t="s">
        <v>931</v>
      </c>
      <c r="B137" s="19" t="s">
        <v>1039</v>
      </c>
      <c r="C137" s="20">
        <v>0.025</v>
      </c>
      <c r="D137" s="85" t="s">
        <v>1153</v>
      </c>
      <c r="E137" s="86">
        <f>+D137:D163/D136</f>
        <v>0.033799139471083574</v>
      </c>
      <c r="F137" s="151">
        <v>-0.0088</v>
      </c>
      <c r="H137" s="111">
        <v>34165</v>
      </c>
      <c r="I137" s="20">
        <v>0.025</v>
      </c>
      <c r="J137" s="21" t="s">
        <v>1267</v>
      </c>
      <c r="K137" s="27">
        <f>+J137:J163/J136</f>
        <v>0.07121154610968307</v>
      </c>
      <c r="L137" s="155">
        <v>-0.0462</v>
      </c>
    </row>
    <row r="138" spans="1:12" ht="12.75">
      <c r="A138" s="75" t="s">
        <v>932</v>
      </c>
      <c r="B138" s="19" t="s">
        <v>1040</v>
      </c>
      <c r="C138" s="20">
        <v>0.008</v>
      </c>
      <c r="D138" s="85" t="s">
        <v>1154</v>
      </c>
      <c r="E138" s="86">
        <f>+D137:D163/D136</f>
        <v>0.006513237650475776</v>
      </c>
      <c r="F138" s="151">
        <v>0.0015</v>
      </c>
      <c r="H138" s="111">
        <v>10967</v>
      </c>
      <c r="I138" s="20">
        <v>0.008</v>
      </c>
      <c r="J138" s="21" t="s">
        <v>1268</v>
      </c>
      <c r="K138" s="27">
        <f>+J137:J163/J136</f>
        <v>0.0048559333053739785</v>
      </c>
      <c r="L138" s="155">
        <v>0.0031</v>
      </c>
    </row>
    <row r="139" spans="1:12" ht="12.75">
      <c r="A139" s="75" t="s">
        <v>933</v>
      </c>
      <c r="B139" s="19" t="s">
        <v>1041</v>
      </c>
      <c r="C139" s="20">
        <v>0.0021</v>
      </c>
      <c r="D139" s="85" t="s">
        <v>1155</v>
      </c>
      <c r="E139" s="86">
        <f>+D137:D163/D136</f>
        <v>0.0029162299545154183</v>
      </c>
      <c r="F139" s="151">
        <v>-0.0008</v>
      </c>
      <c r="H139" s="111">
        <v>2849</v>
      </c>
      <c r="I139" s="20">
        <v>0.0021</v>
      </c>
      <c r="J139" s="21" t="s">
        <v>1269</v>
      </c>
      <c r="K139" s="27">
        <f>+J137:J163/J136</f>
        <v>0.005394885396599951</v>
      </c>
      <c r="L139" s="155">
        <v>-0.0033</v>
      </c>
    </row>
    <row r="140" spans="1:12" ht="12.75">
      <c r="A140" s="75" t="s">
        <v>934</v>
      </c>
      <c r="B140" s="19" t="s">
        <v>1042</v>
      </c>
      <c r="C140" s="20">
        <v>0.0033</v>
      </c>
      <c r="D140" s="85" t="s">
        <v>1156</v>
      </c>
      <c r="E140" s="86">
        <f>+D137:D163/D136</f>
        <v>0.005523378820938419</v>
      </c>
      <c r="F140" s="151">
        <v>-0.0022</v>
      </c>
      <c r="H140" s="111">
        <v>4484</v>
      </c>
      <c r="I140" s="20">
        <v>0.0033</v>
      </c>
      <c r="J140" s="21" t="s">
        <v>1270</v>
      </c>
      <c r="K140" s="27">
        <f>+J137:J163/J136</f>
        <v>0.004972845774366037</v>
      </c>
      <c r="L140" s="155">
        <v>-0.0017</v>
      </c>
    </row>
    <row r="141" spans="1:12" ht="12.75">
      <c r="A141" s="75" t="s">
        <v>935</v>
      </c>
      <c r="B141" s="19" t="s">
        <v>1043</v>
      </c>
      <c r="C141" s="20">
        <v>0.004</v>
      </c>
      <c r="D141" s="85" t="s">
        <v>1157</v>
      </c>
      <c r="E141" s="86">
        <f>+D137:D163/D136</f>
        <v>0.012232003113033879</v>
      </c>
      <c r="F141" s="151">
        <v>-0.0082</v>
      </c>
      <c r="H141" s="111">
        <v>5356</v>
      </c>
      <c r="I141" s="20">
        <v>0.004</v>
      </c>
      <c r="J141" s="21" t="s">
        <v>1271</v>
      </c>
      <c r="K141" s="27">
        <f>+J137:J163/J136</f>
        <v>0.017613221490504323</v>
      </c>
      <c r="L141" s="155">
        <v>-0.0136</v>
      </c>
    </row>
    <row r="142" spans="1:12" ht="12.75">
      <c r="A142" s="75" t="s">
        <v>936</v>
      </c>
      <c r="B142" s="19" t="s">
        <v>1044</v>
      </c>
      <c r="C142" s="20">
        <v>0.04</v>
      </c>
      <c r="D142" s="85" t="s">
        <v>1158</v>
      </c>
      <c r="E142" s="86">
        <f>+D137:D163/D136</f>
        <v>0.07086695884618192</v>
      </c>
      <c r="F142" s="151">
        <v>-0.0309</v>
      </c>
      <c r="H142" s="111">
        <v>53088</v>
      </c>
      <c r="I142" s="20">
        <v>0.04</v>
      </c>
      <c r="J142" s="21" t="s">
        <v>1272</v>
      </c>
      <c r="K142" s="27">
        <f>+J137:J163/J136</f>
        <v>0.0962678595846536</v>
      </c>
      <c r="L142" s="155">
        <v>-0.0563</v>
      </c>
    </row>
    <row r="143" spans="1:12" ht="12.75">
      <c r="A143" s="75" t="s">
        <v>937</v>
      </c>
      <c r="B143" s="19" t="s">
        <v>1045</v>
      </c>
      <c r="C143" s="20">
        <v>0.014</v>
      </c>
      <c r="D143" s="85" t="s">
        <v>1159</v>
      </c>
      <c r="E143" s="86">
        <f>+D137:D163/D136</f>
        <v>0.023085415000886653</v>
      </c>
      <c r="F143" s="151">
        <v>-0.0091</v>
      </c>
      <c r="H143" s="111">
        <v>18697</v>
      </c>
      <c r="I143" s="20">
        <v>0.014</v>
      </c>
      <c r="J143" s="21" t="s">
        <v>1273</v>
      </c>
      <c r="K143" s="27">
        <f>+J137:J163/J136</f>
        <v>0.03304678051928742</v>
      </c>
      <c r="L143" s="155">
        <v>-0.019</v>
      </c>
    </row>
    <row r="144" spans="1:12" ht="12.75">
      <c r="A144" s="75" t="s">
        <v>938</v>
      </c>
      <c r="B144" s="19" t="s">
        <v>1046</v>
      </c>
      <c r="C144" s="20">
        <v>0.003</v>
      </c>
      <c r="D144" s="85" t="s">
        <v>1160</v>
      </c>
      <c r="E144" s="86">
        <f>+D137:D163/D136</f>
        <v>0.003679550260938817</v>
      </c>
      <c r="F144" s="151">
        <v>-0.0007</v>
      </c>
      <c r="H144" s="111">
        <v>3991</v>
      </c>
      <c r="I144" s="20">
        <v>0.003</v>
      </c>
      <c r="J144" s="21" t="s">
        <v>1274</v>
      </c>
      <c r="K144" s="27">
        <f>+J137:J163/J136</f>
        <v>0.007856517916266308</v>
      </c>
      <c r="L144" s="155">
        <v>-0.0049</v>
      </c>
    </row>
    <row r="145" spans="1:12" ht="12.75">
      <c r="A145" s="75" t="s">
        <v>939</v>
      </c>
      <c r="B145" s="19" t="s">
        <v>1047</v>
      </c>
      <c r="C145" s="20">
        <v>0.053</v>
      </c>
      <c r="D145" s="85" t="s">
        <v>1161</v>
      </c>
      <c r="E145" s="86">
        <f>+D137:D163/D136</f>
        <v>0.09970501237458179</v>
      </c>
      <c r="F145" s="151">
        <v>-0.0467</v>
      </c>
      <c r="H145" s="111">
        <v>70845</v>
      </c>
      <c r="I145" s="20">
        <v>0.053</v>
      </c>
      <c r="J145" s="21" t="s">
        <v>1275</v>
      </c>
      <c r="K145" s="27">
        <f>+J137:J163/J136</f>
        <v>0.17053594808402553</v>
      </c>
      <c r="L145" s="155">
        <v>-0.1175</v>
      </c>
    </row>
    <row r="146" spans="1:12" ht="12.75">
      <c r="A146" s="75" t="s">
        <v>940</v>
      </c>
      <c r="B146" s="19" t="s">
        <v>1048</v>
      </c>
      <c r="C146" s="20">
        <v>0.0034</v>
      </c>
      <c r="D146" s="85" t="s">
        <v>1162</v>
      </c>
      <c r="E146" s="86">
        <f>+D137:D163/D136</f>
        <v>0.003661380692205578</v>
      </c>
      <c r="F146" s="151">
        <v>-0.0003</v>
      </c>
      <c r="H146" s="111">
        <v>4616</v>
      </c>
      <c r="I146" s="20">
        <v>0.0034</v>
      </c>
      <c r="J146" s="21" t="s">
        <v>1276</v>
      </c>
      <c r="K146" s="27">
        <f>+J137:J163/J136</f>
        <v>0.004478082192479106</v>
      </c>
      <c r="L146" s="155">
        <v>-0.0011</v>
      </c>
    </row>
    <row r="147" spans="1:12" ht="12.75">
      <c r="A147" s="75" t="s">
        <v>941</v>
      </c>
      <c r="B147" s="19" t="s">
        <v>1049</v>
      </c>
      <c r="C147" s="20">
        <v>0.0062</v>
      </c>
      <c r="D147" s="85" t="s">
        <v>1163</v>
      </c>
      <c r="E147" s="86">
        <f>+D137:D163/D136</f>
        <v>0.003854017804703384</v>
      </c>
      <c r="F147" s="151">
        <v>0.0023</v>
      </c>
      <c r="H147" s="111">
        <v>8281</v>
      </c>
      <c r="I147" s="20">
        <v>0.0062</v>
      </c>
      <c r="J147" s="21" t="s">
        <v>1277</v>
      </c>
      <c r="K147" s="27">
        <f>+J137:J163/J136</f>
        <v>0.005276967303523429</v>
      </c>
      <c r="L147" s="155">
        <v>0.0009</v>
      </c>
    </row>
    <row r="148" spans="1:12" ht="12.75">
      <c r="A148" s="75" t="s">
        <v>942</v>
      </c>
      <c r="B148" s="19" t="s">
        <v>1050</v>
      </c>
      <c r="C148" s="20">
        <v>0.045</v>
      </c>
      <c r="D148" s="85" t="s">
        <v>1164</v>
      </c>
      <c r="E148" s="86">
        <f>+D137:D163/D136</f>
        <v>0.07751024638955646</v>
      </c>
      <c r="F148" s="151">
        <v>-0.0325</v>
      </c>
      <c r="H148" s="111">
        <v>60199</v>
      </c>
      <c r="I148" s="20">
        <v>0.045</v>
      </c>
      <c r="J148" s="21" t="s">
        <v>1278</v>
      </c>
      <c r="K148" s="27">
        <f>+J137:J163/J136</f>
        <v>0.12021966491863424</v>
      </c>
      <c r="L148" s="155">
        <v>-0.0752</v>
      </c>
    </row>
    <row r="149" spans="1:12" ht="12.75">
      <c r="A149" s="75" t="s">
        <v>943</v>
      </c>
      <c r="B149" s="19" t="s">
        <v>1051</v>
      </c>
      <c r="C149" s="20">
        <v>0.031</v>
      </c>
      <c r="D149" s="85" t="s">
        <v>1165</v>
      </c>
      <c r="E149" s="86">
        <f>+D137:D163/D136</f>
        <v>0.043465888604726784</v>
      </c>
      <c r="F149" s="151">
        <v>-0.0125</v>
      </c>
      <c r="H149" s="111">
        <v>42195</v>
      </c>
      <c r="I149" s="20">
        <v>0.031</v>
      </c>
      <c r="J149" s="21" t="s">
        <v>1279</v>
      </c>
      <c r="K149" s="27">
        <f>+J137:J163/J136</f>
        <v>0.05976592809461142</v>
      </c>
      <c r="L149" s="155">
        <v>-0.0288</v>
      </c>
    </row>
    <row r="150" spans="1:12" ht="12.75">
      <c r="A150" s="75" t="s">
        <v>944</v>
      </c>
      <c r="B150" s="19" t="s">
        <v>1052</v>
      </c>
      <c r="C150" s="20">
        <v>0.0018</v>
      </c>
      <c r="D150" s="85" t="s">
        <v>1166</v>
      </c>
      <c r="E150" s="86">
        <f>+D137:D163/D136</f>
        <v>0.001426211935745602</v>
      </c>
      <c r="F150" s="151">
        <v>0.0004</v>
      </c>
      <c r="H150" s="111">
        <v>2492</v>
      </c>
      <c r="I150" s="20">
        <v>0.0018</v>
      </c>
      <c r="J150" s="21" t="s">
        <v>1280</v>
      </c>
      <c r="K150" s="27">
        <f>+J137:J163/J136</f>
        <v>0.0024701317770147047</v>
      </c>
      <c r="L150" s="155">
        <v>-0.0007</v>
      </c>
    </row>
    <row r="151" spans="1:12" ht="12.75">
      <c r="A151" s="75" t="s">
        <v>945</v>
      </c>
      <c r="B151" s="19" t="s">
        <v>1053</v>
      </c>
      <c r="C151" s="20">
        <v>0.0062</v>
      </c>
      <c r="D151" s="85" t="s">
        <v>1167</v>
      </c>
      <c r="E151" s="86">
        <f>+D137:D163/D136</f>
        <v>0.011960905210748857</v>
      </c>
      <c r="F151" s="151">
        <v>-0.0058</v>
      </c>
      <c r="H151" s="111">
        <v>8312</v>
      </c>
      <c r="I151" s="20">
        <v>0.0062</v>
      </c>
      <c r="J151" s="21" t="s">
        <v>1281</v>
      </c>
      <c r="K151" s="27">
        <f>+J137:J163/J136</f>
        <v>0.015955280271472173</v>
      </c>
      <c r="L151" s="155">
        <v>0.0098</v>
      </c>
    </row>
    <row r="152" spans="1:12" ht="12.75">
      <c r="A152" s="75" t="s">
        <v>946</v>
      </c>
      <c r="B152" s="19" t="s">
        <v>1054</v>
      </c>
      <c r="C152" s="20">
        <v>0.0177</v>
      </c>
      <c r="D152" s="85" t="s">
        <v>1168</v>
      </c>
      <c r="E152" s="86">
        <f>+D137:D163/D136</f>
        <v>0.015043977726206312</v>
      </c>
      <c r="F152" s="151">
        <v>0.0027</v>
      </c>
      <c r="H152" s="111">
        <v>23438</v>
      </c>
      <c r="I152" s="20">
        <v>0.0177</v>
      </c>
      <c r="J152" s="21" t="s">
        <v>1282</v>
      </c>
      <c r="K152" s="27">
        <f>+J137:J163/J136</f>
        <v>0.03388101505073528</v>
      </c>
      <c r="L152" s="155">
        <v>-0.0162</v>
      </c>
    </row>
    <row r="153" spans="1:12" ht="12.75">
      <c r="A153" s="75" t="s">
        <v>947</v>
      </c>
      <c r="B153" s="19" t="s">
        <v>1055</v>
      </c>
      <c r="C153" s="20">
        <v>0.0018</v>
      </c>
      <c r="D153" s="85" t="s">
        <v>1169</v>
      </c>
      <c r="E153" s="86">
        <f>+D137:D163/D136</f>
        <v>0.010204211212817862</v>
      </c>
      <c r="F153" s="151">
        <v>-0.0084</v>
      </c>
      <c r="H153" s="111">
        <v>2468</v>
      </c>
      <c r="I153" s="20">
        <v>0.0018</v>
      </c>
      <c r="J153" s="21" t="s">
        <v>1283</v>
      </c>
      <c r="K153" s="27">
        <f>+J137:J163/J136</f>
        <v>0.004781898566741902</v>
      </c>
      <c r="L153" s="155">
        <v>-0.003</v>
      </c>
    </row>
    <row r="154" spans="1:12" ht="12.75">
      <c r="A154" s="75" t="s">
        <v>948</v>
      </c>
      <c r="B154" s="19" t="s">
        <v>1056</v>
      </c>
      <c r="C154" s="20">
        <v>0.0299</v>
      </c>
      <c r="D154" s="85" t="s">
        <v>1170</v>
      </c>
      <c r="E154" s="86">
        <f>+D137:D163/D136</f>
        <v>0.012458881784080441</v>
      </c>
      <c r="F154" s="151">
        <v>0.0174</v>
      </c>
      <c r="H154" s="111">
        <v>39576</v>
      </c>
      <c r="I154" s="20">
        <v>0.0299</v>
      </c>
      <c r="J154" s="21" t="s">
        <v>1284</v>
      </c>
      <c r="K154" s="27">
        <f>+J137:J163/J136</f>
        <v>0.010437254471895004</v>
      </c>
      <c r="L154" s="155">
        <v>0.0195</v>
      </c>
    </row>
    <row r="155" spans="1:12" ht="12.75">
      <c r="A155" s="75" t="s">
        <v>949</v>
      </c>
      <c r="B155" s="19" t="s">
        <v>1057</v>
      </c>
      <c r="C155" s="20">
        <v>0.0059</v>
      </c>
      <c r="D155" s="85" t="s">
        <v>1171</v>
      </c>
      <c r="E155" s="86">
        <f>+D137:D163/D136</f>
        <v>0.012518549400591314</v>
      </c>
      <c r="F155" s="151">
        <v>-0.0066</v>
      </c>
      <c r="H155" s="111">
        <v>7801</v>
      </c>
      <c r="I155" s="20">
        <v>0.0059</v>
      </c>
      <c r="J155" s="21" t="s">
        <v>1285</v>
      </c>
      <c r="K155" s="27">
        <f>+J137:J163/J136</f>
        <v>0.01834157420886591</v>
      </c>
      <c r="L155" s="155">
        <v>-0.0124</v>
      </c>
    </row>
    <row r="156" spans="1:12" ht="12.75">
      <c r="A156" s="75" t="s">
        <v>950</v>
      </c>
      <c r="B156" s="19" t="s">
        <v>1058</v>
      </c>
      <c r="C156" s="20">
        <v>0.0084</v>
      </c>
      <c r="D156" s="85" t="s">
        <v>1172</v>
      </c>
      <c r="E156" s="86">
        <f>+D137:D163/D136</f>
        <v>0.01677601099902355</v>
      </c>
      <c r="F156" s="151">
        <v>-0.0084</v>
      </c>
      <c r="H156" s="111">
        <v>11173</v>
      </c>
      <c r="I156" s="20">
        <v>0.0084</v>
      </c>
      <c r="J156" s="21" t="s">
        <v>1286</v>
      </c>
      <c r="K156" s="27">
        <f>+J137:J163/J136</f>
        <v>0.020315957585924763</v>
      </c>
      <c r="L156" s="155">
        <v>-0.0119</v>
      </c>
    </row>
    <row r="157" spans="1:12" ht="12.75">
      <c r="A157" s="75" t="s">
        <v>951</v>
      </c>
      <c r="B157" s="19" t="s">
        <v>1059</v>
      </c>
      <c r="C157" s="20">
        <v>0.0011</v>
      </c>
      <c r="D157" s="85" t="s">
        <v>1173</v>
      </c>
      <c r="E157" s="86">
        <f>+D137:D163/D136</f>
        <v>0.0007821701710218452</v>
      </c>
      <c r="F157" s="151">
        <v>0.0003</v>
      </c>
      <c r="H157" s="111">
        <v>1468</v>
      </c>
      <c r="I157" s="20">
        <v>0.0011</v>
      </c>
      <c r="J157" s="21" t="s">
        <v>1287</v>
      </c>
      <c r="K157" s="27">
        <f>+J137:J163/J136</f>
        <v>0.0028414498010298195</v>
      </c>
      <c r="L157" s="155">
        <v>-0.0017</v>
      </c>
    </row>
    <row r="158" spans="1:12" ht="12.75">
      <c r="A158" s="75" t="s">
        <v>952</v>
      </c>
      <c r="B158" s="19" t="s">
        <v>1060</v>
      </c>
      <c r="C158" s="20">
        <v>0.0072</v>
      </c>
      <c r="D158" s="85" t="s">
        <v>1174</v>
      </c>
      <c r="E158" s="86">
        <f>+D137:D163/D136</f>
        <v>0.006055852063768213</v>
      </c>
      <c r="F158" s="151">
        <v>0.0011</v>
      </c>
      <c r="H158" s="111">
        <v>9589</v>
      </c>
      <c r="I158" s="20">
        <v>0.0072</v>
      </c>
      <c r="J158" s="21" t="s">
        <v>1288</v>
      </c>
      <c r="K158" s="27">
        <f>+J137:J163/J136</f>
        <v>0.007845802818262883</v>
      </c>
      <c r="L158" s="155">
        <v>-0.0006</v>
      </c>
    </row>
    <row r="159" spans="1:12" ht="12.75">
      <c r="A159" s="75" t="s">
        <v>953</v>
      </c>
      <c r="B159" s="19" t="s">
        <v>1061</v>
      </c>
      <c r="C159" s="20">
        <v>0.0077</v>
      </c>
      <c r="D159" s="85" t="s">
        <v>1175</v>
      </c>
      <c r="E159" s="86">
        <f>+D137:D163/D136</f>
        <v>0.012566935444004166</v>
      </c>
      <c r="F159" s="151">
        <v>-0.0049</v>
      </c>
      <c r="H159" s="111">
        <v>10234</v>
      </c>
      <c r="I159" s="20">
        <v>0.0077</v>
      </c>
      <c r="J159" s="21" t="s">
        <v>1289</v>
      </c>
      <c r="K159" s="27">
        <f>+J137:J163/J136</f>
        <v>0.014771549758642071</v>
      </c>
      <c r="L159" s="155">
        <v>-0.0071</v>
      </c>
    </row>
    <row r="160" spans="1:12" ht="12.75">
      <c r="A160" s="75" t="s">
        <v>954</v>
      </c>
      <c r="B160" s="19" t="s">
        <v>1062</v>
      </c>
      <c r="C160" s="20">
        <v>0.0011</v>
      </c>
      <c r="D160" s="85" t="s">
        <v>1176</v>
      </c>
      <c r="E160" s="86">
        <f>+D137:D163/D136</f>
        <v>0.0032844400915587528</v>
      </c>
      <c r="F160" s="151">
        <v>-0.0022</v>
      </c>
      <c r="H160" s="111">
        <v>1546</v>
      </c>
      <c r="I160" s="20">
        <v>0.0011</v>
      </c>
      <c r="J160" s="21" t="s">
        <v>1290</v>
      </c>
      <c r="K160" s="27">
        <f>+J137:J163/J136</f>
        <v>0.0035275801785209534</v>
      </c>
      <c r="L160" s="155">
        <v>-0.0024</v>
      </c>
    </row>
    <row r="161" spans="1:12" ht="12.75">
      <c r="A161" s="75" t="s">
        <v>955</v>
      </c>
      <c r="B161" s="19" t="s">
        <v>1063</v>
      </c>
      <c r="C161" s="20">
        <v>0.0053</v>
      </c>
      <c r="D161" s="85" t="s">
        <v>1177</v>
      </c>
      <c r="E161" s="86">
        <f>+D137:D163/D136</f>
        <v>0.0028289253184805093</v>
      </c>
      <c r="F161" s="151">
        <v>0.0025</v>
      </c>
      <c r="H161" s="111">
        <v>7058</v>
      </c>
      <c r="I161" s="20">
        <v>0.0053</v>
      </c>
      <c r="J161" s="21" t="s">
        <v>1291</v>
      </c>
      <c r="K161" s="27">
        <f>+J137:J163/J136</f>
        <v>0.0033402774912856866</v>
      </c>
      <c r="L161" s="155">
        <v>0.002</v>
      </c>
    </row>
    <row r="162" spans="1:12" ht="12.75">
      <c r="A162" s="75" t="s">
        <v>956</v>
      </c>
      <c r="B162" s="19" t="s">
        <v>1064</v>
      </c>
      <c r="C162" s="20">
        <v>0.0027</v>
      </c>
      <c r="D162" s="85" t="s">
        <v>1178</v>
      </c>
      <c r="E162" s="86">
        <f>+D137:D163/D136</f>
        <v>0.005371219312420434</v>
      </c>
      <c r="F162" s="151">
        <v>-0.0027</v>
      </c>
      <c r="H162" s="111">
        <v>3609</v>
      </c>
      <c r="I162" s="20">
        <v>0.0027</v>
      </c>
      <c r="J162" s="21" t="s">
        <v>1292</v>
      </c>
      <c r="K162" s="27">
        <f>+J137:J163/J136</f>
        <v>0.0066857738248028145</v>
      </c>
      <c r="L162" s="155">
        <v>-0.004</v>
      </c>
    </row>
    <row r="163" spans="1:12" ht="26.25" thickBot="1">
      <c r="A163" s="133" t="s">
        <v>957</v>
      </c>
      <c r="B163" s="48" t="s">
        <v>1065</v>
      </c>
      <c r="C163" s="49">
        <v>0.0041</v>
      </c>
      <c r="D163" s="140" t="s">
        <v>1179</v>
      </c>
      <c r="E163" s="163">
        <f>+D137:D163/D136</f>
        <v>0.0018112027041307112</v>
      </c>
      <c r="F163" s="154">
        <v>0.0023</v>
      </c>
      <c r="H163" s="150">
        <v>5492</v>
      </c>
      <c r="I163" s="49">
        <v>0.0041</v>
      </c>
      <c r="J163" s="50" t="s">
        <v>1293</v>
      </c>
      <c r="K163" s="55">
        <f>+J137:J163/J136</f>
        <v>0.007743738909028322</v>
      </c>
      <c r="L163" s="158">
        <v>-0.0036</v>
      </c>
    </row>
    <row r="164" spans="1:13" ht="13.5" thickBot="1">
      <c r="A164" s="57"/>
      <c r="B164" s="306"/>
      <c r="C164" s="307"/>
      <c r="D164" s="236"/>
      <c r="E164" s="236"/>
      <c r="F164" s="4"/>
      <c r="H164" s="243"/>
      <c r="I164" s="244"/>
      <c r="J164" s="236"/>
      <c r="K164" s="236"/>
      <c r="M164" s="4"/>
    </row>
    <row r="165" spans="1:13" ht="12.75">
      <c r="A165" s="4"/>
      <c r="B165" s="220" t="s">
        <v>476</v>
      </c>
      <c r="C165" s="221"/>
      <c r="D165" s="221"/>
      <c r="E165" s="221"/>
      <c r="F165" s="222"/>
      <c r="H165" s="229" t="s">
        <v>477</v>
      </c>
      <c r="I165" s="230"/>
      <c r="J165" s="230"/>
      <c r="K165" s="230"/>
      <c r="L165" s="218"/>
      <c r="M165" s="4"/>
    </row>
    <row r="166" spans="1:12" ht="12.75">
      <c r="A166" s="4"/>
      <c r="B166" s="223"/>
      <c r="C166" s="224"/>
      <c r="D166" s="224"/>
      <c r="E166" s="224"/>
      <c r="F166" s="225"/>
      <c r="G166" s="4"/>
      <c r="H166" s="219"/>
      <c r="I166" s="216"/>
      <c r="J166" s="216"/>
      <c r="K166" s="216"/>
      <c r="L166" s="217"/>
    </row>
    <row r="167" spans="1:12" ht="12.75">
      <c r="A167" s="101"/>
      <c r="B167" s="223"/>
      <c r="C167" s="224"/>
      <c r="D167" s="224"/>
      <c r="E167" s="224"/>
      <c r="F167" s="225"/>
      <c r="G167" s="4"/>
      <c r="H167" s="219"/>
      <c r="I167" s="216"/>
      <c r="J167" s="216"/>
      <c r="K167" s="216"/>
      <c r="L167" s="217"/>
    </row>
    <row r="168" spans="1:12" ht="13.5" thickBot="1">
      <c r="A168" s="101"/>
      <c r="B168" s="226"/>
      <c r="C168" s="227"/>
      <c r="D168" s="227"/>
      <c r="E168" s="227"/>
      <c r="F168" s="228"/>
      <c r="G168" s="4"/>
      <c r="H168" s="215"/>
      <c r="I168" s="214"/>
      <c r="J168" s="214"/>
      <c r="K168" s="214"/>
      <c r="L168" s="212"/>
    </row>
    <row r="169" spans="1:12" ht="25.5">
      <c r="A169" s="426" t="s">
        <v>1662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</sheetData>
  <mergeCells count="214">
    <mergeCell ref="A2:A3"/>
    <mergeCell ref="A1:J1"/>
    <mergeCell ref="A5:A6"/>
    <mergeCell ref="A13:A14"/>
    <mergeCell ref="A25:A26"/>
    <mergeCell ref="A40:A41"/>
    <mergeCell ref="A49:A50"/>
    <mergeCell ref="A61:A62"/>
    <mergeCell ref="A65:A66"/>
    <mergeCell ref="A78:A79"/>
    <mergeCell ref="A88:A89"/>
    <mergeCell ref="A97:A98"/>
    <mergeCell ref="A102:A103"/>
    <mergeCell ref="A111:A112"/>
    <mergeCell ref="A120:A121"/>
    <mergeCell ref="A134:A135"/>
    <mergeCell ref="B2:C2"/>
    <mergeCell ref="B3:C3"/>
    <mergeCell ref="B4:C4"/>
    <mergeCell ref="B5:C5"/>
    <mergeCell ref="B6:C6"/>
    <mergeCell ref="B13:C13"/>
    <mergeCell ref="B14:C14"/>
    <mergeCell ref="B23:C23"/>
    <mergeCell ref="B24:C24"/>
    <mergeCell ref="B25:C25"/>
    <mergeCell ref="B26:C26"/>
    <mergeCell ref="B33:C33"/>
    <mergeCell ref="B40:C40"/>
    <mergeCell ref="B41:C41"/>
    <mergeCell ref="B44:C44"/>
    <mergeCell ref="B45:C45"/>
    <mergeCell ref="B46:C46"/>
    <mergeCell ref="B47:C47"/>
    <mergeCell ref="B48:C48"/>
    <mergeCell ref="B49:C49"/>
    <mergeCell ref="B50:C50"/>
    <mergeCell ref="B53:C53"/>
    <mergeCell ref="B58:C58"/>
    <mergeCell ref="B59:C59"/>
    <mergeCell ref="B60:C60"/>
    <mergeCell ref="B61:C61"/>
    <mergeCell ref="B62:C62"/>
    <mergeCell ref="B65:C65"/>
    <mergeCell ref="B66:C66"/>
    <mergeCell ref="B69:C69"/>
    <mergeCell ref="B72:C72"/>
    <mergeCell ref="B75:C75"/>
    <mergeCell ref="B78:C78"/>
    <mergeCell ref="B79:C79"/>
    <mergeCell ref="B88:C88"/>
    <mergeCell ref="B89:C89"/>
    <mergeCell ref="B90:C90"/>
    <mergeCell ref="B97:C97"/>
    <mergeCell ref="B98:C98"/>
    <mergeCell ref="B102:C102"/>
    <mergeCell ref="B103:C103"/>
    <mergeCell ref="B111:C111"/>
    <mergeCell ref="B112:C112"/>
    <mergeCell ref="B120:C120"/>
    <mergeCell ref="B121:C121"/>
    <mergeCell ref="B134:C134"/>
    <mergeCell ref="B135:C135"/>
    <mergeCell ref="B136:C136"/>
    <mergeCell ref="B164:C164"/>
    <mergeCell ref="D2:E2"/>
    <mergeCell ref="D3:E3"/>
    <mergeCell ref="D4:E4"/>
    <mergeCell ref="D5:E5"/>
    <mergeCell ref="D6:E6"/>
    <mergeCell ref="D13:E13"/>
    <mergeCell ref="D14:E14"/>
    <mergeCell ref="D23:E23"/>
    <mergeCell ref="D24:E24"/>
    <mergeCell ref="D25:E25"/>
    <mergeCell ref="D26:E26"/>
    <mergeCell ref="D33:E33"/>
    <mergeCell ref="D40:E40"/>
    <mergeCell ref="D41:E41"/>
    <mergeCell ref="D44:E44"/>
    <mergeCell ref="D45:E45"/>
    <mergeCell ref="D46:E46"/>
    <mergeCell ref="D47:E47"/>
    <mergeCell ref="D48:E48"/>
    <mergeCell ref="D49:E49"/>
    <mergeCell ref="D50:E50"/>
    <mergeCell ref="D53:E53"/>
    <mergeCell ref="D58:E58"/>
    <mergeCell ref="D59:E59"/>
    <mergeCell ref="D60:E60"/>
    <mergeCell ref="D61:E61"/>
    <mergeCell ref="D62:E62"/>
    <mergeCell ref="D65:E65"/>
    <mergeCell ref="D66:E66"/>
    <mergeCell ref="D69:E69"/>
    <mergeCell ref="D72:E72"/>
    <mergeCell ref="D75:E75"/>
    <mergeCell ref="D78:E78"/>
    <mergeCell ref="D79:E79"/>
    <mergeCell ref="D88:E88"/>
    <mergeCell ref="D89:E89"/>
    <mergeCell ref="D90:E90"/>
    <mergeCell ref="D97:E97"/>
    <mergeCell ref="D98:E98"/>
    <mergeCell ref="D102:E102"/>
    <mergeCell ref="D103:E103"/>
    <mergeCell ref="D136:E136"/>
    <mergeCell ref="D164:E164"/>
    <mergeCell ref="D111:E111"/>
    <mergeCell ref="D112:E112"/>
    <mergeCell ref="D120:E120"/>
    <mergeCell ref="D121:E121"/>
    <mergeCell ref="H2:I2"/>
    <mergeCell ref="H3:I3"/>
    <mergeCell ref="H4:I4"/>
    <mergeCell ref="H5:I5"/>
    <mergeCell ref="H6:I6"/>
    <mergeCell ref="H13:I13"/>
    <mergeCell ref="H14:I14"/>
    <mergeCell ref="H23:I23"/>
    <mergeCell ref="H24:I24"/>
    <mergeCell ref="H25:I25"/>
    <mergeCell ref="H26:I26"/>
    <mergeCell ref="H33:I33"/>
    <mergeCell ref="H40:I40"/>
    <mergeCell ref="H41:I41"/>
    <mergeCell ref="H44:I44"/>
    <mergeCell ref="H45:I45"/>
    <mergeCell ref="H46:I46"/>
    <mergeCell ref="H47:I47"/>
    <mergeCell ref="H48:I48"/>
    <mergeCell ref="H49:I49"/>
    <mergeCell ref="H50:I50"/>
    <mergeCell ref="H53:I53"/>
    <mergeCell ref="H58:I58"/>
    <mergeCell ref="H59:I59"/>
    <mergeCell ref="H60:I60"/>
    <mergeCell ref="H61:I61"/>
    <mergeCell ref="H62:I62"/>
    <mergeCell ref="H65:I65"/>
    <mergeCell ref="H66:I66"/>
    <mergeCell ref="H69:I69"/>
    <mergeCell ref="H72:I72"/>
    <mergeCell ref="H75:I75"/>
    <mergeCell ref="H98:I98"/>
    <mergeCell ref="H102:I102"/>
    <mergeCell ref="H78:I78"/>
    <mergeCell ref="H79:I79"/>
    <mergeCell ref="H88:I88"/>
    <mergeCell ref="H89:I89"/>
    <mergeCell ref="J24:K24"/>
    <mergeCell ref="H121:I121"/>
    <mergeCell ref="H134:I134"/>
    <mergeCell ref="H135:I135"/>
    <mergeCell ref="H103:I103"/>
    <mergeCell ref="H111:I111"/>
    <mergeCell ref="H112:I112"/>
    <mergeCell ref="H120:I120"/>
    <mergeCell ref="H90:I90"/>
    <mergeCell ref="H97:I97"/>
    <mergeCell ref="J6:K6"/>
    <mergeCell ref="J13:K13"/>
    <mergeCell ref="J14:K14"/>
    <mergeCell ref="J23:K23"/>
    <mergeCell ref="J2:K2"/>
    <mergeCell ref="J3:K3"/>
    <mergeCell ref="J4:K4"/>
    <mergeCell ref="J5:K5"/>
    <mergeCell ref="J25:K25"/>
    <mergeCell ref="J26:K26"/>
    <mergeCell ref="J33:K33"/>
    <mergeCell ref="J40:K40"/>
    <mergeCell ref="J41:K41"/>
    <mergeCell ref="J44:K44"/>
    <mergeCell ref="J45:K45"/>
    <mergeCell ref="J46:K46"/>
    <mergeCell ref="J47:K47"/>
    <mergeCell ref="J48:K48"/>
    <mergeCell ref="J49:K49"/>
    <mergeCell ref="J50:K50"/>
    <mergeCell ref="J53:K53"/>
    <mergeCell ref="J58:K58"/>
    <mergeCell ref="J59:K59"/>
    <mergeCell ref="J60:K60"/>
    <mergeCell ref="J61:K61"/>
    <mergeCell ref="J62:K62"/>
    <mergeCell ref="J65:K65"/>
    <mergeCell ref="J66:K66"/>
    <mergeCell ref="J69:K69"/>
    <mergeCell ref="J72:K72"/>
    <mergeCell ref="J75:K75"/>
    <mergeCell ref="J78:K78"/>
    <mergeCell ref="J79:K79"/>
    <mergeCell ref="J88:K88"/>
    <mergeCell ref="J89:K89"/>
    <mergeCell ref="J90:K90"/>
    <mergeCell ref="J97:K97"/>
    <mergeCell ref="J98:K98"/>
    <mergeCell ref="J102:K102"/>
    <mergeCell ref="J103:K103"/>
    <mergeCell ref="J111:K111"/>
    <mergeCell ref="J112:K112"/>
    <mergeCell ref="J120:K120"/>
    <mergeCell ref="J121:K121"/>
    <mergeCell ref="B165:F168"/>
    <mergeCell ref="H165:L168"/>
    <mergeCell ref="J134:K134"/>
    <mergeCell ref="J135:K135"/>
    <mergeCell ref="J136:K136"/>
    <mergeCell ref="J164:K164"/>
    <mergeCell ref="H164:I164"/>
    <mergeCell ref="H136:I136"/>
    <mergeCell ref="D134:E134"/>
    <mergeCell ref="D135:E135"/>
  </mergeCells>
  <printOptions/>
  <pageMargins left="0.75" right="0.75" top="1" bottom="1" header="0.5" footer="0.5"/>
  <pageSetup horizontalDpi="600" verticalDpi="600" orientation="landscape" scale="96" r:id="rId1"/>
  <rowBreaks count="4" manualBreakCount="4">
    <brk id="30" max="11" man="1"/>
    <brk id="60" max="11" man="1"/>
    <brk id="96" max="11" man="1"/>
    <brk id="13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24"/>
  <sheetViews>
    <sheetView workbookViewId="0" topLeftCell="A132">
      <selection activeCell="A149" sqref="A149"/>
    </sheetView>
  </sheetViews>
  <sheetFormatPr defaultColWidth="9.140625" defaultRowHeight="12.75"/>
  <cols>
    <col min="1" max="1" width="37.00390625" style="82" customWidth="1"/>
    <col min="2" max="2" width="9.00390625" style="61" customWidth="1"/>
    <col min="3" max="3" width="8.00390625" style="101" customWidth="1"/>
    <col min="4" max="4" width="10.28125" style="61" customWidth="1"/>
    <col min="5" max="5" width="7.421875" style="101" customWidth="1"/>
    <col min="6" max="6" width="7.57421875" style="0" customWidth="1"/>
    <col min="7" max="7" width="1.57421875" style="0" customWidth="1"/>
    <col min="8" max="8" width="9.00390625" style="61" customWidth="1"/>
    <col min="9" max="9" width="8.00390625" style="101" customWidth="1"/>
    <col min="10" max="10" width="10.7109375" style="69" customWidth="1"/>
    <col min="11" max="11" width="7.421875" style="59" customWidth="1"/>
    <col min="12" max="12" width="7.57421875" style="0" customWidth="1"/>
  </cols>
  <sheetData>
    <row r="1" spans="1:12" ht="41.25" customHeight="1" thickBot="1">
      <c r="A1" s="424" t="s">
        <v>1660</v>
      </c>
      <c r="B1" s="422"/>
      <c r="C1" s="422"/>
      <c r="D1" s="422"/>
      <c r="E1" s="422"/>
      <c r="F1" s="422"/>
      <c r="G1" s="422"/>
      <c r="H1" s="422"/>
      <c r="I1" s="422"/>
      <c r="J1" s="422"/>
      <c r="K1" s="423"/>
      <c r="L1" s="4"/>
    </row>
    <row r="2" spans="1:11" ht="42" customHeight="1">
      <c r="A2" s="420" t="s">
        <v>1294</v>
      </c>
      <c r="B2" s="371" t="s">
        <v>0</v>
      </c>
      <c r="C2" s="372"/>
      <c r="D2" s="382" t="s">
        <v>1</v>
      </c>
      <c r="E2" s="383"/>
      <c r="H2" s="371" t="s">
        <v>0</v>
      </c>
      <c r="I2" s="372"/>
      <c r="J2" s="253" t="s">
        <v>2</v>
      </c>
      <c r="K2" s="254"/>
    </row>
    <row r="3" spans="1:11" ht="12.75">
      <c r="A3" s="313"/>
      <c r="B3" s="278" t="s">
        <v>4</v>
      </c>
      <c r="C3" s="279"/>
      <c r="D3" s="278" t="s">
        <v>4</v>
      </c>
      <c r="E3" s="303"/>
      <c r="H3" s="278" t="s">
        <v>4</v>
      </c>
      <c r="I3" s="279"/>
      <c r="J3" s="255" t="s">
        <v>4</v>
      </c>
      <c r="K3" s="322"/>
    </row>
    <row r="4" spans="1:11" ht="12.75">
      <c r="A4" s="72" t="s">
        <v>5</v>
      </c>
      <c r="B4" s="373">
        <v>1321329</v>
      </c>
      <c r="C4" s="370"/>
      <c r="D4" s="351">
        <v>35278768</v>
      </c>
      <c r="E4" s="340"/>
      <c r="H4" s="373">
        <v>1321329</v>
      </c>
      <c r="I4" s="370"/>
      <c r="J4" s="364">
        <v>288378137</v>
      </c>
      <c r="K4" s="322"/>
    </row>
    <row r="5" spans="1:11" ht="12.75">
      <c r="A5" s="308" t="s">
        <v>1295</v>
      </c>
      <c r="B5" s="374"/>
      <c r="C5" s="375"/>
      <c r="D5" s="351"/>
      <c r="E5" s="340"/>
      <c r="H5" s="374"/>
      <c r="I5" s="375"/>
      <c r="J5" s="351"/>
      <c r="K5" s="246"/>
    </row>
    <row r="6" spans="1:11" ht="13.5" thickBot="1">
      <c r="A6" s="313"/>
      <c r="B6" s="369"/>
      <c r="C6" s="370"/>
      <c r="D6" s="369"/>
      <c r="E6" s="370"/>
      <c r="H6" s="369"/>
      <c r="I6" s="370"/>
      <c r="J6" s="326"/>
      <c r="K6" s="248"/>
    </row>
    <row r="7" spans="1:12" ht="12.75">
      <c r="A7" s="174" t="s">
        <v>1296</v>
      </c>
      <c r="B7" s="166" t="s">
        <v>1388</v>
      </c>
      <c r="C7" s="172">
        <f>B7/B4</f>
        <v>0.7613932639032368</v>
      </c>
      <c r="D7" s="168">
        <v>26687590</v>
      </c>
      <c r="E7" s="141">
        <f>D7/D4</f>
        <v>0.7564773803892472</v>
      </c>
      <c r="F7" s="185">
        <v>0.0049</v>
      </c>
      <c r="H7" s="177">
        <v>1006051</v>
      </c>
      <c r="I7" s="172">
        <f>H7/H4</f>
        <v>0.7613932639032368</v>
      </c>
      <c r="J7" s="39" t="s">
        <v>1560</v>
      </c>
      <c r="K7" s="146">
        <f>J7/J4</f>
        <v>0.7751101256334144</v>
      </c>
      <c r="L7" s="184">
        <v>-0.0137</v>
      </c>
    </row>
    <row r="8" spans="1:12" ht="12.75">
      <c r="A8" s="75" t="s">
        <v>1297</v>
      </c>
      <c r="B8" s="97" t="s">
        <v>1389</v>
      </c>
      <c r="C8" s="98">
        <f>B8/B7</f>
        <v>0.6724480170488375</v>
      </c>
      <c r="D8" s="85" t="s">
        <v>1458</v>
      </c>
      <c r="E8" s="105">
        <f>D8/D7</f>
        <v>0.6491717311304618</v>
      </c>
      <c r="F8" s="179">
        <v>0.0232</v>
      </c>
      <c r="H8" s="109">
        <v>676517</v>
      </c>
      <c r="I8" s="98">
        <f>H8/H7</f>
        <v>0.6724480170488375</v>
      </c>
      <c r="J8" s="21" t="s">
        <v>1561</v>
      </c>
      <c r="K8" s="27">
        <f>J8/J7</f>
        <v>0.6589845143546345</v>
      </c>
      <c r="L8" s="30">
        <v>0.0134</v>
      </c>
    </row>
    <row r="9" spans="1:12" ht="12.75">
      <c r="A9" s="77" t="s">
        <v>1298</v>
      </c>
      <c r="B9" s="97" t="s">
        <v>1390</v>
      </c>
      <c r="C9" s="98">
        <f>B9/B8</f>
        <v>0.9997915795168488</v>
      </c>
      <c r="D9" s="85" t="s">
        <v>1459</v>
      </c>
      <c r="E9" s="105">
        <f>D9/D8</f>
        <v>0.9953720178132782</v>
      </c>
      <c r="F9" s="179">
        <v>0.0044</v>
      </c>
      <c r="H9" s="109">
        <v>676376</v>
      </c>
      <c r="I9" s="98">
        <f>H9/H8</f>
        <v>0.9997915795168488</v>
      </c>
      <c r="J9" s="21" t="s">
        <v>1562</v>
      </c>
      <c r="K9" s="27">
        <f>J9/J8</f>
        <v>0.9950917787569129</v>
      </c>
      <c r="L9" s="30">
        <v>0.0047</v>
      </c>
    </row>
    <row r="10" spans="1:12" ht="12.75">
      <c r="A10" s="79" t="s">
        <v>1299</v>
      </c>
      <c r="B10" s="97" t="s">
        <v>1391</v>
      </c>
      <c r="C10" s="98">
        <f>B10/B9</f>
        <v>0.921493370551291</v>
      </c>
      <c r="D10" s="85" t="s">
        <v>1460</v>
      </c>
      <c r="E10" s="105">
        <f>D10/D9</f>
        <v>0.9283194498003728</v>
      </c>
      <c r="F10" s="179">
        <v>-0.0068</v>
      </c>
      <c r="H10" s="109">
        <v>623276</v>
      </c>
      <c r="I10" s="98">
        <f>H10/H9</f>
        <v>0.921493370551291</v>
      </c>
      <c r="J10" s="21" t="s">
        <v>1563</v>
      </c>
      <c r="K10" s="27">
        <f>J10/J9</f>
        <v>0.9309738668526429</v>
      </c>
      <c r="L10" s="30">
        <v>-0.0095</v>
      </c>
    </row>
    <row r="11" spans="1:12" ht="12.75">
      <c r="A11" s="79" t="s">
        <v>1300</v>
      </c>
      <c r="B11" s="97" t="s">
        <v>1392</v>
      </c>
      <c r="C11" s="98">
        <f>B11/B9</f>
        <v>0.07850662944870901</v>
      </c>
      <c r="D11" s="85" t="s">
        <v>1461</v>
      </c>
      <c r="E11" s="105">
        <f>D11/D9</f>
        <v>0.07168055019962713</v>
      </c>
      <c r="F11" s="179">
        <v>0.0068</v>
      </c>
      <c r="H11" s="109">
        <v>53100</v>
      </c>
      <c r="I11" s="98">
        <f>H11/H9</f>
        <v>0.07850662944870901</v>
      </c>
      <c r="J11" s="21" t="s">
        <v>1564</v>
      </c>
      <c r="K11" s="27">
        <f>J11/J9</f>
        <v>0.06902613314735707</v>
      </c>
      <c r="L11" s="30">
        <v>0.0095</v>
      </c>
    </row>
    <row r="12" spans="1:12" ht="12.75">
      <c r="A12" s="77" t="s">
        <v>1301</v>
      </c>
      <c r="B12" s="97" t="s">
        <v>1393</v>
      </c>
      <c r="C12" s="98">
        <f>B12/B7</f>
        <v>0.0001401519406073847</v>
      </c>
      <c r="D12" s="85" t="s">
        <v>1462</v>
      </c>
      <c r="E12" s="105">
        <f>D12/D8</f>
        <v>0.004627982186721728</v>
      </c>
      <c r="F12" s="179">
        <v>-0.0045</v>
      </c>
      <c r="H12" s="97">
        <v>141</v>
      </c>
      <c r="I12" s="98">
        <f>H12/H7</f>
        <v>0.0001401519406073847</v>
      </c>
      <c r="J12" s="21" t="s">
        <v>1565</v>
      </c>
      <c r="K12" s="27">
        <f>J12/J8</f>
        <v>0.004908221243087149</v>
      </c>
      <c r="L12" s="30">
        <v>-0.0048</v>
      </c>
    </row>
    <row r="13" spans="1:12" ht="12.75">
      <c r="A13" s="75" t="s">
        <v>1302</v>
      </c>
      <c r="B13" s="97" t="s">
        <v>1394</v>
      </c>
      <c r="C13" s="98">
        <f>B13/B7</f>
        <v>0.3275519829511625</v>
      </c>
      <c r="D13" s="85" t="s">
        <v>1463</v>
      </c>
      <c r="E13" s="105">
        <f>D13/D7</f>
        <v>0.3508282688695382</v>
      </c>
      <c r="F13" s="179">
        <v>-0.0232</v>
      </c>
      <c r="H13" s="97" t="s">
        <v>1659</v>
      </c>
      <c r="I13" s="98">
        <f>H13/H7</f>
        <v>0.3275519829511625</v>
      </c>
      <c r="J13" s="21" t="s">
        <v>1566</v>
      </c>
      <c r="K13" s="27">
        <f>J13/J7</f>
        <v>0.34101548564536555</v>
      </c>
      <c r="L13" s="30">
        <v>-0.0134</v>
      </c>
    </row>
    <row r="14" spans="1:12" ht="12.75">
      <c r="A14" s="76"/>
      <c r="B14" s="237"/>
      <c r="C14" s="238"/>
      <c r="D14" s="283"/>
      <c r="E14" s="284"/>
      <c r="F14" s="180"/>
      <c r="H14" s="237"/>
      <c r="I14" s="238"/>
      <c r="J14" s="213"/>
      <c r="K14" s="231"/>
      <c r="L14" s="35"/>
    </row>
    <row r="15" spans="1:12" ht="12.75">
      <c r="A15" s="174" t="s">
        <v>1298</v>
      </c>
      <c r="B15" s="166" t="s">
        <v>1390</v>
      </c>
      <c r="C15" s="172">
        <f>B15/B4</f>
        <v>0.5118906797625724</v>
      </c>
      <c r="D15" s="138" t="s">
        <v>1459</v>
      </c>
      <c r="E15" s="141">
        <f>D15/D4</f>
        <v>0.48881100383097276</v>
      </c>
      <c r="F15" s="186">
        <v>0.0231</v>
      </c>
      <c r="H15" s="177">
        <v>676376</v>
      </c>
      <c r="I15" s="172">
        <f>H15/H4</f>
        <v>0.5118906797625724</v>
      </c>
      <c r="J15" s="39" t="s">
        <v>1562</v>
      </c>
      <c r="K15" s="146">
        <f>J15/J4</f>
        <v>0.508278521127973</v>
      </c>
      <c r="L15" s="187">
        <v>0.0036</v>
      </c>
    </row>
    <row r="16" spans="1:12" ht="12.75">
      <c r="A16" s="75" t="s">
        <v>1300</v>
      </c>
      <c r="B16" s="357">
        <v>0.079</v>
      </c>
      <c r="C16" s="275"/>
      <c r="D16" s="345" t="s">
        <v>1464</v>
      </c>
      <c r="E16" s="376"/>
      <c r="F16" s="188">
        <v>0.007</v>
      </c>
      <c r="H16" s="357">
        <v>0.079</v>
      </c>
      <c r="I16" s="275"/>
      <c r="J16" s="318" t="s">
        <v>1567</v>
      </c>
      <c r="K16" s="233"/>
      <c r="L16" s="189">
        <v>0.01</v>
      </c>
    </row>
    <row r="17" spans="1:12" ht="12.75">
      <c r="A17" s="76"/>
      <c r="B17" s="237"/>
      <c r="C17" s="238"/>
      <c r="D17" s="283"/>
      <c r="E17" s="284"/>
      <c r="F17" s="180"/>
      <c r="H17" s="237"/>
      <c r="I17" s="238"/>
      <c r="J17" s="213"/>
      <c r="K17" s="231"/>
      <c r="L17" s="35"/>
    </row>
    <row r="18" spans="1:12" ht="12.75">
      <c r="A18" s="174" t="s">
        <v>1303</v>
      </c>
      <c r="B18" s="166" t="s">
        <v>1395</v>
      </c>
      <c r="C18" s="172">
        <f>B18/B4</f>
        <v>0.38211603620294415</v>
      </c>
      <c r="D18" s="138" t="s">
        <v>1465</v>
      </c>
      <c r="E18" s="141">
        <f>D18/D4</f>
        <v>0.38518238505380914</v>
      </c>
      <c r="F18" s="186">
        <v>-0.0031</v>
      </c>
      <c r="H18" s="177">
        <v>504901</v>
      </c>
      <c r="I18" s="172">
        <f>H18/H4</f>
        <v>0.38211603620294415</v>
      </c>
      <c r="J18" s="39" t="s">
        <v>1568</v>
      </c>
      <c r="K18" s="146">
        <f>J18/J4</f>
        <v>0.400228478485524</v>
      </c>
      <c r="L18" s="187">
        <v>-0.0181</v>
      </c>
    </row>
    <row r="19" spans="1:12" ht="12.75">
      <c r="A19" s="75" t="s">
        <v>1297</v>
      </c>
      <c r="B19" s="97" t="s">
        <v>1396</v>
      </c>
      <c r="C19" s="98">
        <f>B19/B18</f>
        <v>0.5851048027237022</v>
      </c>
      <c r="D19" s="85" t="s">
        <v>1466</v>
      </c>
      <c r="E19" s="105">
        <f>D19/D18</f>
        <v>0.5665700181620692</v>
      </c>
      <c r="F19" s="179">
        <v>0.0185</v>
      </c>
      <c r="H19" s="109">
        <v>295420</v>
      </c>
      <c r="I19" s="98">
        <f>H19/H18</f>
        <v>0.5851048027237022</v>
      </c>
      <c r="J19" s="21" t="s">
        <v>1569</v>
      </c>
      <c r="K19" s="27">
        <f>J19/J18</f>
        <v>0.5909668029124582</v>
      </c>
      <c r="L19" s="30">
        <v>-0.0059</v>
      </c>
    </row>
    <row r="20" spans="1:12" ht="12.75">
      <c r="A20" s="77" t="s">
        <v>1298</v>
      </c>
      <c r="B20" s="97" t="s">
        <v>1396</v>
      </c>
      <c r="C20" s="98">
        <f>B20/B19</f>
        <v>1</v>
      </c>
      <c r="D20" s="85" t="s">
        <v>1467</v>
      </c>
      <c r="E20" s="105">
        <f>D20/D19</f>
        <v>0.9987608754609699</v>
      </c>
      <c r="F20" s="179">
        <v>0.0012</v>
      </c>
      <c r="H20" s="109">
        <v>295420</v>
      </c>
      <c r="I20" s="98">
        <f>H20/H19</f>
        <v>1</v>
      </c>
      <c r="J20" s="21" t="s">
        <v>1570</v>
      </c>
      <c r="K20" s="27">
        <f>J20/J19</f>
        <v>0.9984375077887101</v>
      </c>
      <c r="L20" s="30">
        <v>0.0016</v>
      </c>
    </row>
    <row r="21" spans="1:12" ht="12.75">
      <c r="A21" s="79" t="s">
        <v>1299</v>
      </c>
      <c r="B21" s="97" t="s">
        <v>1397</v>
      </c>
      <c r="C21" s="98">
        <f>B21/B20</f>
        <v>0.9069968180894997</v>
      </c>
      <c r="D21" s="85" t="s">
        <v>1468</v>
      </c>
      <c r="E21" s="105">
        <f>D21/D20</f>
        <v>0.9232848304766899</v>
      </c>
      <c r="F21" s="179">
        <v>-0.0163</v>
      </c>
      <c r="H21" s="109">
        <v>267945</v>
      </c>
      <c r="I21" s="98">
        <f>H21/H20</f>
        <v>0.9069968180894997</v>
      </c>
      <c r="J21" s="21" t="s">
        <v>1571</v>
      </c>
      <c r="K21" s="27">
        <f>J21/J20</f>
        <v>0.9283750756191609</v>
      </c>
      <c r="L21" s="30">
        <v>-0.0214</v>
      </c>
    </row>
    <row r="22" spans="1:12" ht="12.75">
      <c r="A22" s="76"/>
      <c r="B22" s="237"/>
      <c r="C22" s="238"/>
      <c r="D22" s="283"/>
      <c r="E22" s="284"/>
      <c r="F22" s="180"/>
      <c r="H22" s="237"/>
      <c r="I22" s="238"/>
      <c r="J22" s="213"/>
      <c r="K22" s="231"/>
      <c r="L22" s="35"/>
    </row>
    <row r="23" spans="1:12" ht="12.75">
      <c r="A23" s="174" t="s">
        <v>1304</v>
      </c>
      <c r="B23" s="166" t="s">
        <v>1398</v>
      </c>
      <c r="C23" s="172">
        <f>B23/B4</f>
        <v>0.08595285504215831</v>
      </c>
      <c r="D23" s="138" t="s">
        <v>1469</v>
      </c>
      <c r="E23" s="141">
        <f>D23/D4</f>
        <v>0.0859025746023784</v>
      </c>
      <c r="F23" s="186">
        <v>0.0001</v>
      </c>
      <c r="H23" s="177">
        <v>113572</v>
      </c>
      <c r="I23" s="172">
        <f>H23/H4</f>
        <v>0.08595285504215831</v>
      </c>
      <c r="J23" s="39" t="s">
        <v>1572</v>
      </c>
      <c r="K23" s="146">
        <f>J23/J4</f>
        <v>0.0800623592349513</v>
      </c>
      <c r="L23" s="187">
        <v>0.0059</v>
      </c>
    </row>
    <row r="24" spans="1:12" ht="12.75">
      <c r="A24" s="75" t="s">
        <v>1305</v>
      </c>
      <c r="B24" s="97" t="s">
        <v>1399</v>
      </c>
      <c r="C24" s="98">
        <f>B24/B23</f>
        <v>0.5862360440953757</v>
      </c>
      <c r="D24" s="85" t="s">
        <v>1470</v>
      </c>
      <c r="E24" s="105">
        <f>D24/D23</f>
        <v>0.5400917395167919</v>
      </c>
      <c r="F24" s="179">
        <v>0.0461</v>
      </c>
      <c r="H24" s="109">
        <v>66580</v>
      </c>
      <c r="I24" s="98">
        <f>H24/H23</f>
        <v>0.5862360440953757</v>
      </c>
      <c r="J24" s="21" t="s">
        <v>1573</v>
      </c>
      <c r="K24" s="27">
        <f>J24/J23</f>
        <v>0.5997283291567471</v>
      </c>
      <c r="L24" s="30">
        <v>-0.0135</v>
      </c>
    </row>
    <row r="25" spans="1:12" ht="12.75">
      <c r="A25" s="76"/>
      <c r="B25" s="237"/>
      <c r="C25" s="238"/>
      <c r="D25" s="283"/>
      <c r="E25" s="284"/>
      <c r="F25" s="180"/>
      <c r="H25" s="237"/>
      <c r="I25" s="238"/>
      <c r="J25" s="213"/>
      <c r="K25" s="231"/>
      <c r="L25" s="35"/>
    </row>
    <row r="26" spans="1:12" ht="12.75">
      <c r="A26" s="174" t="s">
        <v>1306</v>
      </c>
      <c r="B26" s="166" t="s">
        <v>1400</v>
      </c>
      <c r="C26" s="172">
        <f>B26/B4</f>
        <v>0.16105829812257205</v>
      </c>
      <c r="D26" s="138" t="s">
        <v>1471</v>
      </c>
      <c r="E26" s="141">
        <f>D26/D4</f>
        <v>0.1704848366586951</v>
      </c>
      <c r="F26" s="186">
        <v>-0.0094</v>
      </c>
      <c r="H26" s="177">
        <v>212811</v>
      </c>
      <c r="I26" s="172">
        <f>H26/H4</f>
        <v>0.16105829812257205</v>
      </c>
      <c r="J26" s="39" t="s">
        <v>1574</v>
      </c>
      <c r="K26" s="146">
        <f>J26/J4</f>
        <v>0.1581803720439459</v>
      </c>
      <c r="L26" s="187">
        <v>0.0029</v>
      </c>
    </row>
    <row r="27" spans="1:12" ht="12.75">
      <c r="A27" s="75" t="s">
        <v>1305</v>
      </c>
      <c r="B27" s="97" t="s">
        <v>1401</v>
      </c>
      <c r="C27" s="98">
        <f>B27/B26</f>
        <v>0.6053305515222427</v>
      </c>
      <c r="D27" s="85" t="s">
        <v>1472</v>
      </c>
      <c r="E27" s="105">
        <f>D27/D26</f>
        <v>0.624885547331904</v>
      </c>
      <c r="F27" s="179">
        <v>-0.0196</v>
      </c>
      <c r="H27" s="109">
        <v>128821</v>
      </c>
      <c r="I27" s="98">
        <f>H27/H26</f>
        <v>0.6053305515222427</v>
      </c>
      <c r="J27" s="21" t="s">
        <v>1575</v>
      </c>
      <c r="K27" s="27">
        <f>J27/J26</f>
        <v>0.6833739548924768</v>
      </c>
      <c r="L27" s="30">
        <v>-0.0781</v>
      </c>
    </row>
    <row r="28" spans="1:12" ht="12.75">
      <c r="A28" s="308" t="s">
        <v>1307</v>
      </c>
      <c r="B28" s="259"/>
      <c r="C28" s="260"/>
      <c r="D28" s="290"/>
      <c r="E28" s="291"/>
      <c r="F28" s="181"/>
      <c r="H28" s="259"/>
      <c r="I28" s="260"/>
      <c r="J28" s="245"/>
      <c r="K28" s="246"/>
      <c r="L28" s="164"/>
    </row>
    <row r="29" spans="1:12" ht="12.75">
      <c r="A29" s="309"/>
      <c r="B29" s="261"/>
      <c r="C29" s="262"/>
      <c r="D29" s="292"/>
      <c r="E29" s="293"/>
      <c r="F29" s="159"/>
      <c r="H29" s="261"/>
      <c r="I29" s="262"/>
      <c r="J29" s="247"/>
      <c r="K29" s="248"/>
      <c r="L29" s="162"/>
    </row>
    <row r="30" spans="1:12" ht="12.75">
      <c r="A30" s="174" t="s">
        <v>1308</v>
      </c>
      <c r="B30" s="166" t="s">
        <v>1402</v>
      </c>
      <c r="C30" s="172">
        <f>B30/B4</f>
        <v>0.45510996882684024</v>
      </c>
      <c r="D30" s="138" t="s">
        <v>1473</v>
      </c>
      <c r="E30" s="141">
        <f>D30/D4</f>
        <v>0.44069945979972996</v>
      </c>
      <c r="F30" s="186">
        <v>0.0144</v>
      </c>
      <c r="H30" s="177">
        <v>601350</v>
      </c>
      <c r="I30" s="172">
        <f>H30/H4</f>
        <v>0.45510996882684024</v>
      </c>
      <c r="J30" s="39" t="s">
        <v>1576</v>
      </c>
      <c r="K30" s="146">
        <f>J30/J4</f>
        <v>0.46151571816278153</v>
      </c>
      <c r="L30" s="187">
        <v>-0.0064</v>
      </c>
    </row>
    <row r="31" spans="1:12" ht="12.75">
      <c r="A31" s="75" t="s">
        <v>1309</v>
      </c>
      <c r="B31" s="97" t="s">
        <v>1403</v>
      </c>
      <c r="C31" s="98">
        <f>B31/B30</f>
        <v>0.7176669161054294</v>
      </c>
      <c r="D31" s="85" t="s">
        <v>1474</v>
      </c>
      <c r="E31" s="105">
        <f>+D31:D36/D30</f>
        <v>0.7399175961615027</v>
      </c>
      <c r="F31" s="179">
        <v>-0.0222</v>
      </c>
      <c r="H31" s="109">
        <v>431569</v>
      </c>
      <c r="I31" s="98">
        <f>H31/H30</f>
        <v>0.7176669161054294</v>
      </c>
      <c r="J31" s="21" t="s">
        <v>1577</v>
      </c>
      <c r="K31" s="27">
        <f>+J30:J36/J30</f>
        <v>0.769835931032564</v>
      </c>
      <c r="L31" s="30">
        <v>-0.0521</v>
      </c>
    </row>
    <row r="32" spans="1:12" ht="12.75">
      <c r="A32" s="75" t="s">
        <v>1310</v>
      </c>
      <c r="B32" s="97" t="s">
        <v>1404</v>
      </c>
      <c r="C32" s="98">
        <f>B32/B30</f>
        <v>0.12697264488234805</v>
      </c>
      <c r="D32" s="85" t="s">
        <v>1475</v>
      </c>
      <c r="E32" s="105">
        <f>+D31:D36/D30</f>
        <v>0.12517753847701477</v>
      </c>
      <c r="F32" s="179">
        <v>0.0018</v>
      </c>
      <c r="H32" s="109">
        <v>76355</v>
      </c>
      <c r="I32" s="98">
        <f>H32/H30</f>
        <v>0.12697264488234805</v>
      </c>
      <c r="J32" s="21" t="s">
        <v>1578</v>
      </c>
      <c r="K32" s="27">
        <f>+J30:J36/J30</f>
        <v>0.10669708253770316</v>
      </c>
      <c r="L32" s="30">
        <v>0.0203</v>
      </c>
    </row>
    <row r="33" spans="1:12" ht="12.75">
      <c r="A33" s="75" t="s">
        <v>1311</v>
      </c>
      <c r="B33" s="97" t="s">
        <v>1405</v>
      </c>
      <c r="C33" s="98">
        <f>B33/B30</f>
        <v>0.05929491976386464</v>
      </c>
      <c r="D33" s="85" t="s">
        <v>1476</v>
      </c>
      <c r="E33" s="105">
        <f>+D31:D36/D30</f>
        <v>0.04725594754701996</v>
      </c>
      <c r="F33" s="179">
        <v>0.012</v>
      </c>
      <c r="H33" s="109">
        <v>35657</v>
      </c>
      <c r="I33" s="98">
        <f>H33/H30</f>
        <v>0.05929491976386464</v>
      </c>
      <c r="J33" s="21" t="s">
        <v>1579</v>
      </c>
      <c r="K33" s="27">
        <f>+J30:J36/J30</f>
        <v>0.04659978508095394</v>
      </c>
      <c r="L33" s="30">
        <v>0.0127</v>
      </c>
    </row>
    <row r="34" spans="1:12" ht="12.75">
      <c r="A34" s="75" t="s">
        <v>1312</v>
      </c>
      <c r="B34" s="97" t="s">
        <v>1406</v>
      </c>
      <c r="C34" s="98">
        <f>B34/B30</f>
        <v>0.024940550428203208</v>
      </c>
      <c r="D34" s="85" t="s">
        <v>1477</v>
      </c>
      <c r="E34" s="105">
        <f>+D31:D36/D30</f>
        <v>0.024762380482724562</v>
      </c>
      <c r="F34" s="179">
        <v>0.0001</v>
      </c>
      <c r="H34" s="109">
        <v>14998</v>
      </c>
      <c r="I34" s="98">
        <f>H34/H30</f>
        <v>0.024940550428203208</v>
      </c>
      <c r="J34" s="21" t="s">
        <v>1580</v>
      </c>
      <c r="K34" s="27">
        <f>+J30:J36/J30</f>
        <v>0.02473044711205697</v>
      </c>
      <c r="L34" s="30">
        <v>0.0002</v>
      </c>
    </row>
    <row r="35" spans="1:12" ht="12.75">
      <c r="A35" s="75" t="s">
        <v>1313</v>
      </c>
      <c r="B35" s="97" t="s">
        <v>1407</v>
      </c>
      <c r="C35" s="98">
        <f>B35/B30</f>
        <v>0.023440592001330342</v>
      </c>
      <c r="D35" s="85" t="s">
        <v>1478</v>
      </c>
      <c r="E35" s="105">
        <f>+D31:D36/D30</f>
        <v>0.020273893903610743</v>
      </c>
      <c r="F35" s="179">
        <v>0.0031</v>
      </c>
      <c r="H35" s="109">
        <v>14096</v>
      </c>
      <c r="I35" s="98">
        <f>H35/H30</f>
        <v>0.023440592001330342</v>
      </c>
      <c r="J35" s="21" t="s">
        <v>1581</v>
      </c>
      <c r="K35" s="27">
        <f>+J30:J36/J30</f>
        <v>0.016099933937703082</v>
      </c>
      <c r="L35" s="30">
        <v>0.0073</v>
      </c>
    </row>
    <row r="36" spans="1:12" ht="12.75">
      <c r="A36" s="75" t="s">
        <v>1314</v>
      </c>
      <c r="B36" s="97" t="s">
        <v>1408</v>
      </c>
      <c r="C36" s="98">
        <f>B36/B30</f>
        <v>0.047684376818824314</v>
      </c>
      <c r="D36" s="85" t="s">
        <v>1479</v>
      </c>
      <c r="E36" s="105">
        <f>+D31:D36/D30</f>
        <v>0.04261264342812729</v>
      </c>
      <c r="F36" s="179">
        <v>0.0051</v>
      </c>
      <c r="H36" s="109">
        <v>28675</v>
      </c>
      <c r="I36" s="98">
        <f>H36/H30</f>
        <v>0.047684376818824314</v>
      </c>
      <c r="J36" s="21" t="s">
        <v>1582</v>
      </c>
      <c r="K36" s="27">
        <f>+J30:J36/J30</f>
        <v>0.03603682029901892</v>
      </c>
      <c r="L36" s="30">
        <v>0.0117</v>
      </c>
    </row>
    <row r="37" spans="1:12" ht="12.75">
      <c r="A37" s="76"/>
      <c r="B37" s="237"/>
      <c r="C37" s="238"/>
      <c r="D37" s="283"/>
      <c r="E37" s="284"/>
      <c r="F37" s="180"/>
      <c r="H37" s="237"/>
      <c r="I37" s="238"/>
      <c r="J37" s="213"/>
      <c r="K37" s="231"/>
      <c r="L37" s="35"/>
    </row>
    <row r="38" spans="1:12" ht="12.75">
      <c r="A38" s="80" t="s">
        <v>1315</v>
      </c>
      <c r="B38" s="239">
        <v>29.5</v>
      </c>
      <c r="C38" s="240"/>
      <c r="D38" s="285">
        <v>27</v>
      </c>
      <c r="E38" s="286"/>
      <c r="F38" s="190">
        <v>2.5</v>
      </c>
      <c r="H38" s="239">
        <v>29.5</v>
      </c>
      <c r="I38" s="240"/>
      <c r="J38" s="321">
        <v>25.1</v>
      </c>
      <c r="K38" s="320"/>
      <c r="L38" s="46">
        <v>4.4</v>
      </c>
    </row>
    <row r="39" spans="1:12" ht="12.75">
      <c r="A39" s="175"/>
      <c r="B39" s="367"/>
      <c r="C39" s="361"/>
      <c r="D39" s="360"/>
      <c r="E39" s="381"/>
      <c r="F39" s="180"/>
      <c r="H39" s="367"/>
      <c r="I39" s="361"/>
      <c r="J39" s="360"/>
      <c r="K39" s="361"/>
      <c r="L39" s="35"/>
    </row>
    <row r="40" spans="1:12" ht="25.5">
      <c r="A40" s="176" t="s">
        <v>1316</v>
      </c>
      <c r="B40" s="167" t="s">
        <v>1391</v>
      </c>
      <c r="C40" s="173">
        <f>B30/B4</f>
        <v>0.45510996882684024</v>
      </c>
      <c r="D40" s="169" t="s">
        <v>1460</v>
      </c>
      <c r="E40" s="171">
        <f>D40/D4</f>
        <v>0.4537727621327366</v>
      </c>
      <c r="F40" s="186">
        <v>0.0013</v>
      </c>
      <c r="H40" s="178">
        <v>623276</v>
      </c>
      <c r="I40" s="173">
        <f>H30/H4</f>
        <v>0.45510996882684024</v>
      </c>
      <c r="J40" s="169" t="s">
        <v>1563</v>
      </c>
      <c r="K40" s="170">
        <f>J40/J4</f>
        <v>0.47319402025265184</v>
      </c>
      <c r="L40" s="187">
        <v>-0.0181</v>
      </c>
    </row>
    <row r="41" spans="1:12" ht="12.75">
      <c r="A41" s="74" t="s">
        <v>1317</v>
      </c>
      <c r="B41" s="368"/>
      <c r="C41" s="328"/>
      <c r="D41" s="363"/>
      <c r="E41" s="328"/>
      <c r="F41" s="180"/>
      <c r="H41" s="368"/>
      <c r="I41" s="328"/>
      <c r="J41" s="363"/>
      <c r="K41" s="231"/>
      <c r="L41" s="35"/>
    </row>
    <row r="42" spans="1:12" ht="25.5">
      <c r="A42" s="75" t="s">
        <v>1318</v>
      </c>
      <c r="B42" s="93" t="s">
        <v>1409</v>
      </c>
      <c r="C42" s="94">
        <f>B42/B40</f>
        <v>0.326112348301555</v>
      </c>
      <c r="D42" s="84" t="s">
        <v>1480</v>
      </c>
      <c r="E42" s="104">
        <f>+D42:D47/D40</f>
        <v>0.3547402562031875</v>
      </c>
      <c r="F42" s="179">
        <v>-0.0286</v>
      </c>
      <c r="H42" s="107">
        <v>203258</v>
      </c>
      <c r="I42" s="94">
        <f>H42/H40</f>
        <v>0.326112348301555</v>
      </c>
      <c r="J42" s="21" t="s">
        <v>1583</v>
      </c>
      <c r="K42" s="27">
        <f>+J42:J47/J40</f>
        <v>0.34086851556158226</v>
      </c>
      <c r="L42" s="30">
        <v>-0.0148</v>
      </c>
    </row>
    <row r="43" spans="1:12" ht="12.75">
      <c r="A43" s="75" t="s">
        <v>1319</v>
      </c>
      <c r="B43" s="97" t="s">
        <v>1410</v>
      </c>
      <c r="C43" s="98">
        <f>B43/B40</f>
        <v>0.17480377874328548</v>
      </c>
      <c r="D43" s="85" t="s">
        <v>1481</v>
      </c>
      <c r="E43" s="105">
        <f>+D42:D47/D40</f>
        <v>0.16163787287588427</v>
      </c>
      <c r="F43" s="179">
        <v>0.0132</v>
      </c>
      <c r="H43" s="109">
        <v>108951</v>
      </c>
      <c r="I43" s="98">
        <f>H43/H40</f>
        <v>0.17480377874328548</v>
      </c>
      <c r="J43" s="21" t="s">
        <v>1584</v>
      </c>
      <c r="K43" s="27">
        <f>+J42:J47/J40</f>
        <v>0.16286357766127377</v>
      </c>
      <c r="L43" s="30">
        <v>0.0119</v>
      </c>
    </row>
    <row r="44" spans="1:12" ht="12.75">
      <c r="A44" s="75" t="s">
        <v>1320</v>
      </c>
      <c r="B44" s="97" t="s">
        <v>1411</v>
      </c>
      <c r="C44" s="98">
        <f>B44/B40</f>
        <v>0.2545790307985547</v>
      </c>
      <c r="D44" s="85" t="s">
        <v>1482</v>
      </c>
      <c r="E44" s="105">
        <f>+D42:D47/D40</f>
        <v>0.25774017924428355</v>
      </c>
      <c r="F44" s="179">
        <v>-0.0031</v>
      </c>
      <c r="H44" s="109">
        <v>158673</v>
      </c>
      <c r="I44" s="98">
        <f>H44/H40</f>
        <v>0.2545790307985547</v>
      </c>
      <c r="J44" s="21" t="s">
        <v>1585</v>
      </c>
      <c r="K44" s="27">
        <f>+J42:J47/J40</f>
        <v>0.25906752374581016</v>
      </c>
      <c r="L44" s="30">
        <v>-0.0045</v>
      </c>
    </row>
    <row r="45" spans="1:12" ht="12.75">
      <c r="A45" s="75" t="s">
        <v>1321</v>
      </c>
      <c r="B45" s="97" t="s">
        <v>1412</v>
      </c>
      <c r="C45" s="98">
        <f>B45/B40</f>
        <v>0.0010188102862937127</v>
      </c>
      <c r="D45" s="85" t="s">
        <v>1483</v>
      </c>
      <c r="E45" s="105">
        <f>+D42:D47/D40</f>
        <v>0.01273494953694727</v>
      </c>
      <c r="F45" s="179">
        <v>-0.0117</v>
      </c>
      <c r="H45" s="97">
        <v>635</v>
      </c>
      <c r="I45" s="98">
        <f>H45/H40</f>
        <v>0.0010188102862937127</v>
      </c>
      <c r="J45" s="21" t="s">
        <v>1586</v>
      </c>
      <c r="K45" s="27">
        <f>+J42:J47/J40</f>
        <v>0.006812575897444804</v>
      </c>
      <c r="L45" s="30">
        <v>-0.0058</v>
      </c>
    </row>
    <row r="46" spans="1:12" ht="25.5">
      <c r="A46" s="75" t="s">
        <v>1322</v>
      </c>
      <c r="B46" s="97" t="s">
        <v>1413</v>
      </c>
      <c r="C46" s="98">
        <f>B46/B40</f>
        <v>0.11830553398494408</v>
      </c>
      <c r="D46" s="85" t="s">
        <v>1484</v>
      </c>
      <c r="E46" s="105">
        <f>+D42:D47/D40</f>
        <v>0.09630913342275225</v>
      </c>
      <c r="F46" s="179">
        <v>0.022</v>
      </c>
      <c r="H46" s="109">
        <v>73737</v>
      </c>
      <c r="I46" s="98">
        <f>H46/H40</f>
        <v>0.11830553398494408</v>
      </c>
      <c r="J46" s="21" t="s">
        <v>1587</v>
      </c>
      <c r="K46" s="27">
        <f>+J42:J47/J40</f>
        <v>0.099890465115444</v>
      </c>
      <c r="L46" s="30">
        <v>0.0184</v>
      </c>
    </row>
    <row r="47" spans="1:12" ht="25.5">
      <c r="A47" s="75" t="s">
        <v>1323</v>
      </c>
      <c r="B47" s="97" t="s">
        <v>1414</v>
      </c>
      <c r="C47" s="98">
        <f>B47/B40</f>
        <v>0.125180497885367</v>
      </c>
      <c r="D47" s="85" t="s">
        <v>1485</v>
      </c>
      <c r="E47" s="105">
        <f>+D42:D47/D40</f>
        <v>0.11683760871694515</v>
      </c>
      <c r="F47" s="179">
        <v>0.0084</v>
      </c>
      <c r="H47" s="109">
        <v>78022</v>
      </c>
      <c r="I47" s="98">
        <f>H47/H40</f>
        <v>0.125180497885367</v>
      </c>
      <c r="J47" s="21" t="s">
        <v>1588</v>
      </c>
      <c r="K47" s="27">
        <f>+J42:J47/J40</f>
        <v>0.13049734201844498</v>
      </c>
      <c r="L47" s="30">
        <v>-0.0053</v>
      </c>
    </row>
    <row r="48" spans="1:12" ht="12.75">
      <c r="A48" s="74" t="s">
        <v>1324</v>
      </c>
      <c r="B48" s="237"/>
      <c r="C48" s="238"/>
      <c r="D48" s="283"/>
      <c r="E48" s="284"/>
      <c r="F48" s="180"/>
      <c r="H48" s="237"/>
      <c r="I48" s="238"/>
      <c r="J48" s="213"/>
      <c r="K48" s="231"/>
      <c r="L48" s="35"/>
    </row>
    <row r="49" spans="1:12" ht="25.5">
      <c r="A49" s="75" t="s">
        <v>1325</v>
      </c>
      <c r="B49" s="97" t="s">
        <v>1415</v>
      </c>
      <c r="C49" s="98">
        <f>B49/B40</f>
        <v>0.0018787824334644684</v>
      </c>
      <c r="D49" s="85" t="s">
        <v>1486</v>
      </c>
      <c r="E49" s="105">
        <f>+D49:D66/D40</f>
        <v>0.01856364951116104</v>
      </c>
      <c r="F49" s="179">
        <v>-0.0167</v>
      </c>
      <c r="H49" s="109">
        <v>1171</v>
      </c>
      <c r="I49" s="98">
        <f>H49/H40</f>
        <v>0.0018787824334644684</v>
      </c>
      <c r="J49" s="21" t="s">
        <v>1589</v>
      </c>
      <c r="K49" s="27">
        <f>+J49:J66/J40</f>
        <v>0.017465292273910346</v>
      </c>
      <c r="L49" s="30">
        <v>-0.0156</v>
      </c>
    </row>
    <row r="50" spans="1:12" ht="12.75">
      <c r="A50" s="75" t="s">
        <v>1326</v>
      </c>
      <c r="B50" s="97" t="s">
        <v>1416</v>
      </c>
      <c r="C50" s="98">
        <f>B50/B40</f>
        <v>0.09554836059787317</v>
      </c>
      <c r="D50" s="85" t="s">
        <v>1487</v>
      </c>
      <c r="E50" s="105">
        <f>+D49:D66/D40</f>
        <v>0.07853181401131795</v>
      </c>
      <c r="F50" s="179">
        <v>0.017</v>
      </c>
      <c r="H50" s="109">
        <v>59553</v>
      </c>
      <c r="I50" s="98">
        <f>H50/H40</f>
        <v>0.09554836059787317</v>
      </c>
      <c r="J50" s="21" t="s">
        <v>1590</v>
      </c>
      <c r="K50" s="27">
        <f>+J49:J66/J40</f>
        <v>0.07718748243517586</v>
      </c>
      <c r="L50" s="30">
        <v>0.0183</v>
      </c>
    </row>
    <row r="51" spans="1:12" ht="12.75">
      <c r="A51" s="75" t="s">
        <v>1327</v>
      </c>
      <c r="B51" s="97" t="s">
        <v>1417</v>
      </c>
      <c r="C51" s="98">
        <f>B51/B40</f>
        <v>0.10029104281249399</v>
      </c>
      <c r="D51" s="85" t="s">
        <v>1488</v>
      </c>
      <c r="E51" s="105">
        <f>+D49:D66/D40</f>
        <v>0.11205472527670224</v>
      </c>
      <c r="F51" s="179">
        <v>-0.0118</v>
      </c>
      <c r="H51" s="109">
        <v>62509</v>
      </c>
      <c r="I51" s="98">
        <f>H51/H40</f>
        <v>0.10029104281249399</v>
      </c>
      <c r="J51" s="21" t="s">
        <v>1591</v>
      </c>
      <c r="K51" s="27">
        <f>+J49:J66/J40</f>
        <v>0.11925864662017792</v>
      </c>
      <c r="L51" s="30">
        <v>-0.019</v>
      </c>
    </row>
    <row r="52" spans="1:12" ht="12.75">
      <c r="A52" s="75" t="s">
        <v>1328</v>
      </c>
      <c r="B52" s="97" t="s">
        <v>1418</v>
      </c>
      <c r="C52" s="98">
        <f>B52/B40</f>
        <v>0.034392468184239404</v>
      </c>
      <c r="D52" s="85" t="s">
        <v>1489</v>
      </c>
      <c r="E52" s="105">
        <f>+D49:D66/D40</f>
        <v>0.03972922209540106</v>
      </c>
      <c r="F52" s="179">
        <v>-0.0053</v>
      </c>
      <c r="H52" s="109">
        <v>21436</v>
      </c>
      <c r="I52" s="98">
        <f>H52/H40</f>
        <v>0.034392468184239404</v>
      </c>
      <c r="J52" s="21" t="s">
        <v>1592</v>
      </c>
      <c r="K52" s="27">
        <f>+J49:J66/J40</f>
        <v>0.03539281926905269</v>
      </c>
      <c r="L52" s="30">
        <v>-0.001</v>
      </c>
    </row>
    <row r="53" spans="1:12" ht="12.75">
      <c r="A53" s="75" t="s">
        <v>1329</v>
      </c>
      <c r="B53" s="97" t="s">
        <v>1419</v>
      </c>
      <c r="C53" s="98">
        <f>B53/B40</f>
        <v>0.11309596390684062</v>
      </c>
      <c r="D53" s="85" t="s">
        <v>1490</v>
      </c>
      <c r="E53" s="105">
        <f>+D49:D66/D40</f>
        <v>0.11190411820088073</v>
      </c>
      <c r="F53" s="179">
        <v>0.0012</v>
      </c>
      <c r="H53" s="109">
        <v>70490</v>
      </c>
      <c r="I53" s="98">
        <f>H53/H40</f>
        <v>0.11309596390684062</v>
      </c>
      <c r="J53" s="21" t="s">
        <v>1593</v>
      </c>
      <c r="K53" s="27">
        <f>+J49:J66/J40</f>
        <v>0.11625687634239226</v>
      </c>
      <c r="L53" s="30">
        <v>-0.0032</v>
      </c>
    </row>
    <row r="54" spans="1:12" ht="25.5">
      <c r="A54" s="75" t="s">
        <v>1330</v>
      </c>
      <c r="B54" s="97" t="s">
        <v>1420</v>
      </c>
      <c r="C54" s="98">
        <f>B54/B40</f>
        <v>0.03230671484222078</v>
      </c>
      <c r="D54" s="85" t="s">
        <v>1491</v>
      </c>
      <c r="E54" s="105">
        <f>+D49:D66/D40</f>
        <v>0.04561776511342943</v>
      </c>
      <c r="F54" s="179">
        <v>-0.0133</v>
      </c>
      <c r="H54" s="109">
        <v>20136</v>
      </c>
      <c r="I54" s="98">
        <f>H54/H40</f>
        <v>0.03230671484222078</v>
      </c>
      <c r="J54" s="21" t="s">
        <v>1594</v>
      </c>
      <c r="K54" s="27">
        <f>+J49:J66/J40</f>
        <v>0.050400446845462014</v>
      </c>
      <c r="L54" s="30">
        <v>-0.0181</v>
      </c>
    </row>
    <row r="55" spans="1:12" ht="12.75">
      <c r="A55" s="75" t="s">
        <v>1331</v>
      </c>
      <c r="B55" s="97" t="s">
        <v>1421</v>
      </c>
      <c r="C55" s="98">
        <f>B55/B40</f>
        <v>0.06735218426507679</v>
      </c>
      <c r="D55" s="85" t="s">
        <v>1492</v>
      </c>
      <c r="E55" s="105">
        <f>+D49:D66/D40</f>
        <v>0.02992220904037244</v>
      </c>
      <c r="F55" s="179">
        <v>0.0375</v>
      </c>
      <c r="H55" s="109">
        <v>41979</v>
      </c>
      <c r="I55" s="98">
        <f>H55/H40</f>
        <v>0.06735218426507679</v>
      </c>
      <c r="J55" s="21" t="s">
        <v>1595</v>
      </c>
      <c r="K55" s="27">
        <f>+J49:J66/J40</f>
        <v>0.024826898314590316</v>
      </c>
      <c r="L55" s="30">
        <v>0.0426</v>
      </c>
    </row>
    <row r="56" spans="1:12" ht="25.5">
      <c r="A56" s="75" t="s">
        <v>1332</v>
      </c>
      <c r="B56" s="97" t="s">
        <v>1422</v>
      </c>
      <c r="C56" s="98">
        <f>B56/B40</f>
        <v>0.07744402158915152</v>
      </c>
      <c r="D56" s="85" t="s">
        <v>1493</v>
      </c>
      <c r="E56" s="105">
        <f>+D49:D66/D40</f>
        <v>0.07594163466708778</v>
      </c>
      <c r="F56" s="179">
        <v>0.0015</v>
      </c>
      <c r="H56" s="109">
        <v>48269</v>
      </c>
      <c r="I56" s="98">
        <f>H56/H40</f>
        <v>0.07744402158915152</v>
      </c>
      <c r="J56" s="21" t="s">
        <v>1596</v>
      </c>
      <c r="K56" s="27">
        <f>+J49:J66/J40</f>
        <v>0.07258684873479404</v>
      </c>
      <c r="L56" s="30">
        <v>0.0048</v>
      </c>
    </row>
    <row r="57" spans="1:12" ht="38.25">
      <c r="A57" s="75" t="s">
        <v>1333</v>
      </c>
      <c r="B57" s="97" t="s">
        <v>1423</v>
      </c>
      <c r="C57" s="98">
        <f>B57/B40</f>
        <v>0.1263902348237378</v>
      </c>
      <c r="D57" s="85" t="s">
        <v>1494</v>
      </c>
      <c r="E57" s="105">
        <f>+D49:D66/D40</f>
        <v>0.11801348080125214</v>
      </c>
      <c r="F57" s="179">
        <v>0.0084</v>
      </c>
      <c r="H57" s="109">
        <v>78776</v>
      </c>
      <c r="I57" s="98">
        <f>H57/H40</f>
        <v>0.1263902348237378</v>
      </c>
      <c r="J57" s="21" t="s">
        <v>1597</v>
      </c>
      <c r="K57" s="27">
        <f>+J49:J66/J40</f>
        <v>0.09861593399502751</v>
      </c>
      <c r="L57" s="30">
        <v>0.0278</v>
      </c>
    </row>
    <row r="58" spans="1:12" ht="25.5">
      <c r="A58" s="75" t="s">
        <v>1334</v>
      </c>
      <c r="B58" s="97" t="s">
        <v>1424</v>
      </c>
      <c r="C58" s="98">
        <f>B58/B40</f>
        <v>0.16970010075793068</v>
      </c>
      <c r="D58" s="85" t="s">
        <v>1495</v>
      </c>
      <c r="E58" s="105">
        <f>+D49:D66/D40</f>
        <v>0.1863362464443987</v>
      </c>
      <c r="F58" s="179">
        <v>-0.0166</v>
      </c>
      <c r="H58" s="109">
        <v>105770</v>
      </c>
      <c r="I58" s="98">
        <f>H58/H40</f>
        <v>0.16970010075793068</v>
      </c>
      <c r="J58" s="21" t="s">
        <v>1598</v>
      </c>
      <c r="K58" s="27">
        <f>+J49:J66/J40</f>
        <v>0.20684382342188093</v>
      </c>
      <c r="L58" s="30">
        <v>-0.0371</v>
      </c>
    </row>
    <row r="59" spans="1:12" ht="25.5">
      <c r="A59" s="75" t="s">
        <v>1335</v>
      </c>
      <c r="B59" s="97" t="s">
        <v>1425</v>
      </c>
      <c r="C59" s="98">
        <f>B59/B40</f>
        <v>0.09783145829455972</v>
      </c>
      <c r="D59" s="85" t="s">
        <v>1496</v>
      </c>
      <c r="E59" s="105">
        <f>+D49:D66/D40</f>
        <v>0.08716601584753741</v>
      </c>
      <c r="F59" s="179">
        <v>0.0106</v>
      </c>
      <c r="H59" s="109">
        <v>60976</v>
      </c>
      <c r="I59" s="98">
        <f>H59/H40</f>
        <v>0.09783145829455972</v>
      </c>
      <c r="J59" s="21" t="s">
        <v>1599</v>
      </c>
      <c r="K59" s="27">
        <f>+J49:J66/J40</f>
        <v>0.08468180984430393</v>
      </c>
      <c r="L59" s="30">
        <v>0.0131</v>
      </c>
    </row>
    <row r="60" spans="1:12" ht="25.5">
      <c r="A60" s="75" t="s">
        <v>1336</v>
      </c>
      <c r="B60" s="97" t="s">
        <v>1426</v>
      </c>
      <c r="C60" s="98">
        <f>B60/B40</f>
        <v>0.06485088468030215</v>
      </c>
      <c r="D60" s="85" t="s">
        <v>1497</v>
      </c>
      <c r="E60" s="105">
        <f>+D49:D66/D40</f>
        <v>0.05104180617550228</v>
      </c>
      <c r="F60" s="179">
        <v>0.0139</v>
      </c>
      <c r="H60" s="109">
        <v>40420</v>
      </c>
      <c r="I60" s="98">
        <f>H60/H40</f>
        <v>0.06485088468030215</v>
      </c>
      <c r="J60" s="21" t="s">
        <v>1600</v>
      </c>
      <c r="K60" s="27">
        <f>+J49:J66/J40</f>
        <v>0.048340294041843104</v>
      </c>
      <c r="L60" s="30">
        <v>0.0166</v>
      </c>
    </row>
    <row r="61" spans="1:12" ht="12.75">
      <c r="A61" s="75" t="s">
        <v>1337</v>
      </c>
      <c r="B61" s="97" t="s">
        <v>1427</v>
      </c>
      <c r="C61" s="98">
        <f>B61/B40</f>
        <v>0.018917782812108923</v>
      </c>
      <c r="D61" s="85" t="s">
        <v>1498</v>
      </c>
      <c r="E61" s="105">
        <f>+D49:D66/D40</f>
        <v>0.045177312814956815</v>
      </c>
      <c r="F61" s="179">
        <v>-0.0263</v>
      </c>
      <c r="H61" s="109">
        <v>11791</v>
      </c>
      <c r="I61" s="98">
        <f>H61/H40</f>
        <v>0.018917782812108923</v>
      </c>
      <c r="J61" s="21" t="s">
        <v>1601</v>
      </c>
      <c r="K61" s="27">
        <f>+J49:J66/J40</f>
        <v>0.04814282786138909</v>
      </c>
      <c r="L61" s="30">
        <v>-0.0292</v>
      </c>
    </row>
    <row r="62" spans="1:12" ht="12.75">
      <c r="A62" s="74" t="s">
        <v>1338</v>
      </c>
      <c r="B62" s="237"/>
      <c r="C62" s="238"/>
      <c r="D62" s="283"/>
      <c r="E62" s="284"/>
      <c r="F62" s="152"/>
      <c r="H62" s="237"/>
      <c r="I62" s="238"/>
      <c r="J62" s="213"/>
      <c r="K62" s="231"/>
      <c r="L62" s="35"/>
    </row>
    <row r="63" spans="1:12" ht="12.75">
      <c r="A63" s="75" t="s">
        <v>1339</v>
      </c>
      <c r="B63" s="97" t="s">
        <v>1428</v>
      </c>
      <c r="C63" s="98">
        <f>B63/B40</f>
        <v>0.8045328233399008</v>
      </c>
      <c r="D63" s="85" t="s">
        <v>1499</v>
      </c>
      <c r="E63" s="105">
        <f>+D49:D66/D40</f>
        <v>0.7660061402211219</v>
      </c>
      <c r="F63" s="179">
        <v>0.0385</v>
      </c>
      <c r="H63" s="109">
        <v>501446</v>
      </c>
      <c r="I63" s="98">
        <f>H63/H40</f>
        <v>0.8045328233399008</v>
      </c>
      <c r="J63" s="21" t="s">
        <v>1602</v>
      </c>
      <c r="K63" s="27">
        <f>+J49:J66/J40</f>
        <v>0.7824756715964326</v>
      </c>
      <c r="L63" s="30">
        <v>0.022</v>
      </c>
    </row>
    <row r="64" spans="1:12" ht="12.75">
      <c r="A64" s="75" t="s">
        <v>1340</v>
      </c>
      <c r="B64" s="97" t="s">
        <v>1429</v>
      </c>
      <c r="C64" s="98">
        <f>B64/B40</f>
        <v>0.08717165429119683</v>
      </c>
      <c r="D64" s="85" t="s">
        <v>1500</v>
      </c>
      <c r="E64" s="105">
        <f>+D49:D66/D40</f>
        <v>0.14132734369846503</v>
      </c>
      <c r="F64" s="179">
        <v>-0.0541</v>
      </c>
      <c r="H64" s="109">
        <v>54332</v>
      </c>
      <c r="I64" s="98">
        <f>H64/H40</f>
        <v>0.08717165429119683</v>
      </c>
      <c r="J64" s="21" t="s">
        <v>1603</v>
      </c>
      <c r="K64" s="27">
        <f>+J49:J66/J40</f>
        <v>0.14599148270456117</v>
      </c>
      <c r="L64" s="30">
        <v>-0.0588</v>
      </c>
    </row>
    <row r="65" spans="1:12" ht="25.5">
      <c r="A65" s="75" t="s">
        <v>1341</v>
      </c>
      <c r="B65" s="97" t="s">
        <v>1430</v>
      </c>
      <c r="C65" s="98">
        <f>B65/B40</f>
        <v>0.10681624192171686</v>
      </c>
      <c r="D65" s="85" t="s">
        <v>1501</v>
      </c>
      <c r="E65" s="105">
        <f>+D49:D66/D40</f>
        <v>0.0905800677438248</v>
      </c>
      <c r="F65" s="179">
        <v>0.0162</v>
      </c>
      <c r="H65" s="109">
        <v>66576</v>
      </c>
      <c r="I65" s="98">
        <f>H65/H40</f>
        <v>0.10681624192171686</v>
      </c>
      <c r="J65" s="21" t="s">
        <v>1604</v>
      </c>
      <c r="K65" s="27">
        <f>+J49:J66/J40</f>
        <v>0.06921362570873951</v>
      </c>
      <c r="L65" s="30">
        <v>0.0376</v>
      </c>
    </row>
    <row r="66" spans="1:12" ht="12.75">
      <c r="A66" s="75" t="s">
        <v>1342</v>
      </c>
      <c r="B66" s="97" t="s">
        <v>1431</v>
      </c>
      <c r="C66" s="98">
        <f>B66/B40</f>
        <v>0.0014792804471855166</v>
      </c>
      <c r="D66" s="85" t="s">
        <v>1502</v>
      </c>
      <c r="E66" s="105">
        <f>+D49:D66/D40</f>
        <v>0.002086448336588262</v>
      </c>
      <c r="F66" s="179">
        <v>-0.0006</v>
      </c>
      <c r="H66" s="97">
        <v>922</v>
      </c>
      <c r="I66" s="98">
        <f>H66/H40</f>
        <v>0.0014792804471855166</v>
      </c>
      <c r="J66" s="21" t="s">
        <v>1605</v>
      </c>
      <c r="K66" s="27">
        <f>+J49:J66/J40</f>
        <v>0.00231921999026666</v>
      </c>
      <c r="L66" s="30">
        <v>-0.0008</v>
      </c>
    </row>
    <row r="67" spans="1:12" ht="12.75">
      <c r="A67" s="308" t="s">
        <v>1343</v>
      </c>
      <c r="B67" s="259"/>
      <c r="C67" s="260"/>
      <c r="D67" s="290"/>
      <c r="E67" s="291"/>
      <c r="F67" s="60"/>
      <c r="H67" s="259"/>
      <c r="I67" s="260"/>
      <c r="J67" s="245"/>
      <c r="K67" s="246"/>
      <c r="L67" s="122"/>
    </row>
    <row r="68" spans="1:12" ht="12.75">
      <c r="A68" s="309"/>
      <c r="B68" s="261"/>
      <c r="C68" s="262"/>
      <c r="D68" s="292"/>
      <c r="E68" s="293"/>
      <c r="F68" s="60"/>
      <c r="H68" s="261"/>
      <c r="I68" s="262"/>
      <c r="J68" s="247"/>
      <c r="K68" s="248"/>
      <c r="L68" s="122"/>
    </row>
    <row r="69" spans="1:12" ht="12.75">
      <c r="A69" s="174" t="s">
        <v>554</v>
      </c>
      <c r="B69" s="263">
        <v>431719</v>
      </c>
      <c r="C69" s="365"/>
      <c r="D69" s="294" t="s">
        <v>12</v>
      </c>
      <c r="E69" s="295"/>
      <c r="F69" s="180"/>
      <c r="H69" s="263">
        <v>431719</v>
      </c>
      <c r="I69" s="365"/>
      <c r="J69" s="251" t="s">
        <v>13</v>
      </c>
      <c r="K69" s="233"/>
      <c r="L69" s="35"/>
    </row>
    <row r="70" spans="1:12" ht="12.75">
      <c r="A70" s="75" t="s">
        <v>1344</v>
      </c>
      <c r="B70" s="97" t="s">
        <v>1432</v>
      </c>
      <c r="C70" s="98">
        <f>B70/B69</f>
        <v>0.07449521563794968</v>
      </c>
      <c r="D70" s="85" t="s">
        <v>1503</v>
      </c>
      <c r="E70" s="105">
        <f>+D70:D79/D69</f>
        <v>0.06886909407538204</v>
      </c>
      <c r="F70" s="179">
        <v>0.0056</v>
      </c>
      <c r="H70" s="109">
        <v>32161</v>
      </c>
      <c r="I70" s="98">
        <f>H70/H69</f>
        <v>0.07449521563794968</v>
      </c>
      <c r="J70" s="21" t="s">
        <v>1606</v>
      </c>
      <c r="K70" s="27">
        <f>+J70:J79/J69</f>
        <v>0.08651145577848397</v>
      </c>
      <c r="L70" s="30">
        <v>-0.012</v>
      </c>
    </row>
    <row r="71" spans="1:12" ht="12.75">
      <c r="A71" s="75" t="s">
        <v>1345</v>
      </c>
      <c r="B71" s="97" t="s">
        <v>1433</v>
      </c>
      <c r="C71" s="98">
        <f>B71/B69</f>
        <v>0.05402819889789423</v>
      </c>
      <c r="D71" s="85" t="s">
        <v>1504</v>
      </c>
      <c r="E71" s="105">
        <f>+D70:D79/D69</f>
        <v>0.052625027132821627</v>
      </c>
      <c r="F71" s="179">
        <v>0.0014</v>
      </c>
      <c r="H71" s="109">
        <v>23325</v>
      </c>
      <c r="I71" s="98">
        <f>H71/H69</f>
        <v>0.05402819889789423</v>
      </c>
      <c r="J71" s="21" t="s">
        <v>1607</v>
      </c>
      <c r="K71" s="27">
        <f>+J70:J79/J69</f>
        <v>0.06200695599701278</v>
      </c>
      <c r="L71" s="30">
        <v>-0.008</v>
      </c>
    </row>
    <row r="72" spans="1:12" ht="12.75">
      <c r="A72" s="75" t="s">
        <v>1346</v>
      </c>
      <c r="B72" s="97" t="s">
        <v>1434</v>
      </c>
      <c r="C72" s="98">
        <f>B72/B69</f>
        <v>0.1103472397554891</v>
      </c>
      <c r="D72" s="85" t="s">
        <v>1505</v>
      </c>
      <c r="E72" s="105">
        <f>+D70:D79/D69</f>
        <v>0.10697167622728386</v>
      </c>
      <c r="F72" s="179">
        <v>0.0033</v>
      </c>
      <c r="H72" s="109">
        <v>47639</v>
      </c>
      <c r="I72" s="98">
        <f>H72/H69</f>
        <v>0.1103472397554891</v>
      </c>
      <c r="J72" s="21" t="s">
        <v>1608</v>
      </c>
      <c r="K72" s="27">
        <f>+J70:J79/J69</f>
        <v>0.11959827354276015</v>
      </c>
      <c r="L72" s="30">
        <v>-0.0093</v>
      </c>
    </row>
    <row r="73" spans="1:12" ht="12.75">
      <c r="A73" s="75" t="s">
        <v>1347</v>
      </c>
      <c r="B73" s="97" t="s">
        <v>1435</v>
      </c>
      <c r="C73" s="98">
        <f>B73/B69</f>
        <v>0.11507485192914836</v>
      </c>
      <c r="D73" s="85" t="s">
        <v>1506</v>
      </c>
      <c r="E73" s="105">
        <f>+D70:D79/D69</f>
        <v>0.0995438544923604</v>
      </c>
      <c r="F73" s="179">
        <v>0.0156</v>
      </c>
      <c r="H73" s="109">
        <v>49680</v>
      </c>
      <c r="I73" s="98">
        <f>H73/H69</f>
        <v>0.11507485192914836</v>
      </c>
      <c r="J73" s="21" t="s">
        <v>1609</v>
      </c>
      <c r="K73" s="27">
        <f>+J70:J79/J69</f>
        <v>0.11474872805864424</v>
      </c>
      <c r="L73" s="30">
        <v>0.0004</v>
      </c>
    </row>
    <row r="74" spans="1:12" ht="12.75">
      <c r="A74" s="75" t="s">
        <v>1348</v>
      </c>
      <c r="B74" s="97" t="s">
        <v>1436</v>
      </c>
      <c r="C74" s="98">
        <f>B74/B69</f>
        <v>0.14910856367220346</v>
      </c>
      <c r="D74" s="85" t="s">
        <v>1507</v>
      </c>
      <c r="E74" s="105">
        <f>+D70:D79/D69</f>
        <v>0.1371309750275544</v>
      </c>
      <c r="F74" s="179">
        <v>0.012</v>
      </c>
      <c r="H74" s="109">
        <v>64373</v>
      </c>
      <c r="I74" s="98">
        <f>H74/H69</f>
        <v>0.14910856367220346</v>
      </c>
      <c r="J74" s="21" t="s">
        <v>1610</v>
      </c>
      <c r="K74" s="27">
        <f>+J70:J79/J69</f>
        <v>0.15077480396026605</v>
      </c>
      <c r="L74" s="30">
        <v>-0.0017</v>
      </c>
    </row>
    <row r="75" spans="1:12" ht="12.75">
      <c r="A75" s="75" t="s">
        <v>1349</v>
      </c>
      <c r="B75" s="97" t="s">
        <v>1437</v>
      </c>
      <c r="C75" s="98">
        <f>B75/B69</f>
        <v>0.19060314695438468</v>
      </c>
      <c r="D75" s="85" t="s">
        <v>1508</v>
      </c>
      <c r="E75" s="105">
        <f>+D70:D79/D69</f>
        <v>0.18435266501756423</v>
      </c>
      <c r="F75" s="179">
        <v>0.0062</v>
      </c>
      <c r="H75" s="109">
        <v>82287</v>
      </c>
      <c r="I75" s="98">
        <f>H75/H69</f>
        <v>0.19060314695438468</v>
      </c>
      <c r="J75" s="21" t="s">
        <v>1611</v>
      </c>
      <c r="K75" s="27">
        <f>+J70:J79/J69</f>
        <v>0.18904639804097947</v>
      </c>
      <c r="L75" s="30">
        <v>0.0016</v>
      </c>
    </row>
    <row r="76" spans="1:12" ht="12.75">
      <c r="A76" s="75" t="s">
        <v>1350</v>
      </c>
      <c r="B76" s="97" t="s">
        <v>1438</v>
      </c>
      <c r="C76" s="98">
        <f>B76/B69</f>
        <v>0.12018002450668143</v>
      </c>
      <c r="D76" s="85" t="s">
        <v>1509</v>
      </c>
      <c r="E76" s="105">
        <f>+D70:D79/D69</f>
        <v>0.1236582995354398</v>
      </c>
      <c r="F76" s="179">
        <v>-0.0035</v>
      </c>
      <c r="H76" s="109">
        <v>51884</v>
      </c>
      <c r="I76" s="98">
        <f>H76/H69</f>
        <v>0.12018002450668143</v>
      </c>
      <c r="J76" s="21" t="s">
        <v>1612</v>
      </c>
      <c r="K76" s="27">
        <f>+J70:J79/J69</f>
        <v>0.11385276580109371</v>
      </c>
      <c r="L76" s="30">
        <v>0.0063</v>
      </c>
    </row>
    <row r="77" spans="1:12" ht="12.75">
      <c r="A77" s="75" t="s">
        <v>283</v>
      </c>
      <c r="B77" s="97" t="s">
        <v>1439</v>
      </c>
      <c r="C77" s="98">
        <f>B77/B69</f>
        <v>0.10558256643789131</v>
      </c>
      <c r="D77" s="85" t="s">
        <v>1510</v>
      </c>
      <c r="E77" s="105">
        <f>+D70:D79/D69</f>
        <v>0.13082706791777146</v>
      </c>
      <c r="F77" s="179">
        <v>-0.0252</v>
      </c>
      <c r="H77" s="109">
        <v>45582</v>
      </c>
      <c r="I77" s="98">
        <f>H77/H69</f>
        <v>0.10558256643789131</v>
      </c>
      <c r="J77" s="21" t="s">
        <v>1613</v>
      </c>
      <c r="K77" s="27">
        <f>+J70:J79/J69</f>
        <v>0.10133651521622208</v>
      </c>
      <c r="L77" s="30">
        <v>0.0043</v>
      </c>
    </row>
    <row r="78" spans="1:12" ht="12.75">
      <c r="A78" s="75" t="s">
        <v>287</v>
      </c>
      <c r="B78" s="97" t="s">
        <v>1440</v>
      </c>
      <c r="C78" s="98">
        <f>B78/B69</f>
        <v>0.03612998269707842</v>
      </c>
      <c r="D78" s="85" t="s">
        <v>1511</v>
      </c>
      <c r="E78" s="105">
        <f>+D70:D79/D69</f>
        <v>0.047979755815351</v>
      </c>
      <c r="F78" s="179">
        <v>-0.0119</v>
      </c>
      <c r="H78" s="109">
        <v>15598</v>
      </c>
      <c r="I78" s="98">
        <f>H78/H69</f>
        <v>0.03612998269707842</v>
      </c>
      <c r="J78" s="21" t="s">
        <v>1614</v>
      </c>
      <c r="K78" s="27">
        <f>+J70:J79/J69</f>
        <v>0.031900038866468805</v>
      </c>
      <c r="L78" s="30">
        <v>0.0042</v>
      </c>
    </row>
    <row r="79" spans="1:12" ht="12.75">
      <c r="A79" s="75" t="s">
        <v>1351</v>
      </c>
      <c r="B79" s="97" t="s">
        <v>1441</v>
      </c>
      <c r="C79" s="98">
        <f>B79/B69</f>
        <v>0.04445020951127933</v>
      </c>
      <c r="D79" s="85" t="s">
        <v>1512</v>
      </c>
      <c r="E79" s="105">
        <f>+D70:D79/D69</f>
        <v>0.04804158475847119</v>
      </c>
      <c r="F79" s="179">
        <v>-0.0035</v>
      </c>
      <c r="H79" s="109">
        <v>19190</v>
      </c>
      <c r="I79" s="98">
        <f>H79/H69</f>
        <v>0.04445020951127933</v>
      </c>
      <c r="J79" s="21" t="s">
        <v>1615</v>
      </c>
      <c r="K79" s="27">
        <f>+J70:J79/J69</f>
        <v>0.030224064738068743</v>
      </c>
      <c r="L79" s="30">
        <v>0.0143</v>
      </c>
    </row>
    <row r="80" spans="1:12" ht="12.75">
      <c r="A80" s="75" t="s">
        <v>1352</v>
      </c>
      <c r="B80" s="366">
        <v>49612</v>
      </c>
      <c r="C80" s="275"/>
      <c r="D80" s="380">
        <v>53629</v>
      </c>
      <c r="E80" s="365"/>
      <c r="F80" s="190">
        <v>-4017</v>
      </c>
      <c r="H80" s="366">
        <v>49612</v>
      </c>
      <c r="I80" s="275"/>
      <c r="J80" s="232" t="s">
        <v>1616</v>
      </c>
      <c r="K80" s="233"/>
      <c r="L80" s="46">
        <v>3370</v>
      </c>
    </row>
    <row r="81" spans="1:12" ht="12.75">
      <c r="A81" s="75" t="s">
        <v>1353</v>
      </c>
      <c r="B81" s="366">
        <v>71346</v>
      </c>
      <c r="C81" s="275"/>
      <c r="D81" s="299" t="s">
        <v>1513</v>
      </c>
      <c r="E81" s="300"/>
      <c r="F81" s="190">
        <v>-2697</v>
      </c>
      <c r="H81" s="366">
        <v>71346</v>
      </c>
      <c r="I81" s="275"/>
      <c r="J81" s="232" t="s">
        <v>1617</v>
      </c>
      <c r="K81" s="233"/>
      <c r="L81" s="46">
        <v>8790</v>
      </c>
    </row>
    <row r="82" spans="1:12" ht="12.75">
      <c r="A82" s="76"/>
      <c r="B82" s="237"/>
      <c r="C82" s="238"/>
      <c r="D82" s="283"/>
      <c r="E82" s="284"/>
      <c r="F82" s="60"/>
      <c r="H82" s="237"/>
      <c r="I82" s="238"/>
      <c r="J82" s="213"/>
      <c r="K82" s="231"/>
      <c r="L82" s="122"/>
    </row>
    <row r="83" spans="1:12" ht="12.75">
      <c r="A83" s="75" t="s">
        <v>1354</v>
      </c>
      <c r="B83" s="97" t="s">
        <v>1442</v>
      </c>
      <c r="C83" s="98">
        <f>B83/B69</f>
        <v>0.8585237156576384</v>
      </c>
      <c r="D83" s="85" t="s">
        <v>1514</v>
      </c>
      <c r="E83" s="105">
        <f>D83/D69</f>
        <v>0.8246965959529816</v>
      </c>
      <c r="F83" s="179">
        <v>0.0338</v>
      </c>
      <c r="H83" s="109">
        <v>370641</v>
      </c>
      <c r="I83" s="98">
        <f>H83/H69</f>
        <v>0.8585237156576384</v>
      </c>
      <c r="J83" s="21" t="s">
        <v>1618</v>
      </c>
      <c r="K83" s="27">
        <f>J83/J69</f>
        <v>0.8027730730850113</v>
      </c>
      <c r="L83" s="30">
        <v>0.0557</v>
      </c>
    </row>
    <row r="84" spans="1:12" ht="12.75">
      <c r="A84" s="77" t="s">
        <v>1355</v>
      </c>
      <c r="B84" s="366">
        <v>71420</v>
      </c>
      <c r="C84" s="275"/>
      <c r="D84" s="299" t="s">
        <v>1515</v>
      </c>
      <c r="E84" s="300"/>
      <c r="F84" s="190">
        <v>-3248</v>
      </c>
      <c r="H84" s="366">
        <v>71420</v>
      </c>
      <c r="I84" s="275"/>
      <c r="J84" s="362">
        <v>63834</v>
      </c>
      <c r="K84" s="233"/>
      <c r="L84" s="46">
        <v>7586</v>
      </c>
    </row>
    <row r="85" spans="1:12" ht="12.75">
      <c r="A85" s="75" t="s">
        <v>1356</v>
      </c>
      <c r="B85" s="97" t="s">
        <v>1443</v>
      </c>
      <c r="C85" s="98">
        <f>B85/B69</f>
        <v>0.2030811708541899</v>
      </c>
      <c r="D85" s="85" t="s">
        <v>1516</v>
      </c>
      <c r="E85" s="105">
        <f>D85/D69</f>
        <v>0.23188903787717102</v>
      </c>
      <c r="F85" s="179">
        <v>-0.0288</v>
      </c>
      <c r="H85" s="109">
        <v>87674</v>
      </c>
      <c r="I85" s="98">
        <f>H85/H69</f>
        <v>0.2030811708541899</v>
      </c>
      <c r="J85" s="21" t="s">
        <v>1619</v>
      </c>
      <c r="K85" s="27">
        <f>J85/J69</f>
        <v>0.2662787083089114</v>
      </c>
      <c r="L85" s="30">
        <v>-0.0632</v>
      </c>
    </row>
    <row r="86" spans="1:12" ht="12.75">
      <c r="A86" s="77" t="s">
        <v>1357</v>
      </c>
      <c r="B86" s="366">
        <v>13377</v>
      </c>
      <c r="C86" s="275"/>
      <c r="D86" s="299" t="s">
        <v>1517</v>
      </c>
      <c r="E86" s="300"/>
      <c r="F86" s="190">
        <v>41</v>
      </c>
      <c r="H86" s="366">
        <v>13377</v>
      </c>
      <c r="I86" s="275"/>
      <c r="J86" s="232" t="s">
        <v>1620</v>
      </c>
      <c r="K86" s="233"/>
      <c r="L86" s="46">
        <v>6</v>
      </c>
    </row>
    <row r="87" spans="1:12" ht="12.75">
      <c r="A87" s="75" t="s">
        <v>1358</v>
      </c>
      <c r="B87" s="97" t="s">
        <v>1444</v>
      </c>
      <c r="C87" s="98">
        <f>B87/B69</f>
        <v>0.11195013423083071</v>
      </c>
      <c r="D87" s="85" t="s">
        <v>1518</v>
      </c>
      <c r="E87" s="105">
        <f>D87/D69</f>
        <v>0.1542728841895953</v>
      </c>
      <c r="F87" s="179">
        <v>-0.0423</v>
      </c>
      <c r="H87" s="109">
        <v>48331</v>
      </c>
      <c r="I87" s="98">
        <f>H87/H69</f>
        <v>0.11195013423083071</v>
      </c>
      <c r="J87" s="21" t="s">
        <v>1621</v>
      </c>
      <c r="K87" s="27">
        <f>J87/J69</f>
        <v>0.17266349326334193</v>
      </c>
      <c r="L87" s="30">
        <v>-0.0607</v>
      </c>
    </row>
    <row r="88" spans="1:12" ht="12.75">
      <c r="A88" s="77" t="s">
        <v>1359</v>
      </c>
      <c r="B88" s="366">
        <v>19258</v>
      </c>
      <c r="C88" s="275"/>
      <c r="D88" s="299" t="s">
        <v>1519</v>
      </c>
      <c r="E88" s="300"/>
      <c r="F88" s="190">
        <v>-1530</v>
      </c>
      <c r="H88" s="366">
        <v>19258</v>
      </c>
      <c r="I88" s="275"/>
      <c r="J88" s="232" t="s">
        <v>1622</v>
      </c>
      <c r="K88" s="233"/>
      <c r="L88" s="46">
        <v>867</v>
      </c>
    </row>
    <row r="89" spans="1:12" ht="12.75">
      <c r="A89" s="75" t="s">
        <v>1360</v>
      </c>
      <c r="B89" s="97" t="s">
        <v>1445</v>
      </c>
      <c r="C89" s="98">
        <f>B89/B69</f>
        <v>0.05262914071421457</v>
      </c>
      <c r="D89" s="85" t="s">
        <v>1520</v>
      </c>
      <c r="E89" s="105">
        <f>D89/D69</f>
        <v>0.04856514695863594</v>
      </c>
      <c r="F89" s="179">
        <v>0.004</v>
      </c>
      <c r="H89" s="109">
        <v>22721</v>
      </c>
      <c r="I89" s="98">
        <f>H89/H69</f>
        <v>0.05262914071421457</v>
      </c>
      <c r="J89" s="21" t="s">
        <v>1623</v>
      </c>
      <c r="K89" s="27">
        <f>J89/J69</f>
        <v>0.03978686156725549</v>
      </c>
      <c r="L89" s="30">
        <v>0.0128</v>
      </c>
    </row>
    <row r="90" spans="1:12" ht="25.5">
      <c r="A90" s="77" t="s">
        <v>1361</v>
      </c>
      <c r="B90" s="366">
        <v>8400</v>
      </c>
      <c r="C90" s="275"/>
      <c r="D90" s="299" t="s">
        <v>1521</v>
      </c>
      <c r="E90" s="300"/>
      <c r="F90" s="190">
        <v>31</v>
      </c>
      <c r="H90" s="366">
        <v>8400</v>
      </c>
      <c r="I90" s="275"/>
      <c r="J90" s="232" t="s">
        <v>1624</v>
      </c>
      <c r="K90" s="233"/>
      <c r="L90" s="46">
        <v>1252</v>
      </c>
    </row>
    <row r="91" spans="1:12" ht="12.75">
      <c r="A91" s="75" t="s">
        <v>1362</v>
      </c>
      <c r="B91" s="97" t="s">
        <v>1446</v>
      </c>
      <c r="C91" s="98">
        <f>B91/B69</f>
        <v>0.03264623516685622</v>
      </c>
      <c r="D91" s="85" t="s">
        <v>1522</v>
      </c>
      <c r="E91" s="105">
        <f>D91/D69</f>
        <v>0.03438532359433799</v>
      </c>
      <c r="F91" s="179">
        <v>0.0018</v>
      </c>
      <c r="H91" s="109">
        <v>14094</v>
      </c>
      <c r="I91" s="98">
        <f>H91/H69</f>
        <v>0.03264623516685622</v>
      </c>
      <c r="J91" s="21" t="s">
        <v>1625</v>
      </c>
      <c r="K91" s="27">
        <f>J91/J69</f>
        <v>0.025541410036456994</v>
      </c>
      <c r="L91" s="30">
        <v>0.0071</v>
      </c>
    </row>
    <row r="92" spans="1:12" ht="25.5">
      <c r="A92" s="77" t="s">
        <v>1363</v>
      </c>
      <c r="B92" s="366">
        <v>4544</v>
      </c>
      <c r="C92" s="275"/>
      <c r="D92" s="299" t="s">
        <v>1523</v>
      </c>
      <c r="E92" s="300"/>
      <c r="F92" s="119">
        <v>-596</v>
      </c>
      <c r="H92" s="366">
        <v>4544</v>
      </c>
      <c r="I92" s="275"/>
      <c r="J92" s="232" t="s">
        <v>1626</v>
      </c>
      <c r="K92" s="233"/>
      <c r="L92" s="191">
        <v>1496</v>
      </c>
    </row>
    <row r="93" spans="1:12" ht="25.5">
      <c r="A93" s="80" t="s">
        <v>1364</v>
      </c>
      <c r="B93" s="97" t="s">
        <v>1447</v>
      </c>
      <c r="C93" s="98">
        <f>B93/B69</f>
        <v>0.043979996247559175</v>
      </c>
      <c r="D93" s="85" t="s">
        <v>1524</v>
      </c>
      <c r="E93" s="105">
        <f>D93/D69</f>
        <v>0.04546601251424422</v>
      </c>
      <c r="F93" s="179">
        <v>-0.0015</v>
      </c>
      <c r="H93" s="109">
        <v>18987</v>
      </c>
      <c r="I93" s="98">
        <f>H93/H69</f>
        <v>0.043979996247559175</v>
      </c>
      <c r="J93" s="21" t="s">
        <v>1627</v>
      </c>
      <c r="K93" s="27">
        <f>J93/J69</f>
        <v>0.08028102859488125</v>
      </c>
      <c r="L93" s="30">
        <v>-0.0363</v>
      </c>
    </row>
    <row r="94" spans="1:12" ht="12.75">
      <c r="A94" s="70"/>
      <c r="B94" s="237"/>
      <c r="C94" s="238"/>
      <c r="D94" s="283"/>
      <c r="E94" s="284"/>
      <c r="F94" s="152"/>
      <c r="H94" s="237"/>
      <c r="I94" s="238"/>
      <c r="J94" s="213"/>
      <c r="K94" s="231"/>
      <c r="L94" s="35"/>
    </row>
    <row r="95" spans="1:12" ht="12.75">
      <c r="A95" s="183" t="s">
        <v>1365</v>
      </c>
      <c r="B95" s="166" t="s">
        <v>641</v>
      </c>
      <c r="C95" s="172">
        <f>B95/B4</f>
        <v>0.21494116908052424</v>
      </c>
      <c r="D95" s="138" t="s">
        <v>732</v>
      </c>
      <c r="E95" s="141">
        <f>D95/D4</f>
        <v>0.23473379229115937</v>
      </c>
      <c r="F95" s="186">
        <v>-0.0198</v>
      </c>
      <c r="H95" s="177">
        <v>284008</v>
      </c>
      <c r="I95" s="172">
        <f>H95/H4</f>
        <v>0.21494116908052424</v>
      </c>
      <c r="J95" s="39" t="s">
        <v>823</v>
      </c>
      <c r="K95" s="146">
        <f>J95/J4</f>
        <v>0.25779051690038485</v>
      </c>
      <c r="L95" s="187">
        <v>-0.0429</v>
      </c>
    </row>
    <row r="96" spans="1:12" ht="12.75">
      <c r="A96" s="182" t="s">
        <v>1344</v>
      </c>
      <c r="B96" s="97" t="s">
        <v>1448</v>
      </c>
      <c r="C96" s="98">
        <f>B96/B95</f>
        <v>0.05392101630939974</v>
      </c>
      <c r="D96" s="85" t="s">
        <v>1525</v>
      </c>
      <c r="E96" s="105">
        <f>+D96:D105/D95</f>
        <v>0.04538058202037672</v>
      </c>
      <c r="F96" s="179">
        <v>0.0085</v>
      </c>
      <c r="H96" s="109">
        <v>15314</v>
      </c>
      <c r="I96" s="98">
        <f>H96/H95</f>
        <v>0.05392101630939974</v>
      </c>
      <c r="J96" s="21" t="s">
        <v>1628</v>
      </c>
      <c r="K96" s="27">
        <f>+J96:J105/J95</f>
        <v>0.05309802246935946</v>
      </c>
      <c r="L96" s="30">
        <v>0.0008</v>
      </c>
    </row>
    <row r="97" spans="1:12" ht="12.75">
      <c r="A97" s="75" t="s">
        <v>1345</v>
      </c>
      <c r="B97" s="97" t="s">
        <v>1449</v>
      </c>
      <c r="C97" s="98">
        <f>B97/B95</f>
        <v>0.04260795470550125</v>
      </c>
      <c r="D97" s="85" t="s">
        <v>1526</v>
      </c>
      <c r="E97" s="105">
        <f>+D96:D105/D95</f>
        <v>0.036300528950254186</v>
      </c>
      <c r="F97" s="179">
        <v>0.0063</v>
      </c>
      <c r="H97" s="109">
        <v>12101</v>
      </c>
      <c r="I97" s="98">
        <f>H97/H95</f>
        <v>0.04260795470550125</v>
      </c>
      <c r="J97" s="21" t="s">
        <v>1629</v>
      </c>
      <c r="K97" s="27">
        <f>+J96:J105/J95</f>
        <v>0.03915330929308074</v>
      </c>
      <c r="L97" s="30">
        <v>0.0034</v>
      </c>
    </row>
    <row r="98" spans="1:12" ht="12.75">
      <c r="A98" s="75" t="s">
        <v>1346</v>
      </c>
      <c r="B98" s="97" t="s">
        <v>1450</v>
      </c>
      <c r="C98" s="98">
        <f>B98/B95</f>
        <v>0.10140207318103715</v>
      </c>
      <c r="D98" s="85" t="s">
        <v>1527</v>
      </c>
      <c r="E98" s="105">
        <f>+D96:D105/D95</f>
        <v>0.09517288665939953</v>
      </c>
      <c r="F98" s="179">
        <v>0.0062</v>
      </c>
      <c r="H98" s="109">
        <v>28799</v>
      </c>
      <c r="I98" s="98">
        <f>H98/H95</f>
        <v>0.10140207318103715</v>
      </c>
      <c r="J98" s="21" t="s">
        <v>1630</v>
      </c>
      <c r="K98" s="27">
        <f>+J96:J105/J95</f>
        <v>0.09626660464986894</v>
      </c>
      <c r="L98" s="30">
        <v>0.0051</v>
      </c>
    </row>
    <row r="99" spans="1:12" ht="12.75">
      <c r="A99" s="75" t="s">
        <v>1347</v>
      </c>
      <c r="B99" s="97" t="s">
        <v>1451</v>
      </c>
      <c r="C99" s="98">
        <f>B99/B95</f>
        <v>0.10907791329821695</v>
      </c>
      <c r="D99" s="85" t="s">
        <v>1528</v>
      </c>
      <c r="E99" s="105">
        <f>+D96:D105/D95</f>
        <v>0.09588450546357322</v>
      </c>
      <c r="F99" s="179">
        <v>0.0132</v>
      </c>
      <c r="H99" s="109">
        <v>30979</v>
      </c>
      <c r="I99" s="98">
        <f>H99/H95</f>
        <v>0.10907791329821695</v>
      </c>
      <c r="J99" s="21" t="s">
        <v>1631</v>
      </c>
      <c r="K99" s="27">
        <f>+J96:J105/J95</f>
        <v>0.10511905055435719</v>
      </c>
      <c r="L99" s="30">
        <v>0.004</v>
      </c>
    </row>
    <row r="100" spans="1:12" ht="12.75">
      <c r="A100" s="75" t="s">
        <v>1348</v>
      </c>
      <c r="B100" s="97" t="s">
        <v>1452</v>
      </c>
      <c r="C100" s="98">
        <f>B100/B95</f>
        <v>0.14630221683896227</v>
      </c>
      <c r="D100" s="85" t="s">
        <v>1529</v>
      </c>
      <c r="E100" s="105">
        <f>+D96:D105/D95</f>
        <v>0.13339489506188718</v>
      </c>
      <c r="F100" s="179">
        <v>0.0129</v>
      </c>
      <c r="H100" s="109">
        <v>41551</v>
      </c>
      <c r="I100" s="98">
        <f>H100/H95</f>
        <v>0.14630221683896227</v>
      </c>
      <c r="J100" s="21" t="s">
        <v>1632</v>
      </c>
      <c r="K100" s="27">
        <f>+J96:J105/J95</f>
        <v>0.1503462638168264</v>
      </c>
      <c r="L100" s="30">
        <v>-0.004</v>
      </c>
    </row>
    <row r="101" spans="1:12" ht="12.75">
      <c r="A101" s="75" t="s">
        <v>1349</v>
      </c>
      <c r="B101" s="97" t="s">
        <v>1453</v>
      </c>
      <c r="C101" s="98">
        <f>B101/B95</f>
        <v>0.19891341088983408</v>
      </c>
      <c r="D101" s="85" t="s">
        <v>1530</v>
      </c>
      <c r="E101" s="105">
        <f>+D96:D105/D95</f>
        <v>0.18824315892574423</v>
      </c>
      <c r="F101" s="179">
        <v>0.0107</v>
      </c>
      <c r="H101" s="109">
        <v>56493</v>
      </c>
      <c r="I101" s="98">
        <f>H101/H95</f>
        <v>0.19891341088983408</v>
      </c>
      <c r="J101" s="21" t="s">
        <v>1633</v>
      </c>
      <c r="K101" s="27">
        <f>+J96:J105/J95</f>
        <v>0.20971236266472018</v>
      </c>
      <c r="L101" s="30">
        <v>-0.0108</v>
      </c>
    </row>
    <row r="102" spans="1:12" ht="12.75">
      <c r="A102" s="75" t="s">
        <v>1350</v>
      </c>
      <c r="B102" s="97" t="s">
        <v>1454</v>
      </c>
      <c r="C102" s="98">
        <f>B102/B95</f>
        <v>0.12860905326610517</v>
      </c>
      <c r="D102" s="85" t="s">
        <v>1531</v>
      </c>
      <c r="E102" s="105">
        <f>+D96:D105/D95</f>
        <v>0.1373033040583042</v>
      </c>
      <c r="F102" s="179">
        <v>-0.0087</v>
      </c>
      <c r="H102" s="109">
        <v>36526</v>
      </c>
      <c r="I102" s="98">
        <f>H102/H95</f>
        <v>0.12860905326610517</v>
      </c>
      <c r="J102" s="21" t="s">
        <v>1634</v>
      </c>
      <c r="K102" s="27">
        <f>+J96:J105/J95</f>
        <v>0.13794629405041883</v>
      </c>
      <c r="L102" s="30">
        <v>-0.0093</v>
      </c>
    </row>
    <row r="103" spans="1:12" ht="12.75">
      <c r="A103" s="75" t="s">
        <v>283</v>
      </c>
      <c r="B103" s="97" t="s">
        <v>1455</v>
      </c>
      <c r="C103" s="98">
        <f>B103/B95</f>
        <v>0.11969029041435453</v>
      </c>
      <c r="D103" s="85" t="s">
        <v>1532</v>
      </c>
      <c r="E103" s="105">
        <f>+D96:D105/D95</f>
        <v>0.15303221702284436</v>
      </c>
      <c r="F103" s="179">
        <v>-0.0333</v>
      </c>
      <c r="H103" s="109">
        <v>33993</v>
      </c>
      <c r="I103" s="98">
        <f>H103/H95</f>
        <v>0.11969029041435453</v>
      </c>
      <c r="J103" s="21" t="s">
        <v>1635</v>
      </c>
      <c r="K103" s="27">
        <f>+J96:J105/J95</f>
        <v>0.1283365286700102</v>
      </c>
      <c r="L103" s="30">
        <v>-0.0086</v>
      </c>
    </row>
    <row r="104" spans="1:12" ht="12.75">
      <c r="A104" s="75" t="s">
        <v>287</v>
      </c>
      <c r="B104" s="97" t="s">
        <v>1456</v>
      </c>
      <c r="C104" s="98">
        <f>B104/B95</f>
        <v>0.04330863919326216</v>
      </c>
      <c r="D104" s="85" t="s">
        <v>1533</v>
      </c>
      <c r="E104" s="105">
        <f>+D96:D105/D95</f>
        <v>0.05698191271010596</v>
      </c>
      <c r="F104" s="179">
        <v>-0.0137</v>
      </c>
      <c r="H104" s="109">
        <v>12300</v>
      </c>
      <c r="I104" s="98">
        <f>H104/H95</f>
        <v>0.04330863919326216</v>
      </c>
      <c r="J104" s="21" t="s">
        <v>1636</v>
      </c>
      <c r="K104" s="27">
        <f>+J96:J105/J95</f>
        <v>0.041003684244912596</v>
      </c>
      <c r="L104" s="30">
        <v>0.0023</v>
      </c>
    </row>
    <row r="105" spans="1:12" ht="12.75">
      <c r="A105" s="75" t="s">
        <v>1351</v>
      </c>
      <c r="B105" s="97" t="s">
        <v>1457</v>
      </c>
      <c r="C105" s="98">
        <f>B105/B95</f>
        <v>0.05616743190332667</v>
      </c>
      <c r="D105" s="85" t="s">
        <v>1534</v>
      </c>
      <c r="E105" s="105">
        <f>+D96:D105/D95</f>
        <v>0.058306009127510425</v>
      </c>
      <c r="F105" s="179">
        <v>-0.0021</v>
      </c>
      <c r="H105" s="109">
        <v>15952</v>
      </c>
      <c r="I105" s="98">
        <f>H105/H95</f>
        <v>0.05616743190332667</v>
      </c>
      <c r="J105" s="21" t="s">
        <v>1637</v>
      </c>
      <c r="K105" s="27">
        <f>+J96:J105/J95</f>
        <v>0.03901787958644545</v>
      </c>
      <c r="L105" s="30">
        <v>0.0172</v>
      </c>
    </row>
    <row r="106" spans="1:12" ht="12.75">
      <c r="A106" s="75" t="s">
        <v>1366</v>
      </c>
      <c r="B106" s="366">
        <v>55804</v>
      </c>
      <c r="C106" s="275"/>
      <c r="D106" s="299" t="s">
        <v>1535</v>
      </c>
      <c r="E106" s="300"/>
      <c r="F106" s="190">
        <v>-5672</v>
      </c>
      <c r="H106" s="366">
        <v>55804</v>
      </c>
      <c r="I106" s="275"/>
      <c r="J106" s="232" t="s">
        <v>1638</v>
      </c>
      <c r="K106" s="233"/>
      <c r="L106" s="46">
        <v>-28</v>
      </c>
    </row>
    <row r="107" spans="1:12" ht="12.75">
      <c r="A107" s="75" t="s">
        <v>1367</v>
      </c>
      <c r="B107" s="366">
        <v>80110</v>
      </c>
      <c r="C107" s="275"/>
      <c r="D107" s="299" t="s">
        <v>1536</v>
      </c>
      <c r="E107" s="300"/>
      <c r="F107" s="190">
        <v>-2467</v>
      </c>
      <c r="H107" s="366">
        <v>80110</v>
      </c>
      <c r="I107" s="275"/>
      <c r="J107" s="232" t="s">
        <v>1639</v>
      </c>
      <c r="K107" s="233"/>
      <c r="L107" s="46">
        <v>7525</v>
      </c>
    </row>
    <row r="108" spans="1:12" ht="12.75">
      <c r="A108" s="75"/>
      <c r="B108" s="366"/>
      <c r="C108" s="365"/>
      <c r="D108" s="299"/>
      <c r="E108" s="365"/>
      <c r="F108" s="60"/>
      <c r="H108" s="366"/>
      <c r="I108" s="365"/>
      <c r="J108" s="360"/>
      <c r="K108" s="361"/>
      <c r="L108" s="122"/>
    </row>
    <row r="109" spans="1:12" ht="12.75">
      <c r="A109" s="75" t="s">
        <v>1368</v>
      </c>
      <c r="B109" s="366">
        <v>25091</v>
      </c>
      <c r="C109" s="275"/>
      <c r="D109" s="299" t="s">
        <v>1537</v>
      </c>
      <c r="E109" s="300"/>
      <c r="F109" s="190">
        <v>-1709</v>
      </c>
      <c r="H109" s="366">
        <v>25091</v>
      </c>
      <c r="I109" s="275"/>
      <c r="J109" s="232" t="s">
        <v>1640</v>
      </c>
      <c r="K109" s="233"/>
      <c r="L109" s="46">
        <v>56</v>
      </c>
    </row>
    <row r="110" spans="2:12" ht="12.75">
      <c r="B110" s="237"/>
      <c r="C110" s="238"/>
      <c r="D110" s="283"/>
      <c r="E110" s="284"/>
      <c r="F110" s="60"/>
      <c r="H110" s="237"/>
      <c r="I110" s="238"/>
      <c r="J110" s="213"/>
      <c r="K110" s="231"/>
      <c r="L110" s="122"/>
    </row>
    <row r="111" spans="1:12" ht="12.75">
      <c r="A111" s="165" t="s">
        <v>560</v>
      </c>
      <c r="B111" s="166" t="s">
        <v>649</v>
      </c>
      <c r="C111" s="172">
        <f>B111/B4</f>
        <v>0.11178972080382706</v>
      </c>
      <c r="D111" s="138" t="s">
        <v>740</v>
      </c>
      <c r="E111" s="141">
        <f>D111/D4</f>
        <v>0.10818901045524039</v>
      </c>
      <c r="F111" s="186">
        <v>0.0036</v>
      </c>
      <c r="H111" s="177">
        <v>147711</v>
      </c>
      <c r="I111" s="172">
        <f>H111/H4</f>
        <v>0.11178972080382706</v>
      </c>
      <c r="J111" s="39" t="s">
        <v>831</v>
      </c>
      <c r="K111" s="146">
        <f>J111/J4</f>
        <v>0.1274350003863157</v>
      </c>
      <c r="L111" s="187">
        <v>-0.0156</v>
      </c>
    </row>
    <row r="112" spans="1:12" ht="12.75">
      <c r="A112" s="75" t="s">
        <v>1369</v>
      </c>
      <c r="B112" s="366">
        <v>37040</v>
      </c>
      <c r="C112" s="275"/>
      <c r="D112" s="299" t="s">
        <v>1538</v>
      </c>
      <c r="E112" s="300"/>
      <c r="F112" s="190">
        <v>963</v>
      </c>
      <c r="H112" s="366">
        <v>37040</v>
      </c>
      <c r="I112" s="275"/>
      <c r="J112" s="232" t="s">
        <v>1641</v>
      </c>
      <c r="K112" s="233"/>
      <c r="L112" s="46">
        <v>8990</v>
      </c>
    </row>
    <row r="113" spans="1:12" ht="12.75">
      <c r="A113" s="75" t="s">
        <v>1370</v>
      </c>
      <c r="B113" s="366">
        <v>51158</v>
      </c>
      <c r="C113" s="275"/>
      <c r="D113" s="299" t="s">
        <v>1539</v>
      </c>
      <c r="E113" s="300"/>
      <c r="F113" s="190">
        <v>-412</v>
      </c>
      <c r="H113" s="366">
        <v>51158</v>
      </c>
      <c r="I113" s="275"/>
      <c r="J113" s="232" t="s">
        <v>1642</v>
      </c>
      <c r="K113" s="233"/>
      <c r="L113" s="46">
        <v>11417</v>
      </c>
    </row>
    <row r="114" spans="1:12" ht="12.75">
      <c r="A114" s="76"/>
      <c r="B114" s="237"/>
      <c r="C114" s="238"/>
      <c r="D114" s="283"/>
      <c r="E114" s="284"/>
      <c r="F114" s="119"/>
      <c r="H114" s="237"/>
      <c r="I114" s="238"/>
      <c r="J114" s="213"/>
      <c r="K114" s="231"/>
      <c r="L114" s="191"/>
    </row>
    <row r="115" spans="1:12" ht="12.75">
      <c r="A115" s="75" t="s">
        <v>1371</v>
      </c>
      <c r="B115" s="366">
        <v>25644</v>
      </c>
      <c r="C115" s="275"/>
      <c r="D115" s="299" t="s">
        <v>1540</v>
      </c>
      <c r="E115" s="300"/>
      <c r="F115" s="190">
        <v>-4374</v>
      </c>
      <c r="H115" s="366">
        <v>25644</v>
      </c>
      <c r="I115" s="275"/>
      <c r="J115" s="232" t="s">
        <v>1643</v>
      </c>
      <c r="K115" s="233"/>
      <c r="L115" s="46">
        <v>-1655</v>
      </c>
    </row>
    <row r="116" spans="1:12" ht="25.5">
      <c r="A116" s="75" t="s">
        <v>1372</v>
      </c>
      <c r="B116" s="366">
        <v>36635</v>
      </c>
      <c r="C116" s="275"/>
      <c r="D116" s="299" t="s">
        <v>1541</v>
      </c>
      <c r="E116" s="300"/>
      <c r="F116" s="190">
        <v>-8491</v>
      </c>
      <c r="H116" s="366">
        <v>36635</v>
      </c>
      <c r="I116" s="275"/>
      <c r="J116" s="232" t="s">
        <v>1644</v>
      </c>
      <c r="K116" s="233"/>
      <c r="L116" s="46">
        <v>-5330</v>
      </c>
    </row>
    <row r="117" spans="1:12" ht="25.5">
      <c r="A117" s="75" t="s">
        <v>1373</v>
      </c>
      <c r="B117" s="366">
        <v>34006</v>
      </c>
      <c r="C117" s="275"/>
      <c r="D117" s="380">
        <v>37086</v>
      </c>
      <c r="E117" s="300"/>
      <c r="F117" s="190">
        <v>-3080</v>
      </c>
      <c r="H117" s="366">
        <v>34006</v>
      </c>
      <c r="I117" s="275"/>
      <c r="J117" s="232" t="s">
        <v>1645</v>
      </c>
      <c r="K117" s="233"/>
      <c r="L117" s="46">
        <v>1838</v>
      </c>
    </row>
    <row r="118" spans="1:12" ht="12.75">
      <c r="A118" s="308" t="s">
        <v>1374</v>
      </c>
      <c r="B118" s="259"/>
      <c r="C118" s="260"/>
      <c r="D118" s="290"/>
      <c r="E118" s="291"/>
      <c r="F118" s="119"/>
      <c r="H118" s="259"/>
      <c r="I118" s="260"/>
      <c r="J118" s="245"/>
      <c r="K118" s="246"/>
      <c r="L118" s="191"/>
    </row>
    <row r="119" spans="1:12" ht="12.75">
      <c r="A119" s="309"/>
      <c r="B119" s="261"/>
      <c r="C119" s="262"/>
      <c r="D119" s="292"/>
      <c r="E119" s="293"/>
      <c r="F119" s="119"/>
      <c r="H119" s="261"/>
      <c r="I119" s="262"/>
      <c r="J119" s="247"/>
      <c r="K119" s="248"/>
      <c r="L119" s="191"/>
    </row>
    <row r="120" spans="1:12" ht="12.75">
      <c r="A120" s="75" t="s">
        <v>1375</v>
      </c>
      <c r="B120" s="357">
        <v>0.119</v>
      </c>
      <c r="C120" s="275"/>
      <c r="D120" s="345" t="s">
        <v>1542</v>
      </c>
      <c r="E120" s="376"/>
      <c r="F120" s="188">
        <v>0.016</v>
      </c>
      <c r="H120" s="357">
        <v>0.119</v>
      </c>
      <c r="I120" s="275"/>
      <c r="J120" s="318" t="s">
        <v>1646</v>
      </c>
      <c r="K120" s="233"/>
      <c r="L120" s="189">
        <v>0.017</v>
      </c>
    </row>
    <row r="121" spans="1:12" ht="12.75">
      <c r="A121" s="77" t="s">
        <v>1376</v>
      </c>
      <c r="B121" s="357">
        <v>0.172</v>
      </c>
      <c r="C121" s="275"/>
      <c r="D121" s="345" t="s">
        <v>1543</v>
      </c>
      <c r="E121" s="376"/>
      <c r="F121" s="188">
        <v>0.023</v>
      </c>
      <c r="H121" s="357">
        <v>0.172</v>
      </c>
      <c r="I121" s="275"/>
      <c r="J121" s="318" t="s">
        <v>1647</v>
      </c>
      <c r="K121" s="233"/>
      <c r="L121" s="189">
        <v>0.016</v>
      </c>
    </row>
    <row r="122" spans="1:12" ht="25.5">
      <c r="A122" s="79" t="s">
        <v>1377</v>
      </c>
      <c r="B122" s="357">
        <v>0.113</v>
      </c>
      <c r="C122" s="275"/>
      <c r="D122" s="345" t="s">
        <v>1544</v>
      </c>
      <c r="E122" s="376"/>
      <c r="F122" s="188">
        <v>-0.025</v>
      </c>
      <c r="H122" s="357">
        <v>0.113</v>
      </c>
      <c r="I122" s="275"/>
      <c r="J122" s="318" t="s">
        <v>1648</v>
      </c>
      <c r="K122" s="233"/>
      <c r="L122" s="189">
        <v>-0.058</v>
      </c>
    </row>
    <row r="123" spans="1:12" ht="12.75">
      <c r="A123" s="75" t="s">
        <v>1378</v>
      </c>
      <c r="B123" s="357">
        <v>0.081</v>
      </c>
      <c r="C123" s="275"/>
      <c r="D123" s="345" t="s">
        <v>1545</v>
      </c>
      <c r="E123" s="376"/>
      <c r="F123" s="188">
        <v>0.019</v>
      </c>
      <c r="H123" s="357">
        <v>0.081</v>
      </c>
      <c r="I123" s="275"/>
      <c r="J123" s="318" t="s">
        <v>1649</v>
      </c>
      <c r="K123" s="233"/>
      <c r="L123" s="189">
        <v>0.031</v>
      </c>
    </row>
    <row r="124" spans="1:12" ht="12.75">
      <c r="A124" s="77" t="s">
        <v>1376</v>
      </c>
      <c r="B124" s="357">
        <v>0.116</v>
      </c>
      <c r="C124" s="275"/>
      <c r="D124" s="345" t="s">
        <v>1546</v>
      </c>
      <c r="E124" s="376"/>
      <c r="F124" s="188">
        <v>0.028</v>
      </c>
      <c r="H124" s="357">
        <v>0.116</v>
      </c>
      <c r="I124" s="275"/>
      <c r="J124" s="318" t="s">
        <v>1567</v>
      </c>
      <c r="K124" s="233"/>
      <c r="L124" s="189">
        <v>0.047</v>
      </c>
    </row>
    <row r="125" spans="1:12" ht="25.5">
      <c r="A125" s="79" t="s">
        <v>1377</v>
      </c>
      <c r="B125" s="357">
        <v>0.056</v>
      </c>
      <c r="C125" s="275"/>
      <c r="D125" s="379">
        <v>0.066</v>
      </c>
      <c r="E125" s="376"/>
      <c r="F125" s="188">
        <v>-0.01</v>
      </c>
      <c r="H125" s="357">
        <v>0.056</v>
      </c>
      <c r="I125" s="275"/>
      <c r="J125" s="318" t="s">
        <v>1650</v>
      </c>
      <c r="K125" s="233"/>
      <c r="L125" s="189">
        <v>-0.01</v>
      </c>
    </row>
    <row r="126" spans="1:12" ht="25.5">
      <c r="A126" s="75" t="s">
        <v>1379</v>
      </c>
      <c r="B126" s="357">
        <v>0.263</v>
      </c>
      <c r="C126" s="275"/>
      <c r="D126" s="345" t="s">
        <v>1547</v>
      </c>
      <c r="E126" s="376"/>
      <c r="F126" s="188">
        <v>0.014</v>
      </c>
      <c r="H126" s="357">
        <v>0.263</v>
      </c>
      <c r="I126" s="275"/>
      <c r="J126" s="318" t="s">
        <v>1651</v>
      </c>
      <c r="K126" s="233"/>
      <c r="L126" s="189">
        <v>-0.031</v>
      </c>
    </row>
    <row r="127" spans="1:12" ht="12.75">
      <c r="A127" s="77" t="s">
        <v>1376</v>
      </c>
      <c r="B127" s="357">
        <v>0.354</v>
      </c>
      <c r="C127" s="275"/>
      <c r="D127" s="345" t="s">
        <v>1548</v>
      </c>
      <c r="E127" s="376"/>
      <c r="F127" s="188">
        <v>0.028</v>
      </c>
      <c r="H127" s="357">
        <v>0.354</v>
      </c>
      <c r="I127" s="275"/>
      <c r="J127" s="318" t="s">
        <v>1652</v>
      </c>
      <c r="K127" s="233"/>
      <c r="L127" s="189">
        <v>-0.023</v>
      </c>
    </row>
    <row r="128" spans="1:12" ht="25.5">
      <c r="A128" s="79" t="s">
        <v>1377</v>
      </c>
      <c r="B128" s="357">
        <v>0.274</v>
      </c>
      <c r="C128" s="275"/>
      <c r="D128" s="345" t="s">
        <v>1549</v>
      </c>
      <c r="E128" s="376"/>
      <c r="F128" s="188">
        <v>-0.112</v>
      </c>
      <c r="H128" s="357">
        <v>0.274</v>
      </c>
      <c r="I128" s="275"/>
      <c r="J128" s="318" t="s">
        <v>1653</v>
      </c>
      <c r="K128" s="233"/>
      <c r="L128" s="189">
        <v>-0.2</v>
      </c>
    </row>
    <row r="129" spans="1:12" ht="12.75">
      <c r="A129" s="76"/>
      <c r="B129" s="274"/>
      <c r="C129" s="365"/>
      <c r="D129" s="283"/>
      <c r="E129" s="284"/>
      <c r="F129" s="193"/>
      <c r="H129" s="274"/>
      <c r="I129" s="365"/>
      <c r="J129" s="213"/>
      <c r="K129" s="231"/>
      <c r="L129" s="46"/>
    </row>
    <row r="130" spans="1:12" ht="12.75">
      <c r="A130" s="75" t="s">
        <v>1380</v>
      </c>
      <c r="B130" s="357">
        <v>0.147</v>
      </c>
      <c r="C130" s="275"/>
      <c r="D130" s="345" t="s">
        <v>1550</v>
      </c>
      <c r="E130" s="376"/>
      <c r="F130" s="188">
        <v>0.014</v>
      </c>
      <c r="H130" s="357">
        <v>0.147</v>
      </c>
      <c r="I130" s="275"/>
      <c r="J130" s="318" t="s">
        <v>1550</v>
      </c>
      <c r="K130" s="233"/>
      <c r="L130" s="189">
        <v>0.014</v>
      </c>
    </row>
    <row r="131" spans="1:12" ht="12.75">
      <c r="A131" s="75" t="s">
        <v>1381</v>
      </c>
      <c r="B131" s="357">
        <v>0.206</v>
      </c>
      <c r="C131" s="275"/>
      <c r="D131" s="345" t="s">
        <v>1551</v>
      </c>
      <c r="E131" s="376"/>
      <c r="F131" s="188">
        <v>0.02</v>
      </c>
      <c r="H131" s="357">
        <v>0.206</v>
      </c>
      <c r="I131" s="275"/>
      <c r="J131" s="318" t="s">
        <v>1654</v>
      </c>
      <c r="K131" s="233"/>
      <c r="L131" s="189">
        <v>0.021</v>
      </c>
    </row>
    <row r="132" spans="1:12" ht="12.75">
      <c r="A132" s="77" t="s">
        <v>1382</v>
      </c>
      <c r="B132" s="357">
        <v>0.204</v>
      </c>
      <c r="C132" s="275"/>
      <c r="D132" s="345" t="s">
        <v>1552</v>
      </c>
      <c r="E132" s="376"/>
      <c r="F132" s="188">
        <v>0.022</v>
      </c>
      <c r="H132" s="357">
        <v>0.204</v>
      </c>
      <c r="I132" s="275"/>
      <c r="J132" s="318" t="s">
        <v>1552</v>
      </c>
      <c r="K132" s="233"/>
      <c r="L132" s="189">
        <v>0.022</v>
      </c>
    </row>
    <row r="133" spans="1:12" ht="12.75">
      <c r="A133" s="79" t="s">
        <v>1383</v>
      </c>
      <c r="B133" s="357">
        <v>0.189</v>
      </c>
      <c r="C133" s="275"/>
      <c r="D133" s="345" t="s">
        <v>1553</v>
      </c>
      <c r="E133" s="376"/>
      <c r="F133" s="188">
        <v>-0.007</v>
      </c>
      <c r="H133" s="357">
        <v>0.189</v>
      </c>
      <c r="I133" s="275"/>
      <c r="J133" s="318" t="s">
        <v>1559</v>
      </c>
      <c r="K133" s="233"/>
      <c r="L133" s="189">
        <v>-0.024</v>
      </c>
    </row>
    <row r="134" spans="1:12" ht="12.75">
      <c r="A134" s="79" t="s">
        <v>1384</v>
      </c>
      <c r="B134" s="357">
        <v>0.209</v>
      </c>
      <c r="C134" s="275"/>
      <c r="D134" s="345" t="s">
        <v>1554</v>
      </c>
      <c r="E134" s="376"/>
      <c r="F134" s="188">
        <v>0.032</v>
      </c>
      <c r="H134" s="357">
        <v>0.209</v>
      </c>
      <c r="I134" s="275"/>
      <c r="J134" s="318" t="s">
        <v>1655</v>
      </c>
      <c r="K134" s="233"/>
      <c r="L134" s="189">
        <v>0.039</v>
      </c>
    </row>
    <row r="135" spans="1:12" ht="12.75">
      <c r="A135" s="75" t="s">
        <v>496</v>
      </c>
      <c r="B135" s="357">
        <v>0.126</v>
      </c>
      <c r="C135" s="275"/>
      <c r="D135" s="345" t="s">
        <v>1555</v>
      </c>
      <c r="E135" s="376"/>
      <c r="F135" s="188">
        <v>0.013</v>
      </c>
      <c r="H135" s="357">
        <v>0.126</v>
      </c>
      <c r="I135" s="275"/>
      <c r="J135" s="318" t="s">
        <v>1656</v>
      </c>
      <c r="K135" s="233"/>
      <c r="L135" s="189">
        <v>0.01</v>
      </c>
    </row>
    <row r="136" spans="1:12" ht="12.75">
      <c r="A136" s="77" t="s">
        <v>1385</v>
      </c>
      <c r="B136" s="357">
        <v>0.132</v>
      </c>
      <c r="C136" s="275"/>
      <c r="D136" s="345" t="s">
        <v>1556</v>
      </c>
      <c r="E136" s="376"/>
      <c r="F136" s="188">
        <v>0.013</v>
      </c>
      <c r="H136" s="357">
        <v>0.132</v>
      </c>
      <c r="I136" s="275"/>
      <c r="J136" s="318" t="s">
        <v>1556</v>
      </c>
      <c r="K136" s="233"/>
      <c r="L136" s="189">
        <v>0.013</v>
      </c>
    </row>
    <row r="137" spans="1:12" ht="12.75">
      <c r="A137" s="77" t="s">
        <v>499</v>
      </c>
      <c r="B137" s="357">
        <v>0.087</v>
      </c>
      <c r="C137" s="275"/>
      <c r="D137" s="345" t="s">
        <v>1557</v>
      </c>
      <c r="E137" s="376"/>
      <c r="F137" s="188">
        <v>0.006</v>
      </c>
      <c r="H137" s="357">
        <v>0.087</v>
      </c>
      <c r="I137" s="275"/>
      <c r="J137" s="318" t="s">
        <v>1657</v>
      </c>
      <c r="K137" s="233"/>
      <c r="L137" s="189">
        <v>-0.012</v>
      </c>
    </row>
    <row r="138" spans="1:12" ht="12.75">
      <c r="A138" s="75" t="s">
        <v>1386</v>
      </c>
      <c r="B138" s="357">
        <v>0.132</v>
      </c>
      <c r="C138" s="275"/>
      <c r="D138" s="345" t="s">
        <v>1558</v>
      </c>
      <c r="E138" s="376"/>
      <c r="F138" s="188">
        <v>0.015</v>
      </c>
      <c r="H138" s="357">
        <v>0.132</v>
      </c>
      <c r="I138" s="275"/>
      <c r="J138" s="354">
        <v>0.112</v>
      </c>
      <c r="K138" s="233"/>
      <c r="L138" s="189">
        <v>0.02</v>
      </c>
    </row>
    <row r="139" spans="1:12" ht="13.5" thickBot="1">
      <c r="A139" s="133" t="s">
        <v>1387</v>
      </c>
      <c r="B139" s="358">
        <v>0.218</v>
      </c>
      <c r="C139" s="359"/>
      <c r="D139" s="377" t="s">
        <v>1559</v>
      </c>
      <c r="E139" s="378"/>
      <c r="F139" s="194">
        <v>0.005</v>
      </c>
      <c r="H139" s="358">
        <v>0.218</v>
      </c>
      <c r="I139" s="359"/>
      <c r="J139" s="355" t="s">
        <v>1658</v>
      </c>
      <c r="K139" s="235"/>
      <c r="L139" s="192">
        <v>-0.013</v>
      </c>
    </row>
    <row r="140" spans="1:12" ht="13.5" thickBot="1">
      <c r="A140" s="57"/>
      <c r="B140" s="243"/>
      <c r="C140" s="244"/>
      <c r="D140" s="236"/>
      <c r="E140" s="236"/>
      <c r="F140" s="58"/>
      <c r="G140" s="4"/>
      <c r="H140" s="243"/>
      <c r="I140" s="244"/>
      <c r="J140" s="356"/>
      <c r="K140" s="356"/>
      <c r="L140" s="58"/>
    </row>
    <row r="141" spans="1:12" ht="12.75">
      <c r="A141" s="4"/>
      <c r="B141" s="220" t="s">
        <v>476</v>
      </c>
      <c r="C141" s="221"/>
      <c r="D141" s="221"/>
      <c r="E141" s="221"/>
      <c r="F141" s="222"/>
      <c r="G141" s="4"/>
      <c r="H141" s="229" t="s">
        <v>477</v>
      </c>
      <c r="I141" s="230"/>
      <c r="J141" s="230"/>
      <c r="K141" s="230"/>
      <c r="L141" s="218"/>
    </row>
    <row r="142" spans="1:12" ht="12.75">
      <c r="A142" s="4"/>
      <c r="B142" s="223"/>
      <c r="C142" s="224"/>
      <c r="D142" s="224"/>
      <c r="E142" s="224"/>
      <c r="F142" s="225"/>
      <c r="G142" s="4"/>
      <c r="H142" s="219"/>
      <c r="I142" s="216"/>
      <c r="J142" s="216"/>
      <c r="K142" s="216"/>
      <c r="L142" s="217"/>
    </row>
    <row r="143" spans="1:12" ht="12.75">
      <c r="A143" s="4"/>
      <c r="B143" s="223"/>
      <c r="C143" s="224"/>
      <c r="D143" s="224"/>
      <c r="E143" s="224"/>
      <c r="F143" s="225"/>
      <c r="G143" s="4"/>
      <c r="H143" s="219"/>
      <c r="I143" s="216"/>
      <c r="J143" s="216"/>
      <c r="K143" s="216"/>
      <c r="L143" s="217"/>
    </row>
    <row r="144" spans="1:12" ht="13.5" thickBot="1">
      <c r="A144" s="4"/>
      <c r="B144" s="226"/>
      <c r="C144" s="227"/>
      <c r="D144" s="227"/>
      <c r="E144" s="227"/>
      <c r="F144" s="228"/>
      <c r="G144" s="4"/>
      <c r="H144" s="215"/>
      <c r="I144" s="214"/>
      <c r="J144" s="214"/>
      <c r="K144" s="214"/>
      <c r="L144" s="212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356" t="s">
        <v>1662</v>
      </c>
      <c r="B146" s="356"/>
      <c r="C146" s="356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1:1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1:1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1:12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1:12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1:12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1:12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1:12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1:12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1:12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1:12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1:12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1:12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1:12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1:12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1:12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1:12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1:12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1:12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1:12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1:12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1:12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1:12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</sheetData>
  <mergeCells count="265">
    <mergeCell ref="A2:A3"/>
    <mergeCell ref="A1:J1"/>
    <mergeCell ref="A146:C146"/>
    <mergeCell ref="A5:A6"/>
    <mergeCell ref="A28:A29"/>
    <mergeCell ref="A67:A68"/>
    <mergeCell ref="A118:A119"/>
    <mergeCell ref="B2:C2"/>
    <mergeCell ref="B3:C3"/>
    <mergeCell ref="B4:C4"/>
    <mergeCell ref="B5:C5"/>
    <mergeCell ref="B6:C6"/>
    <mergeCell ref="B14:C14"/>
    <mergeCell ref="B16:C16"/>
    <mergeCell ref="B17:C17"/>
    <mergeCell ref="B22:C22"/>
    <mergeCell ref="B25:C25"/>
    <mergeCell ref="B28:C28"/>
    <mergeCell ref="B29:C29"/>
    <mergeCell ref="B37:C37"/>
    <mergeCell ref="B38:C38"/>
    <mergeCell ref="B39:C39"/>
    <mergeCell ref="B41:C41"/>
    <mergeCell ref="B48:C48"/>
    <mergeCell ref="B62:C62"/>
    <mergeCell ref="B67:C67"/>
    <mergeCell ref="B68:C68"/>
    <mergeCell ref="B69:C69"/>
    <mergeCell ref="B80:C80"/>
    <mergeCell ref="B81:C81"/>
    <mergeCell ref="B82:C82"/>
    <mergeCell ref="B84:C84"/>
    <mergeCell ref="B86:C86"/>
    <mergeCell ref="B88:C88"/>
    <mergeCell ref="B90:C90"/>
    <mergeCell ref="B92:C92"/>
    <mergeCell ref="B94:C94"/>
    <mergeCell ref="B106:C106"/>
    <mergeCell ref="B107:C107"/>
    <mergeCell ref="B108:C108"/>
    <mergeCell ref="B109:C109"/>
    <mergeCell ref="B110:C110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D2:E2"/>
    <mergeCell ref="D3:E3"/>
    <mergeCell ref="D4:E4"/>
    <mergeCell ref="D5:E5"/>
    <mergeCell ref="D6:E6"/>
    <mergeCell ref="D14:E14"/>
    <mergeCell ref="D16:E16"/>
    <mergeCell ref="D17:E17"/>
    <mergeCell ref="D22:E22"/>
    <mergeCell ref="D25:E25"/>
    <mergeCell ref="D28:E28"/>
    <mergeCell ref="D29:E29"/>
    <mergeCell ref="D37:E37"/>
    <mergeCell ref="D38:E38"/>
    <mergeCell ref="D39:E39"/>
    <mergeCell ref="D41:E41"/>
    <mergeCell ref="D48:E48"/>
    <mergeCell ref="D62:E62"/>
    <mergeCell ref="D67:E67"/>
    <mergeCell ref="D68:E68"/>
    <mergeCell ref="D69:E69"/>
    <mergeCell ref="D80:E80"/>
    <mergeCell ref="D81:E81"/>
    <mergeCell ref="D82:E82"/>
    <mergeCell ref="D84:E84"/>
    <mergeCell ref="D86:E86"/>
    <mergeCell ref="D88:E88"/>
    <mergeCell ref="D90:E90"/>
    <mergeCell ref="D92:E92"/>
    <mergeCell ref="D94:E94"/>
    <mergeCell ref="D106:E106"/>
    <mergeCell ref="D107:E107"/>
    <mergeCell ref="D108:E108"/>
    <mergeCell ref="D109:E109"/>
    <mergeCell ref="D110:E110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H2:I2"/>
    <mergeCell ref="H3:I3"/>
    <mergeCell ref="H4:I4"/>
    <mergeCell ref="H5:I5"/>
    <mergeCell ref="H6:I6"/>
    <mergeCell ref="H14:I14"/>
    <mergeCell ref="H16:I16"/>
    <mergeCell ref="H17:I17"/>
    <mergeCell ref="H22:I22"/>
    <mergeCell ref="H25:I25"/>
    <mergeCell ref="H28:I28"/>
    <mergeCell ref="H29:I29"/>
    <mergeCell ref="H37:I37"/>
    <mergeCell ref="H38:I38"/>
    <mergeCell ref="H39:I39"/>
    <mergeCell ref="H41:I41"/>
    <mergeCell ref="H48:I48"/>
    <mergeCell ref="H62:I62"/>
    <mergeCell ref="H67:I67"/>
    <mergeCell ref="H68:I68"/>
    <mergeCell ref="H69:I69"/>
    <mergeCell ref="H80:I80"/>
    <mergeCell ref="H81:I81"/>
    <mergeCell ref="H82:I82"/>
    <mergeCell ref="H84:I84"/>
    <mergeCell ref="H86:I86"/>
    <mergeCell ref="H88:I88"/>
    <mergeCell ref="H90:I90"/>
    <mergeCell ref="H92:I92"/>
    <mergeCell ref="H94:I94"/>
    <mergeCell ref="H106:I106"/>
    <mergeCell ref="H107:I107"/>
    <mergeCell ref="H108:I108"/>
    <mergeCell ref="H109:I109"/>
    <mergeCell ref="H110:I110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J2:K2"/>
    <mergeCell ref="J3:K3"/>
    <mergeCell ref="J4:K4"/>
    <mergeCell ref="J5:K5"/>
    <mergeCell ref="J6:K6"/>
    <mergeCell ref="J14:K14"/>
    <mergeCell ref="J16:K16"/>
    <mergeCell ref="J17:K17"/>
    <mergeCell ref="J22:K22"/>
    <mergeCell ref="J25:K25"/>
    <mergeCell ref="J28:K28"/>
    <mergeCell ref="J29:K29"/>
    <mergeCell ref="J37:K37"/>
    <mergeCell ref="J38:K38"/>
    <mergeCell ref="J39:K39"/>
    <mergeCell ref="J41:K41"/>
    <mergeCell ref="J48:K48"/>
    <mergeCell ref="J62:K62"/>
    <mergeCell ref="J67:K67"/>
    <mergeCell ref="J68:K68"/>
    <mergeCell ref="J69:K69"/>
    <mergeCell ref="J80:K80"/>
    <mergeCell ref="J81:K81"/>
    <mergeCell ref="J82:K82"/>
    <mergeCell ref="J84:K84"/>
    <mergeCell ref="J86:K86"/>
    <mergeCell ref="J88:K88"/>
    <mergeCell ref="J90:K90"/>
    <mergeCell ref="J92:K92"/>
    <mergeCell ref="J94:K94"/>
    <mergeCell ref="J106:K106"/>
    <mergeCell ref="J107:K107"/>
    <mergeCell ref="J108:K108"/>
    <mergeCell ref="J109:K109"/>
    <mergeCell ref="J110:K110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B141:F144"/>
    <mergeCell ref="H141:L144"/>
    <mergeCell ref="J137:K137"/>
    <mergeCell ref="J138:K138"/>
    <mergeCell ref="J139:K139"/>
    <mergeCell ref="J140:K140"/>
    <mergeCell ref="H137:I137"/>
    <mergeCell ref="H138:I138"/>
    <mergeCell ref="H139:I139"/>
    <mergeCell ref="H140:I140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9"/>
  <sheetViews>
    <sheetView workbookViewId="0" topLeftCell="A149">
      <selection activeCell="A161" sqref="A161"/>
    </sheetView>
  </sheetViews>
  <sheetFormatPr defaultColWidth="9.140625" defaultRowHeight="12.75"/>
  <cols>
    <col min="1" max="1" width="38.140625" style="68" customWidth="1"/>
    <col min="2" max="2" width="7.421875" style="69" customWidth="1"/>
    <col min="3" max="3" width="7.421875" style="59" customWidth="1"/>
    <col min="4" max="4" width="9.00390625" style="69" customWidth="1"/>
    <col min="5" max="5" width="7.140625" style="59" customWidth="1"/>
    <col min="6" max="6" width="7.421875" style="70" customWidth="1"/>
    <col min="7" max="7" width="3.28125" style="68" customWidth="1"/>
    <col min="8" max="8" width="7.8515625" style="69" customWidth="1"/>
    <col min="9" max="9" width="7.8515625" style="59" customWidth="1"/>
    <col min="10" max="10" width="10.8515625" style="9" customWidth="1"/>
    <col min="11" max="11" width="8.28125" style="59" customWidth="1"/>
    <col min="12" max="12" width="8.8515625" style="70" customWidth="1"/>
    <col min="13" max="13" width="9.140625" style="9" customWidth="1"/>
    <col min="14" max="16384" width="9.140625" style="10" customWidth="1"/>
  </cols>
  <sheetData>
    <row r="1" spans="1:21" s="425" customFormat="1" ht="41.25" customHeight="1" thickBot="1">
      <c r="A1" s="424" t="s">
        <v>1660</v>
      </c>
      <c r="B1" s="422"/>
      <c r="C1" s="422"/>
      <c r="D1" s="422"/>
      <c r="E1" s="422"/>
      <c r="F1" s="422"/>
      <c r="G1" s="422"/>
      <c r="H1" s="422"/>
      <c r="I1" s="422"/>
      <c r="J1" s="422"/>
      <c r="K1" s="423"/>
      <c r="L1" s="4"/>
      <c r="M1" s="4"/>
      <c r="N1" s="4"/>
      <c r="O1" s="4"/>
      <c r="P1" s="4"/>
      <c r="Q1" s="4"/>
      <c r="R1" s="4"/>
      <c r="S1" s="4"/>
      <c r="T1" s="4"/>
      <c r="U1" s="66"/>
    </row>
    <row r="2" spans="1:21" s="6" customFormat="1" ht="60.75" customHeight="1">
      <c r="A2" s="420" t="s">
        <v>3</v>
      </c>
      <c r="B2" s="417" t="s">
        <v>0</v>
      </c>
      <c r="C2" s="337"/>
      <c r="D2" s="301" t="s">
        <v>1</v>
      </c>
      <c r="E2" s="302"/>
      <c r="F2" s="1"/>
      <c r="G2" s="2"/>
      <c r="H2" s="417" t="s">
        <v>0</v>
      </c>
      <c r="I2" s="337"/>
      <c r="J2" s="301" t="s">
        <v>2</v>
      </c>
      <c r="K2" s="418"/>
      <c r="L2" s="3"/>
      <c r="M2" s="4"/>
      <c r="N2" s="4"/>
      <c r="O2" s="4"/>
      <c r="P2" s="4"/>
      <c r="Q2" s="4"/>
      <c r="R2" s="4"/>
      <c r="S2" s="4"/>
      <c r="T2" s="4"/>
      <c r="U2" s="5"/>
    </row>
    <row r="3" spans="1:21" ht="12.75" customHeight="1">
      <c r="A3" s="419"/>
      <c r="B3" s="255" t="s">
        <v>4</v>
      </c>
      <c r="C3" s="338"/>
      <c r="D3" s="278" t="s">
        <v>4</v>
      </c>
      <c r="E3" s="303"/>
      <c r="F3" s="3"/>
      <c r="G3" s="8"/>
      <c r="H3" s="255" t="s">
        <v>4</v>
      </c>
      <c r="I3" s="338"/>
      <c r="J3" s="278" t="s">
        <v>4</v>
      </c>
      <c r="K3" s="231"/>
      <c r="L3" s="3"/>
      <c r="M3" s="4"/>
      <c r="N3" s="4"/>
      <c r="O3" s="4"/>
      <c r="P3" s="4"/>
      <c r="Q3" s="4"/>
      <c r="R3" s="4"/>
      <c r="S3" s="4"/>
      <c r="T3" s="4"/>
      <c r="U3" s="9"/>
    </row>
    <row r="4" spans="1:21" ht="12.75">
      <c r="A4" s="7" t="s">
        <v>5</v>
      </c>
      <c r="B4" s="364">
        <v>1321329</v>
      </c>
      <c r="C4" s="415"/>
      <c r="D4" s="414">
        <v>35278768</v>
      </c>
      <c r="E4" s="303"/>
      <c r="F4" s="3"/>
      <c r="G4" s="11"/>
      <c r="H4" s="364">
        <v>1321329</v>
      </c>
      <c r="I4" s="415"/>
      <c r="J4" s="414">
        <v>288378137</v>
      </c>
      <c r="K4" s="231"/>
      <c r="L4" s="3"/>
      <c r="M4" s="4"/>
      <c r="N4" s="4"/>
      <c r="O4" s="4"/>
      <c r="P4" s="4"/>
      <c r="Q4" s="4"/>
      <c r="R4" s="4"/>
      <c r="S4" s="4"/>
      <c r="T4" s="4"/>
      <c r="U4" s="9"/>
    </row>
    <row r="5" spans="1:21" ht="12.75">
      <c r="A5" s="278" t="s">
        <v>6</v>
      </c>
      <c r="B5" s="364"/>
      <c r="C5" s="415"/>
      <c r="D5" s="416"/>
      <c r="E5" s="335"/>
      <c r="F5" s="12"/>
      <c r="G5" s="13"/>
      <c r="H5" s="364"/>
      <c r="I5" s="415"/>
      <c r="J5" s="414"/>
      <c r="K5" s="231"/>
      <c r="L5" s="3"/>
      <c r="M5" s="4"/>
      <c r="N5" s="4"/>
      <c r="O5" s="4"/>
      <c r="P5" s="4"/>
      <c r="Q5" s="4"/>
      <c r="R5" s="4"/>
      <c r="S5" s="4"/>
      <c r="T5" s="4"/>
      <c r="U5" s="9"/>
    </row>
    <row r="6" spans="1:21" ht="12.75">
      <c r="A6" s="405"/>
      <c r="B6" s="255"/>
      <c r="C6" s="415"/>
      <c r="D6" s="278"/>
      <c r="E6" s="303"/>
      <c r="F6" s="12"/>
      <c r="G6" s="13"/>
      <c r="H6" s="255"/>
      <c r="I6" s="415"/>
      <c r="J6" s="278"/>
      <c r="K6" s="231"/>
      <c r="L6" s="3"/>
      <c r="M6" s="4"/>
      <c r="N6" s="4"/>
      <c r="O6" s="4"/>
      <c r="P6" s="4"/>
      <c r="Q6" s="4"/>
      <c r="R6" s="4"/>
      <c r="S6" s="4"/>
      <c r="T6" s="4"/>
      <c r="U6" s="9"/>
    </row>
    <row r="7" spans="1:21" ht="13.5" thickBot="1">
      <c r="A7" s="14" t="s">
        <v>7</v>
      </c>
      <c r="B7" s="412">
        <v>451583</v>
      </c>
      <c r="C7" s="413"/>
      <c r="D7" s="251" t="s">
        <v>8</v>
      </c>
      <c r="E7" s="233"/>
      <c r="F7" s="15"/>
      <c r="G7" s="16"/>
      <c r="H7" s="412">
        <v>451583</v>
      </c>
      <c r="I7" s="413"/>
      <c r="J7" s="251" t="s">
        <v>9</v>
      </c>
      <c r="K7" s="233"/>
      <c r="L7" s="17"/>
      <c r="M7" s="4"/>
      <c r="N7" s="4"/>
      <c r="O7" s="4"/>
      <c r="P7" s="4"/>
      <c r="Q7" s="4"/>
      <c r="R7" s="4"/>
      <c r="S7" s="4"/>
      <c r="T7" s="4"/>
      <c r="U7" s="9"/>
    </row>
    <row r="8" spans="1:21" ht="12.75">
      <c r="A8" s="18" t="s">
        <v>10</v>
      </c>
      <c r="B8" s="19" t="s">
        <v>11</v>
      </c>
      <c r="C8" s="20">
        <f>B8/B7</f>
        <v>0.9560125159715933</v>
      </c>
      <c r="D8" s="21" t="s">
        <v>12</v>
      </c>
      <c r="E8" s="22">
        <f>+D8:D50/D7</f>
        <v>0.9313771214266808</v>
      </c>
      <c r="F8" s="23">
        <v>0.0246</v>
      </c>
      <c r="G8" s="24"/>
      <c r="H8" s="25">
        <v>431719</v>
      </c>
      <c r="I8" s="20">
        <f>H8/H7</f>
        <v>0.9560125159715933</v>
      </c>
      <c r="J8" s="26" t="s">
        <v>13</v>
      </c>
      <c r="K8" s="27">
        <f>+J8:J50/J7</f>
        <v>0.892137282597856</v>
      </c>
      <c r="L8" s="28">
        <v>0.0639</v>
      </c>
      <c r="M8" s="4"/>
      <c r="N8" s="4"/>
      <c r="O8" s="4"/>
      <c r="P8" s="4"/>
      <c r="Q8" s="4"/>
      <c r="R8" s="4"/>
      <c r="S8" s="4"/>
      <c r="T8" s="4"/>
      <c r="U8" s="9"/>
    </row>
    <row r="9" spans="1:21" ht="12.75">
      <c r="A9" s="18" t="s">
        <v>14</v>
      </c>
      <c r="B9" s="19" t="s">
        <v>15</v>
      </c>
      <c r="C9" s="20">
        <f>B9/B7</f>
        <v>0.043987484028406736</v>
      </c>
      <c r="D9" s="21" t="s">
        <v>16</v>
      </c>
      <c r="E9" s="22">
        <f>+D8:D50/D7</f>
        <v>0.06862287857331914</v>
      </c>
      <c r="F9" s="29">
        <v>-0.0246</v>
      </c>
      <c r="G9" s="24"/>
      <c r="H9" s="25">
        <v>19864</v>
      </c>
      <c r="I9" s="20">
        <f>H9/H7</f>
        <v>0.043987484028406736</v>
      </c>
      <c r="J9" s="26" t="s">
        <v>17</v>
      </c>
      <c r="K9" s="27">
        <f>+J8:J50/J7</f>
        <v>0.10786271740214406</v>
      </c>
      <c r="L9" s="30">
        <v>-0.0639</v>
      </c>
      <c r="M9" s="4"/>
      <c r="N9" s="4"/>
      <c r="O9" s="4"/>
      <c r="P9" s="4"/>
      <c r="Q9" s="4"/>
      <c r="R9" s="4"/>
      <c r="S9" s="4"/>
      <c r="T9" s="4"/>
      <c r="U9" s="9"/>
    </row>
    <row r="10" spans="1:21" ht="12.75">
      <c r="A10" s="31"/>
      <c r="B10" s="391"/>
      <c r="C10" s="392"/>
      <c r="D10" s="393"/>
      <c r="E10" s="322"/>
      <c r="F10" s="32"/>
      <c r="G10" s="33"/>
      <c r="H10" s="394"/>
      <c r="I10" s="392"/>
      <c r="J10" s="393"/>
      <c r="K10" s="322"/>
      <c r="L10" s="35"/>
      <c r="M10" s="4"/>
      <c r="N10" s="4"/>
      <c r="O10" s="4"/>
      <c r="P10" s="4"/>
      <c r="Q10" s="4"/>
      <c r="R10" s="4"/>
      <c r="S10" s="4"/>
      <c r="T10" s="4"/>
      <c r="U10" s="9"/>
    </row>
    <row r="11" spans="1:21" ht="12.75">
      <c r="A11" s="18" t="s">
        <v>18</v>
      </c>
      <c r="B11" s="333">
        <v>1</v>
      </c>
      <c r="C11" s="332"/>
      <c r="D11" s="232">
        <v>1.2</v>
      </c>
      <c r="E11" s="395"/>
      <c r="F11" s="44">
        <v>-0.2</v>
      </c>
      <c r="G11" s="33"/>
      <c r="H11" s="396">
        <v>1</v>
      </c>
      <c r="I11" s="332"/>
      <c r="J11" s="232">
        <v>1.7</v>
      </c>
      <c r="K11" s="233"/>
      <c r="L11" s="46">
        <v>-0.7</v>
      </c>
      <c r="M11" s="4"/>
      <c r="N11" s="4"/>
      <c r="O11" s="4"/>
      <c r="P11" s="4"/>
      <c r="Q11" s="4"/>
      <c r="R11" s="4"/>
      <c r="S11" s="4"/>
      <c r="T11" s="4"/>
      <c r="U11" s="9"/>
    </row>
    <row r="12" spans="1:21" ht="12.75">
      <c r="A12" s="18" t="s">
        <v>19</v>
      </c>
      <c r="B12" s="333">
        <v>3.3</v>
      </c>
      <c r="C12" s="332"/>
      <c r="D12" s="232">
        <v>4.6</v>
      </c>
      <c r="E12" s="395"/>
      <c r="F12" s="44">
        <v>-1.3</v>
      </c>
      <c r="G12" s="33"/>
      <c r="H12" s="396">
        <v>3.3</v>
      </c>
      <c r="I12" s="332"/>
      <c r="J12" s="232">
        <v>7.7</v>
      </c>
      <c r="K12" s="233"/>
      <c r="L12" s="46">
        <v>-4.4</v>
      </c>
      <c r="M12" s="4"/>
      <c r="N12" s="4"/>
      <c r="O12" s="4"/>
      <c r="P12" s="4"/>
      <c r="Q12" s="4"/>
      <c r="R12" s="4"/>
      <c r="S12" s="4"/>
      <c r="T12" s="4"/>
      <c r="U12" s="9"/>
    </row>
    <row r="13" spans="1:21" ht="12.75">
      <c r="A13" s="7" t="s">
        <v>20</v>
      </c>
      <c r="B13" s="391"/>
      <c r="C13" s="392"/>
      <c r="D13" s="393"/>
      <c r="E13" s="322"/>
      <c r="F13" s="32"/>
      <c r="G13" s="33"/>
      <c r="H13" s="394"/>
      <c r="I13" s="392"/>
      <c r="J13" s="393"/>
      <c r="K13" s="322"/>
      <c r="L13" s="35"/>
      <c r="M13" s="4"/>
      <c r="N13" s="4"/>
      <c r="O13" s="4"/>
      <c r="P13" s="4"/>
      <c r="Q13" s="4"/>
      <c r="R13" s="4"/>
      <c r="S13" s="4"/>
      <c r="T13" s="4"/>
      <c r="U13" s="9"/>
    </row>
    <row r="14" spans="1:21" ht="12.75">
      <c r="A14" s="18" t="s">
        <v>21</v>
      </c>
      <c r="B14" s="19" t="s">
        <v>22</v>
      </c>
      <c r="C14" s="20">
        <f>B14/B7</f>
        <v>0.4811474302619895</v>
      </c>
      <c r="D14" s="21" t="s">
        <v>23</v>
      </c>
      <c r="E14" s="22">
        <f>+D8:D50/D7</f>
        <v>0.5776940692667955</v>
      </c>
      <c r="F14" s="29">
        <v>-0.0966</v>
      </c>
      <c r="G14" s="24"/>
      <c r="H14" s="25">
        <v>217278</v>
      </c>
      <c r="I14" s="20">
        <f>H14/H7</f>
        <v>0.4811474302619895</v>
      </c>
      <c r="J14" s="26" t="s">
        <v>24</v>
      </c>
      <c r="K14" s="27">
        <f>+J8:J50/J7</f>
        <v>0.6112344379364765</v>
      </c>
      <c r="L14" s="30">
        <v>-0.1301</v>
      </c>
      <c r="M14" s="4"/>
      <c r="N14" s="4"/>
      <c r="O14" s="4"/>
      <c r="P14" s="4"/>
      <c r="Q14" s="4"/>
      <c r="R14" s="4"/>
      <c r="S14" s="4"/>
      <c r="T14" s="4"/>
      <c r="U14" s="9"/>
    </row>
    <row r="15" spans="1:21" ht="12.75">
      <c r="A15" s="18" t="s">
        <v>25</v>
      </c>
      <c r="B15" s="19" t="s">
        <v>26</v>
      </c>
      <c r="C15" s="20">
        <f>B15/B7</f>
        <v>0.04292012763988016</v>
      </c>
      <c r="D15" s="21" t="s">
        <v>27</v>
      </c>
      <c r="E15" s="22">
        <f>+D8:D50/D7</f>
        <v>0.07086149828157953</v>
      </c>
      <c r="F15" s="29">
        <v>-0.028</v>
      </c>
      <c r="G15" s="24"/>
      <c r="H15" s="25">
        <v>19382</v>
      </c>
      <c r="I15" s="20">
        <f>H15/H7</f>
        <v>0.04292012763988016</v>
      </c>
      <c r="J15" s="26" t="s">
        <v>28</v>
      </c>
      <c r="K15" s="27">
        <f>+J8:J50/J7</f>
        <v>0.056725835328257077</v>
      </c>
      <c r="L15" s="30">
        <v>-0.0138</v>
      </c>
      <c r="M15" s="4"/>
      <c r="N15" s="4"/>
      <c r="O15" s="4"/>
      <c r="P15" s="4"/>
      <c r="Q15" s="4"/>
      <c r="R15" s="4"/>
      <c r="S15" s="4"/>
      <c r="T15" s="4"/>
      <c r="U15" s="9"/>
    </row>
    <row r="16" spans="1:21" ht="12.75">
      <c r="A16" s="18" t="s">
        <v>29</v>
      </c>
      <c r="B16" s="19" t="s">
        <v>30</v>
      </c>
      <c r="C16" s="20">
        <f>B16/B7</f>
        <v>0.008295263550665104</v>
      </c>
      <c r="D16" s="21" t="s">
        <v>31</v>
      </c>
      <c r="E16" s="22">
        <f>+D8:D50/D7</f>
        <v>0.02577207282265787</v>
      </c>
      <c r="F16" s="29">
        <v>-0.0175</v>
      </c>
      <c r="G16" s="24"/>
      <c r="H16" s="25">
        <v>3746</v>
      </c>
      <c r="I16" s="20">
        <f>H16/H7</f>
        <v>0.008295263550665104</v>
      </c>
      <c r="J16" s="26" t="s">
        <v>32</v>
      </c>
      <c r="K16" s="27">
        <f>+J8:J50/J7</f>
        <v>0.04039336506676425</v>
      </c>
      <c r="L16" s="30">
        <v>-0.0321</v>
      </c>
      <c r="M16" s="4"/>
      <c r="N16" s="4"/>
      <c r="O16" s="4"/>
      <c r="P16" s="4"/>
      <c r="Q16" s="4"/>
      <c r="R16" s="4"/>
      <c r="S16" s="4"/>
      <c r="T16" s="4"/>
      <c r="U16" s="9"/>
    </row>
    <row r="17" spans="1:21" ht="12.75">
      <c r="A17" s="18" t="s">
        <v>33</v>
      </c>
      <c r="B17" s="19" t="s">
        <v>34</v>
      </c>
      <c r="C17" s="20">
        <f>B17/B7</f>
        <v>0.031303215577202864</v>
      </c>
      <c r="D17" s="21" t="s">
        <v>35</v>
      </c>
      <c r="E17" s="22">
        <f>+D8:D50/D7</f>
        <v>0.056713803579481935</v>
      </c>
      <c r="F17" s="29">
        <v>-0.0254</v>
      </c>
      <c r="G17" s="24"/>
      <c r="H17" s="25">
        <v>14136</v>
      </c>
      <c r="I17" s="20">
        <f>H17/H7</f>
        <v>0.031303215577202864</v>
      </c>
      <c r="J17" s="26" t="s">
        <v>36</v>
      </c>
      <c r="K17" s="27">
        <f>+J8:J50/J7</f>
        <v>0.045965758983123654</v>
      </c>
      <c r="L17" s="30">
        <v>-0.0147</v>
      </c>
      <c r="M17" s="4"/>
      <c r="N17" s="4"/>
      <c r="O17" s="4"/>
      <c r="P17" s="4"/>
      <c r="Q17" s="4"/>
      <c r="R17" s="4"/>
      <c r="S17" s="4"/>
      <c r="T17" s="4"/>
      <c r="U17" s="9"/>
    </row>
    <row r="18" spans="1:21" ht="12.75">
      <c r="A18" s="18" t="s">
        <v>37</v>
      </c>
      <c r="B18" s="19" t="s">
        <v>38</v>
      </c>
      <c r="C18" s="20">
        <f>B18/B7</f>
        <v>0.062216691062329625</v>
      </c>
      <c r="D18" s="21" t="s">
        <v>39</v>
      </c>
      <c r="E18" s="22">
        <f>+D8:D50/D7</f>
        <v>0.06230704242137385</v>
      </c>
      <c r="F18" s="29">
        <v>-0.0001</v>
      </c>
      <c r="G18" s="24"/>
      <c r="H18" s="25">
        <v>28096</v>
      </c>
      <c r="I18" s="20">
        <f>H18/H7</f>
        <v>0.062216691062329625</v>
      </c>
      <c r="J18" s="26" t="s">
        <v>40</v>
      </c>
      <c r="K18" s="27">
        <f>+J8:J50/J7</f>
        <v>0.049622963468446024</v>
      </c>
      <c r="L18" s="30">
        <v>0.0126</v>
      </c>
      <c r="M18" s="4"/>
      <c r="N18" s="4"/>
      <c r="O18" s="4"/>
      <c r="P18" s="4"/>
      <c r="Q18" s="4"/>
      <c r="R18" s="4"/>
      <c r="S18" s="4"/>
      <c r="T18" s="4"/>
      <c r="U18" s="9"/>
    </row>
    <row r="19" spans="1:21" ht="12.75">
      <c r="A19" s="18" t="s">
        <v>41</v>
      </c>
      <c r="B19" s="19" t="s">
        <v>42</v>
      </c>
      <c r="C19" s="20">
        <f>B19/B7</f>
        <v>0.07857470276781899</v>
      </c>
      <c r="D19" s="21" t="s">
        <v>43</v>
      </c>
      <c r="E19" s="22">
        <f>+D8:D50/D7</f>
        <v>0.05133004558999308</v>
      </c>
      <c r="F19" s="29">
        <v>0.0273</v>
      </c>
      <c r="G19" s="24"/>
      <c r="H19" s="25">
        <v>35483</v>
      </c>
      <c r="I19" s="20">
        <f>H19/H7</f>
        <v>0.07857470276781899</v>
      </c>
      <c r="J19" s="26" t="s">
        <v>44</v>
      </c>
      <c r="K19" s="27">
        <f>+J8:J50/J7</f>
        <v>0.04492479338130166</v>
      </c>
      <c r="L19" s="30">
        <v>0.0337</v>
      </c>
      <c r="M19" s="4"/>
      <c r="N19" s="4"/>
      <c r="O19" s="4"/>
      <c r="P19" s="4"/>
      <c r="Q19" s="4"/>
      <c r="R19" s="4"/>
      <c r="S19" s="4"/>
      <c r="T19" s="4"/>
      <c r="U19" s="9"/>
    </row>
    <row r="20" spans="1:21" ht="12.75">
      <c r="A20" s="18" t="s">
        <v>45</v>
      </c>
      <c r="B20" s="19" t="s">
        <v>46</v>
      </c>
      <c r="C20" s="20">
        <f>B20/B7</f>
        <v>0.28199024321110405</v>
      </c>
      <c r="D20" s="21" t="s">
        <v>47</v>
      </c>
      <c r="E20" s="22">
        <f>+D8:D50/D7</f>
        <v>0.11255211423227231</v>
      </c>
      <c r="F20" s="29">
        <v>0.1694</v>
      </c>
      <c r="G20" s="24"/>
      <c r="H20" s="25">
        <v>127342</v>
      </c>
      <c r="I20" s="20">
        <f>H20/H7</f>
        <v>0.28199024321110405</v>
      </c>
      <c r="J20" s="26" t="s">
        <v>48</v>
      </c>
      <c r="K20" s="27">
        <f>+J8:J50/J7</f>
        <v>0.080201515739972</v>
      </c>
      <c r="L20" s="30">
        <v>0.2018</v>
      </c>
      <c r="M20" s="4"/>
      <c r="N20" s="4"/>
      <c r="O20" s="4"/>
      <c r="P20" s="4"/>
      <c r="Q20" s="4"/>
      <c r="R20" s="4"/>
      <c r="S20" s="4"/>
      <c r="T20" s="4"/>
      <c r="U20" s="9"/>
    </row>
    <row r="21" spans="1:21" ht="12.75">
      <c r="A21" s="18" t="s">
        <v>49</v>
      </c>
      <c r="B21" s="19" t="s">
        <v>50</v>
      </c>
      <c r="C21" s="20">
        <f>B21/B7</f>
        <v>0.012000008857729366</v>
      </c>
      <c r="D21" s="21" t="s">
        <v>51</v>
      </c>
      <c r="E21" s="22">
        <f>+D8:D50/D7</f>
        <v>0.041300909197710664</v>
      </c>
      <c r="F21" s="29">
        <v>-0.0293</v>
      </c>
      <c r="G21" s="24"/>
      <c r="H21" s="25">
        <v>5419</v>
      </c>
      <c r="I21" s="20">
        <f>H21/H7</f>
        <v>0.012000008857729366</v>
      </c>
      <c r="J21" s="26" t="s">
        <v>52</v>
      </c>
      <c r="K21" s="27">
        <f>+J8:J50/J7</f>
        <v>0.07016780969732501</v>
      </c>
      <c r="L21" s="30">
        <v>-0.0582</v>
      </c>
      <c r="M21" s="4"/>
      <c r="N21" s="4"/>
      <c r="O21" s="4"/>
      <c r="P21" s="4"/>
      <c r="Q21" s="4"/>
      <c r="R21" s="4"/>
      <c r="S21" s="4"/>
      <c r="T21" s="4"/>
      <c r="U21" s="9"/>
    </row>
    <row r="22" spans="1:21" ht="12.75">
      <c r="A22" s="18" t="s">
        <v>53</v>
      </c>
      <c r="B22" s="19" t="s">
        <v>54</v>
      </c>
      <c r="C22" s="20">
        <f>B22/B7</f>
        <v>0.0015523170712803626</v>
      </c>
      <c r="D22" s="21" t="s">
        <v>55</v>
      </c>
      <c r="E22" s="22">
        <f>+D8:D50/D7</f>
        <v>0.0014684446081353094</v>
      </c>
      <c r="F22" s="29">
        <v>0.0001</v>
      </c>
      <c r="G22" s="24"/>
      <c r="H22" s="34">
        <v>701</v>
      </c>
      <c r="I22" s="20">
        <f>H22/H7</f>
        <v>0.0015523170712803626</v>
      </c>
      <c r="J22" s="26" t="s">
        <v>56</v>
      </c>
      <c r="K22" s="27">
        <f>+J8:J50/J7</f>
        <v>0.0007635203983338318</v>
      </c>
      <c r="L22" s="30">
        <v>0.0008</v>
      </c>
      <c r="M22" s="4"/>
      <c r="N22" s="4"/>
      <c r="O22" s="4"/>
      <c r="P22" s="4"/>
      <c r="Q22" s="4"/>
      <c r="R22" s="4"/>
      <c r="S22" s="4"/>
      <c r="T22" s="4"/>
      <c r="U22" s="9"/>
    </row>
    <row r="23" spans="1:21" ht="12.75">
      <c r="A23" s="7" t="s">
        <v>57</v>
      </c>
      <c r="B23" s="391"/>
      <c r="C23" s="392"/>
      <c r="D23" s="393"/>
      <c r="E23" s="322"/>
      <c r="F23" s="32"/>
      <c r="G23" s="33"/>
      <c r="H23" s="394"/>
      <c r="I23" s="392"/>
      <c r="J23" s="393"/>
      <c r="K23" s="322"/>
      <c r="L23" s="35"/>
      <c r="M23" s="4"/>
      <c r="N23" s="4"/>
      <c r="O23" s="4"/>
      <c r="P23" s="4"/>
      <c r="Q23" s="4"/>
      <c r="R23" s="4"/>
      <c r="S23" s="4"/>
      <c r="T23" s="4"/>
      <c r="U23" s="9"/>
    </row>
    <row r="24" spans="1:21" ht="12.75">
      <c r="A24" s="18" t="s">
        <v>58</v>
      </c>
      <c r="B24" s="19" t="s">
        <v>59</v>
      </c>
      <c r="C24" s="20">
        <f>B24/B7</f>
        <v>0.002876547611402555</v>
      </c>
      <c r="D24" s="21" t="s">
        <v>60</v>
      </c>
      <c r="E24" s="22">
        <f>+D8:D50/D7</f>
        <v>0.0042682974711249775</v>
      </c>
      <c r="F24" s="29">
        <v>-0.0014</v>
      </c>
      <c r="G24" s="24"/>
      <c r="H24" s="25">
        <v>1299</v>
      </c>
      <c r="I24" s="20">
        <f>H24/H7</f>
        <v>0.002876547611402555</v>
      </c>
      <c r="J24" s="26" t="s">
        <v>61</v>
      </c>
      <c r="K24" s="27">
        <f>+J8:J50/J7</f>
        <v>0.004806110951451539</v>
      </c>
      <c r="L24" s="30">
        <v>-0.0019</v>
      </c>
      <c r="M24" s="4"/>
      <c r="N24" s="4"/>
      <c r="O24" s="4"/>
      <c r="P24" s="4"/>
      <c r="Q24" s="4"/>
      <c r="R24" s="4"/>
      <c r="S24" s="4"/>
      <c r="T24" s="4"/>
      <c r="U24" s="9"/>
    </row>
    <row r="25" spans="1:21" ht="12.75">
      <c r="A25" s="18" t="s">
        <v>62</v>
      </c>
      <c r="B25" s="19" t="s">
        <v>63</v>
      </c>
      <c r="C25" s="20">
        <f>B25/B7</f>
        <v>0.022673572742995196</v>
      </c>
      <c r="D25" s="21" t="s">
        <v>64</v>
      </c>
      <c r="E25" s="22">
        <f>+D8:D50/D7</f>
        <v>0.06495007334524369</v>
      </c>
      <c r="F25" s="29">
        <v>-0.0423</v>
      </c>
      <c r="G25" s="24"/>
      <c r="H25" s="25">
        <v>10239</v>
      </c>
      <c r="I25" s="20">
        <f>H25/H7</f>
        <v>0.022673572742995196</v>
      </c>
      <c r="J25" s="26" t="s">
        <v>65</v>
      </c>
      <c r="K25" s="27">
        <f>+J8:J50/J7</f>
        <v>0.07917600926796113</v>
      </c>
      <c r="L25" s="30">
        <v>-0.0565</v>
      </c>
      <c r="M25" s="4"/>
      <c r="N25" s="4"/>
      <c r="O25" s="4"/>
      <c r="P25" s="4"/>
      <c r="Q25" s="4"/>
      <c r="R25" s="4"/>
      <c r="S25" s="4"/>
      <c r="T25" s="4"/>
      <c r="U25" s="9"/>
    </row>
    <row r="26" spans="1:21" ht="12.75">
      <c r="A26" s="18" t="s">
        <v>66</v>
      </c>
      <c r="B26" s="19" t="s">
        <v>67</v>
      </c>
      <c r="C26" s="20">
        <f>B26/B7</f>
        <v>0.062398274514319625</v>
      </c>
      <c r="D26" s="21" t="s">
        <v>68</v>
      </c>
      <c r="E26" s="22">
        <f>+D8:D50/D7</f>
        <v>0.111157499884135</v>
      </c>
      <c r="F26" s="29">
        <v>-0.0488</v>
      </c>
      <c r="G26" s="24"/>
      <c r="H26" s="25">
        <v>28178</v>
      </c>
      <c r="I26" s="20">
        <f>H26/H7</f>
        <v>0.062398274514319625</v>
      </c>
      <c r="J26" s="26" t="s">
        <v>69</v>
      </c>
      <c r="K26" s="27">
        <f>+J8:J50/J7</f>
        <v>0.1465121400425946</v>
      </c>
      <c r="L26" s="30">
        <v>-0.0841</v>
      </c>
      <c r="M26" s="4"/>
      <c r="N26" s="4"/>
      <c r="O26" s="4"/>
      <c r="P26" s="4"/>
      <c r="Q26" s="4"/>
      <c r="R26" s="4"/>
      <c r="S26" s="4"/>
      <c r="T26" s="4"/>
      <c r="U26" s="9"/>
    </row>
    <row r="27" spans="1:21" ht="12.75">
      <c r="A27" s="18" t="s">
        <v>70</v>
      </c>
      <c r="B27" s="19" t="s">
        <v>71</v>
      </c>
      <c r="C27" s="20">
        <f>B27/B7</f>
        <v>0.13043670820203596</v>
      </c>
      <c r="D27" s="21" t="s">
        <v>72</v>
      </c>
      <c r="E27" s="22">
        <f>+D8:D50/D7</f>
        <v>0.16239315976113794</v>
      </c>
      <c r="F27" s="29">
        <v>-0.032</v>
      </c>
      <c r="G27" s="24"/>
      <c r="H27" s="25">
        <v>58903</v>
      </c>
      <c r="I27" s="20">
        <f>H27/H7</f>
        <v>0.13043670820203596</v>
      </c>
      <c r="J27" s="26" t="s">
        <v>73</v>
      </c>
      <c r="K27" s="27">
        <f>+J8:J50/J7</f>
        <v>0.14872273939056785</v>
      </c>
      <c r="L27" s="30">
        <v>-0.0183</v>
      </c>
      <c r="M27" s="4"/>
      <c r="N27" s="4"/>
      <c r="O27" s="4"/>
      <c r="P27" s="4"/>
      <c r="Q27" s="4"/>
      <c r="R27" s="4"/>
      <c r="S27" s="4"/>
      <c r="T27" s="4"/>
      <c r="U27" s="9"/>
    </row>
    <row r="28" spans="1:21" ht="12.75">
      <c r="A28" s="18" t="s">
        <v>74</v>
      </c>
      <c r="B28" s="19" t="s">
        <v>75</v>
      </c>
      <c r="C28" s="20">
        <f>B28/B7</f>
        <v>0.18182482511520584</v>
      </c>
      <c r="D28" s="21" t="s">
        <v>76</v>
      </c>
      <c r="E28" s="22">
        <f>+D8:D50/D7</f>
        <v>0.1954577222063715</v>
      </c>
      <c r="F28" s="29">
        <v>-0.0137</v>
      </c>
      <c r="G28" s="24"/>
      <c r="H28" s="25">
        <v>82109</v>
      </c>
      <c r="I28" s="20">
        <f>H28/H7</f>
        <v>0.18182482511520584</v>
      </c>
      <c r="J28" s="26" t="s">
        <v>77</v>
      </c>
      <c r="K28" s="27">
        <f>+J8:J50/J7</f>
        <v>0.17280151860211948</v>
      </c>
      <c r="L28" s="30">
        <v>0.009</v>
      </c>
      <c r="M28" s="4"/>
      <c r="N28" s="4"/>
      <c r="O28" s="4"/>
      <c r="P28" s="4"/>
      <c r="Q28" s="4"/>
      <c r="R28" s="4"/>
      <c r="S28" s="4"/>
      <c r="T28" s="4"/>
      <c r="U28" s="9"/>
    </row>
    <row r="29" spans="1:21" ht="12.75">
      <c r="A29" s="18" t="s">
        <v>78</v>
      </c>
      <c r="B29" s="19" t="s">
        <v>79</v>
      </c>
      <c r="C29" s="20">
        <f>B29/B7</f>
        <v>0.16985360387791393</v>
      </c>
      <c r="D29" s="21" t="s">
        <v>80</v>
      </c>
      <c r="E29" s="22">
        <f>+D8:D50/D7</f>
        <v>0.14895366585332767</v>
      </c>
      <c r="F29" s="29">
        <v>0.0209</v>
      </c>
      <c r="G29" s="24"/>
      <c r="H29" s="25">
        <v>76703</v>
      </c>
      <c r="I29" s="20">
        <f>H29/H7</f>
        <v>0.16985360387791393</v>
      </c>
      <c r="J29" s="26" t="s">
        <v>81</v>
      </c>
      <c r="K29" s="27">
        <f>+J8:J50/J7</f>
        <v>0.12005879030775361</v>
      </c>
      <c r="L29" s="30">
        <v>0.0498</v>
      </c>
      <c r="M29" s="4"/>
      <c r="N29" s="4"/>
      <c r="O29" s="4"/>
      <c r="P29" s="4"/>
      <c r="Q29" s="4"/>
      <c r="R29" s="4"/>
      <c r="S29" s="4"/>
      <c r="T29" s="4"/>
      <c r="U29" s="9"/>
    </row>
    <row r="30" spans="1:21" ht="12.75">
      <c r="A30" s="18" t="s">
        <v>82</v>
      </c>
      <c r="B30" s="19" t="s">
        <v>83</v>
      </c>
      <c r="C30" s="20">
        <f>B30/B7</f>
        <v>0.25879849330023497</v>
      </c>
      <c r="D30" s="21" t="s">
        <v>84</v>
      </c>
      <c r="E30" s="22">
        <f>+D8:D50/D7</f>
        <v>0.14751755566562946</v>
      </c>
      <c r="F30" s="29">
        <v>0.1113</v>
      </c>
      <c r="G30" s="24"/>
      <c r="H30" s="25">
        <v>116869</v>
      </c>
      <c r="I30" s="20">
        <f>H30/H7</f>
        <v>0.25879849330023497</v>
      </c>
      <c r="J30" s="26" t="s">
        <v>85</v>
      </c>
      <c r="K30" s="27">
        <f>+J8:J50/J7</f>
        <v>0.11823056550878132</v>
      </c>
      <c r="L30" s="30">
        <v>0.1406</v>
      </c>
      <c r="M30" s="4"/>
      <c r="N30" s="4"/>
      <c r="O30" s="4"/>
      <c r="P30" s="4"/>
      <c r="Q30" s="4"/>
      <c r="R30" s="4"/>
      <c r="S30" s="4"/>
      <c r="T30" s="4"/>
      <c r="U30" s="9"/>
    </row>
    <row r="31" spans="1:21" ht="12.75">
      <c r="A31" s="18" t="s">
        <v>86</v>
      </c>
      <c r="B31" s="19" t="s">
        <v>87</v>
      </c>
      <c r="C31" s="20">
        <f>B31/B7</f>
        <v>0.11714125642462184</v>
      </c>
      <c r="D31" s="21" t="s">
        <v>88</v>
      </c>
      <c r="E31" s="22">
        <f>+D8:D50/D7</f>
        <v>0.06852071720208104</v>
      </c>
      <c r="F31" s="29">
        <v>0.0486</v>
      </c>
      <c r="G31" s="24"/>
      <c r="H31" s="25">
        <v>52899</v>
      </c>
      <c r="I31" s="20">
        <f>H31/H7</f>
        <v>0.11714125642462184</v>
      </c>
      <c r="J31" s="26" t="s">
        <v>89</v>
      </c>
      <c r="K31" s="27">
        <f>+J8:J50/J7</f>
        <v>0.06254943006565127</v>
      </c>
      <c r="L31" s="30">
        <v>0.0546</v>
      </c>
      <c r="M31" s="4"/>
      <c r="N31" s="4"/>
      <c r="O31" s="4"/>
      <c r="P31" s="4"/>
      <c r="Q31" s="4"/>
      <c r="R31" s="4"/>
      <c r="S31" s="4"/>
      <c r="T31" s="4"/>
      <c r="U31" s="9"/>
    </row>
    <row r="32" spans="1:21" ht="12.75">
      <c r="A32" s="18" t="s">
        <v>90</v>
      </c>
      <c r="B32" s="19" t="s">
        <v>91</v>
      </c>
      <c r="C32" s="20">
        <f>B32/B7</f>
        <v>0.05399671821127013</v>
      </c>
      <c r="D32" s="21" t="s">
        <v>92</v>
      </c>
      <c r="E32" s="22">
        <f>+D8:D50/D7</f>
        <v>0.09678130861094872</v>
      </c>
      <c r="F32" s="29">
        <v>-0.0428</v>
      </c>
      <c r="G32" s="24"/>
      <c r="H32" s="25">
        <v>24384</v>
      </c>
      <c r="I32" s="20">
        <f>H32/H7</f>
        <v>0.05399671821127013</v>
      </c>
      <c r="J32" s="26" t="s">
        <v>93</v>
      </c>
      <c r="K32" s="27">
        <f>+J8:J50/J7</f>
        <v>0.1471426958631192</v>
      </c>
      <c r="L32" s="30">
        <v>-0.0931</v>
      </c>
      <c r="M32" s="4"/>
      <c r="N32" s="4"/>
      <c r="O32" s="4"/>
      <c r="P32" s="4"/>
      <c r="Q32" s="4"/>
      <c r="R32" s="4"/>
      <c r="S32" s="4"/>
      <c r="T32" s="4"/>
      <c r="U32" s="9"/>
    </row>
    <row r="33" spans="1:21" ht="12.75">
      <c r="A33" s="7" t="s">
        <v>94</v>
      </c>
      <c r="B33" s="391"/>
      <c r="C33" s="392"/>
      <c r="D33" s="393"/>
      <c r="E33" s="322"/>
      <c r="F33" s="32"/>
      <c r="G33" s="33"/>
      <c r="H33" s="394"/>
      <c r="I33" s="392"/>
      <c r="J33" s="393"/>
      <c r="K33" s="322"/>
      <c r="L33" s="35"/>
      <c r="M33" s="4"/>
      <c r="N33" s="4"/>
      <c r="O33" s="4"/>
      <c r="P33" s="4"/>
      <c r="Q33" s="4"/>
      <c r="R33" s="4"/>
      <c r="S33" s="4"/>
      <c r="T33" s="4"/>
      <c r="U33" s="9"/>
    </row>
    <row r="34" spans="1:21" ht="12.75">
      <c r="A34" s="18" t="s">
        <v>95</v>
      </c>
      <c r="B34" s="19" t="s">
        <v>96</v>
      </c>
      <c r="C34" s="20">
        <f>B34/B7</f>
        <v>0.030080848924782376</v>
      </c>
      <c r="D34" s="21" t="s">
        <v>97</v>
      </c>
      <c r="E34" s="22">
        <f>+D8:D50/D7</f>
        <v>0.01786761579995279</v>
      </c>
      <c r="F34" s="29">
        <v>0.0122</v>
      </c>
      <c r="G34" s="24"/>
      <c r="H34" s="25">
        <v>13584</v>
      </c>
      <c r="I34" s="20">
        <f>H34/H7</f>
        <v>0.030080848924782376</v>
      </c>
      <c r="J34" s="26" t="s">
        <v>98</v>
      </c>
      <c r="K34" s="27">
        <f>+J8:J50/J7</f>
        <v>0.009741789487512259</v>
      </c>
      <c r="L34" s="30">
        <v>0.0204</v>
      </c>
      <c r="M34" s="4"/>
      <c r="N34" s="4"/>
      <c r="O34" s="4"/>
      <c r="P34" s="4"/>
      <c r="Q34" s="4"/>
      <c r="R34" s="4"/>
      <c r="S34" s="4"/>
      <c r="T34" s="4"/>
      <c r="U34" s="9"/>
    </row>
    <row r="35" spans="1:21" ht="12.75">
      <c r="A35" s="18" t="s">
        <v>99</v>
      </c>
      <c r="B35" s="19" t="s">
        <v>100</v>
      </c>
      <c r="C35" s="20">
        <f>B35/B7</f>
        <v>0.07102127405150327</v>
      </c>
      <c r="D35" s="21" t="s">
        <v>101</v>
      </c>
      <c r="E35" s="22">
        <f>+D8:D50/D7</f>
        <v>0.05250986700236981</v>
      </c>
      <c r="F35" s="29">
        <v>0.0185</v>
      </c>
      <c r="G35" s="24"/>
      <c r="H35" s="25">
        <v>32072</v>
      </c>
      <c r="I35" s="20">
        <f>H35/H7</f>
        <v>0.07102127405150327</v>
      </c>
      <c r="J35" s="26" t="s">
        <v>102</v>
      </c>
      <c r="K35" s="27">
        <f>+J8:J50/J7</f>
        <v>0.03184274770782061</v>
      </c>
      <c r="L35" s="30">
        <v>0.0392</v>
      </c>
      <c r="M35" s="4"/>
      <c r="N35" s="4"/>
      <c r="O35" s="4"/>
      <c r="P35" s="4"/>
      <c r="Q35" s="4"/>
      <c r="R35" s="4"/>
      <c r="S35" s="4"/>
      <c r="T35" s="4"/>
      <c r="U35" s="9"/>
    </row>
    <row r="36" spans="1:21" ht="12.75">
      <c r="A36" s="18" t="s">
        <v>103</v>
      </c>
      <c r="B36" s="19" t="s">
        <v>104</v>
      </c>
      <c r="C36" s="20">
        <f>B36/B7</f>
        <v>0.16452567966464637</v>
      </c>
      <c r="D36" s="21" t="s">
        <v>105</v>
      </c>
      <c r="E36" s="22">
        <f>+D8:D50/D7</f>
        <v>0.12202024842997142</v>
      </c>
      <c r="F36" s="29">
        <v>0.0425</v>
      </c>
      <c r="G36" s="24"/>
      <c r="H36" s="25">
        <v>74297</v>
      </c>
      <c r="I36" s="20">
        <f>H36/H7</f>
        <v>0.16452567966464637</v>
      </c>
      <c r="J36" s="26" t="s">
        <v>106</v>
      </c>
      <c r="K36" s="27">
        <f>+J8:J50/J7</f>
        <v>0.09331869579938742</v>
      </c>
      <c r="L36" s="30">
        <v>0.0712</v>
      </c>
      <c r="M36" s="4"/>
      <c r="N36" s="4"/>
      <c r="O36" s="4"/>
      <c r="P36" s="4"/>
      <c r="Q36" s="4"/>
      <c r="R36" s="4"/>
      <c r="S36" s="4"/>
      <c r="T36" s="4"/>
      <c r="U36" s="9"/>
    </row>
    <row r="37" spans="1:21" ht="12.75">
      <c r="A37" s="18" t="s">
        <v>107</v>
      </c>
      <c r="B37" s="19" t="s">
        <v>108</v>
      </c>
      <c r="C37" s="20">
        <f>B37/B7</f>
        <v>0.21665120254748296</v>
      </c>
      <c r="D37" s="21" t="s">
        <v>109</v>
      </c>
      <c r="E37" s="22">
        <f>+D8:D50/D7</f>
        <v>0.19471395354960339</v>
      </c>
      <c r="F37" s="29">
        <v>0.022</v>
      </c>
      <c r="G37" s="24"/>
      <c r="H37" s="25">
        <v>97836</v>
      </c>
      <c r="I37" s="20">
        <f>H37/H7</f>
        <v>0.21665120254748296</v>
      </c>
      <c r="J37" s="26" t="s">
        <v>110</v>
      </c>
      <c r="K37" s="27">
        <f>+J8:J50/J7</f>
        <v>0.17598673376983706</v>
      </c>
      <c r="L37" s="30">
        <v>0.0407</v>
      </c>
      <c r="M37" s="4"/>
      <c r="N37" s="4"/>
      <c r="O37" s="4"/>
      <c r="P37" s="4"/>
      <c r="Q37" s="4"/>
      <c r="R37" s="4"/>
      <c r="S37" s="4"/>
      <c r="T37" s="4"/>
      <c r="U37" s="9"/>
    </row>
    <row r="38" spans="1:21" ht="12.75">
      <c r="A38" s="18" t="s">
        <v>111</v>
      </c>
      <c r="B38" s="19" t="s">
        <v>112</v>
      </c>
      <c r="C38" s="20">
        <f>B38/B7</f>
        <v>0.19119851721610423</v>
      </c>
      <c r="D38" s="21" t="s">
        <v>113</v>
      </c>
      <c r="E38" s="22">
        <f>+D8:D50/D7</f>
        <v>0.21484028259051674</v>
      </c>
      <c r="F38" s="29">
        <v>-0.0236</v>
      </c>
      <c r="G38" s="24"/>
      <c r="H38" s="25">
        <v>86342</v>
      </c>
      <c r="I38" s="20">
        <f>H38/H7</f>
        <v>0.19119851721610423</v>
      </c>
      <c r="J38" s="26" t="s">
        <v>114</v>
      </c>
      <c r="K38" s="36">
        <f>+J8:J50/J7</f>
        <v>0.2189355050404553</v>
      </c>
      <c r="L38" s="30">
        <v>-0.0277</v>
      </c>
      <c r="M38" s="4"/>
      <c r="N38" s="4"/>
      <c r="O38" s="4"/>
      <c r="P38" s="4"/>
      <c r="Q38" s="4"/>
      <c r="R38" s="4"/>
      <c r="S38" s="4"/>
      <c r="T38" s="4"/>
      <c r="U38" s="9"/>
    </row>
    <row r="39" spans="1:21" ht="12.75">
      <c r="A39" s="18" t="s">
        <v>115</v>
      </c>
      <c r="B39" s="19" t="s">
        <v>116</v>
      </c>
      <c r="C39" s="20">
        <f>B39/B7</f>
        <v>0.1575037147102526</v>
      </c>
      <c r="D39" s="21" t="s">
        <v>117</v>
      </c>
      <c r="E39" s="22">
        <f>+D8:D50/D7</f>
        <v>0.17875237484770104</v>
      </c>
      <c r="F39" s="29">
        <v>-0.0213</v>
      </c>
      <c r="G39" s="24"/>
      <c r="H39" s="25">
        <v>71126</v>
      </c>
      <c r="I39" s="20">
        <f>H39/H7</f>
        <v>0.1575037147102526</v>
      </c>
      <c r="J39" s="26" t="s">
        <v>118</v>
      </c>
      <c r="K39" s="27">
        <f>+J8:J50/J7</f>
        <v>0.18877905527386568</v>
      </c>
      <c r="L39" s="30">
        <v>-0.0313</v>
      </c>
      <c r="M39" s="4"/>
      <c r="N39" s="4"/>
      <c r="O39" s="4"/>
      <c r="P39" s="4"/>
      <c r="Q39" s="4"/>
      <c r="R39" s="4"/>
      <c r="S39" s="4"/>
      <c r="T39" s="4"/>
      <c r="U39" s="9"/>
    </row>
    <row r="40" spans="1:21" ht="12.75">
      <c r="A40" s="18" t="s">
        <v>119</v>
      </c>
      <c r="B40" s="19" t="s">
        <v>120</v>
      </c>
      <c r="C40" s="20">
        <f>B40/B7</f>
        <v>0.08615027580754811</v>
      </c>
      <c r="D40" s="21" t="s">
        <v>121</v>
      </c>
      <c r="E40" s="22">
        <f>+D8:D50/D7</f>
        <v>0.11138222410617268</v>
      </c>
      <c r="F40" s="29">
        <v>-0.0252</v>
      </c>
      <c r="G40" s="24"/>
      <c r="H40" s="25">
        <v>38904</v>
      </c>
      <c r="I40" s="20">
        <f>H40/H7</f>
        <v>0.08615027580754811</v>
      </c>
      <c r="J40" s="26" t="s">
        <v>122</v>
      </c>
      <c r="K40" s="27">
        <f>+J8:J50/J7</f>
        <v>0.12210746631319092</v>
      </c>
      <c r="L40" s="30">
        <v>-0.0359</v>
      </c>
      <c r="M40" s="4"/>
      <c r="N40" s="4"/>
      <c r="O40" s="4"/>
      <c r="P40" s="4"/>
      <c r="Q40" s="4"/>
      <c r="R40" s="4"/>
      <c r="S40" s="4"/>
      <c r="T40" s="4"/>
      <c r="U40" s="9"/>
    </row>
    <row r="41" spans="1:21" ht="12.75">
      <c r="A41" s="18" t="s">
        <v>123</v>
      </c>
      <c r="B41" s="19" t="s">
        <v>124</v>
      </c>
      <c r="C41" s="20">
        <f>B41/B7</f>
        <v>0.04682860072234783</v>
      </c>
      <c r="D41" s="21" t="s">
        <v>125</v>
      </c>
      <c r="E41" s="22">
        <f>+D8:D50/D7</f>
        <v>0.062242604540645674</v>
      </c>
      <c r="F41" s="29">
        <v>-0.0154</v>
      </c>
      <c r="G41" s="24"/>
      <c r="H41" s="25">
        <v>21147</v>
      </c>
      <c r="I41" s="20">
        <f>H41/H7</f>
        <v>0.04682860072234783</v>
      </c>
      <c r="J41" s="26" t="s">
        <v>126</v>
      </c>
      <c r="K41" s="27">
        <f>+J8:J50/J7</f>
        <v>0.07937272970632649</v>
      </c>
      <c r="L41" s="30">
        <v>-0.0326</v>
      </c>
      <c r="M41" s="4"/>
      <c r="N41" s="4"/>
      <c r="O41" s="4"/>
      <c r="P41" s="4"/>
      <c r="Q41" s="4"/>
      <c r="R41" s="4"/>
      <c r="S41" s="4"/>
      <c r="T41" s="4"/>
      <c r="U41" s="9"/>
    </row>
    <row r="42" spans="1:21" ht="12.75">
      <c r="A42" s="18" t="s">
        <v>127</v>
      </c>
      <c r="B42" s="19" t="s">
        <v>128</v>
      </c>
      <c r="C42" s="20">
        <f>B42/B7</f>
        <v>0.03603988635533224</v>
      </c>
      <c r="D42" s="21" t="s">
        <v>129</v>
      </c>
      <c r="E42" s="22">
        <f>+D8:D50/D7</f>
        <v>0.04567082913306646</v>
      </c>
      <c r="F42" s="29">
        <v>-0.0097</v>
      </c>
      <c r="G42" s="24"/>
      <c r="H42" s="25">
        <v>16275</v>
      </c>
      <c r="I42" s="20">
        <f>H42/H7</f>
        <v>0.03603988635533224</v>
      </c>
      <c r="J42" s="26" t="s">
        <v>130</v>
      </c>
      <c r="K42" s="27">
        <f>+J8:J50/J7</f>
        <v>0.07991527690160427</v>
      </c>
      <c r="L42" s="30">
        <v>-0.0439</v>
      </c>
      <c r="M42" s="4"/>
      <c r="N42" s="4"/>
      <c r="O42" s="4"/>
      <c r="P42" s="4"/>
      <c r="Q42" s="4"/>
      <c r="R42" s="4"/>
      <c r="S42" s="4"/>
      <c r="T42" s="4"/>
      <c r="U42" s="9"/>
    </row>
    <row r="43" spans="1:21" ht="12.75">
      <c r="A43" s="18" t="s">
        <v>131</v>
      </c>
      <c r="B43" s="333">
        <v>4.6</v>
      </c>
      <c r="C43" s="332"/>
      <c r="D43" s="232">
        <v>5</v>
      </c>
      <c r="E43" s="395"/>
      <c r="F43" s="44">
        <v>-0.4</v>
      </c>
      <c r="G43" s="33"/>
      <c r="H43" s="396">
        <v>4.6</v>
      </c>
      <c r="I43" s="332"/>
      <c r="J43" s="232">
        <v>5.4</v>
      </c>
      <c r="K43" s="233"/>
      <c r="L43" s="46">
        <v>-0.8</v>
      </c>
      <c r="M43" s="4"/>
      <c r="N43" s="4"/>
      <c r="O43" s="4"/>
      <c r="P43" s="4"/>
      <c r="Q43" s="4"/>
      <c r="R43" s="4"/>
      <c r="S43" s="4"/>
      <c r="T43" s="4"/>
      <c r="U43" s="9"/>
    </row>
    <row r="44" spans="1:21" ht="12.75">
      <c r="A44" s="7" t="s">
        <v>132</v>
      </c>
      <c r="B44" s="391"/>
      <c r="C44" s="392"/>
      <c r="D44" s="393"/>
      <c r="E44" s="322"/>
      <c r="F44" s="32"/>
      <c r="G44" s="33"/>
      <c r="H44" s="394"/>
      <c r="I44" s="392"/>
      <c r="J44" s="393"/>
      <c r="K44" s="322"/>
      <c r="L44" s="35"/>
      <c r="M44" s="4"/>
      <c r="N44" s="4"/>
      <c r="O44" s="4"/>
      <c r="P44" s="4"/>
      <c r="Q44" s="4"/>
      <c r="R44" s="4"/>
      <c r="S44" s="4"/>
      <c r="T44" s="4"/>
      <c r="U44" s="9"/>
    </row>
    <row r="45" spans="1:21" ht="12.75">
      <c r="A45" s="18" t="s">
        <v>133</v>
      </c>
      <c r="B45" s="19" t="s">
        <v>134</v>
      </c>
      <c r="C45" s="20">
        <f>B45/B7</f>
        <v>0.04104893231144662</v>
      </c>
      <c r="D45" s="21" t="s">
        <v>135</v>
      </c>
      <c r="E45" s="22">
        <f>+D8:D50/D7</f>
        <v>0.024659614786191723</v>
      </c>
      <c r="F45" s="29">
        <v>0.0163</v>
      </c>
      <c r="G45" s="24"/>
      <c r="H45" s="25">
        <v>18537</v>
      </c>
      <c r="I45" s="20">
        <f>H45/H7</f>
        <v>0.04104893231144662</v>
      </c>
      <c r="J45" s="26" t="s">
        <v>136</v>
      </c>
      <c r="K45" s="27">
        <f>+J8:J50/J7</f>
        <v>0.012673386588442774</v>
      </c>
      <c r="L45" s="30">
        <v>0.0283</v>
      </c>
      <c r="M45" s="4"/>
      <c r="N45" s="4"/>
      <c r="O45" s="4"/>
      <c r="P45" s="4"/>
      <c r="Q45" s="4"/>
      <c r="R45" s="4"/>
      <c r="S45" s="4"/>
      <c r="T45" s="4"/>
      <c r="U45" s="9"/>
    </row>
    <row r="46" spans="1:21" ht="12.75">
      <c r="A46" s="18" t="s">
        <v>137</v>
      </c>
      <c r="B46" s="19" t="s">
        <v>138</v>
      </c>
      <c r="C46" s="20">
        <f>B46/B7</f>
        <v>0.21341813132912443</v>
      </c>
      <c r="D46" s="21" t="s">
        <v>139</v>
      </c>
      <c r="E46" s="22">
        <f>+D8:D50/D7</f>
        <v>0.15195468500346518</v>
      </c>
      <c r="F46" s="29">
        <v>0.0614</v>
      </c>
      <c r="G46" s="24"/>
      <c r="H46" s="25">
        <v>96376</v>
      </c>
      <c r="I46" s="20">
        <f>H46/H7</f>
        <v>0.21341813132912443</v>
      </c>
      <c r="J46" s="26" t="s">
        <v>140</v>
      </c>
      <c r="K46" s="27">
        <f>+J8:J50/J7</f>
        <v>0.1196775641512529</v>
      </c>
      <c r="L46" s="30">
        <v>0.0937</v>
      </c>
      <c r="M46" s="4"/>
      <c r="N46" s="4"/>
      <c r="O46" s="4"/>
      <c r="P46" s="4"/>
      <c r="Q46" s="4"/>
      <c r="R46" s="4"/>
      <c r="S46" s="4"/>
      <c r="T46" s="4"/>
      <c r="U46" s="9"/>
    </row>
    <row r="47" spans="1:21" ht="12.75">
      <c r="A47" s="18" t="s">
        <v>141</v>
      </c>
      <c r="B47" s="19" t="s">
        <v>142</v>
      </c>
      <c r="C47" s="20">
        <f>B47/B7</f>
        <v>0.31405965237841105</v>
      </c>
      <c r="D47" s="21" t="s">
        <v>143</v>
      </c>
      <c r="E47" s="22">
        <f>+D8:D50/D7</f>
        <v>0.29407785851289076</v>
      </c>
      <c r="F47" s="29">
        <v>0.02</v>
      </c>
      <c r="G47" s="24"/>
      <c r="H47" s="25">
        <v>141824</v>
      </c>
      <c r="I47" s="20">
        <f>H47/H7</f>
        <v>0.31405965237841105</v>
      </c>
      <c r="J47" s="26" t="s">
        <v>144</v>
      </c>
      <c r="K47" s="27">
        <f>+J8:J50/J7</f>
        <v>0.2817806501902806</v>
      </c>
      <c r="L47" s="30">
        <v>0.0323</v>
      </c>
      <c r="M47" s="4"/>
      <c r="N47" s="4"/>
      <c r="O47" s="4"/>
      <c r="P47" s="4"/>
      <c r="Q47" s="4"/>
      <c r="R47" s="4"/>
      <c r="S47" s="4"/>
      <c r="T47" s="4"/>
      <c r="U47" s="9"/>
    </row>
    <row r="48" spans="1:21" ht="12.75">
      <c r="A48" s="18" t="s">
        <v>145</v>
      </c>
      <c r="B48" s="19" t="s">
        <v>146</v>
      </c>
      <c r="C48" s="20">
        <f>B48/B7</f>
        <v>0.2858433554850382</v>
      </c>
      <c r="D48" s="21" t="s">
        <v>147</v>
      </c>
      <c r="E48" s="22">
        <f>+D8:D50/D7</f>
        <v>0.33812865619534427</v>
      </c>
      <c r="F48" s="29">
        <v>-0.0523</v>
      </c>
      <c r="G48" s="24"/>
      <c r="H48" s="25">
        <v>129082</v>
      </c>
      <c r="I48" s="20">
        <f>H48/H7</f>
        <v>0.2858433554850382</v>
      </c>
      <c r="J48" s="26" t="s">
        <v>148</v>
      </c>
      <c r="K48" s="36">
        <f>+J8:J50/J7</f>
        <v>0.3966321872124552</v>
      </c>
      <c r="L48" s="30">
        <v>-0.1108</v>
      </c>
      <c r="M48" s="4"/>
      <c r="N48" s="4"/>
      <c r="O48" s="4"/>
      <c r="P48" s="4"/>
      <c r="Q48" s="4"/>
      <c r="R48" s="4"/>
      <c r="S48" s="4"/>
      <c r="T48" s="4"/>
      <c r="U48" s="9"/>
    </row>
    <row r="49" spans="1:21" ht="12.75">
      <c r="A49" s="18" t="s">
        <v>149</v>
      </c>
      <c r="B49" s="19" t="s">
        <v>150</v>
      </c>
      <c r="C49" s="20">
        <f>B49/B7</f>
        <v>0.11781887272107232</v>
      </c>
      <c r="D49" s="21" t="s">
        <v>151</v>
      </c>
      <c r="E49" s="22">
        <f>+D8:D50/D7</f>
        <v>0.15596730959299127</v>
      </c>
      <c r="F49" s="29">
        <v>-0.0382</v>
      </c>
      <c r="G49" s="24"/>
      <c r="H49" s="25">
        <v>53205</v>
      </c>
      <c r="I49" s="20">
        <f>H49/H7</f>
        <v>0.11781887272107232</v>
      </c>
      <c r="J49" s="26" t="s">
        <v>152</v>
      </c>
      <c r="K49" s="27">
        <f>+J8:J50/J7</f>
        <v>0.15231181930540308</v>
      </c>
      <c r="L49" s="30">
        <v>-0.0345</v>
      </c>
      <c r="M49" s="4"/>
      <c r="N49" s="4"/>
      <c r="O49" s="4"/>
      <c r="P49" s="4"/>
      <c r="Q49" s="4"/>
      <c r="R49" s="4"/>
      <c r="S49" s="4"/>
      <c r="T49" s="4"/>
      <c r="U49" s="9"/>
    </row>
    <row r="50" spans="1:21" ht="12.75">
      <c r="A50" s="18" t="s">
        <v>153</v>
      </c>
      <c r="B50" s="19" t="s">
        <v>154</v>
      </c>
      <c r="C50" s="20">
        <f>B50/B7</f>
        <v>0.027811055774907383</v>
      </c>
      <c r="D50" s="21" t="s">
        <v>155</v>
      </c>
      <c r="E50" s="22">
        <f>+D8:D50/D7</f>
        <v>0.035211875909116876</v>
      </c>
      <c r="F50" s="29">
        <v>-0.0074</v>
      </c>
      <c r="G50" s="24"/>
      <c r="H50" s="25">
        <v>12559</v>
      </c>
      <c r="I50" s="20">
        <f>H50/H7</f>
        <v>0.027811055774907383</v>
      </c>
      <c r="J50" s="26" t="s">
        <v>156</v>
      </c>
      <c r="K50" s="27">
        <f>+J8:J50/J7</f>
        <v>0.03692439255216549</v>
      </c>
      <c r="L50" s="30">
        <v>-0.0091</v>
      </c>
      <c r="M50" s="4"/>
      <c r="N50" s="4"/>
      <c r="O50" s="4"/>
      <c r="P50" s="4"/>
      <c r="Q50" s="4"/>
      <c r="R50" s="4"/>
      <c r="S50" s="4"/>
      <c r="T50" s="4"/>
      <c r="U50" s="9"/>
    </row>
    <row r="51" spans="1:21" ht="12.75">
      <c r="A51" s="18"/>
      <c r="B51" s="391"/>
      <c r="C51" s="392"/>
      <c r="D51" s="409"/>
      <c r="E51" s="392"/>
      <c r="F51" s="32"/>
      <c r="G51" s="33"/>
      <c r="H51" s="394"/>
      <c r="I51" s="392"/>
      <c r="J51" s="409"/>
      <c r="K51" s="322"/>
      <c r="L51" s="35"/>
      <c r="M51" s="4"/>
      <c r="N51" s="4"/>
      <c r="O51" s="4"/>
      <c r="P51" s="4"/>
      <c r="Q51" s="4"/>
      <c r="R51" s="4"/>
      <c r="S51" s="4"/>
      <c r="T51" s="4"/>
      <c r="U51" s="9"/>
    </row>
    <row r="52" spans="1:21" ht="12.75">
      <c r="A52" s="404" t="s">
        <v>10</v>
      </c>
      <c r="B52" s="406" t="s">
        <v>11</v>
      </c>
      <c r="C52" s="401">
        <f>B52/B7</f>
        <v>0.9560125159715933</v>
      </c>
      <c r="D52" s="408" t="s">
        <v>12</v>
      </c>
      <c r="E52" s="398">
        <f>D52/D7</f>
        <v>0.9313771214266808</v>
      </c>
      <c r="F52" s="386">
        <v>0.0246</v>
      </c>
      <c r="G52" s="33"/>
      <c r="H52" s="399" t="s">
        <v>11</v>
      </c>
      <c r="I52" s="401">
        <f>H52/H7</f>
        <v>0.9560125159715933</v>
      </c>
      <c r="J52" s="402" t="s">
        <v>13</v>
      </c>
      <c r="K52" s="397">
        <f>J52/J7</f>
        <v>0.892137282597856</v>
      </c>
      <c r="L52" s="384">
        <v>0.0639</v>
      </c>
      <c r="M52" s="4"/>
      <c r="N52" s="4"/>
      <c r="O52" s="4"/>
      <c r="P52" s="4"/>
      <c r="Q52" s="4"/>
      <c r="R52" s="4"/>
      <c r="S52" s="4"/>
      <c r="T52" s="4"/>
      <c r="U52" s="9"/>
    </row>
    <row r="53" spans="1:21" ht="12.75">
      <c r="A53" s="405"/>
      <c r="B53" s="407"/>
      <c r="C53" s="392"/>
      <c r="D53" s="393"/>
      <c r="E53" s="322"/>
      <c r="F53" s="385"/>
      <c r="G53" s="24"/>
      <c r="H53" s="400"/>
      <c r="I53" s="392"/>
      <c r="J53" s="403"/>
      <c r="K53" s="322"/>
      <c r="L53" s="385"/>
      <c r="M53" s="4"/>
      <c r="N53" s="4"/>
      <c r="O53" s="4"/>
      <c r="P53" s="4"/>
      <c r="Q53" s="4"/>
      <c r="R53" s="4"/>
      <c r="S53" s="4"/>
      <c r="T53" s="4"/>
      <c r="U53" s="9"/>
    </row>
    <row r="54" spans="1:21" ht="12.75">
      <c r="A54" s="7" t="s">
        <v>157</v>
      </c>
      <c r="B54" s="391"/>
      <c r="C54" s="392"/>
      <c r="D54" s="393"/>
      <c r="E54" s="322"/>
      <c r="F54" s="32"/>
      <c r="G54" s="33"/>
      <c r="H54" s="394"/>
      <c r="I54" s="392"/>
      <c r="J54" s="393"/>
      <c r="K54" s="322"/>
      <c r="L54" s="35"/>
      <c r="M54" s="4"/>
      <c r="N54" s="4"/>
      <c r="O54" s="4"/>
      <c r="P54" s="4"/>
      <c r="Q54" s="4"/>
      <c r="R54" s="4"/>
      <c r="S54" s="4"/>
      <c r="T54" s="4"/>
      <c r="U54" s="9"/>
    </row>
    <row r="55" spans="1:21" ht="12.75">
      <c r="A55" s="18" t="s">
        <v>158</v>
      </c>
      <c r="B55" s="19" t="s">
        <v>159</v>
      </c>
      <c r="C55" s="20">
        <f>B55/B52</f>
        <v>0.5133037925131857</v>
      </c>
      <c r="D55" s="21" t="s">
        <v>160</v>
      </c>
      <c r="E55" s="22">
        <f>+D55:D89/D52</f>
        <v>0.5844106420505916</v>
      </c>
      <c r="F55" s="29">
        <v>-0.0711</v>
      </c>
      <c r="G55" s="24"/>
      <c r="H55" s="25">
        <v>221603</v>
      </c>
      <c r="I55" s="20">
        <f>H55/H52</f>
        <v>0.5133037925131857</v>
      </c>
      <c r="J55" s="26" t="s">
        <v>161</v>
      </c>
      <c r="K55" s="27">
        <f>+J55:J89/J52</f>
        <v>0.6689942319791059</v>
      </c>
      <c r="L55" s="30">
        <v>-0.1557</v>
      </c>
      <c r="M55" s="4"/>
      <c r="N55" s="4"/>
      <c r="O55" s="4"/>
      <c r="P55" s="4"/>
      <c r="Q55" s="4"/>
      <c r="R55" s="4"/>
      <c r="S55" s="4"/>
      <c r="T55" s="4"/>
      <c r="U55" s="9"/>
    </row>
    <row r="56" spans="1:21" ht="12.75">
      <c r="A56" s="18" t="s">
        <v>162</v>
      </c>
      <c r="B56" s="19" t="s">
        <v>163</v>
      </c>
      <c r="C56" s="20">
        <f>B56/B52</f>
        <v>0.48669620748681436</v>
      </c>
      <c r="D56" s="21" t="s">
        <v>164</v>
      </c>
      <c r="E56" s="22">
        <f>+D55:D89/D52</f>
        <v>0.4155893579494084</v>
      </c>
      <c r="F56" s="29">
        <v>0.0711</v>
      </c>
      <c r="G56" s="24"/>
      <c r="H56" s="25">
        <v>210116</v>
      </c>
      <c r="I56" s="20">
        <f>H56/H52</f>
        <v>0.48669620748681436</v>
      </c>
      <c r="J56" s="26" t="s">
        <v>165</v>
      </c>
      <c r="K56" s="27">
        <f>+J55:J89/J52</f>
        <v>0.33100576802089415</v>
      </c>
      <c r="L56" s="30">
        <v>0.1557</v>
      </c>
      <c r="M56" s="4"/>
      <c r="N56" s="4"/>
      <c r="O56" s="4"/>
      <c r="P56" s="4"/>
      <c r="Q56" s="4"/>
      <c r="R56" s="4"/>
      <c r="S56" s="4"/>
      <c r="T56" s="4"/>
      <c r="U56" s="9"/>
    </row>
    <row r="57" spans="1:21" ht="12.75">
      <c r="A57" s="31"/>
      <c r="B57" s="391"/>
      <c r="C57" s="392"/>
      <c r="D57" s="393"/>
      <c r="E57" s="322"/>
      <c r="F57" s="32"/>
      <c r="G57" s="33"/>
      <c r="H57" s="394"/>
      <c r="I57" s="392"/>
      <c r="J57" s="393"/>
      <c r="K57" s="322"/>
      <c r="L57" s="35"/>
      <c r="M57" s="4"/>
      <c r="N57" s="4"/>
      <c r="O57" s="4"/>
      <c r="P57" s="4"/>
      <c r="Q57" s="4"/>
      <c r="R57" s="4"/>
      <c r="S57" s="4"/>
      <c r="T57" s="4"/>
      <c r="U57" s="9"/>
    </row>
    <row r="58" spans="1:21" ht="25.5">
      <c r="A58" s="18" t="s">
        <v>166</v>
      </c>
      <c r="B58" s="333">
        <v>3.21</v>
      </c>
      <c r="C58" s="332"/>
      <c r="D58" s="232">
        <v>3.01</v>
      </c>
      <c r="E58" s="395"/>
      <c r="F58" s="44">
        <v>0.2</v>
      </c>
      <c r="G58" s="33"/>
      <c r="H58" s="396">
        <v>3.21</v>
      </c>
      <c r="I58" s="332"/>
      <c r="J58" s="232">
        <v>2.7</v>
      </c>
      <c r="K58" s="233"/>
      <c r="L58" s="46">
        <v>0.51</v>
      </c>
      <c r="M58" s="4"/>
      <c r="N58" s="4"/>
      <c r="O58" s="4"/>
      <c r="P58" s="4"/>
      <c r="Q58" s="4"/>
      <c r="R58" s="4"/>
      <c r="S58" s="4"/>
      <c r="T58" s="4"/>
      <c r="U58" s="9"/>
    </row>
    <row r="59" spans="1:21" ht="25.5">
      <c r="A59" s="18" t="s">
        <v>167</v>
      </c>
      <c r="B59" s="333">
        <v>2.9</v>
      </c>
      <c r="C59" s="332"/>
      <c r="D59" s="232">
        <v>2.78</v>
      </c>
      <c r="E59" s="395"/>
      <c r="F59" s="44">
        <v>0.12</v>
      </c>
      <c r="G59" s="33"/>
      <c r="H59" s="396">
        <v>2.9</v>
      </c>
      <c r="I59" s="332"/>
      <c r="J59" s="232">
        <v>2.39</v>
      </c>
      <c r="K59" s="233"/>
      <c r="L59" s="46">
        <v>0.51</v>
      </c>
      <c r="M59" s="4"/>
      <c r="N59" s="4"/>
      <c r="O59" s="4"/>
      <c r="P59" s="4"/>
      <c r="Q59" s="4"/>
      <c r="R59" s="4"/>
      <c r="S59" s="4"/>
      <c r="T59" s="4"/>
      <c r="U59" s="9"/>
    </row>
    <row r="60" spans="1:21" ht="25.5">
      <c r="A60" s="7" t="s">
        <v>168</v>
      </c>
      <c r="B60" s="391"/>
      <c r="C60" s="392"/>
      <c r="D60" s="393"/>
      <c r="E60" s="322"/>
      <c r="F60" s="32"/>
      <c r="G60" s="33"/>
      <c r="H60" s="394"/>
      <c r="I60" s="392"/>
      <c r="J60" s="393"/>
      <c r="K60" s="322"/>
      <c r="L60" s="35"/>
      <c r="M60" s="4"/>
      <c r="N60" s="4"/>
      <c r="O60" s="4"/>
      <c r="P60" s="4"/>
      <c r="Q60" s="4"/>
      <c r="R60" s="4"/>
      <c r="S60" s="4"/>
      <c r="T60" s="4"/>
      <c r="U60" s="9"/>
    </row>
    <row r="61" spans="1:21" ht="12.75">
      <c r="A61" s="18" t="s">
        <v>169</v>
      </c>
      <c r="B61" s="19" t="s">
        <v>170</v>
      </c>
      <c r="C61" s="20">
        <f>B61/B52</f>
        <v>0.4914678297689006</v>
      </c>
      <c r="D61" s="21" t="s">
        <v>171</v>
      </c>
      <c r="E61" s="22">
        <f>+D55:D89/D52</f>
        <v>0.5208275919759258</v>
      </c>
      <c r="F61" s="29">
        <v>-0.0293</v>
      </c>
      <c r="G61" s="24"/>
      <c r="H61" s="25">
        <v>212176</v>
      </c>
      <c r="I61" s="20">
        <f>H61/H52</f>
        <v>0.4914678297689006</v>
      </c>
      <c r="J61" s="26" t="s">
        <v>172</v>
      </c>
      <c r="K61" s="27">
        <f>+J55:J89/J52</f>
        <v>0.48791480742248466</v>
      </c>
      <c r="L61" s="30">
        <v>0.0036</v>
      </c>
      <c r="M61" s="4"/>
      <c r="N61" s="4"/>
      <c r="O61" s="4"/>
      <c r="P61" s="4"/>
      <c r="Q61" s="4"/>
      <c r="R61" s="4"/>
      <c r="S61" s="4"/>
      <c r="T61" s="4"/>
      <c r="U61" s="9"/>
    </row>
    <row r="62" spans="1:21" ht="12.75">
      <c r="A62" s="18" t="s">
        <v>173</v>
      </c>
      <c r="B62" s="19" t="s">
        <v>174</v>
      </c>
      <c r="C62" s="20">
        <f>B62/B52</f>
        <v>0.1977489987700333</v>
      </c>
      <c r="D62" s="21" t="s">
        <v>175</v>
      </c>
      <c r="E62" s="22">
        <f>+D55:D89/D52</f>
        <v>0.16963721123693098</v>
      </c>
      <c r="F62" s="29">
        <v>0.0281</v>
      </c>
      <c r="G62" s="24"/>
      <c r="H62" s="25">
        <v>85372</v>
      </c>
      <c r="I62" s="20">
        <f>H62/H52</f>
        <v>0.1977489987700333</v>
      </c>
      <c r="J62" s="26" t="s">
        <v>176</v>
      </c>
      <c r="K62" s="27">
        <f>+J55:J89/J52</f>
        <v>0.16681795907209698</v>
      </c>
      <c r="L62" s="30">
        <v>0.0309</v>
      </c>
      <c r="M62" s="4"/>
      <c r="N62" s="4"/>
      <c r="O62" s="4"/>
      <c r="P62" s="4"/>
      <c r="Q62" s="4"/>
      <c r="R62" s="4"/>
      <c r="S62" s="4"/>
      <c r="T62" s="4"/>
      <c r="U62" s="9"/>
    </row>
    <row r="63" spans="1:21" ht="12.75">
      <c r="A63" s="18" t="s">
        <v>177</v>
      </c>
      <c r="B63" s="19" t="s">
        <v>178</v>
      </c>
      <c r="C63" s="20">
        <f>B63/B52</f>
        <v>0.08715159629295907</v>
      </c>
      <c r="D63" s="21" t="s">
        <v>179</v>
      </c>
      <c r="E63" s="22">
        <f>+D55:D89/D52</f>
        <v>0.09280011876447256</v>
      </c>
      <c r="F63" s="29">
        <v>-0.0056</v>
      </c>
      <c r="G63" s="24"/>
      <c r="H63" s="25">
        <v>37625</v>
      </c>
      <c r="I63" s="20">
        <f>H63/H52</f>
        <v>0.08715159629295907</v>
      </c>
      <c r="J63" s="26" t="s">
        <v>180</v>
      </c>
      <c r="K63" s="27">
        <f>+J55:J89/J52</f>
        <v>0.0977650704739537</v>
      </c>
      <c r="L63" s="30">
        <v>-0.0106</v>
      </c>
      <c r="M63" s="4"/>
      <c r="N63" s="4"/>
      <c r="O63" s="4"/>
      <c r="P63" s="4"/>
      <c r="Q63" s="4"/>
      <c r="R63" s="4"/>
      <c r="S63" s="4"/>
      <c r="T63" s="4"/>
      <c r="U63" s="9"/>
    </row>
    <row r="64" spans="1:21" ht="12.75">
      <c r="A64" s="18" t="s">
        <v>181</v>
      </c>
      <c r="B64" s="19" t="s">
        <v>182</v>
      </c>
      <c r="C64" s="20">
        <f>B64/B52</f>
        <v>0.10058162832768537</v>
      </c>
      <c r="D64" s="21" t="s">
        <v>183</v>
      </c>
      <c r="E64" s="22">
        <f>+D55:D89/D52</f>
        <v>0.10551605097548383</v>
      </c>
      <c r="F64" s="29">
        <v>-0.0049</v>
      </c>
      <c r="G64" s="24"/>
      <c r="H64" s="25">
        <v>43423</v>
      </c>
      <c r="I64" s="20">
        <f>H64/H52</f>
        <v>0.10058162832768537</v>
      </c>
      <c r="J64" s="26" t="s">
        <v>184</v>
      </c>
      <c r="K64" s="27">
        <f>+J55:J89/J52</f>
        <v>0.10994898876113002</v>
      </c>
      <c r="L64" s="30">
        <v>-0.0093</v>
      </c>
      <c r="M64" s="4"/>
      <c r="N64" s="4"/>
      <c r="O64" s="4"/>
      <c r="P64" s="4"/>
      <c r="Q64" s="4"/>
      <c r="R64" s="4"/>
      <c r="S64" s="4"/>
      <c r="T64" s="4"/>
      <c r="U64" s="9"/>
    </row>
    <row r="65" spans="1:21" ht="12.75">
      <c r="A65" s="18" t="s">
        <v>185</v>
      </c>
      <c r="B65" s="19" t="s">
        <v>186</v>
      </c>
      <c r="C65" s="20">
        <f>B65/B52</f>
        <v>0.06114162221259662</v>
      </c>
      <c r="D65" s="21" t="s">
        <v>187</v>
      </c>
      <c r="E65" s="22">
        <f>+D55:D89/D52</f>
        <v>0.06360660789390285</v>
      </c>
      <c r="F65" s="29">
        <v>-0.0025</v>
      </c>
      <c r="G65" s="24"/>
      <c r="H65" s="25">
        <v>26396</v>
      </c>
      <c r="I65" s="20">
        <f>H65/H52</f>
        <v>0.06114162221259662</v>
      </c>
      <c r="J65" s="26" t="s">
        <v>188</v>
      </c>
      <c r="K65" s="27">
        <f>+J55:J89/J52</f>
        <v>0.07252433389581409</v>
      </c>
      <c r="L65" s="30">
        <v>-0.0114</v>
      </c>
      <c r="M65" s="4"/>
      <c r="N65" s="4"/>
      <c r="O65" s="4"/>
      <c r="P65" s="4"/>
      <c r="Q65" s="4"/>
      <c r="R65" s="4"/>
      <c r="S65" s="4"/>
      <c r="T65" s="4"/>
      <c r="U65" s="9"/>
    </row>
    <row r="66" spans="1:21" ht="12.75">
      <c r="A66" s="18" t="s">
        <v>189</v>
      </c>
      <c r="B66" s="19" t="s">
        <v>190</v>
      </c>
      <c r="C66" s="20">
        <f>B66/B52</f>
        <v>0.06190832462782504</v>
      </c>
      <c r="D66" s="21" t="s">
        <v>191</v>
      </c>
      <c r="E66" s="22">
        <f>+D55:D89/D52</f>
        <v>0.047612419153284034</v>
      </c>
      <c r="F66" s="29">
        <v>0.0143</v>
      </c>
      <c r="G66" s="24"/>
      <c r="H66" s="25">
        <v>26727</v>
      </c>
      <c r="I66" s="20">
        <f>H66/H52</f>
        <v>0.06190832462782504</v>
      </c>
      <c r="J66" s="26" t="s">
        <v>192</v>
      </c>
      <c r="K66" s="27">
        <f>+J55:J89/J52</f>
        <v>0.06502884037452056</v>
      </c>
      <c r="L66" s="30">
        <v>-0.0031</v>
      </c>
      <c r="M66" s="4"/>
      <c r="N66" s="4"/>
      <c r="O66" s="4"/>
      <c r="P66" s="4"/>
      <c r="Q66" s="4"/>
      <c r="R66" s="4"/>
      <c r="S66" s="4"/>
      <c r="T66" s="4"/>
      <c r="U66" s="9"/>
    </row>
    <row r="67" spans="1:21" ht="12.75">
      <c r="A67" s="7" t="s">
        <v>193</v>
      </c>
      <c r="B67" s="391"/>
      <c r="C67" s="392"/>
      <c r="D67" s="393"/>
      <c r="E67" s="322"/>
      <c r="F67" s="32"/>
      <c r="G67" s="33"/>
      <c r="H67" s="394"/>
      <c r="I67" s="392"/>
      <c r="J67" s="393"/>
      <c r="K67" s="322"/>
      <c r="L67" s="35"/>
      <c r="M67" s="4"/>
      <c r="N67" s="4"/>
      <c r="O67" s="4"/>
      <c r="P67" s="4"/>
      <c r="Q67" s="4"/>
      <c r="R67" s="4"/>
      <c r="S67" s="4"/>
      <c r="T67" s="4"/>
      <c r="U67" s="9"/>
    </row>
    <row r="68" spans="1:21" ht="12.75">
      <c r="A68" s="18" t="s">
        <v>194</v>
      </c>
      <c r="B68" s="19" t="s">
        <v>195</v>
      </c>
      <c r="C68" s="20">
        <f>B68/B52</f>
        <v>0.0749005718997774</v>
      </c>
      <c r="D68" s="21" t="s">
        <v>196</v>
      </c>
      <c r="E68" s="22">
        <f>+D55:D89/D52</f>
        <v>0.07614168218038611</v>
      </c>
      <c r="F68" s="29">
        <v>-0.0012</v>
      </c>
      <c r="G68" s="24"/>
      <c r="H68" s="25">
        <v>32336</v>
      </c>
      <c r="I68" s="20">
        <f>H68/H52</f>
        <v>0.0749005718997774</v>
      </c>
      <c r="J68" s="26" t="s">
        <v>197</v>
      </c>
      <c r="K68" s="27">
        <f>+J55:J89/J52</f>
        <v>0.08867307848330701</v>
      </c>
      <c r="L68" s="30">
        <v>-0.0138</v>
      </c>
      <c r="M68" s="4"/>
      <c r="N68" s="4"/>
      <c r="O68" s="4"/>
      <c r="P68" s="4"/>
      <c r="Q68" s="4"/>
      <c r="R68" s="4"/>
      <c r="S68" s="4"/>
      <c r="T68" s="4"/>
      <c r="U68" s="9"/>
    </row>
    <row r="69" spans="1:21" ht="12.75">
      <c r="A69" s="18" t="s">
        <v>198</v>
      </c>
      <c r="B69" s="19" t="s">
        <v>199</v>
      </c>
      <c r="C69" s="20">
        <f>B69/B52</f>
        <v>0.3410899219168024</v>
      </c>
      <c r="D69" s="21" t="s">
        <v>200</v>
      </c>
      <c r="E69" s="22">
        <f>+D55:D89/D52</f>
        <v>0.3162732290430053</v>
      </c>
      <c r="F69" s="29">
        <v>0.0248</v>
      </c>
      <c r="G69" s="24"/>
      <c r="H69" s="25">
        <v>147255</v>
      </c>
      <c r="I69" s="20">
        <f>H69/H52</f>
        <v>0.3410899219168024</v>
      </c>
      <c r="J69" s="26" t="s">
        <v>201</v>
      </c>
      <c r="K69" s="27">
        <f>+J55:J89/J52</f>
        <v>0.33106304558556915</v>
      </c>
      <c r="L69" s="30">
        <v>0.01</v>
      </c>
      <c r="M69" s="4"/>
      <c r="N69" s="4"/>
      <c r="O69" s="4"/>
      <c r="P69" s="4"/>
      <c r="Q69" s="4"/>
      <c r="R69" s="4"/>
      <c r="S69" s="4"/>
      <c r="T69" s="4"/>
      <c r="U69" s="9"/>
    </row>
    <row r="70" spans="1:21" ht="12.75">
      <c r="A70" s="18" t="s">
        <v>202</v>
      </c>
      <c r="B70" s="19" t="s">
        <v>203</v>
      </c>
      <c r="C70" s="20">
        <f>B70/B52</f>
        <v>0.3776993831635856</v>
      </c>
      <c r="D70" s="21" t="s">
        <v>204</v>
      </c>
      <c r="E70" s="22">
        <f>+D55:D89/D52</f>
        <v>0.3804143927860502</v>
      </c>
      <c r="F70" s="29">
        <v>-0.0027</v>
      </c>
      <c r="G70" s="24"/>
      <c r="H70" s="25">
        <v>163060</v>
      </c>
      <c r="I70" s="20">
        <f>H70/H52</f>
        <v>0.3776993831635856</v>
      </c>
      <c r="J70" s="26" t="s">
        <v>205</v>
      </c>
      <c r="K70" s="27">
        <f>+J55:J89/J52</f>
        <v>0.381953905251962</v>
      </c>
      <c r="L70" s="30">
        <v>0.0043</v>
      </c>
      <c r="M70" s="4"/>
      <c r="N70" s="4"/>
      <c r="O70" s="4"/>
      <c r="P70" s="4"/>
      <c r="Q70" s="4"/>
      <c r="R70" s="4"/>
      <c r="S70" s="4"/>
      <c r="T70" s="4"/>
      <c r="U70" s="9"/>
    </row>
    <row r="71" spans="1:21" ht="12.75">
      <c r="A71" s="18" t="s">
        <v>206</v>
      </c>
      <c r="B71" s="19" t="s">
        <v>207</v>
      </c>
      <c r="C71" s="20">
        <f>B71/B52</f>
        <v>0.20631012301983467</v>
      </c>
      <c r="D71" s="21" t="s">
        <v>208</v>
      </c>
      <c r="E71" s="22">
        <f>+D55:D89/D52</f>
        <v>0.22717069599055836</v>
      </c>
      <c r="F71" s="29">
        <v>-0.0209</v>
      </c>
      <c r="G71" s="33"/>
      <c r="H71" s="25">
        <v>89068</v>
      </c>
      <c r="I71" s="20">
        <f>H71/H52</f>
        <v>0.20631012301983467</v>
      </c>
      <c r="J71" s="26" t="s">
        <v>209</v>
      </c>
      <c r="K71" s="27">
        <f>+J55:J89/J52</f>
        <v>0.19830997067916187</v>
      </c>
      <c r="L71" s="30">
        <v>0.008</v>
      </c>
      <c r="M71" s="4"/>
      <c r="N71" s="4"/>
      <c r="O71" s="4"/>
      <c r="P71" s="4"/>
      <c r="Q71" s="4"/>
      <c r="R71" s="4"/>
      <c r="S71" s="4"/>
      <c r="T71" s="4"/>
      <c r="U71" s="9"/>
    </row>
    <row r="72" spans="1:21" ht="12.75">
      <c r="A72" s="7" t="s">
        <v>210</v>
      </c>
      <c r="B72" s="391"/>
      <c r="C72" s="392"/>
      <c r="D72" s="393"/>
      <c r="E72" s="322"/>
      <c r="F72" s="32"/>
      <c r="G72" s="33"/>
      <c r="H72" s="394"/>
      <c r="I72" s="392"/>
      <c r="J72" s="393"/>
      <c r="K72" s="322"/>
      <c r="L72" s="35"/>
      <c r="M72" s="4"/>
      <c r="N72" s="4"/>
      <c r="O72" s="4"/>
      <c r="P72" s="4"/>
      <c r="Q72" s="4"/>
      <c r="R72" s="4"/>
      <c r="S72" s="4"/>
      <c r="T72" s="4"/>
      <c r="U72" s="9"/>
    </row>
    <row r="73" spans="1:21" ht="12.75">
      <c r="A73" s="18" t="s">
        <v>211</v>
      </c>
      <c r="B73" s="19" t="s">
        <v>212</v>
      </c>
      <c r="C73" s="20">
        <f>B73/B52</f>
        <v>0.7121530439938942</v>
      </c>
      <c r="D73" s="21" t="s">
        <v>213</v>
      </c>
      <c r="E73" s="22">
        <f>+D55:D89/D52</f>
        <v>0.6894838060244205</v>
      </c>
      <c r="F73" s="29">
        <v>0.0227</v>
      </c>
      <c r="G73" s="24"/>
      <c r="H73" s="25">
        <v>307450</v>
      </c>
      <c r="I73" s="20">
        <f>H73/H52</f>
        <v>0.7121530439938942</v>
      </c>
      <c r="J73" s="26" t="s">
        <v>214</v>
      </c>
      <c r="K73" s="27">
        <f>+J55:J89/J52</f>
        <v>0.5047517019371672</v>
      </c>
      <c r="L73" s="30">
        <v>0.2074</v>
      </c>
      <c r="M73" s="4"/>
      <c r="N73" s="4"/>
      <c r="O73" s="4"/>
      <c r="P73" s="4"/>
      <c r="Q73" s="4"/>
      <c r="R73" s="4"/>
      <c r="S73" s="4"/>
      <c r="T73" s="4"/>
      <c r="U73" s="9"/>
    </row>
    <row r="74" spans="1:21" ht="12.75">
      <c r="A74" s="18" t="s">
        <v>215</v>
      </c>
      <c r="B74" s="19" t="s">
        <v>216</v>
      </c>
      <c r="C74" s="20">
        <f>B74/B52</f>
        <v>0.009265285984633524</v>
      </c>
      <c r="D74" s="21" t="s">
        <v>217</v>
      </c>
      <c r="E74" s="22">
        <f>+D55:D89/D52</f>
        <v>0.034379372145267595</v>
      </c>
      <c r="F74" s="29">
        <v>-0.0251</v>
      </c>
      <c r="G74" s="24"/>
      <c r="H74" s="25">
        <v>4000</v>
      </c>
      <c r="I74" s="20">
        <f>H74/H52</f>
        <v>0.009265285984633524</v>
      </c>
      <c r="J74" s="26" t="s">
        <v>218</v>
      </c>
      <c r="K74" s="27">
        <f>+J55:J89/J52</f>
        <v>0.059530878291908305</v>
      </c>
      <c r="L74" s="30">
        <v>-0.0502</v>
      </c>
      <c r="M74" s="4"/>
      <c r="N74" s="4"/>
      <c r="O74" s="4"/>
      <c r="P74" s="4"/>
      <c r="Q74" s="4"/>
      <c r="R74" s="4"/>
      <c r="S74" s="4"/>
      <c r="T74" s="4"/>
      <c r="U74" s="9"/>
    </row>
    <row r="75" spans="1:21" ht="12.75">
      <c r="A75" s="18" t="s">
        <v>219</v>
      </c>
      <c r="B75" s="19" t="s">
        <v>220</v>
      </c>
      <c r="C75" s="20">
        <f>B75/B52</f>
        <v>0.2468874429895372</v>
      </c>
      <c r="D75" s="21" t="s">
        <v>221</v>
      </c>
      <c r="E75" s="22">
        <f>+D55:D89/D52</f>
        <v>0.22882800923863278</v>
      </c>
      <c r="F75" s="29">
        <v>0.0181</v>
      </c>
      <c r="G75" s="24"/>
      <c r="H75" s="25">
        <v>106586</v>
      </c>
      <c r="I75" s="20">
        <f>H75/H52</f>
        <v>0.2468874429895372</v>
      </c>
      <c r="J75" s="26" t="s">
        <v>222</v>
      </c>
      <c r="K75" s="27">
        <f>+J55:J89/J52</f>
        <v>0.3252684517901273</v>
      </c>
      <c r="L75" s="30">
        <v>-0.0784</v>
      </c>
      <c r="M75" s="4"/>
      <c r="N75" s="4"/>
      <c r="O75" s="4"/>
      <c r="P75" s="4"/>
      <c r="Q75" s="4"/>
      <c r="R75" s="4"/>
      <c r="S75" s="4"/>
      <c r="T75" s="4"/>
      <c r="U75" s="9"/>
    </row>
    <row r="76" spans="1:21" ht="12.75">
      <c r="A76" s="18" t="s">
        <v>223</v>
      </c>
      <c r="B76" s="19" t="s">
        <v>224</v>
      </c>
      <c r="C76" s="20">
        <f>B76/B52</f>
        <v>0.0005929783030165455</v>
      </c>
      <c r="D76" s="21" t="s">
        <v>225</v>
      </c>
      <c r="E76" s="22">
        <f>+D55:D89/D52</f>
        <v>0.003968293985713547</v>
      </c>
      <c r="F76" s="29">
        <v>-0.0034</v>
      </c>
      <c r="G76" s="24"/>
      <c r="H76" s="34">
        <v>256</v>
      </c>
      <c r="I76" s="20">
        <f>H76/H52</f>
        <v>0.0005929783030165455</v>
      </c>
      <c r="J76" s="26" t="s">
        <v>226</v>
      </c>
      <c r="K76" s="27">
        <f>+J55:J89/J52</f>
        <v>0.07979429981921876</v>
      </c>
      <c r="L76" s="30">
        <v>-0.0792</v>
      </c>
      <c r="M76" s="4"/>
      <c r="N76" s="4"/>
      <c r="O76" s="4"/>
      <c r="P76" s="4"/>
      <c r="Q76" s="4"/>
      <c r="R76" s="4"/>
      <c r="S76" s="4"/>
      <c r="T76" s="4"/>
      <c r="U76" s="9"/>
    </row>
    <row r="77" spans="1:21" ht="12.75">
      <c r="A77" s="18" t="s">
        <v>227</v>
      </c>
      <c r="B77" s="19" t="s">
        <v>228</v>
      </c>
      <c r="C77" s="20">
        <f>B77/B52</f>
        <v>0</v>
      </c>
      <c r="D77" s="21" t="s">
        <v>229</v>
      </c>
      <c r="E77" s="22">
        <f>+D55:D89/D52</f>
        <v>0.00011853302731863909</v>
      </c>
      <c r="F77" s="29">
        <v>0.0001</v>
      </c>
      <c r="G77" s="24"/>
      <c r="H77" s="34">
        <v>0</v>
      </c>
      <c r="I77" s="20">
        <f>H77/H52</f>
        <v>0</v>
      </c>
      <c r="J77" s="26" t="s">
        <v>230</v>
      </c>
      <c r="K77" s="27">
        <f>+J55:J89/J52</f>
        <v>0.001202504798402551</v>
      </c>
      <c r="L77" s="30">
        <v>0.0012</v>
      </c>
      <c r="M77" s="4"/>
      <c r="N77" s="4"/>
      <c r="O77" s="4"/>
      <c r="P77" s="4"/>
      <c r="Q77" s="4"/>
      <c r="R77" s="4"/>
      <c r="S77" s="4"/>
      <c r="T77" s="4"/>
      <c r="U77" s="9"/>
    </row>
    <row r="78" spans="1:21" ht="12.75">
      <c r="A78" s="18" t="s">
        <v>231</v>
      </c>
      <c r="B78" s="19" t="s">
        <v>232</v>
      </c>
      <c r="C78" s="20">
        <f>B78/B52</f>
        <v>0.0017534553725918943</v>
      </c>
      <c r="D78" s="21" t="s">
        <v>233</v>
      </c>
      <c r="E78" s="22">
        <f>+D55:D89/D52</f>
        <v>0.01798850279230418</v>
      </c>
      <c r="F78" s="29">
        <v>-0.0162</v>
      </c>
      <c r="G78" s="24"/>
      <c r="H78" s="34">
        <v>757</v>
      </c>
      <c r="I78" s="20">
        <f>H78/H52</f>
        <v>0.0017534553725918943</v>
      </c>
      <c r="J78" s="26" t="s">
        <v>234</v>
      </c>
      <c r="K78" s="27">
        <f>+J55:J89/J52</f>
        <v>0.0168048035956088</v>
      </c>
      <c r="L78" s="30">
        <v>-0.015</v>
      </c>
      <c r="M78" s="4"/>
      <c r="N78" s="4"/>
      <c r="O78" s="4"/>
      <c r="P78" s="4"/>
      <c r="Q78" s="4"/>
      <c r="R78" s="4"/>
      <c r="S78" s="4"/>
      <c r="T78" s="4"/>
      <c r="U78" s="9"/>
    </row>
    <row r="79" spans="1:21" ht="12.75">
      <c r="A79" s="18" t="s">
        <v>235</v>
      </c>
      <c r="B79" s="19" t="s">
        <v>236</v>
      </c>
      <c r="C79" s="20">
        <f>B79/B52</f>
        <v>0.0003497645459199155</v>
      </c>
      <c r="D79" s="21" t="s">
        <v>237</v>
      </c>
      <c r="E79" s="22">
        <f>+D55:D89/D52</f>
        <v>0.0007136779343578312</v>
      </c>
      <c r="F79" s="29">
        <v>-0.0029</v>
      </c>
      <c r="G79" s="24"/>
      <c r="H79" s="34">
        <v>151</v>
      </c>
      <c r="I79" s="20">
        <f>H79/H52</f>
        <v>0.0003497645459199155</v>
      </c>
      <c r="J79" s="26" t="s">
        <v>238</v>
      </c>
      <c r="K79" s="27">
        <f>+J55:J89/J52</f>
        <v>0.0003301989041972825</v>
      </c>
      <c r="L79" s="30">
        <v>0</v>
      </c>
      <c r="M79" s="4"/>
      <c r="N79" s="4"/>
      <c r="O79" s="4"/>
      <c r="P79" s="4"/>
      <c r="Q79" s="4"/>
      <c r="R79" s="4"/>
      <c r="S79" s="4"/>
      <c r="T79" s="4"/>
      <c r="U79" s="9"/>
    </row>
    <row r="80" spans="1:21" ht="12.75">
      <c r="A80" s="18" t="s">
        <v>239</v>
      </c>
      <c r="B80" s="19" t="s">
        <v>240</v>
      </c>
      <c r="C80" s="20">
        <f>B80/B52</f>
        <v>0.0018901183408652387</v>
      </c>
      <c r="D80" s="21" t="s">
        <v>241</v>
      </c>
      <c r="E80" s="22">
        <f>+D55:D89/D52</f>
        <v>0.0032241148748699566</v>
      </c>
      <c r="F80" s="29">
        <v>0.0013</v>
      </c>
      <c r="G80" s="24"/>
      <c r="H80" s="34">
        <v>816</v>
      </c>
      <c r="I80" s="20">
        <f>H80/H52</f>
        <v>0.0018901183408652387</v>
      </c>
      <c r="J80" s="26" t="s">
        <v>242</v>
      </c>
      <c r="K80" s="27">
        <f>+J55:J89/J52</f>
        <v>0.004240880217633502</v>
      </c>
      <c r="L80" s="30">
        <v>-0.0023</v>
      </c>
      <c r="M80" s="4"/>
      <c r="N80" s="4"/>
      <c r="O80" s="4"/>
      <c r="P80" s="4"/>
      <c r="Q80" s="4"/>
      <c r="R80" s="4"/>
      <c r="S80" s="4"/>
      <c r="T80" s="4"/>
      <c r="U80" s="9"/>
    </row>
    <row r="81" spans="1:21" ht="12.75">
      <c r="A81" s="18" t="s">
        <v>243</v>
      </c>
      <c r="B81" s="19" t="s">
        <v>244</v>
      </c>
      <c r="C81" s="20">
        <f>B81/B52</f>
        <v>0.02710791046954153</v>
      </c>
      <c r="D81" s="21" t="s">
        <v>245</v>
      </c>
      <c r="E81" s="22">
        <f>+D55:D89/D52</f>
        <v>0.021295689977115024</v>
      </c>
      <c r="F81" s="29">
        <v>0.0058</v>
      </c>
      <c r="G81" s="24"/>
      <c r="H81" s="25">
        <v>11703</v>
      </c>
      <c r="I81" s="20">
        <f>H81/H52</f>
        <v>0.02710791046954153</v>
      </c>
      <c r="J81" s="26" t="s">
        <v>246</v>
      </c>
      <c r="K81" s="27">
        <f>+J55:J89/J52</f>
        <v>0.008076280645736265</v>
      </c>
      <c r="L81" s="30">
        <v>0.019</v>
      </c>
      <c r="M81" s="4"/>
      <c r="N81" s="4"/>
      <c r="O81" s="4"/>
      <c r="P81" s="4"/>
      <c r="Q81" s="4"/>
      <c r="R81" s="4"/>
      <c r="S81" s="4"/>
      <c r="T81" s="4"/>
      <c r="U81" s="9"/>
    </row>
    <row r="82" spans="1:21" ht="12.75">
      <c r="A82" s="7" t="s">
        <v>247</v>
      </c>
      <c r="B82" s="391"/>
      <c r="C82" s="392"/>
      <c r="D82" s="393"/>
      <c r="E82" s="322"/>
      <c r="F82" s="32"/>
      <c r="G82" s="33"/>
      <c r="H82" s="394"/>
      <c r="I82" s="392"/>
      <c r="J82" s="393"/>
      <c r="K82" s="322"/>
      <c r="L82" s="35"/>
      <c r="M82" s="4"/>
      <c r="N82" s="4"/>
      <c r="O82" s="4"/>
      <c r="P82" s="4"/>
      <c r="Q82" s="4"/>
      <c r="R82" s="4"/>
      <c r="S82" s="4"/>
      <c r="T82" s="4"/>
      <c r="U82" s="9"/>
    </row>
    <row r="83" spans="1:21" ht="12.75">
      <c r="A83" s="18" t="s">
        <v>248</v>
      </c>
      <c r="B83" s="19" t="s">
        <v>249</v>
      </c>
      <c r="C83" s="20">
        <f>B83/B52</f>
        <v>0.003270645952575634</v>
      </c>
      <c r="D83" s="21" t="s">
        <v>250</v>
      </c>
      <c r="E83" s="22">
        <f>+D55:D89/D52</f>
        <v>0.004556660853533681</v>
      </c>
      <c r="F83" s="29">
        <v>-0.0013</v>
      </c>
      <c r="G83" s="24"/>
      <c r="H83" s="25">
        <v>1412</v>
      </c>
      <c r="I83" s="20">
        <f>H83/H52</f>
        <v>0.003270645952575634</v>
      </c>
      <c r="J83" s="26" t="s">
        <v>251</v>
      </c>
      <c r="K83" s="27">
        <f>+J55:J89/J52</f>
        <v>0.004411488685853639</v>
      </c>
      <c r="L83" s="30">
        <v>-0.0011</v>
      </c>
      <c r="M83" s="4"/>
      <c r="N83" s="4"/>
      <c r="O83" s="4"/>
      <c r="P83" s="4"/>
      <c r="Q83" s="4"/>
      <c r="R83" s="4"/>
      <c r="S83" s="4"/>
      <c r="T83" s="4"/>
      <c r="U83" s="9"/>
    </row>
    <row r="84" spans="1:21" ht="12.75">
      <c r="A84" s="18" t="s">
        <v>252</v>
      </c>
      <c r="B84" s="19" t="s">
        <v>253</v>
      </c>
      <c r="C84" s="20">
        <f>B84/B52</f>
        <v>0.008890041902255865</v>
      </c>
      <c r="D84" s="21" t="s">
        <v>254</v>
      </c>
      <c r="E84" s="22">
        <f>+D55:D89/D52</f>
        <v>0.008227134408683032</v>
      </c>
      <c r="F84" s="29">
        <v>0.0007</v>
      </c>
      <c r="G84" s="24"/>
      <c r="H84" s="25">
        <v>3838</v>
      </c>
      <c r="I84" s="20">
        <f>H84/H52</f>
        <v>0.008890041902255865</v>
      </c>
      <c r="J84" s="26" t="s">
        <v>255</v>
      </c>
      <c r="K84" s="27">
        <f>+J55:J89/J52</f>
        <v>0.005872926243626858</v>
      </c>
      <c r="L84" s="30">
        <v>0.0003</v>
      </c>
      <c r="M84" s="4"/>
      <c r="N84" s="4"/>
      <c r="O84" s="4"/>
      <c r="P84" s="4"/>
      <c r="Q84" s="4"/>
      <c r="R84" s="4"/>
      <c r="S84" s="4"/>
      <c r="T84" s="4"/>
      <c r="U84" s="9"/>
    </row>
    <row r="85" spans="1:21" ht="12.75">
      <c r="A85" s="18" t="s">
        <v>256</v>
      </c>
      <c r="B85" s="19" t="s">
        <v>257</v>
      </c>
      <c r="C85" s="20">
        <f>B85/B52</f>
        <v>0.021891554460192857</v>
      </c>
      <c r="D85" s="21" t="s">
        <v>258</v>
      </c>
      <c r="E85" s="22">
        <f>+D55:D89/D52</f>
        <v>0.03011648143056965</v>
      </c>
      <c r="F85" s="29">
        <v>-0.0082</v>
      </c>
      <c r="G85" s="24"/>
      <c r="H85" s="25">
        <v>9451</v>
      </c>
      <c r="I85" s="20">
        <f>H85/H52</f>
        <v>0.021891554460192857</v>
      </c>
      <c r="J85" s="26" t="s">
        <v>259</v>
      </c>
      <c r="K85" s="27">
        <f>+J55:J89/J52</f>
        <v>0.051594969537346255</v>
      </c>
      <c r="L85" s="30">
        <v>-0.0297</v>
      </c>
      <c r="M85" s="4"/>
      <c r="N85" s="4"/>
      <c r="O85" s="4"/>
      <c r="P85" s="4"/>
      <c r="Q85" s="4"/>
      <c r="R85" s="4"/>
      <c r="S85" s="4"/>
      <c r="T85" s="4"/>
      <c r="U85" s="9"/>
    </row>
    <row r="86" spans="1:21" ht="12.75">
      <c r="A86" s="7" t="s">
        <v>260</v>
      </c>
      <c r="B86" s="391"/>
      <c r="C86" s="392"/>
      <c r="D86" s="393"/>
      <c r="E86" s="322"/>
      <c r="F86" s="32"/>
      <c r="G86" s="33"/>
      <c r="H86" s="394"/>
      <c r="I86" s="392"/>
      <c r="J86" s="393"/>
      <c r="K86" s="322"/>
      <c r="L86" s="35"/>
      <c r="M86" s="4"/>
      <c r="N86" s="4"/>
      <c r="O86" s="4"/>
      <c r="P86" s="4"/>
      <c r="Q86" s="4"/>
      <c r="R86" s="4"/>
      <c r="S86" s="4"/>
      <c r="T86" s="4"/>
      <c r="U86" s="9"/>
    </row>
    <row r="87" spans="1:21" ht="12.75">
      <c r="A87" s="18" t="s">
        <v>261</v>
      </c>
      <c r="B87" s="19" t="s">
        <v>262</v>
      </c>
      <c r="C87" s="20">
        <f>B87/B52</f>
        <v>0.8762551567107308</v>
      </c>
      <c r="D87" s="21" t="s">
        <v>263</v>
      </c>
      <c r="E87" s="22">
        <f>+D55:D89/D52</f>
        <v>0.9204166444176152</v>
      </c>
      <c r="F87" s="29">
        <v>-0.0441</v>
      </c>
      <c r="G87" s="24"/>
      <c r="H87" s="25">
        <v>378296</v>
      </c>
      <c r="I87" s="20">
        <f>H87/H52</f>
        <v>0.8762551567107308</v>
      </c>
      <c r="J87" s="26" t="s">
        <v>264</v>
      </c>
      <c r="K87" s="27">
        <f>+J55:J89/J52</f>
        <v>0.9692299575579817</v>
      </c>
      <c r="L87" s="30">
        <v>-0.0929</v>
      </c>
      <c r="M87" s="4"/>
      <c r="N87" s="4"/>
      <c r="O87" s="4"/>
      <c r="P87" s="4"/>
      <c r="Q87" s="4"/>
      <c r="R87" s="4"/>
      <c r="S87" s="4"/>
      <c r="T87" s="4"/>
      <c r="U87" s="9"/>
    </row>
    <row r="88" spans="1:21" ht="12.75">
      <c r="A88" s="18" t="s">
        <v>265</v>
      </c>
      <c r="B88" s="19" t="s">
        <v>266</v>
      </c>
      <c r="C88" s="20">
        <f>B88/B52</f>
        <v>0.07872481868993489</v>
      </c>
      <c r="D88" s="21" t="s">
        <v>267</v>
      </c>
      <c r="E88" s="22">
        <f>+D55:D89/D52</f>
        <v>0.054760026827809866</v>
      </c>
      <c r="F88" s="29">
        <v>0.0239</v>
      </c>
      <c r="G88" s="24"/>
      <c r="H88" s="25">
        <v>33987</v>
      </c>
      <c r="I88" s="20">
        <f>H88/H52</f>
        <v>0.07872481868993489</v>
      </c>
      <c r="J88" s="26" t="s">
        <v>268</v>
      </c>
      <c r="K88" s="27">
        <f>+J55:J89/J52</f>
        <v>0.023353214430342033</v>
      </c>
      <c r="L88" s="30">
        <v>0.0553</v>
      </c>
      <c r="M88" s="4"/>
      <c r="N88" s="4"/>
      <c r="O88" s="4"/>
      <c r="P88" s="4"/>
      <c r="Q88" s="4"/>
      <c r="R88" s="4"/>
      <c r="S88" s="4"/>
      <c r="T88" s="4"/>
      <c r="U88" s="9"/>
    </row>
    <row r="89" spans="1:21" ht="12.75">
      <c r="A89" s="18" t="s">
        <v>269</v>
      </c>
      <c r="B89" s="19" t="s">
        <v>270</v>
      </c>
      <c r="C89" s="20">
        <f>B89/B52</f>
        <v>0.04502002459933429</v>
      </c>
      <c r="D89" s="21" t="s">
        <v>271</v>
      </c>
      <c r="E89" s="22">
        <f>+D55:D89/D52</f>
        <v>0.02482332875457497</v>
      </c>
      <c r="F89" s="29">
        <v>0.0202</v>
      </c>
      <c r="G89" s="24"/>
      <c r="H89" s="25">
        <v>19436</v>
      </c>
      <c r="I89" s="20">
        <f>H89/H52</f>
        <v>0.04502002459933429</v>
      </c>
      <c r="J89" s="26" t="s">
        <v>272</v>
      </c>
      <c r="K89" s="27">
        <f>+J55:J89/J52</f>
        <v>0.00741682801167627</v>
      </c>
      <c r="L89" s="30">
        <v>0.0376</v>
      </c>
      <c r="M89" s="4"/>
      <c r="N89" s="4"/>
      <c r="O89" s="4"/>
      <c r="P89" s="4"/>
      <c r="Q89" s="4"/>
      <c r="R89" s="4"/>
      <c r="S89" s="4"/>
      <c r="T89" s="4"/>
      <c r="U89" s="9"/>
    </row>
    <row r="90" spans="1:21" ht="12.75">
      <c r="A90" s="18"/>
      <c r="B90" s="391"/>
      <c r="C90" s="392"/>
      <c r="D90" s="409"/>
      <c r="E90" s="392"/>
      <c r="F90" s="32"/>
      <c r="G90" s="33"/>
      <c r="H90" s="394"/>
      <c r="I90" s="392"/>
      <c r="J90" s="409"/>
      <c r="K90" s="322"/>
      <c r="L90" s="35"/>
      <c r="M90" s="4"/>
      <c r="N90" s="4"/>
      <c r="O90" s="4"/>
      <c r="P90" s="4"/>
      <c r="Q90" s="4"/>
      <c r="R90" s="4"/>
      <c r="S90" s="4"/>
      <c r="T90" s="4"/>
      <c r="U90" s="9"/>
    </row>
    <row r="91" spans="1:21" ht="12.75">
      <c r="A91" s="404" t="s">
        <v>273</v>
      </c>
      <c r="B91" s="406" t="s">
        <v>159</v>
      </c>
      <c r="C91" s="401">
        <f>B91/B52</f>
        <v>0.5133037925131857</v>
      </c>
      <c r="D91" s="408" t="s">
        <v>160</v>
      </c>
      <c r="E91" s="398">
        <f>D91/D52</f>
        <v>0.5844106420505916</v>
      </c>
      <c r="F91" s="386">
        <v>-0.0711</v>
      </c>
      <c r="G91" s="33"/>
      <c r="H91" s="399" t="s">
        <v>159</v>
      </c>
      <c r="I91" s="401">
        <f>H91/H52</f>
        <v>0.5133037925131857</v>
      </c>
      <c r="J91" s="402" t="s">
        <v>161</v>
      </c>
      <c r="K91" s="397">
        <f>J91/J52</f>
        <v>0.6689942319791059</v>
      </c>
      <c r="L91" s="384">
        <v>-0.1557</v>
      </c>
      <c r="M91" s="4"/>
      <c r="N91" s="4"/>
      <c r="O91" s="4"/>
      <c r="P91" s="4"/>
      <c r="Q91" s="4"/>
      <c r="R91" s="4"/>
      <c r="S91" s="4"/>
      <c r="T91" s="4"/>
      <c r="U91" s="9"/>
    </row>
    <row r="92" spans="1:21" ht="12.75">
      <c r="A92" s="405"/>
      <c r="B92" s="407"/>
      <c r="C92" s="392"/>
      <c r="D92" s="393"/>
      <c r="E92" s="322"/>
      <c r="F92" s="385"/>
      <c r="G92" s="24"/>
      <c r="H92" s="400"/>
      <c r="I92" s="392"/>
      <c r="J92" s="403"/>
      <c r="K92" s="322"/>
      <c r="L92" s="385"/>
      <c r="M92" s="4"/>
      <c r="N92" s="4"/>
      <c r="O92" s="4"/>
      <c r="P92" s="4"/>
      <c r="Q92" s="4"/>
      <c r="R92" s="4"/>
      <c r="S92" s="4"/>
      <c r="T92" s="4"/>
      <c r="U92" s="9"/>
    </row>
    <row r="93" spans="1:21" ht="12.75">
      <c r="A93" s="7" t="s">
        <v>274</v>
      </c>
      <c r="B93" s="391"/>
      <c r="C93" s="392"/>
      <c r="D93" s="393"/>
      <c r="E93" s="322"/>
      <c r="F93" s="32"/>
      <c r="G93" s="33"/>
      <c r="H93" s="394"/>
      <c r="I93" s="392"/>
      <c r="J93" s="393"/>
      <c r="K93" s="322"/>
      <c r="L93" s="35"/>
      <c r="M93" s="4"/>
      <c r="N93" s="4"/>
      <c r="O93" s="4"/>
      <c r="P93" s="4"/>
      <c r="Q93" s="4"/>
      <c r="R93" s="4"/>
      <c r="S93" s="4"/>
      <c r="T93" s="4"/>
      <c r="U93" s="9"/>
    </row>
    <row r="94" spans="1:21" ht="12.75">
      <c r="A94" s="18" t="s">
        <v>275</v>
      </c>
      <c r="B94" s="19" t="s">
        <v>276</v>
      </c>
      <c r="C94" s="20">
        <f>B94/B91</f>
        <v>0.012504343352752445</v>
      </c>
      <c r="D94" s="21" t="s">
        <v>277</v>
      </c>
      <c r="E94" s="22">
        <f>+D94:D104/D91</f>
        <v>0.02847737908368974</v>
      </c>
      <c r="F94" s="29">
        <v>-0.016</v>
      </c>
      <c r="G94" s="24"/>
      <c r="H94" s="25">
        <v>2771</v>
      </c>
      <c r="I94" s="20">
        <f>H94/H91</f>
        <v>0.012504343352752445</v>
      </c>
      <c r="J94" s="26" t="s">
        <v>278</v>
      </c>
      <c r="K94" s="27">
        <f>+J94:J104/J91</f>
        <v>0.09143689562378558</v>
      </c>
      <c r="L94" s="30">
        <v>-0.0789</v>
      </c>
      <c r="M94" s="4"/>
      <c r="N94" s="4"/>
      <c r="O94" s="4"/>
      <c r="P94" s="4"/>
      <c r="Q94" s="4"/>
      <c r="R94" s="4"/>
      <c r="S94" s="4"/>
      <c r="T94" s="4"/>
      <c r="U94" s="9"/>
    </row>
    <row r="95" spans="1:21" ht="12.75">
      <c r="A95" s="18" t="s">
        <v>279</v>
      </c>
      <c r="B95" s="19" t="s">
        <v>280</v>
      </c>
      <c r="C95" s="20">
        <f>B95/B91</f>
        <v>0.013442958804709323</v>
      </c>
      <c r="D95" s="21" t="s">
        <v>281</v>
      </c>
      <c r="E95" s="22">
        <f>+D94:D104/D91</f>
        <v>0.03157081233775069</v>
      </c>
      <c r="F95" s="29">
        <v>-0.0182</v>
      </c>
      <c r="G95" s="24"/>
      <c r="H95" s="25">
        <v>2979</v>
      </c>
      <c r="I95" s="20">
        <f>H95/H91</f>
        <v>0.013442958804709323</v>
      </c>
      <c r="J95" s="26" t="s">
        <v>282</v>
      </c>
      <c r="K95" s="27">
        <f>+J94:J104/J91</f>
        <v>0.1805213639767025</v>
      </c>
      <c r="L95" s="30">
        <v>-0.1671</v>
      </c>
      <c r="M95" s="4"/>
      <c r="N95" s="4"/>
      <c r="O95" s="4"/>
      <c r="P95" s="4"/>
      <c r="Q95" s="4"/>
      <c r="R95" s="4"/>
      <c r="S95" s="4"/>
      <c r="T95" s="4"/>
      <c r="U95" s="9"/>
    </row>
    <row r="96" spans="1:21" ht="12.75">
      <c r="A96" s="18" t="s">
        <v>283</v>
      </c>
      <c r="B96" s="19" t="s">
        <v>284</v>
      </c>
      <c r="C96" s="20">
        <f>B96/B91</f>
        <v>0.008686705504889375</v>
      </c>
      <c r="D96" s="21" t="s">
        <v>285</v>
      </c>
      <c r="E96" s="22">
        <f>+D94:D104/D91</f>
        <v>0.028403547427221364</v>
      </c>
      <c r="F96" s="29">
        <v>-0.0197</v>
      </c>
      <c r="G96" s="24"/>
      <c r="H96" s="25">
        <v>1925</v>
      </c>
      <c r="I96" s="20">
        <f>H96/H91</f>
        <v>0.008686705504889375</v>
      </c>
      <c r="J96" s="26" t="s">
        <v>286</v>
      </c>
      <c r="K96" s="27">
        <f>+J94:J104/J91</f>
        <v>0.1735730987273211</v>
      </c>
      <c r="L96" s="30">
        <v>-0.1649</v>
      </c>
      <c r="M96" s="4"/>
      <c r="N96" s="4"/>
      <c r="O96" s="4"/>
      <c r="P96" s="4"/>
      <c r="Q96" s="4"/>
      <c r="R96" s="4"/>
      <c r="S96" s="4"/>
      <c r="T96" s="4"/>
      <c r="U96" s="9"/>
    </row>
    <row r="97" spans="1:21" ht="12.75">
      <c r="A97" s="18" t="s">
        <v>287</v>
      </c>
      <c r="B97" s="19" t="s">
        <v>288</v>
      </c>
      <c r="C97" s="20">
        <f>B97/B91</f>
        <v>0.020505137565827176</v>
      </c>
      <c r="D97" s="21" t="s">
        <v>289</v>
      </c>
      <c r="E97" s="22">
        <f>+D94:D104/D91</f>
        <v>0.037996995249597675</v>
      </c>
      <c r="F97" s="29">
        <v>-0.0175</v>
      </c>
      <c r="G97" s="24"/>
      <c r="H97" s="25">
        <v>4544</v>
      </c>
      <c r="I97" s="20">
        <f>H97/H91</f>
        <v>0.020505137565827176</v>
      </c>
      <c r="J97" s="26" t="s">
        <v>290</v>
      </c>
      <c r="K97" s="27">
        <f>+J94:J104/J91</f>
        <v>0.13652865966328764</v>
      </c>
      <c r="L97" s="30">
        <v>-0.116</v>
      </c>
      <c r="M97" s="4"/>
      <c r="N97" s="4"/>
      <c r="O97" s="4"/>
      <c r="P97" s="4"/>
      <c r="Q97" s="4"/>
      <c r="R97" s="4"/>
      <c r="S97" s="4"/>
      <c r="T97" s="4"/>
      <c r="U97" s="9"/>
    </row>
    <row r="98" spans="1:21" ht="12.75">
      <c r="A98" s="18" t="s">
        <v>291</v>
      </c>
      <c r="B98" s="19" t="s">
        <v>292</v>
      </c>
      <c r="C98" s="20">
        <f>B98/B91</f>
        <v>0.06759836283804822</v>
      </c>
      <c r="D98" s="21" t="s">
        <v>293</v>
      </c>
      <c r="E98" s="22">
        <f>+D94:D104/D91</f>
        <v>0.10392244111783956</v>
      </c>
      <c r="F98" s="29">
        <v>-0.0363</v>
      </c>
      <c r="G98" s="24"/>
      <c r="H98" s="25">
        <v>14980</v>
      </c>
      <c r="I98" s="20">
        <f>H98/H91</f>
        <v>0.06759836283804822</v>
      </c>
      <c r="J98" s="26" t="s">
        <v>294</v>
      </c>
      <c r="K98" s="27">
        <f>+J94:J104/J91</f>
        <v>0.15063480013760144</v>
      </c>
      <c r="L98" s="30">
        <v>-0.083</v>
      </c>
      <c r="M98" s="4"/>
      <c r="N98" s="4"/>
      <c r="O98" s="4"/>
      <c r="P98" s="4"/>
      <c r="Q98" s="4"/>
      <c r="R98" s="4"/>
      <c r="S98" s="4"/>
      <c r="T98" s="4"/>
      <c r="U98" s="9"/>
    </row>
    <row r="99" spans="1:21" ht="12.75">
      <c r="A99" s="18" t="s">
        <v>295</v>
      </c>
      <c r="B99" s="19" t="s">
        <v>296</v>
      </c>
      <c r="C99" s="20">
        <f>B99/B91</f>
        <v>0.39517064299671034</v>
      </c>
      <c r="D99" s="21" t="s">
        <v>297</v>
      </c>
      <c r="E99" s="22">
        <f>+D94:D104/D91</f>
        <v>0.3046490747422469</v>
      </c>
      <c r="F99" s="29">
        <v>0.0906</v>
      </c>
      <c r="G99" s="24"/>
      <c r="H99" s="25">
        <v>87571</v>
      </c>
      <c r="I99" s="20">
        <f>H99/H91</f>
        <v>0.39517064299671034</v>
      </c>
      <c r="J99" s="26" t="s">
        <v>298</v>
      </c>
      <c r="K99" s="27">
        <f>+J94:J104/J91</f>
        <v>0.15410130348663817</v>
      </c>
      <c r="L99" s="30">
        <v>0.2411</v>
      </c>
      <c r="M99" s="4"/>
      <c r="N99" s="4"/>
      <c r="O99" s="4"/>
      <c r="P99" s="4"/>
      <c r="Q99" s="4"/>
      <c r="R99" s="4"/>
      <c r="S99" s="4"/>
      <c r="T99" s="4"/>
      <c r="U99" s="9"/>
    </row>
    <row r="100" spans="1:21" ht="12.75">
      <c r="A100" s="18" t="s">
        <v>299</v>
      </c>
      <c r="B100" s="19" t="s">
        <v>300</v>
      </c>
      <c r="C100" s="20">
        <f>B100/B91</f>
        <v>0.3930948588241134</v>
      </c>
      <c r="D100" s="21" t="s">
        <v>301</v>
      </c>
      <c r="E100" s="22">
        <f>+D94:D104/D91</f>
        <v>0.3774043731536782</v>
      </c>
      <c r="F100" s="29">
        <v>0.0157</v>
      </c>
      <c r="G100" s="24"/>
      <c r="H100" s="25">
        <v>87111</v>
      </c>
      <c r="I100" s="20">
        <f>H100/H91</f>
        <v>0.3930948588241134</v>
      </c>
      <c r="J100" s="26" t="s">
        <v>302</v>
      </c>
      <c r="K100" s="27">
        <f>+J94:J104/J91</f>
        <v>0.09317650502801558</v>
      </c>
      <c r="L100" s="30">
        <v>0.2999</v>
      </c>
      <c r="M100" s="4"/>
      <c r="N100" s="4"/>
      <c r="O100" s="4"/>
      <c r="P100" s="4"/>
      <c r="Q100" s="4"/>
      <c r="R100" s="4"/>
      <c r="S100" s="4"/>
      <c r="T100" s="4"/>
      <c r="U100" s="9"/>
    </row>
    <row r="101" spans="1:21" ht="12.75">
      <c r="A101" s="18" t="s">
        <v>303</v>
      </c>
      <c r="B101" s="19" t="s">
        <v>304</v>
      </c>
      <c r="C101" s="20">
        <f>B101/B91</f>
        <v>0.08899699011294973</v>
      </c>
      <c r="D101" s="21" t="s">
        <v>305</v>
      </c>
      <c r="E101" s="22">
        <f>+D94:D104/D91</f>
        <v>0.08757537688797588</v>
      </c>
      <c r="F101" s="29">
        <v>0.0014</v>
      </c>
      <c r="G101" s="24"/>
      <c r="H101" s="25">
        <v>19722</v>
      </c>
      <c r="I101" s="20">
        <f>H101/H91</f>
        <v>0.08899699011294973</v>
      </c>
      <c r="J101" s="26" t="s">
        <v>306</v>
      </c>
      <c r="K101" s="27">
        <f>+J94:J104/J91</f>
        <v>0.02002737335664797</v>
      </c>
      <c r="L101" s="30">
        <v>0.069</v>
      </c>
      <c r="M101" s="4"/>
      <c r="N101" s="4"/>
      <c r="O101" s="4"/>
      <c r="P101" s="4"/>
      <c r="Q101" s="4"/>
      <c r="R101" s="4"/>
      <c r="S101" s="4"/>
      <c r="T101" s="4"/>
      <c r="U101" s="9"/>
    </row>
    <row r="102" spans="1:21" ht="12.75">
      <c r="A102" s="18" t="s">
        <v>307</v>
      </c>
      <c r="B102" s="410">
        <v>492500</v>
      </c>
      <c r="C102" s="332"/>
      <c r="D102" s="232" t="s">
        <v>308</v>
      </c>
      <c r="E102" s="395"/>
      <c r="F102" s="40">
        <v>14800</v>
      </c>
      <c r="G102" s="41"/>
      <c r="H102" s="411">
        <v>492500</v>
      </c>
      <c r="I102" s="332"/>
      <c r="J102" s="232" t="s">
        <v>309</v>
      </c>
      <c r="K102" s="233"/>
      <c r="L102" s="42">
        <v>325000</v>
      </c>
      <c r="M102" s="4"/>
      <c r="N102" s="4"/>
      <c r="O102" s="4"/>
      <c r="P102" s="4"/>
      <c r="Q102" s="4"/>
      <c r="R102" s="4"/>
      <c r="S102" s="4"/>
      <c r="T102" s="4"/>
      <c r="U102" s="9"/>
    </row>
    <row r="103" spans="1:21" ht="25.5">
      <c r="A103" s="7" t="s">
        <v>310</v>
      </c>
      <c r="B103" s="391"/>
      <c r="C103" s="392"/>
      <c r="D103" s="393"/>
      <c r="E103" s="322"/>
      <c r="F103" s="32"/>
      <c r="G103" s="33"/>
      <c r="H103" s="394"/>
      <c r="I103" s="392"/>
      <c r="J103" s="393"/>
      <c r="K103" s="322"/>
      <c r="L103" s="35"/>
      <c r="M103" s="4"/>
      <c r="N103" s="4"/>
      <c r="O103" s="4"/>
      <c r="P103" s="4"/>
      <c r="Q103" s="4"/>
      <c r="R103" s="4"/>
      <c r="S103" s="4"/>
      <c r="T103" s="4"/>
      <c r="U103" s="9"/>
    </row>
    <row r="104" spans="1:21" ht="12.75">
      <c r="A104" s="18" t="s">
        <v>311</v>
      </c>
      <c r="B104" s="19" t="s">
        <v>312</v>
      </c>
      <c r="C104" s="20">
        <f>B104/B91</f>
        <v>0.7978276467376344</v>
      </c>
      <c r="D104" s="21" t="s">
        <v>313</v>
      </c>
      <c r="E104" s="22">
        <f>+D94:D104/D91</f>
        <v>0.7597311396184911</v>
      </c>
      <c r="F104" s="29">
        <v>0.0381</v>
      </c>
      <c r="G104" s="24"/>
      <c r="H104" s="25">
        <v>176801</v>
      </c>
      <c r="I104" s="20">
        <f>H104/H91</f>
        <v>0.7978276467376344</v>
      </c>
      <c r="J104" s="26" t="s">
        <v>314</v>
      </c>
      <c r="K104" s="27">
        <f>+J94:J104/J91</f>
        <v>0.6790051699039689</v>
      </c>
      <c r="L104" s="30">
        <v>0.1188</v>
      </c>
      <c r="M104" s="4"/>
      <c r="N104" s="4"/>
      <c r="O104" s="4"/>
      <c r="P104" s="4"/>
      <c r="Q104" s="4"/>
      <c r="R104" s="4"/>
      <c r="S104" s="4"/>
      <c r="T104" s="4"/>
      <c r="U104" s="9"/>
    </row>
    <row r="105" spans="1:21" ht="12.75">
      <c r="A105" s="43" t="s">
        <v>315</v>
      </c>
      <c r="B105" s="19" t="s">
        <v>228</v>
      </c>
      <c r="C105" s="20">
        <v>0</v>
      </c>
      <c r="D105" s="21" t="s">
        <v>316</v>
      </c>
      <c r="E105" s="22">
        <f>+D105:D111/D104</f>
        <v>0.0021539992151027925</v>
      </c>
      <c r="F105" s="29">
        <v>-0.0022</v>
      </c>
      <c r="G105" s="24"/>
      <c r="H105" s="34">
        <v>0</v>
      </c>
      <c r="I105" s="20">
        <v>0</v>
      </c>
      <c r="J105" s="26" t="s">
        <v>317</v>
      </c>
      <c r="K105" s="27">
        <f>+J105:J111/J104</f>
        <v>0.004451917646627756</v>
      </c>
      <c r="L105" s="30">
        <v>-0.0045</v>
      </c>
      <c r="M105" s="4"/>
      <c r="N105" s="4"/>
      <c r="O105" s="4"/>
      <c r="P105" s="4"/>
      <c r="Q105" s="4"/>
      <c r="R105" s="4"/>
      <c r="S105" s="4"/>
      <c r="T105" s="4"/>
      <c r="U105" s="9"/>
    </row>
    <row r="106" spans="1:21" ht="12.75">
      <c r="A106" s="43" t="s">
        <v>318</v>
      </c>
      <c r="B106" s="19" t="s">
        <v>319</v>
      </c>
      <c r="C106" s="20">
        <f>B106/B104</f>
        <v>0.009637954536456241</v>
      </c>
      <c r="D106" s="21" t="s">
        <v>320</v>
      </c>
      <c r="E106" s="22">
        <f>+D105:D111/D104</f>
        <v>0.011241939723766822</v>
      </c>
      <c r="F106" s="29">
        <v>-0.0016</v>
      </c>
      <c r="G106" s="24"/>
      <c r="H106" s="25">
        <v>1704</v>
      </c>
      <c r="I106" s="20">
        <f>H106/H104</f>
        <v>0.009637954536456241</v>
      </c>
      <c r="J106" s="26" t="s">
        <v>321</v>
      </c>
      <c r="K106" s="27">
        <f>+J105:J111/J104</f>
        <v>0.03246513042344929</v>
      </c>
      <c r="L106" s="30">
        <v>-0.0229</v>
      </c>
      <c r="M106" s="4"/>
      <c r="N106" s="4"/>
      <c r="O106" s="4"/>
      <c r="P106" s="4"/>
      <c r="Q106" s="4"/>
      <c r="R106" s="4"/>
      <c r="S106" s="4"/>
      <c r="T106" s="4"/>
      <c r="U106" s="9"/>
    </row>
    <row r="107" spans="1:21" ht="12.75">
      <c r="A107" s="43" t="s">
        <v>322</v>
      </c>
      <c r="B107" s="19" t="s">
        <v>323</v>
      </c>
      <c r="C107" s="20">
        <f>B107/B104</f>
        <v>0.013433181939016181</v>
      </c>
      <c r="D107" s="21" t="s">
        <v>324</v>
      </c>
      <c r="E107" s="22">
        <f>+D105:D111/D104</f>
        <v>0.027537679161723824</v>
      </c>
      <c r="F107" s="29">
        <v>-0.0141</v>
      </c>
      <c r="G107" s="24"/>
      <c r="H107" s="25">
        <v>2375</v>
      </c>
      <c r="I107" s="20">
        <f>H107/H104</f>
        <v>0.013433181939016181</v>
      </c>
      <c r="J107" s="26" t="s">
        <v>325</v>
      </c>
      <c r="K107" s="27">
        <f>+J105:J111/J104</f>
        <v>0.08368206922727284</v>
      </c>
      <c r="L107" s="30">
        <v>-0.0703</v>
      </c>
      <c r="M107" s="4"/>
      <c r="N107" s="4"/>
      <c r="O107" s="4"/>
      <c r="P107" s="4"/>
      <c r="Q107" s="4"/>
      <c r="R107" s="4"/>
      <c r="S107" s="4"/>
      <c r="T107" s="4"/>
      <c r="U107" s="9"/>
    </row>
    <row r="108" spans="1:21" ht="12.75">
      <c r="A108" s="43" t="s">
        <v>326</v>
      </c>
      <c r="B108" s="19" t="s">
        <v>327</v>
      </c>
      <c r="C108" s="20">
        <f>B108/B104</f>
        <v>0.0510630595980792</v>
      </c>
      <c r="D108" s="21" t="s">
        <v>328</v>
      </c>
      <c r="E108" s="22">
        <f>+D105:D111/D104</f>
        <v>0.0794194590464616</v>
      </c>
      <c r="F108" s="29">
        <v>-0.0283</v>
      </c>
      <c r="G108" s="24"/>
      <c r="H108" s="25">
        <v>9028</v>
      </c>
      <c r="I108" s="20">
        <f>H108/H104</f>
        <v>0.0510630595980792</v>
      </c>
      <c r="J108" s="26" t="s">
        <v>329</v>
      </c>
      <c r="K108" s="27">
        <f>+J105:J111/J104</f>
        <v>0.1931069340682722</v>
      </c>
      <c r="L108" s="30">
        <v>-0.142</v>
      </c>
      <c r="M108" s="4"/>
      <c r="N108" s="4"/>
      <c r="O108" s="4"/>
      <c r="P108" s="4"/>
      <c r="Q108" s="4"/>
      <c r="R108" s="4"/>
      <c r="S108" s="4"/>
      <c r="T108" s="4"/>
      <c r="U108" s="9"/>
    </row>
    <row r="109" spans="1:21" ht="12.75">
      <c r="A109" s="43" t="s">
        <v>330</v>
      </c>
      <c r="B109" s="19" t="s">
        <v>331</v>
      </c>
      <c r="C109" s="20">
        <f>B109/B104</f>
        <v>0.17919581902817291</v>
      </c>
      <c r="D109" s="21" t="s">
        <v>332</v>
      </c>
      <c r="E109" s="22">
        <f>+D105:D111/D104</f>
        <v>0.1972622055611531</v>
      </c>
      <c r="F109" s="29">
        <v>-0.0181</v>
      </c>
      <c r="G109" s="24"/>
      <c r="H109" s="25">
        <v>31682</v>
      </c>
      <c r="I109" s="20">
        <f>H109/H104</f>
        <v>0.17919581902817291</v>
      </c>
      <c r="J109" s="26" t="s">
        <v>333</v>
      </c>
      <c r="K109" s="27">
        <f>+J105:J111/J104</f>
        <v>0.2964579197503881</v>
      </c>
      <c r="L109" s="30">
        <v>-0.1173</v>
      </c>
      <c r="M109" s="4"/>
      <c r="N109" s="4"/>
      <c r="O109" s="4"/>
      <c r="P109" s="4"/>
      <c r="Q109" s="4"/>
      <c r="R109" s="4"/>
      <c r="S109" s="4"/>
      <c r="T109" s="4"/>
      <c r="U109" s="9"/>
    </row>
    <row r="110" spans="1:21" ht="12.75">
      <c r="A110" s="43" t="s">
        <v>334</v>
      </c>
      <c r="B110" s="19" t="s">
        <v>335</v>
      </c>
      <c r="C110" s="20">
        <f>B110/B104</f>
        <v>0.23989117708610244</v>
      </c>
      <c r="D110" s="21" t="s">
        <v>336</v>
      </c>
      <c r="E110" s="22">
        <f>+D105:D111/D104</f>
        <v>0.22003762889553644</v>
      </c>
      <c r="F110" s="29">
        <v>0.0199</v>
      </c>
      <c r="G110" s="24"/>
      <c r="H110" s="25">
        <v>42413</v>
      </c>
      <c r="I110" s="20">
        <f>H110/H104</f>
        <v>0.23989117708610244</v>
      </c>
      <c r="J110" s="26" t="s">
        <v>337</v>
      </c>
      <c r="K110" s="27">
        <f>+J105:J111/J104</f>
        <v>0.17955477969956307</v>
      </c>
      <c r="L110" s="30">
        <v>0.0603</v>
      </c>
      <c r="M110" s="4"/>
      <c r="N110" s="4"/>
      <c r="O110" s="4"/>
      <c r="P110" s="4"/>
      <c r="Q110" s="4"/>
      <c r="R110" s="4"/>
      <c r="S110" s="4"/>
      <c r="T110" s="4"/>
      <c r="U110" s="9"/>
    </row>
    <row r="111" spans="1:21" ht="12.75">
      <c r="A111" s="43" t="s">
        <v>338</v>
      </c>
      <c r="B111" s="19" t="s">
        <v>339</v>
      </c>
      <c r="C111" s="20">
        <f>B111/B104</f>
        <v>0.506778807812173</v>
      </c>
      <c r="D111" s="21" t="s">
        <v>340</v>
      </c>
      <c r="E111" s="22">
        <f>+D105:D111/D104</f>
        <v>0.46234708839625543</v>
      </c>
      <c r="F111" s="29">
        <v>0.0445</v>
      </c>
      <c r="G111" s="24"/>
      <c r="H111" s="25">
        <v>89599</v>
      </c>
      <c r="I111" s="20">
        <f>H111/H104</f>
        <v>0.506778807812173</v>
      </c>
      <c r="J111" s="26" t="s">
        <v>341</v>
      </c>
      <c r="K111" s="27">
        <f>+J105:J111/J104</f>
        <v>0.21028124918442676</v>
      </c>
      <c r="L111" s="30">
        <v>0.2965</v>
      </c>
      <c r="M111" s="4"/>
      <c r="N111" s="4"/>
      <c r="O111" s="4"/>
      <c r="P111" s="4"/>
      <c r="Q111" s="4"/>
      <c r="R111" s="4"/>
      <c r="S111" s="4"/>
      <c r="T111" s="4"/>
      <c r="U111" s="9"/>
    </row>
    <row r="112" spans="1:21" ht="12.75">
      <c r="A112" s="43" t="s">
        <v>307</v>
      </c>
      <c r="B112" s="410">
        <v>2018</v>
      </c>
      <c r="C112" s="332"/>
      <c r="D112" s="232" t="s">
        <v>342</v>
      </c>
      <c r="E112" s="395"/>
      <c r="F112" s="44">
        <v>106</v>
      </c>
      <c r="G112" s="33"/>
      <c r="H112" s="411">
        <v>2018</v>
      </c>
      <c r="I112" s="332"/>
      <c r="J112" s="232" t="s">
        <v>343</v>
      </c>
      <c r="K112" s="233"/>
      <c r="L112" s="46">
        <v>723</v>
      </c>
      <c r="M112" s="4"/>
      <c r="N112" s="4"/>
      <c r="O112" s="4"/>
      <c r="P112" s="4"/>
      <c r="Q112" s="4"/>
      <c r="R112" s="4"/>
      <c r="S112" s="4"/>
      <c r="T112" s="4"/>
      <c r="U112" s="9"/>
    </row>
    <row r="113" spans="1:21" ht="12.75">
      <c r="A113" s="18" t="s">
        <v>344</v>
      </c>
      <c r="B113" s="19" t="s">
        <v>345</v>
      </c>
      <c r="C113" s="20">
        <f>B113/B91</f>
        <v>0.20217235326236557</v>
      </c>
      <c r="D113" s="21" t="s">
        <v>346</v>
      </c>
      <c r="E113" s="22">
        <f>D113/D91</f>
        <v>0.24026886038150883</v>
      </c>
      <c r="F113" s="29">
        <v>-0.0381</v>
      </c>
      <c r="G113" s="24"/>
      <c r="H113" s="25">
        <v>44802</v>
      </c>
      <c r="I113" s="20">
        <f>H113/H91</f>
        <v>0.20217235326236557</v>
      </c>
      <c r="J113" s="26" t="s">
        <v>347</v>
      </c>
      <c r="K113" s="27">
        <f>J113/J91</f>
        <v>0.3209948300960312</v>
      </c>
      <c r="L113" s="30">
        <v>-0.1188</v>
      </c>
      <c r="M113" s="4"/>
      <c r="N113" s="4"/>
      <c r="O113" s="4"/>
      <c r="P113" s="4"/>
      <c r="Q113" s="4"/>
      <c r="R113" s="4"/>
      <c r="S113" s="4"/>
      <c r="T113" s="4"/>
      <c r="U113" s="9"/>
    </row>
    <row r="114" spans="1:21" ht="12.75">
      <c r="A114" s="43" t="s">
        <v>348</v>
      </c>
      <c r="B114" s="19" t="s">
        <v>349</v>
      </c>
      <c r="C114" s="20">
        <f>B114/B113</f>
        <v>0.007388063032900317</v>
      </c>
      <c r="D114" s="21" t="s">
        <v>350</v>
      </c>
      <c r="E114" s="22">
        <f>+D114:D118/D113</f>
        <v>0.023900740198288844</v>
      </c>
      <c r="F114" s="29">
        <v>-0.0165</v>
      </c>
      <c r="G114" s="24"/>
      <c r="H114" s="34">
        <v>331</v>
      </c>
      <c r="I114" s="20">
        <f>H114/H113</f>
        <v>0.007388063032900317</v>
      </c>
      <c r="J114" s="26" t="s">
        <v>351</v>
      </c>
      <c r="K114" s="27">
        <f>+J114:J118/J113</f>
        <v>0.01835005176263976</v>
      </c>
      <c r="L114" s="30">
        <v>-0.011</v>
      </c>
      <c r="M114" s="4"/>
      <c r="N114" s="4"/>
      <c r="O114" s="4"/>
      <c r="P114" s="4"/>
      <c r="Q114" s="4"/>
      <c r="R114" s="4"/>
      <c r="S114" s="4"/>
      <c r="T114" s="4"/>
      <c r="U114" s="9"/>
    </row>
    <row r="115" spans="1:21" ht="12.75">
      <c r="A115" s="43" t="s">
        <v>352</v>
      </c>
      <c r="B115" s="19" t="s">
        <v>353</v>
      </c>
      <c r="C115" s="20">
        <f>B115/B113</f>
        <v>0.0434802017767064</v>
      </c>
      <c r="D115" s="21" t="s">
        <v>354</v>
      </c>
      <c r="E115" s="22">
        <f>+D114:D118/D113</f>
        <v>0.0953621932568607</v>
      </c>
      <c r="F115" s="29">
        <v>-0.0519</v>
      </c>
      <c r="G115" s="24"/>
      <c r="H115" s="25">
        <v>1948</v>
      </c>
      <c r="I115" s="20">
        <f>H115/H113</f>
        <v>0.0434802017767064</v>
      </c>
      <c r="J115" s="26" t="s">
        <v>355</v>
      </c>
      <c r="K115" s="27">
        <f>+J114:J118/J113</f>
        <v>0.11143288887927566</v>
      </c>
      <c r="L115" s="30">
        <v>-0.0679</v>
      </c>
      <c r="M115" s="4"/>
      <c r="N115" s="4"/>
      <c r="O115" s="4"/>
      <c r="P115" s="4"/>
      <c r="Q115" s="4"/>
      <c r="R115" s="4"/>
      <c r="S115" s="4"/>
      <c r="T115" s="4"/>
      <c r="U115" s="9"/>
    </row>
    <row r="116" spans="1:21" ht="12.75">
      <c r="A116" s="43" t="s">
        <v>356</v>
      </c>
      <c r="B116" s="19" t="s">
        <v>357</v>
      </c>
      <c r="C116" s="20">
        <f>B116/B113</f>
        <v>0.14776126065800635</v>
      </c>
      <c r="D116" s="21" t="s">
        <v>358</v>
      </c>
      <c r="E116" s="22">
        <f>+D114:D118/D113</f>
        <v>0.20642372496223657</v>
      </c>
      <c r="F116" s="29">
        <v>-0.0586</v>
      </c>
      <c r="G116" s="24"/>
      <c r="H116" s="25">
        <v>6620</v>
      </c>
      <c r="I116" s="20">
        <f>H116/H113</f>
        <v>0.14776126065800635</v>
      </c>
      <c r="J116" s="26" t="s">
        <v>359</v>
      </c>
      <c r="K116" s="27">
        <f>+J114:J118/J113</f>
        <v>0.21784322767483866</v>
      </c>
      <c r="L116" s="30">
        <v>-0.07</v>
      </c>
      <c r="M116" s="4"/>
      <c r="N116" s="4"/>
      <c r="O116" s="4"/>
      <c r="P116" s="4"/>
      <c r="Q116" s="4"/>
      <c r="R116" s="4"/>
      <c r="S116" s="4"/>
      <c r="T116" s="4"/>
      <c r="U116" s="9"/>
    </row>
    <row r="117" spans="1:21" ht="12.75">
      <c r="A117" s="43" t="s">
        <v>360</v>
      </c>
      <c r="B117" s="19" t="s">
        <v>361</v>
      </c>
      <c r="C117" s="20">
        <f>B117/B113</f>
        <v>0.1705727422882907</v>
      </c>
      <c r="D117" s="21" t="s">
        <v>362</v>
      </c>
      <c r="E117" s="22">
        <f>+D114:D118/D113</f>
        <v>0.19650928279530522</v>
      </c>
      <c r="F117" s="29">
        <v>-0.0259</v>
      </c>
      <c r="G117" s="24"/>
      <c r="H117" s="25">
        <v>7642</v>
      </c>
      <c r="I117" s="20">
        <f>H117/H113</f>
        <v>0.1705727422882907</v>
      </c>
      <c r="J117" s="26" t="s">
        <v>363</v>
      </c>
      <c r="K117" s="27">
        <f>+J114:J118/J113</f>
        <v>0.2140941093709346</v>
      </c>
      <c r="L117" s="30">
        <v>-0.0435</v>
      </c>
      <c r="M117" s="4"/>
      <c r="N117" s="4"/>
      <c r="O117" s="4"/>
      <c r="P117" s="4"/>
      <c r="Q117" s="4"/>
      <c r="R117" s="4"/>
      <c r="S117" s="4"/>
      <c r="T117" s="4"/>
      <c r="U117" s="9"/>
    </row>
    <row r="118" spans="1:21" ht="12.75">
      <c r="A118" s="43" t="s">
        <v>364</v>
      </c>
      <c r="B118" s="19" t="s">
        <v>365</v>
      </c>
      <c r="C118" s="20">
        <f>B118/B113</f>
        <v>0.6307977322440963</v>
      </c>
      <c r="D118" s="21" t="s">
        <v>366</v>
      </c>
      <c r="E118" s="22">
        <f>+D114:D118/D113</f>
        <v>0.47780405878730864</v>
      </c>
      <c r="F118" s="29">
        <v>0.153</v>
      </c>
      <c r="G118" s="24"/>
      <c r="H118" s="25">
        <v>28261</v>
      </c>
      <c r="I118" s="20">
        <f>H118/H113</f>
        <v>0.6307977322440963</v>
      </c>
      <c r="J118" s="26" t="s">
        <v>367</v>
      </c>
      <c r="K118" s="27">
        <f>+J114:J118/J113</f>
        <v>0.4382797223123113</v>
      </c>
      <c r="L118" s="30">
        <v>0.1925</v>
      </c>
      <c r="M118" s="4"/>
      <c r="N118" s="4"/>
      <c r="O118" s="4"/>
      <c r="P118" s="4"/>
      <c r="Q118" s="4"/>
      <c r="R118" s="4"/>
      <c r="S118" s="4"/>
      <c r="T118" s="4"/>
      <c r="U118" s="9"/>
    </row>
    <row r="119" spans="1:21" ht="12.75">
      <c r="A119" s="43" t="s">
        <v>307</v>
      </c>
      <c r="B119" s="333">
        <v>481</v>
      </c>
      <c r="C119" s="332"/>
      <c r="D119" s="232">
        <v>388</v>
      </c>
      <c r="E119" s="395"/>
      <c r="F119" s="44">
        <v>93</v>
      </c>
      <c r="G119" s="45"/>
      <c r="H119" s="396">
        <v>481</v>
      </c>
      <c r="I119" s="332"/>
      <c r="J119" s="232">
        <v>369</v>
      </c>
      <c r="K119" s="233"/>
      <c r="L119" s="46">
        <v>112</v>
      </c>
      <c r="M119" s="4"/>
      <c r="N119" s="4"/>
      <c r="O119" s="4"/>
      <c r="P119" s="4"/>
      <c r="Q119" s="4"/>
      <c r="R119" s="4"/>
      <c r="S119" s="4"/>
      <c r="T119" s="4"/>
      <c r="U119" s="9"/>
    </row>
    <row r="120" spans="1:21" ht="38.25">
      <c r="A120" s="7" t="s">
        <v>368</v>
      </c>
      <c r="B120" s="391"/>
      <c r="C120" s="392"/>
      <c r="D120" s="393"/>
      <c r="E120" s="322"/>
      <c r="F120" s="32"/>
      <c r="G120" s="33"/>
      <c r="H120" s="394"/>
      <c r="I120" s="392"/>
      <c r="J120" s="393"/>
      <c r="K120" s="322"/>
      <c r="L120" s="35"/>
      <c r="M120" s="4"/>
      <c r="N120" s="4"/>
      <c r="O120" s="4"/>
      <c r="P120" s="4"/>
      <c r="Q120" s="4"/>
      <c r="R120" s="4"/>
      <c r="S120" s="4"/>
      <c r="T120" s="4"/>
      <c r="U120" s="9"/>
    </row>
    <row r="121" spans="1:21" ht="12.75">
      <c r="A121" s="18" t="s">
        <v>369</v>
      </c>
      <c r="B121" s="19" t="s">
        <v>312</v>
      </c>
      <c r="C121" s="20">
        <f>B121/B91</f>
        <v>0.7978276467376344</v>
      </c>
      <c r="D121" s="21" t="s">
        <v>313</v>
      </c>
      <c r="E121" s="22">
        <f>D121/D91</f>
        <v>0.7597311396184911</v>
      </c>
      <c r="F121" s="29">
        <v>0.0381</v>
      </c>
      <c r="G121" s="24"/>
      <c r="H121" s="25">
        <v>176801</v>
      </c>
      <c r="I121" s="20">
        <f>H121/H91</f>
        <v>0.7978276467376344</v>
      </c>
      <c r="J121" s="26" t="s">
        <v>314</v>
      </c>
      <c r="K121" s="27">
        <f>J121/J91</f>
        <v>0.6790051699039689</v>
      </c>
      <c r="L121" s="30">
        <v>0.1188</v>
      </c>
      <c r="M121" s="4"/>
      <c r="N121" s="4"/>
      <c r="O121" s="4"/>
      <c r="P121" s="4"/>
      <c r="Q121" s="4"/>
      <c r="R121" s="4"/>
      <c r="S121" s="4"/>
      <c r="T121" s="4"/>
      <c r="U121" s="9"/>
    </row>
    <row r="122" spans="1:21" ht="12.75">
      <c r="A122" s="43" t="s">
        <v>370</v>
      </c>
      <c r="B122" s="19" t="s">
        <v>371</v>
      </c>
      <c r="C122" s="20">
        <f>B122/B121</f>
        <v>0.2199987556631467</v>
      </c>
      <c r="D122" s="21" t="s">
        <v>372</v>
      </c>
      <c r="E122" s="22">
        <f>+D122:D127/D121</f>
        <v>0.24953382765474352</v>
      </c>
      <c r="F122" s="29">
        <v>-0.0295</v>
      </c>
      <c r="G122" s="24"/>
      <c r="H122" s="25">
        <v>38896</v>
      </c>
      <c r="I122" s="20">
        <f>H122/H121</f>
        <v>0.2199987556631467</v>
      </c>
      <c r="J122" s="26" t="s">
        <v>373</v>
      </c>
      <c r="K122" s="27">
        <f>+J122:J127/J121</f>
        <v>0.36020000248499034</v>
      </c>
      <c r="L122" s="35">
        <v>-14.02</v>
      </c>
      <c r="M122" s="4"/>
      <c r="N122" s="4"/>
      <c r="O122" s="4"/>
      <c r="P122" s="4"/>
      <c r="Q122" s="4"/>
      <c r="R122" s="4"/>
      <c r="S122" s="4"/>
      <c r="T122" s="4"/>
      <c r="U122" s="9"/>
    </row>
    <row r="123" spans="1:21" ht="12.75">
      <c r="A123" s="43" t="s">
        <v>374</v>
      </c>
      <c r="B123" s="19" t="s">
        <v>375</v>
      </c>
      <c r="C123" s="20">
        <f>B123/B121</f>
        <v>0.11267470206616478</v>
      </c>
      <c r="D123" s="21" t="s">
        <v>376</v>
      </c>
      <c r="E123" s="22">
        <f>+D122:D127/D121</f>
        <v>0.1398433258790439</v>
      </c>
      <c r="F123" s="29">
        <v>-0.0271</v>
      </c>
      <c r="G123" s="24"/>
      <c r="H123" s="25">
        <v>19921</v>
      </c>
      <c r="I123" s="20">
        <f>H123/H121</f>
        <v>0.11267470206616478</v>
      </c>
      <c r="J123" s="26" t="s">
        <v>377</v>
      </c>
      <c r="K123" s="27">
        <f>+J122:J127/J121</f>
        <v>0.16596172405458554</v>
      </c>
      <c r="L123" s="30">
        <v>-0.0533</v>
      </c>
      <c r="M123" s="4"/>
      <c r="N123" s="4"/>
      <c r="O123" s="4"/>
      <c r="P123" s="4"/>
      <c r="Q123" s="4"/>
      <c r="R123" s="4"/>
      <c r="S123" s="4"/>
      <c r="T123" s="4"/>
      <c r="U123" s="9"/>
    </row>
    <row r="124" spans="1:21" ht="12.75">
      <c r="A124" s="43" t="s">
        <v>378</v>
      </c>
      <c r="B124" s="19" t="s">
        <v>379</v>
      </c>
      <c r="C124" s="20">
        <f>B124/B121</f>
        <v>0.129495873892116</v>
      </c>
      <c r="D124" s="21" t="s">
        <v>380</v>
      </c>
      <c r="E124" s="22">
        <f>+D122:D127/D121</f>
        <v>0.12933061821453012</v>
      </c>
      <c r="F124" s="29">
        <v>0.0002</v>
      </c>
      <c r="G124" s="24"/>
      <c r="H124" s="25">
        <v>22895</v>
      </c>
      <c r="I124" s="20">
        <f>H124/H121</f>
        <v>0.129495873892116</v>
      </c>
      <c r="J124" s="26" t="s">
        <v>381</v>
      </c>
      <c r="K124" s="27">
        <f>+J122:J127/J121</f>
        <v>0.12475644270899378</v>
      </c>
      <c r="L124" s="30">
        <v>0.0047</v>
      </c>
      <c r="M124" s="4"/>
      <c r="N124" s="4"/>
      <c r="O124" s="4"/>
      <c r="P124" s="4"/>
      <c r="Q124" s="4"/>
      <c r="R124" s="4"/>
      <c r="S124" s="4"/>
      <c r="T124" s="4"/>
      <c r="U124" s="9"/>
    </row>
    <row r="125" spans="1:21" ht="12.75">
      <c r="A125" s="43" t="s">
        <v>382</v>
      </c>
      <c r="B125" s="19" t="s">
        <v>383</v>
      </c>
      <c r="C125" s="20">
        <f>B125/B121</f>
        <v>0.08871556156356582</v>
      </c>
      <c r="D125" s="21" t="s">
        <v>384</v>
      </c>
      <c r="E125" s="22">
        <f>+D122:D127/D121</f>
        <v>0.10451755258029372</v>
      </c>
      <c r="F125" s="29">
        <v>-0.0158</v>
      </c>
      <c r="G125" s="24"/>
      <c r="H125" s="25">
        <v>15685</v>
      </c>
      <c r="I125" s="20">
        <f>H125/H121</f>
        <v>0.08871556156356582</v>
      </c>
      <c r="J125" s="26" t="s">
        <v>385</v>
      </c>
      <c r="K125" s="27">
        <f>+J122:J127/J121</f>
        <v>0.08727290007269291</v>
      </c>
      <c r="L125" s="30">
        <v>0.0014</v>
      </c>
      <c r="M125" s="4"/>
      <c r="N125" s="4"/>
      <c r="O125" s="4"/>
      <c r="P125" s="4"/>
      <c r="Q125" s="4"/>
      <c r="R125" s="4"/>
      <c r="S125" s="4"/>
      <c r="T125" s="4"/>
      <c r="U125" s="9"/>
    </row>
    <row r="126" spans="1:21" ht="12.75">
      <c r="A126" s="43" t="s">
        <v>386</v>
      </c>
      <c r="B126" s="19" t="s">
        <v>387</v>
      </c>
      <c r="C126" s="20">
        <f>B126/B121</f>
        <v>0.44522372611014643</v>
      </c>
      <c r="D126" s="21" t="s">
        <v>388</v>
      </c>
      <c r="E126" s="22">
        <f>+D122:D127/D121</f>
        <v>0.37204723383309096</v>
      </c>
      <c r="F126" s="29">
        <v>0.0732</v>
      </c>
      <c r="G126" s="24"/>
      <c r="H126" s="25">
        <v>78716</v>
      </c>
      <c r="I126" s="20">
        <f>H126/H121</f>
        <v>0.44522372611014643</v>
      </c>
      <c r="J126" s="26" t="s">
        <v>389</v>
      </c>
      <c r="K126" s="27">
        <f>+J122:J127/J121</f>
        <v>0.25785613146494557</v>
      </c>
      <c r="L126" s="30">
        <v>0.1873</v>
      </c>
      <c r="M126" s="4"/>
      <c r="N126" s="4"/>
      <c r="O126" s="4"/>
      <c r="P126" s="4"/>
      <c r="Q126" s="4"/>
      <c r="R126" s="4"/>
      <c r="S126" s="4"/>
      <c r="T126" s="4"/>
      <c r="U126" s="9"/>
    </row>
    <row r="127" spans="1:21" ht="12.75">
      <c r="A127" s="43" t="s">
        <v>390</v>
      </c>
      <c r="B127" s="19" t="s">
        <v>391</v>
      </c>
      <c r="C127" s="20">
        <f>B127/B121</f>
        <v>0.0038913807048602668</v>
      </c>
      <c r="D127" s="21" t="s">
        <v>392</v>
      </c>
      <c r="E127" s="22">
        <f>+D122:D127/D121</f>
        <v>0.004727441838297771</v>
      </c>
      <c r="F127" s="29">
        <v>-0.0008</v>
      </c>
      <c r="G127" s="24"/>
      <c r="H127" s="34">
        <v>688</v>
      </c>
      <c r="I127" s="20">
        <f>H127/H121</f>
        <v>0.0038913807048602668</v>
      </c>
      <c r="J127" s="26" t="s">
        <v>393</v>
      </c>
      <c r="K127" s="27">
        <f>+J122:J127/J121</f>
        <v>0.003952799213791863</v>
      </c>
      <c r="L127" s="30">
        <v>-0.0001</v>
      </c>
      <c r="M127" s="4"/>
      <c r="N127" s="4"/>
      <c r="O127" s="4"/>
      <c r="P127" s="4"/>
      <c r="Q127" s="4"/>
      <c r="R127" s="4"/>
      <c r="S127" s="4"/>
      <c r="T127" s="4"/>
      <c r="U127" s="9"/>
    </row>
    <row r="128" spans="1:21" ht="12.75">
      <c r="A128" s="18" t="s">
        <v>394</v>
      </c>
      <c r="B128" s="19" t="s">
        <v>345</v>
      </c>
      <c r="C128" s="20">
        <f>B128/B91</f>
        <v>0.20217235326236557</v>
      </c>
      <c r="D128" s="21" t="s">
        <v>346</v>
      </c>
      <c r="E128" s="22">
        <f>D128/D91</f>
        <v>0.24026886038150883</v>
      </c>
      <c r="F128" s="29">
        <v>-0.0381</v>
      </c>
      <c r="G128" s="24"/>
      <c r="H128" s="25">
        <v>44802</v>
      </c>
      <c r="I128" s="20">
        <f>H128/H91</f>
        <v>0.20217235326236557</v>
      </c>
      <c r="J128" s="26" t="s">
        <v>347</v>
      </c>
      <c r="K128" s="27">
        <f>J128/J91</f>
        <v>0.3209948300960312</v>
      </c>
      <c r="L128" s="30">
        <v>-0.1188</v>
      </c>
      <c r="M128" s="4"/>
      <c r="N128" s="4"/>
      <c r="O128" s="4"/>
      <c r="P128" s="4"/>
      <c r="Q128" s="4"/>
      <c r="R128" s="4"/>
      <c r="S128" s="4"/>
      <c r="T128" s="4"/>
      <c r="U128" s="9"/>
    </row>
    <row r="129" spans="1:21" ht="12.75">
      <c r="A129" s="43" t="s">
        <v>395</v>
      </c>
      <c r="B129" s="19" t="s">
        <v>396</v>
      </c>
      <c r="C129" s="20">
        <f>B129/B128</f>
        <v>0.34302040087496094</v>
      </c>
      <c r="D129" s="21" t="s">
        <v>397</v>
      </c>
      <c r="E129" s="22">
        <f>+D129:D136/D128</f>
        <v>0.4392059027487529</v>
      </c>
      <c r="F129" s="29">
        <v>-0.0962</v>
      </c>
      <c r="G129" s="24"/>
      <c r="H129" s="25">
        <v>15368</v>
      </c>
      <c r="I129" s="20">
        <f>H129/H128</f>
        <v>0.34302040087496094</v>
      </c>
      <c r="J129" s="26" t="s">
        <v>398</v>
      </c>
      <c r="K129" s="27">
        <f>+J129:J136/J128</f>
        <v>0.38976490158098115</v>
      </c>
      <c r="L129" s="30">
        <v>-0.0468</v>
      </c>
      <c r="M129" s="4"/>
      <c r="N129" s="4"/>
      <c r="O129" s="4"/>
      <c r="P129" s="4"/>
      <c r="Q129" s="4"/>
      <c r="R129" s="4"/>
      <c r="S129" s="4"/>
      <c r="T129" s="4"/>
      <c r="U129" s="9"/>
    </row>
    <row r="130" spans="1:21" ht="12.75">
      <c r="A130" s="43" t="s">
        <v>399</v>
      </c>
      <c r="B130" s="19" t="s">
        <v>400</v>
      </c>
      <c r="C130" s="20">
        <f>B130/B128</f>
        <v>0.20595062720414267</v>
      </c>
      <c r="D130" s="21" t="s">
        <v>401</v>
      </c>
      <c r="E130" s="22">
        <f>+D129:D136/D128</f>
        <v>0.18399408029744505</v>
      </c>
      <c r="F130" s="29">
        <v>0.022</v>
      </c>
      <c r="G130" s="24"/>
      <c r="H130" s="25">
        <v>9227</v>
      </c>
      <c r="I130" s="20">
        <f>H130/H128</f>
        <v>0.20595062720414267</v>
      </c>
      <c r="J130" s="26" t="s">
        <v>402</v>
      </c>
      <c r="K130" s="27">
        <f>+J129:J136/J128</f>
        <v>0.19973206750550773</v>
      </c>
      <c r="L130" s="30">
        <v>0.0063</v>
      </c>
      <c r="M130" s="4"/>
      <c r="N130" s="4"/>
      <c r="O130" s="4"/>
      <c r="P130" s="4"/>
      <c r="Q130" s="4"/>
      <c r="R130" s="4"/>
      <c r="S130" s="4"/>
      <c r="T130" s="4"/>
      <c r="U130" s="9"/>
    </row>
    <row r="131" spans="1:21" ht="12.75">
      <c r="A131" s="43" t="s">
        <v>403</v>
      </c>
      <c r="B131" s="19" t="s">
        <v>404</v>
      </c>
      <c r="C131" s="20">
        <f>B131/B128</f>
        <v>0.11745011383420383</v>
      </c>
      <c r="D131" s="21" t="s">
        <v>405</v>
      </c>
      <c r="E131" s="22">
        <f>+D129:D136/D128</f>
        <v>0.10662587550493485</v>
      </c>
      <c r="F131" s="29">
        <v>0.0109</v>
      </c>
      <c r="G131" s="24"/>
      <c r="H131" s="25">
        <v>5262</v>
      </c>
      <c r="I131" s="20">
        <f>H131/H128</f>
        <v>0.11745011383420383</v>
      </c>
      <c r="J131" s="26" t="s">
        <v>406</v>
      </c>
      <c r="K131" s="27">
        <f>+J129:J136/J128</f>
        <v>0.12105067532461108</v>
      </c>
      <c r="L131" s="30">
        <v>-0.0036</v>
      </c>
      <c r="M131" s="4"/>
      <c r="N131" s="4"/>
      <c r="O131" s="4"/>
      <c r="P131" s="4"/>
      <c r="Q131" s="4"/>
      <c r="R131" s="4"/>
      <c r="S131" s="4"/>
      <c r="T131" s="4"/>
      <c r="U131" s="9"/>
    </row>
    <row r="132" spans="1:21" ht="12.75">
      <c r="A132" s="43" t="s">
        <v>374</v>
      </c>
      <c r="B132" s="19" t="s">
        <v>407</v>
      </c>
      <c r="C132" s="20">
        <f>B132/B128</f>
        <v>0.07193875273425293</v>
      </c>
      <c r="D132" s="21" t="s">
        <v>408</v>
      </c>
      <c r="E132" s="22">
        <f>+D129:D136/D128</f>
        <v>0.06843625900229229</v>
      </c>
      <c r="F132" s="29">
        <v>0.0035</v>
      </c>
      <c r="G132" s="24"/>
      <c r="H132" s="25">
        <v>3223</v>
      </c>
      <c r="I132" s="20">
        <f>H132/H128</f>
        <v>0.07193875273425293</v>
      </c>
      <c r="J132" s="26" t="s">
        <v>409</v>
      </c>
      <c r="K132" s="27">
        <f>+J129:J136/J128</f>
        <v>0.07676397171043992</v>
      </c>
      <c r="L132" s="30">
        <v>-0.0049</v>
      </c>
      <c r="M132" s="4"/>
      <c r="N132" s="4"/>
      <c r="O132" s="4"/>
      <c r="P132" s="4"/>
      <c r="Q132" s="4"/>
      <c r="R132" s="4"/>
      <c r="S132" s="4"/>
      <c r="T132" s="4"/>
      <c r="U132" s="9"/>
    </row>
    <row r="133" spans="1:21" ht="12.75">
      <c r="A133" s="43" t="s">
        <v>378</v>
      </c>
      <c r="B133" s="19" t="s">
        <v>410</v>
      </c>
      <c r="C133" s="20">
        <f>B133/B128</f>
        <v>0.06095710012945851</v>
      </c>
      <c r="D133" s="21" t="s">
        <v>411</v>
      </c>
      <c r="E133" s="22">
        <f>+D129:D136/D128</f>
        <v>0.045572173159541166</v>
      </c>
      <c r="F133" s="29">
        <v>0.0154</v>
      </c>
      <c r="G133" s="24"/>
      <c r="H133" s="25">
        <v>2731</v>
      </c>
      <c r="I133" s="20">
        <f>H133/H128</f>
        <v>0.06095710012945851</v>
      </c>
      <c r="J133" s="26" t="s">
        <v>412</v>
      </c>
      <c r="K133" s="27">
        <f>+J129:J136/J128</f>
        <v>0.050880304413030694</v>
      </c>
      <c r="L133" s="30">
        <v>0.0101</v>
      </c>
      <c r="M133" s="4"/>
      <c r="N133" s="4"/>
      <c r="O133" s="4"/>
      <c r="P133" s="4"/>
      <c r="Q133" s="4"/>
      <c r="R133" s="4"/>
      <c r="S133" s="4"/>
      <c r="T133" s="4"/>
      <c r="U133" s="9"/>
    </row>
    <row r="134" spans="1:21" ht="12.75">
      <c r="A134" s="43" t="s">
        <v>382</v>
      </c>
      <c r="B134" s="19" t="s">
        <v>413</v>
      </c>
      <c r="C134" s="20">
        <f>B134/B128</f>
        <v>0.019909825454220795</v>
      </c>
      <c r="D134" s="21" t="s">
        <v>414</v>
      </c>
      <c r="E134" s="22">
        <f>+D129:D136/D128</f>
        <v>0.029104026881195056</v>
      </c>
      <c r="F134" s="29">
        <v>-0.0092</v>
      </c>
      <c r="G134" s="24"/>
      <c r="H134" s="34">
        <v>892</v>
      </c>
      <c r="I134" s="20">
        <f>H134/H128</f>
        <v>0.019909825454220795</v>
      </c>
      <c r="J134" s="26" t="s">
        <v>415</v>
      </c>
      <c r="K134" s="27">
        <f>+J129:J136/J128</f>
        <v>0.03437414866837114</v>
      </c>
      <c r="L134" s="30">
        <v>-0.0145</v>
      </c>
      <c r="M134" s="4"/>
      <c r="N134" s="4"/>
      <c r="O134" s="4"/>
      <c r="P134" s="4"/>
      <c r="Q134" s="4"/>
      <c r="R134" s="4"/>
      <c r="S134" s="4"/>
      <c r="T134" s="4"/>
      <c r="U134" s="9"/>
    </row>
    <row r="135" spans="1:21" ht="12.75">
      <c r="A135" s="43" t="s">
        <v>386</v>
      </c>
      <c r="B135" s="19" t="s">
        <v>416</v>
      </c>
      <c r="C135" s="20">
        <f>B135/B128</f>
        <v>0.16693451185214947</v>
      </c>
      <c r="D135" s="21" t="s">
        <v>417</v>
      </c>
      <c r="E135" s="22">
        <f>+D129:D136/D128</f>
        <v>0.11573854411579447</v>
      </c>
      <c r="F135" s="29">
        <v>0.0512</v>
      </c>
      <c r="G135" s="24"/>
      <c r="H135" s="25">
        <v>7479</v>
      </c>
      <c r="I135" s="20">
        <f>H135/H128</f>
        <v>0.16693451185214947</v>
      </c>
      <c r="J135" s="26" t="s">
        <v>418</v>
      </c>
      <c r="K135" s="27">
        <f>+J129:J136/J128</f>
        <v>0.11773054746919319</v>
      </c>
      <c r="L135" s="30">
        <v>0.0492</v>
      </c>
      <c r="M135" s="4"/>
      <c r="N135" s="4"/>
      <c r="O135" s="4"/>
      <c r="P135" s="4"/>
      <c r="Q135" s="4"/>
      <c r="R135" s="4"/>
      <c r="S135" s="4"/>
      <c r="T135" s="4"/>
      <c r="U135" s="9"/>
    </row>
    <row r="136" spans="1:21" ht="12.75">
      <c r="A136" s="43" t="s">
        <v>390</v>
      </c>
      <c r="B136" s="19" t="s">
        <v>419</v>
      </c>
      <c r="C136" s="20">
        <f>B136/B128</f>
        <v>0.013838667916610866</v>
      </c>
      <c r="D136" s="21" t="s">
        <v>420</v>
      </c>
      <c r="E136" s="22">
        <f>+D129:D136/D128</f>
        <v>0.011323138290044233</v>
      </c>
      <c r="F136" s="29">
        <v>0.0025</v>
      </c>
      <c r="G136" s="24"/>
      <c r="H136" s="34">
        <v>620</v>
      </c>
      <c r="I136" s="20">
        <f>H136/H128</f>
        <v>0.013838667916610866</v>
      </c>
      <c r="J136" s="26" t="s">
        <v>421</v>
      </c>
      <c r="K136" s="27">
        <f>+J129:J136/J128</f>
        <v>0.00970338332786511</v>
      </c>
      <c r="L136" s="30">
        <v>0.0041</v>
      </c>
      <c r="M136" s="4"/>
      <c r="N136" s="4"/>
      <c r="O136" s="4"/>
      <c r="P136" s="4"/>
      <c r="Q136" s="4"/>
      <c r="R136" s="4"/>
      <c r="S136" s="4"/>
      <c r="T136" s="4"/>
      <c r="U136" s="9"/>
    </row>
    <row r="137" spans="1:21" ht="12.75">
      <c r="A137" s="43"/>
      <c r="B137" s="391"/>
      <c r="C137" s="392"/>
      <c r="D137" s="409"/>
      <c r="E137" s="392"/>
      <c r="F137" s="32"/>
      <c r="G137" s="33"/>
      <c r="H137" s="394"/>
      <c r="I137" s="392"/>
      <c r="J137" s="409"/>
      <c r="K137" s="322"/>
      <c r="L137" s="35"/>
      <c r="M137" s="4"/>
      <c r="N137" s="4"/>
      <c r="O137" s="4"/>
      <c r="P137" s="4"/>
      <c r="Q137" s="4"/>
      <c r="R137" s="4"/>
      <c r="S137" s="4"/>
      <c r="T137" s="4"/>
      <c r="U137" s="9"/>
    </row>
    <row r="138" spans="1:21" ht="12.75">
      <c r="A138" s="404" t="s">
        <v>422</v>
      </c>
      <c r="B138" s="406" t="s">
        <v>163</v>
      </c>
      <c r="C138" s="401">
        <f>B138/B52</f>
        <v>0.48669620748681436</v>
      </c>
      <c r="D138" s="408" t="s">
        <v>164</v>
      </c>
      <c r="E138" s="398">
        <f>D138/D52</f>
        <v>0.4155893579494084</v>
      </c>
      <c r="F138" s="386">
        <v>0.0711</v>
      </c>
      <c r="G138" s="33"/>
      <c r="H138" s="399" t="s">
        <v>163</v>
      </c>
      <c r="I138" s="401">
        <f>H138/H52</f>
        <v>0.48669620748681436</v>
      </c>
      <c r="J138" s="402" t="s">
        <v>165</v>
      </c>
      <c r="K138" s="397">
        <f>J138/J52</f>
        <v>0.33100576802089415</v>
      </c>
      <c r="L138" s="384">
        <v>0.1557</v>
      </c>
      <c r="M138" s="4"/>
      <c r="N138" s="4"/>
      <c r="O138" s="4"/>
      <c r="P138" s="4"/>
      <c r="Q138" s="4"/>
      <c r="R138" s="4"/>
      <c r="S138" s="4"/>
      <c r="T138" s="4"/>
      <c r="U138" s="9"/>
    </row>
    <row r="139" spans="1:21" ht="12.75">
      <c r="A139" s="405"/>
      <c r="B139" s="407"/>
      <c r="C139" s="392"/>
      <c r="D139" s="393"/>
      <c r="E139" s="322"/>
      <c r="F139" s="385"/>
      <c r="G139" s="24"/>
      <c r="H139" s="400"/>
      <c r="I139" s="392"/>
      <c r="J139" s="403"/>
      <c r="K139" s="322"/>
      <c r="L139" s="385"/>
      <c r="M139" s="4"/>
      <c r="N139" s="4"/>
      <c r="O139" s="4"/>
      <c r="P139" s="4"/>
      <c r="Q139" s="4"/>
      <c r="R139" s="4"/>
      <c r="S139" s="4"/>
      <c r="T139" s="4"/>
      <c r="U139" s="9"/>
    </row>
    <row r="140" spans="1:21" ht="12.75">
      <c r="A140" s="7" t="s">
        <v>423</v>
      </c>
      <c r="B140" s="391"/>
      <c r="C140" s="392"/>
      <c r="D140" s="393"/>
      <c r="E140" s="322"/>
      <c r="F140" s="32"/>
      <c r="G140" s="33"/>
      <c r="H140" s="394"/>
      <c r="I140" s="392"/>
      <c r="J140" s="393"/>
      <c r="K140" s="322"/>
      <c r="L140" s="35"/>
      <c r="M140" s="4"/>
      <c r="N140" s="4"/>
      <c r="O140" s="4"/>
      <c r="P140" s="4"/>
      <c r="Q140" s="4"/>
      <c r="R140" s="4"/>
      <c r="S140" s="4"/>
      <c r="T140" s="4"/>
      <c r="U140" s="9"/>
    </row>
    <row r="141" spans="1:21" ht="12.75">
      <c r="A141" s="18" t="s">
        <v>424</v>
      </c>
      <c r="B141" s="19" t="s">
        <v>425</v>
      </c>
      <c r="C141" s="20">
        <f>B141/B138</f>
        <v>0.005868187096651374</v>
      </c>
      <c r="D141" s="21" t="s">
        <v>426</v>
      </c>
      <c r="E141" s="22">
        <f>+D141:D157/D138</f>
        <v>0.009407178868664271</v>
      </c>
      <c r="F141" s="29">
        <v>-0.0035</v>
      </c>
      <c r="G141" s="24"/>
      <c r="H141" s="25">
        <v>1233</v>
      </c>
      <c r="I141" s="20">
        <f>H141/H138</f>
        <v>0.005868187096651374</v>
      </c>
      <c r="J141" s="26" t="s">
        <v>427</v>
      </c>
      <c r="K141" s="27">
        <f>+J141:J157/J138</f>
        <v>0.03276794735942527</v>
      </c>
      <c r="L141" s="30">
        <v>-0.0269</v>
      </c>
      <c r="M141" s="4"/>
      <c r="N141" s="4"/>
      <c r="O141" s="4"/>
      <c r="P141" s="4"/>
      <c r="Q141" s="4"/>
      <c r="R141" s="4"/>
      <c r="S141" s="4"/>
      <c r="T141" s="4"/>
      <c r="U141" s="9"/>
    </row>
    <row r="142" spans="1:21" ht="12.75">
      <c r="A142" s="18" t="s">
        <v>356</v>
      </c>
      <c r="B142" s="19" t="s">
        <v>428</v>
      </c>
      <c r="C142" s="20">
        <f>B142/B138</f>
        <v>0.011208094576329266</v>
      </c>
      <c r="D142" s="21" t="s">
        <v>429</v>
      </c>
      <c r="E142" s="22">
        <f>+D141:D157/D138</f>
        <v>0.025993107064065955</v>
      </c>
      <c r="F142" s="29">
        <v>-0.0148</v>
      </c>
      <c r="G142" s="24"/>
      <c r="H142" s="25">
        <v>2355</v>
      </c>
      <c r="I142" s="20">
        <f>H142/H138</f>
        <v>0.011208094576329266</v>
      </c>
      <c r="J142" s="26" t="s">
        <v>430</v>
      </c>
      <c r="K142" s="27">
        <f>+J141:J157/J138</f>
        <v>0.03656620109494723</v>
      </c>
      <c r="L142" s="30">
        <v>-0.0254</v>
      </c>
      <c r="M142" s="4"/>
      <c r="N142" s="4"/>
      <c r="O142" s="4"/>
      <c r="P142" s="4"/>
      <c r="Q142" s="4"/>
      <c r="R142" s="4"/>
      <c r="S142" s="4"/>
      <c r="T142" s="4"/>
      <c r="U142" s="9"/>
    </row>
    <row r="143" spans="1:21" ht="12.75">
      <c r="A143" s="18" t="s">
        <v>318</v>
      </c>
      <c r="B143" s="19" t="s">
        <v>431</v>
      </c>
      <c r="C143" s="20">
        <f>B143/B138</f>
        <v>0.026185535608901748</v>
      </c>
      <c r="D143" s="21" t="s">
        <v>432</v>
      </c>
      <c r="E143" s="22">
        <f>+D141:D157/D138</f>
        <v>0.053974576331866544</v>
      </c>
      <c r="F143" s="29">
        <v>-0.0278</v>
      </c>
      <c r="G143" s="24"/>
      <c r="H143" s="25">
        <v>5502</v>
      </c>
      <c r="I143" s="20">
        <f>H143/H138</f>
        <v>0.026185535608901748</v>
      </c>
      <c r="J143" s="26" t="s">
        <v>433</v>
      </c>
      <c r="K143" s="27">
        <f>+J141:J157/J138</f>
        <v>0.13551132550945857</v>
      </c>
      <c r="L143" s="30">
        <v>-0.1093</v>
      </c>
      <c r="M143" s="4"/>
      <c r="N143" s="4"/>
      <c r="O143" s="4"/>
      <c r="P143" s="4"/>
      <c r="Q143" s="4"/>
      <c r="R143" s="4"/>
      <c r="S143" s="4"/>
      <c r="T143" s="4"/>
      <c r="U143" s="9"/>
    </row>
    <row r="144" spans="1:21" ht="12.75">
      <c r="A144" s="18" t="s">
        <v>434</v>
      </c>
      <c r="B144" s="19" t="s">
        <v>435</v>
      </c>
      <c r="C144" s="20">
        <f>B144/B138</f>
        <v>0.19707685278608006</v>
      </c>
      <c r="D144" s="21" t="s">
        <v>436</v>
      </c>
      <c r="E144" s="22">
        <f>+D141:D157/D138</f>
        <v>0.16921027989425103</v>
      </c>
      <c r="F144" s="29">
        <v>0.0279</v>
      </c>
      <c r="G144" s="24"/>
      <c r="H144" s="25">
        <v>41409</v>
      </c>
      <c r="I144" s="20">
        <f>H144/H138</f>
        <v>0.19707685278608006</v>
      </c>
      <c r="J144" s="26" t="s">
        <v>437</v>
      </c>
      <c r="K144" s="27">
        <f>+J141:J157/J138</f>
        <v>0.2908089074635925</v>
      </c>
      <c r="L144" s="30">
        <v>-0.0937</v>
      </c>
      <c r="M144" s="4"/>
      <c r="N144" s="4"/>
      <c r="O144" s="4"/>
      <c r="P144" s="4"/>
      <c r="Q144" s="4"/>
      <c r="R144" s="4"/>
      <c r="S144" s="4"/>
      <c r="T144" s="4"/>
      <c r="U144" s="9"/>
    </row>
    <row r="145" spans="1:21" ht="12.75">
      <c r="A145" s="18" t="s">
        <v>438</v>
      </c>
      <c r="B145" s="19" t="s">
        <v>439</v>
      </c>
      <c r="C145" s="20">
        <f>B145/B138</f>
        <v>0.2987159473814464</v>
      </c>
      <c r="D145" s="21" t="s">
        <v>440</v>
      </c>
      <c r="E145" s="22">
        <f>+D141:D157/D138</f>
        <v>0.24984883912425346</v>
      </c>
      <c r="F145" s="29">
        <v>0.0489</v>
      </c>
      <c r="G145" s="24"/>
      <c r="H145" s="25">
        <v>62765</v>
      </c>
      <c r="I145" s="20">
        <f>H145/H138</f>
        <v>0.2987159473814464</v>
      </c>
      <c r="J145" s="26" t="s">
        <v>441</v>
      </c>
      <c r="K145" s="27">
        <f>+J141:J157/J138</f>
        <v>0.2203116070307997</v>
      </c>
      <c r="L145" s="30">
        <v>0.0784</v>
      </c>
      <c r="M145" s="4"/>
      <c r="N145" s="4"/>
      <c r="O145" s="4"/>
      <c r="P145" s="4"/>
      <c r="Q145" s="4"/>
      <c r="R145" s="4"/>
      <c r="S145" s="4"/>
      <c r="T145" s="4"/>
      <c r="U145" s="9"/>
    </row>
    <row r="146" spans="1:21" ht="12.75">
      <c r="A146" s="18" t="s">
        <v>330</v>
      </c>
      <c r="B146" s="19" t="s">
        <v>442</v>
      </c>
      <c r="C146" s="20">
        <f>B146/B138</f>
        <v>0.3140503341011632</v>
      </c>
      <c r="D146" s="21" t="s">
        <v>443</v>
      </c>
      <c r="E146" s="22">
        <f>+D141:D157/D138</f>
        <v>0.29518536699076087</v>
      </c>
      <c r="F146" s="29">
        <v>0.0189</v>
      </c>
      <c r="G146" s="24"/>
      <c r="H146" s="25">
        <v>65987</v>
      </c>
      <c r="I146" s="20">
        <f>H146/H138</f>
        <v>0.3140503341011632</v>
      </c>
      <c r="J146" s="26" t="s">
        <v>444</v>
      </c>
      <c r="K146" s="27">
        <f>+J141:J157/J138</f>
        <v>0.16084819181959137</v>
      </c>
      <c r="L146" s="30">
        <v>0.1533</v>
      </c>
      <c r="M146" s="4"/>
      <c r="N146" s="4"/>
      <c r="O146" s="4"/>
      <c r="P146" s="4"/>
      <c r="Q146" s="4"/>
      <c r="R146" s="4"/>
      <c r="S146" s="4"/>
      <c r="T146" s="4"/>
      <c r="U146" s="9"/>
    </row>
    <row r="147" spans="1:21" ht="12.75">
      <c r="A147" s="18" t="s">
        <v>445</v>
      </c>
      <c r="B147" s="19" t="s">
        <v>446</v>
      </c>
      <c r="C147" s="20">
        <f>B147/B138</f>
        <v>0.11893906223229074</v>
      </c>
      <c r="D147" s="21" t="s">
        <v>447</v>
      </c>
      <c r="E147" s="22">
        <f>+D141:D157/D138</f>
        <v>0.15933490010255072</v>
      </c>
      <c r="F147" s="29">
        <v>-0.0404</v>
      </c>
      <c r="G147" s="24"/>
      <c r="H147" s="25">
        <v>24991</v>
      </c>
      <c r="I147" s="20">
        <f>H147/H138</f>
        <v>0.11893906223229074</v>
      </c>
      <c r="J147" s="26" t="s">
        <v>448</v>
      </c>
      <c r="K147" s="27">
        <f>+J141:J157/J138</f>
        <v>0.06293573837551689</v>
      </c>
      <c r="L147" s="30">
        <v>0.056</v>
      </c>
      <c r="M147" s="4"/>
      <c r="N147" s="4"/>
      <c r="O147" s="4"/>
      <c r="P147" s="4"/>
      <c r="Q147" s="4"/>
      <c r="R147" s="4"/>
      <c r="S147" s="4"/>
      <c r="T147" s="4"/>
      <c r="U147" s="9"/>
    </row>
    <row r="148" spans="1:21" ht="12.75">
      <c r="A148" s="18" t="s">
        <v>449</v>
      </c>
      <c r="B148" s="19" t="s">
        <v>450</v>
      </c>
      <c r="C148" s="20">
        <f>B148/B138</f>
        <v>0.0279559862171372</v>
      </c>
      <c r="D148" s="21" t="s">
        <v>451</v>
      </c>
      <c r="E148" s="22">
        <f>+D141:D157/D138</f>
        <v>0.03704575162358714</v>
      </c>
      <c r="F148" s="29">
        <v>-0.009</v>
      </c>
      <c r="G148" s="24"/>
      <c r="H148" s="25">
        <v>5874</v>
      </c>
      <c r="I148" s="20">
        <f>H148/H138</f>
        <v>0.0279559862171372</v>
      </c>
      <c r="J148" s="26" t="s">
        <v>452</v>
      </c>
      <c r="K148" s="27">
        <f>+J141:J157/J138</f>
        <v>0.060250081346668434</v>
      </c>
      <c r="L148" s="30">
        <v>-0.0323</v>
      </c>
      <c r="M148" s="4"/>
      <c r="N148" s="4"/>
      <c r="O148" s="4"/>
      <c r="P148" s="4"/>
      <c r="Q148" s="4"/>
      <c r="R148" s="4"/>
      <c r="S148" s="4"/>
      <c r="T148" s="4"/>
      <c r="U148" s="9"/>
    </row>
    <row r="149" spans="1:21" ht="12.75">
      <c r="A149" s="18" t="s">
        <v>307</v>
      </c>
      <c r="B149" s="333">
        <v>952</v>
      </c>
      <c r="C149" s="332"/>
      <c r="D149" s="232">
        <v>973</v>
      </c>
      <c r="E149" s="395"/>
      <c r="F149" s="44">
        <v>-21</v>
      </c>
      <c r="G149" s="45"/>
      <c r="H149" s="396">
        <v>952</v>
      </c>
      <c r="I149" s="332"/>
      <c r="J149" s="232">
        <v>728</v>
      </c>
      <c r="K149" s="233"/>
      <c r="L149" s="46">
        <v>224</v>
      </c>
      <c r="M149" s="4"/>
      <c r="N149" s="4"/>
      <c r="O149" s="4"/>
      <c r="P149" s="4"/>
      <c r="Q149" s="4"/>
      <c r="R149" s="4"/>
      <c r="S149" s="4"/>
      <c r="T149" s="4"/>
      <c r="U149" s="9"/>
    </row>
    <row r="150" spans="1:21" ht="25.5">
      <c r="A150" s="7" t="s">
        <v>453</v>
      </c>
      <c r="B150" s="391"/>
      <c r="C150" s="392"/>
      <c r="D150" s="393"/>
      <c r="E150" s="322"/>
      <c r="F150" s="32"/>
      <c r="G150" s="33"/>
      <c r="H150" s="394"/>
      <c r="I150" s="392"/>
      <c r="J150" s="393"/>
      <c r="K150" s="322"/>
      <c r="L150" s="35"/>
      <c r="M150" s="4"/>
      <c r="N150" s="4"/>
      <c r="O150" s="4"/>
      <c r="P150" s="4"/>
      <c r="Q150" s="4"/>
      <c r="R150" s="4"/>
      <c r="S150" s="4"/>
      <c r="T150" s="4"/>
      <c r="U150" s="9"/>
    </row>
    <row r="151" spans="1:21" ht="12.75">
      <c r="A151" s="18" t="s">
        <v>454</v>
      </c>
      <c r="B151" s="19" t="s">
        <v>455</v>
      </c>
      <c r="C151" s="20">
        <f>B151/B138</f>
        <v>0.08238306459289155</v>
      </c>
      <c r="D151" s="21" t="s">
        <v>456</v>
      </c>
      <c r="E151" s="22">
        <f>+D141:D157/D138</f>
        <v>0.09481267587368997</v>
      </c>
      <c r="F151" s="29">
        <v>-0.0124</v>
      </c>
      <c r="G151" s="24"/>
      <c r="H151" s="25">
        <v>17310</v>
      </c>
      <c r="I151" s="20">
        <f>H151/H138</f>
        <v>0.08238306459289155</v>
      </c>
      <c r="J151" s="26" t="s">
        <v>457</v>
      </c>
      <c r="K151" s="27">
        <f>+J141:J157/J138</f>
        <v>0.11960770849596435</v>
      </c>
      <c r="L151" s="30">
        <v>-0.0372</v>
      </c>
      <c r="M151" s="4"/>
      <c r="N151" s="4"/>
      <c r="O151" s="4"/>
      <c r="P151" s="4"/>
      <c r="Q151" s="4"/>
      <c r="R151" s="4"/>
      <c r="S151" s="4"/>
      <c r="T151" s="4"/>
      <c r="U151" s="9"/>
    </row>
    <row r="152" spans="1:21" ht="12.75">
      <c r="A152" s="18" t="s">
        <v>403</v>
      </c>
      <c r="B152" s="19" t="s">
        <v>458</v>
      </c>
      <c r="C152" s="20">
        <f>B152/B138</f>
        <v>0.10027794170838965</v>
      </c>
      <c r="D152" s="21" t="s">
        <v>459</v>
      </c>
      <c r="E152" s="22">
        <f>+D141:D157/D138</f>
        <v>0.10596954187912062</v>
      </c>
      <c r="F152" s="29">
        <v>-0.0057</v>
      </c>
      <c r="G152" s="24"/>
      <c r="H152" s="25">
        <v>21070</v>
      </c>
      <c r="I152" s="20">
        <f>H152/H138</f>
        <v>0.10027794170838965</v>
      </c>
      <c r="J152" s="26" t="s">
        <v>460</v>
      </c>
      <c r="K152" s="27">
        <f>+J141:J157/J138</f>
        <v>0.11850335183627271</v>
      </c>
      <c r="L152" s="30">
        <v>-0.0182</v>
      </c>
      <c r="M152" s="4"/>
      <c r="N152" s="4"/>
      <c r="O152" s="4"/>
      <c r="P152" s="4"/>
      <c r="Q152" s="4"/>
      <c r="R152" s="4"/>
      <c r="S152" s="4"/>
      <c r="T152" s="4"/>
      <c r="U152" s="9"/>
    </row>
    <row r="153" spans="1:21" ht="12.75">
      <c r="A153" s="18" t="s">
        <v>374</v>
      </c>
      <c r="B153" s="19" t="s">
        <v>461</v>
      </c>
      <c r="C153" s="20">
        <f>B153/B138</f>
        <v>0.12270364941270537</v>
      </c>
      <c r="D153" s="21" t="s">
        <v>462</v>
      </c>
      <c r="E153" s="22">
        <f>+D141:D157/D138</f>
        <v>0.11879275764376791</v>
      </c>
      <c r="F153" s="29">
        <v>0.0039</v>
      </c>
      <c r="G153" s="24"/>
      <c r="H153" s="25">
        <v>25782</v>
      </c>
      <c r="I153" s="20">
        <f>H153/H138</f>
        <v>0.12270364941270537</v>
      </c>
      <c r="J153" s="26" t="s">
        <v>463</v>
      </c>
      <c r="K153" s="27">
        <f>+J141:J157/J138</f>
        <v>0.11972984067746784</v>
      </c>
      <c r="L153" s="30">
        <v>0.003</v>
      </c>
      <c r="M153" s="4"/>
      <c r="N153" s="4"/>
      <c r="O153" s="4"/>
      <c r="P153" s="4"/>
      <c r="Q153" s="4"/>
      <c r="R153" s="4"/>
      <c r="S153" s="4"/>
      <c r="T153" s="4"/>
      <c r="U153" s="9"/>
    </row>
    <row r="154" spans="1:21" ht="12.75">
      <c r="A154" s="18" t="s">
        <v>378</v>
      </c>
      <c r="B154" s="19" t="s">
        <v>464</v>
      </c>
      <c r="C154" s="20">
        <f>B154/B138</f>
        <v>0.11470806602067429</v>
      </c>
      <c r="D154" s="21" t="s">
        <v>465</v>
      </c>
      <c r="E154" s="22">
        <f>+D141:D157/D138</f>
        <v>0.11191752344385845</v>
      </c>
      <c r="F154" s="29">
        <v>0.0028</v>
      </c>
      <c r="G154" s="24"/>
      <c r="H154" s="25">
        <v>24102</v>
      </c>
      <c r="I154" s="20">
        <f>H154/H138</f>
        <v>0.11470806602067429</v>
      </c>
      <c r="J154" s="26" t="s">
        <v>466</v>
      </c>
      <c r="K154" s="27">
        <f>+J141:J157/J138</f>
        <v>0.1085393129786043</v>
      </c>
      <c r="L154" s="30">
        <v>0.0062</v>
      </c>
      <c r="M154" s="4"/>
      <c r="N154" s="4"/>
      <c r="O154" s="4"/>
      <c r="P154" s="4"/>
      <c r="Q154" s="4"/>
      <c r="R154" s="4"/>
      <c r="S154" s="4"/>
      <c r="T154" s="4"/>
      <c r="U154" s="9"/>
    </row>
    <row r="155" spans="1:21" ht="12.75">
      <c r="A155" s="18" t="s">
        <v>382</v>
      </c>
      <c r="B155" s="19" t="s">
        <v>467</v>
      </c>
      <c r="C155" s="20">
        <f>B155/B138</f>
        <v>0.07939899864836567</v>
      </c>
      <c r="D155" s="21" t="s">
        <v>468</v>
      </c>
      <c r="E155" s="22">
        <f>+D141:D157/D138</f>
        <v>0.08936730422080945</v>
      </c>
      <c r="F155" s="29">
        <v>-0.01</v>
      </c>
      <c r="G155" s="24"/>
      <c r="H155" s="25">
        <v>16683</v>
      </c>
      <c r="I155" s="20">
        <f>H155/H138</f>
        <v>0.07939899864836567</v>
      </c>
      <c r="J155" s="26" t="s">
        <v>469</v>
      </c>
      <c r="K155" s="36">
        <f>+J141:J157/J138</f>
        <v>0.08268876268351952</v>
      </c>
      <c r="L155" s="30">
        <v>-0.0033</v>
      </c>
      <c r="M155" s="4"/>
      <c r="N155" s="4"/>
      <c r="O155" s="4"/>
      <c r="P155" s="4"/>
      <c r="Q155" s="4"/>
      <c r="R155" s="4"/>
      <c r="S155" s="4"/>
      <c r="T155" s="4"/>
      <c r="U155" s="9"/>
    </row>
    <row r="156" spans="1:21" ht="12.75">
      <c r="A156" s="18" t="s">
        <v>386</v>
      </c>
      <c r="B156" s="19" t="s">
        <v>470</v>
      </c>
      <c r="C156" s="20">
        <f>B156/B138</f>
        <v>0.4573616478516629</v>
      </c>
      <c r="D156" s="21" t="s">
        <v>471</v>
      </c>
      <c r="E156" s="22">
        <f>+D141:D157/D138</f>
        <v>0.42741612759250847</v>
      </c>
      <c r="F156" s="29">
        <v>0.03</v>
      </c>
      <c r="G156" s="24"/>
      <c r="H156" s="25">
        <v>96099</v>
      </c>
      <c r="I156" s="20">
        <f>H156/H138</f>
        <v>0.4573616478516629</v>
      </c>
      <c r="J156" s="26" t="s">
        <v>472</v>
      </c>
      <c r="K156" s="27">
        <f>+J141:J157/J138</f>
        <v>0.3740782263285274</v>
      </c>
      <c r="L156" s="30">
        <v>0.0833</v>
      </c>
      <c r="M156" s="4"/>
      <c r="N156" s="4"/>
      <c r="O156" s="4"/>
      <c r="P156" s="4"/>
      <c r="Q156" s="4"/>
      <c r="R156" s="4"/>
      <c r="S156" s="4"/>
      <c r="T156" s="4"/>
      <c r="U156" s="9"/>
    </row>
    <row r="157" spans="1:21" ht="13.5" thickBot="1">
      <c r="A157" s="47" t="s">
        <v>390</v>
      </c>
      <c r="B157" s="48" t="s">
        <v>473</v>
      </c>
      <c r="C157" s="49">
        <f>B157/B138</f>
        <v>0.04316663176531059</v>
      </c>
      <c r="D157" s="50" t="s">
        <v>474</v>
      </c>
      <c r="E157" s="51">
        <f>+D141:D157/D138</f>
        <v>0.05172406934624513</v>
      </c>
      <c r="F157" s="52">
        <v>-0.0085</v>
      </c>
      <c r="G157" s="24"/>
      <c r="H157" s="53">
        <v>9070</v>
      </c>
      <c r="I157" s="49">
        <f>H157/H138</f>
        <v>0.04316663176531059</v>
      </c>
      <c r="J157" s="54" t="s">
        <v>475</v>
      </c>
      <c r="K157" s="55">
        <f>+J141:J157/J138</f>
        <v>0.07685279699964388</v>
      </c>
      <c r="L157" s="56">
        <v>-0.0337</v>
      </c>
      <c r="M157" s="4"/>
      <c r="N157" s="4"/>
      <c r="O157" s="4"/>
      <c r="P157" s="4"/>
      <c r="Q157" s="4"/>
      <c r="R157" s="4"/>
      <c r="S157" s="4"/>
      <c r="T157" s="4"/>
      <c r="U157" s="9"/>
    </row>
    <row r="158" spans="1:21" ht="13.5" thickBot="1">
      <c r="A158" s="57"/>
      <c r="B158" s="387"/>
      <c r="C158" s="388"/>
      <c r="D158" s="389"/>
      <c r="E158" s="390"/>
      <c r="F158" s="58"/>
      <c r="G158" s="4"/>
      <c r="H158" s="387"/>
      <c r="I158" s="388"/>
      <c r="J158" s="389"/>
      <c r="K158" s="390"/>
      <c r="L158" s="58"/>
      <c r="M158" s="4"/>
      <c r="N158" s="4"/>
      <c r="O158" s="4"/>
      <c r="P158" s="4"/>
      <c r="Q158" s="4"/>
      <c r="R158" s="4"/>
      <c r="S158" s="4"/>
      <c r="T158" s="4"/>
      <c r="U158" s="9"/>
    </row>
    <row r="159" spans="1:256" ht="12.75">
      <c r="A159" s="4"/>
      <c r="B159" s="220" t="s">
        <v>476</v>
      </c>
      <c r="C159" s="221"/>
      <c r="D159" s="221"/>
      <c r="E159" s="221"/>
      <c r="F159" s="222"/>
      <c r="G159" s="4"/>
      <c r="H159" s="229" t="s">
        <v>477</v>
      </c>
      <c r="I159" s="230"/>
      <c r="J159" s="230"/>
      <c r="K159" s="230"/>
      <c r="L159" s="218"/>
      <c r="M159" s="4"/>
      <c r="N159" s="4"/>
      <c r="O159" s="4"/>
      <c r="P159" s="4"/>
      <c r="Q159" s="4"/>
      <c r="R159" s="4"/>
      <c r="S159" s="4"/>
      <c r="T159" s="4"/>
      <c r="U159" s="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  <c r="FE159" s="59"/>
      <c r="FF159" s="59"/>
      <c r="FG159" s="59"/>
      <c r="FH159" s="59"/>
      <c r="FI159" s="59"/>
      <c r="FJ159" s="59"/>
      <c r="FK159" s="59"/>
      <c r="FL159" s="59"/>
      <c r="FM159" s="59"/>
      <c r="FN159" s="59"/>
      <c r="FO159" s="59"/>
      <c r="FP159" s="59"/>
      <c r="FQ159" s="59"/>
      <c r="FR159" s="59"/>
      <c r="FS159" s="59"/>
      <c r="FT159" s="59"/>
      <c r="FU159" s="59"/>
      <c r="FV159" s="59"/>
      <c r="FW159" s="59"/>
      <c r="FX159" s="59"/>
      <c r="FY159" s="59"/>
      <c r="FZ159" s="59"/>
      <c r="GA159" s="59"/>
      <c r="GB159" s="59"/>
      <c r="GC159" s="59"/>
      <c r="GD159" s="59"/>
      <c r="GE159" s="59"/>
      <c r="GF159" s="59"/>
      <c r="GG159" s="59"/>
      <c r="GH159" s="59"/>
      <c r="GI159" s="59"/>
      <c r="GJ159" s="59"/>
      <c r="GK159" s="59"/>
      <c r="GL159" s="59"/>
      <c r="GM159" s="59"/>
      <c r="GN159" s="59"/>
      <c r="GO159" s="59"/>
      <c r="GP159" s="59"/>
      <c r="GQ159" s="59"/>
      <c r="GR159" s="59"/>
      <c r="GS159" s="59"/>
      <c r="GT159" s="59"/>
      <c r="GU159" s="59"/>
      <c r="GV159" s="59"/>
      <c r="GW159" s="59"/>
      <c r="GX159" s="59"/>
      <c r="GY159" s="59"/>
      <c r="GZ159" s="59"/>
      <c r="HA159" s="59"/>
      <c r="HB159" s="59"/>
      <c r="HC159" s="59"/>
      <c r="HD159" s="59"/>
      <c r="HE159" s="59"/>
      <c r="HF159" s="59"/>
      <c r="HG159" s="59"/>
      <c r="HH159" s="59"/>
      <c r="HI159" s="59"/>
      <c r="HJ159" s="59"/>
      <c r="HK159" s="59"/>
      <c r="HL159" s="59"/>
      <c r="HM159" s="59"/>
      <c r="HN159" s="59"/>
      <c r="HO159" s="59"/>
      <c r="HP159" s="59"/>
      <c r="HQ159" s="59"/>
      <c r="HR159" s="59"/>
      <c r="HS159" s="59"/>
      <c r="HT159" s="59"/>
      <c r="HU159" s="59"/>
      <c r="HV159" s="59"/>
      <c r="HW159" s="59"/>
      <c r="HX159" s="59"/>
      <c r="HY159" s="59"/>
      <c r="HZ159" s="59"/>
      <c r="IA159" s="59"/>
      <c r="IB159" s="59"/>
      <c r="IC159" s="59"/>
      <c r="ID159" s="59"/>
      <c r="IE159" s="59"/>
      <c r="IF159" s="59"/>
      <c r="IG159" s="59"/>
      <c r="IH159" s="59"/>
      <c r="II159" s="59"/>
      <c r="IJ159" s="59"/>
      <c r="IK159" s="59"/>
      <c r="IL159" s="59"/>
      <c r="IM159" s="59"/>
      <c r="IN159" s="59"/>
      <c r="IO159" s="59"/>
      <c r="IP159" s="59"/>
      <c r="IQ159" s="59"/>
      <c r="IR159" s="59"/>
      <c r="IS159" s="59"/>
      <c r="IT159" s="59"/>
      <c r="IU159" s="59"/>
      <c r="IV159" s="59"/>
    </row>
    <row r="160" spans="1:256" ht="12.75">
      <c r="A160" s="4"/>
      <c r="B160" s="223"/>
      <c r="C160" s="224"/>
      <c r="D160" s="224"/>
      <c r="E160" s="224"/>
      <c r="F160" s="225"/>
      <c r="G160" s="4"/>
      <c r="H160" s="219"/>
      <c r="I160" s="216"/>
      <c r="J160" s="216"/>
      <c r="K160" s="216"/>
      <c r="L160" s="217"/>
      <c r="M160" s="4"/>
      <c r="N160" s="4"/>
      <c r="O160" s="4"/>
      <c r="P160" s="4"/>
      <c r="Q160" s="4"/>
      <c r="R160" s="4"/>
      <c r="S160" s="4"/>
      <c r="T160" s="4"/>
      <c r="U160" s="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  <c r="FJ160" s="59"/>
      <c r="FK160" s="59"/>
      <c r="FL160" s="59"/>
      <c r="FM160" s="59"/>
      <c r="FN160" s="59"/>
      <c r="FO160" s="59"/>
      <c r="FP160" s="59"/>
      <c r="FQ160" s="59"/>
      <c r="FR160" s="59"/>
      <c r="FS160" s="59"/>
      <c r="FT160" s="59"/>
      <c r="FU160" s="59"/>
      <c r="FV160" s="59"/>
      <c r="FW160" s="59"/>
      <c r="FX160" s="59"/>
      <c r="FY160" s="59"/>
      <c r="FZ160" s="59"/>
      <c r="GA160" s="59"/>
      <c r="GB160" s="59"/>
      <c r="GC160" s="59"/>
      <c r="GD160" s="59"/>
      <c r="GE160" s="59"/>
      <c r="GF160" s="59"/>
      <c r="GG160" s="59"/>
      <c r="GH160" s="59"/>
      <c r="GI160" s="59"/>
      <c r="GJ160" s="59"/>
      <c r="GK160" s="59"/>
      <c r="GL160" s="59"/>
      <c r="GM160" s="59"/>
      <c r="GN160" s="59"/>
      <c r="GO160" s="59"/>
      <c r="GP160" s="59"/>
      <c r="GQ160" s="59"/>
      <c r="GR160" s="59"/>
      <c r="GS160" s="59"/>
      <c r="GT160" s="59"/>
      <c r="GU160" s="59"/>
      <c r="GV160" s="59"/>
      <c r="GW160" s="59"/>
      <c r="GX160" s="59"/>
      <c r="GY160" s="59"/>
      <c r="GZ160" s="59"/>
      <c r="HA160" s="59"/>
      <c r="HB160" s="59"/>
      <c r="HC160" s="59"/>
      <c r="HD160" s="59"/>
      <c r="HE160" s="59"/>
      <c r="HF160" s="59"/>
      <c r="HG160" s="59"/>
      <c r="HH160" s="59"/>
      <c r="HI160" s="59"/>
      <c r="HJ160" s="59"/>
      <c r="HK160" s="59"/>
      <c r="HL160" s="59"/>
      <c r="HM160" s="59"/>
      <c r="HN160" s="59"/>
      <c r="HO160" s="59"/>
      <c r="HP160" s="59"/>
      <c r="HQ160" s="59"/>
      <c r="HR160" s="59"/>
      <c r="HS160" s="59"/>
      <c r="HT160" s="59"/>
      <c r="HU160" s="59"/>
      <c r="HV160" s="59"/>
      <c r="HW160" s="59"/>
      <c r="HX160" s="59"/>
      <c r="HY160" s="59"/>
      <c r="HZ160" s="59"/>
      <c r="IA160" s="59"/>
      <c r="IB160" s="59"/>
      <c r="IC160" s="59"/>
      <c r="ID160" s="59"/>
      <c r="IE160" s="59"/>
      <c r="IF160" s="59"/>
      <c r="IG160" s="59"/>
      <c r="IH160" s="59"/>
      <c r="II160" s="59"/>
      <c r="IJ160" s="59"/>
      <c r="IK160" s="59"/>
      <c r="IL160" s="59"/>
      <c r="IM160" s="59"/>
      <c r="IN160" s="59"/>
      <c r="IO160" s="59"/>
      <c r="IP160" s="59"/>
      <c r="IQ160" s="59"/>
      <c r="IR160" s="59"/>
      <c r="IS160" s="59"/>
      <c r="IT160" s="59"/>
      <c r="IU160" s="59"/>
      <c r="IV160" s="59"/>
    </row>
    <row r="161" spans="1:256" ht="12.75">
      <c r="A161" s="4"/>
      <c r="B161" s="223"/>
      <c r="C161" s="224"/>
      <c r="D161" s="224"/>
      <c r="E161" s="224"/>
      <c r="F161" s="225"/>
      <c r="G161" s="4"/>
      <c r="H161" s="219"/>
      <c r="I161" s="216"/>
      <c r="J161" s="216"/>
      <c r="K161" s="216"/>
      <c r="L161" s="217"/>
      <c r="M161" s="4"/>
      <c r="N161" s="4"/>
      <c r="O161" s="4"/>
      <c r="P161" s="4"/>
      <c r="Q161" s="4"/>
      <c r="R161" s="4"/>
      <c r="S161" s="4"/>
      <c r="T161" s="4"/>
      <c r="U161" s="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59"/>
      <c r="EY161" s="59"/>
      <c r="EZ161" s="59"/>
      <c r="FA161" s="59"/>
      <c r="FB161" s="59"/>
      <c r="FC161" s="59"/>
      <c r="FD161" s="59"/>
      <c r="FE161" s="59"/>
      <c r="FF161" s="59"/>
      <c r="FG161" s="59"/>
      <c r="FH161" s="59"/>
      <c r="FI161" s="59"/>
      <c r="FJ161" s="59"/>
      <c r="FK161" s="59"/>
      <c r="FL161" s="59"/>
      <c r="FM161" s="59"/>
      <c r="FN161" s="59"/>
      <c r="FO161" s="59"/>
      <c r="FP161" s="59"/>
      <c r="FQ161" s="59"/>
      <c r="FR161" s="59"/>
      <c r="FS161" s="59"/>
      <c r="FT161" s="59"/>
      <c r="FU161" s="59"/>
      <c r="FV161" s="59"/>
      <c r="FW161" s="59"/>
      <c r="FX161" s="59"/>
      <c r="FY161" s="59"/>
      <c r="FZ161" s="59"/>
      <c r="GA161" s="59"/>
      <c r="GB161" s="59"/>
      <c r="GC161" s="59"/>
      <c r="GD161" s="59"/>
      <c r="GE161" s="59"/>
      <c r="GF161" s="59"/>
      <c r="GG161" s="59"/>
      <c r="GH161" s="59"/>
      <c r="GI161" s="59"/>
      <c r="GJ161" s="59"/>
      <c r="GK161" s="59"/>
      <c r="GL161" s="59"/>
      <c r="GM161" s="59"/>
      <c r="GN161" s="59"/>
      <c r="GO161" s="59"/>
      <c r="GP161" s="59"/>
      <c r="GQ161" s="59"/>
      <c r="GR161" s="59"/>
      <c r="GS161" s="59"/>
      <c r="GT161" s="59"/>
      <c r="GU161" s="59"/>
      <c r="GV161" s="59"/>
      <c r="GW161" s="59"/>
      <c r="GX161" s="59"/>
      <c r="GY161" s="59"/>
      <c r="GZ161" s="59"/>
      <c r="HA161" s="59"/>
      <c r="HB161" s="59"/>
      <c r="HC161" s="59"/>
      <c r="HD161" s="59"/>
      <c r="HE161" s="59"/>
      <c r="HF161" s="59"/>
      <c r="HG161" s="59"/>
      <c r="HH161" s="59"/>
      <c r="HI161" s="59"/>
      <c r="HJ161" s="59"/>
      <c r="HK161" s="59"/>
      <c r="HL161" s="59"/>
      <c r="HM161" s="59"/>
      <c r="HN161" s="59"/>
      <c r="HO161" s="59"/>
      <c r="HP161" s="59"/>
      <c r="HQ161" s="59"/>
      <c r="HR161" s="59"/>
      <c r="HS161" s="59"/>
      <c r="HT161" s="59"/>
      <c r="HU161" s="59"/>
      <c r="HV161" s="59"/>
      <c r="HW161" s="59"/>
      <c r="HX161" s="59"/>
      <c r="HY161" s="59"/>
      <c r="HZ161" s="59"/>
      <c r="IA161" s="59"/>
      <c r="IB161" s="59"/>
      <c r="IC161" s="59"/>
      <c r="ID161" s="59"/>
      <c r="IE161" s="59"/>
      <c r="IF161" s="59"/>
      <c r="IG161" s="59"/>
      <c r="IH161" s="59"/>
      <c r="II161" s="59"/>
      <c r="IJ161" s="59"/>
      <c r="IK161" s="59"/>
      <c r="IL161" s="59"/>
      <c r="IM161" s="59"/>
      <c r="IN161" s="59"/>
      <c r="IO161" s="59"/>
      <c r="IP161" s="59"/>
      <c r="IQ161" s="59"/>
      <c r="IR161" s="59"/>
      <c r="IS161" s="59"/>
      <c r="IT161" s="59"/>
      <c r="IU161" s="59"/>
      <c r="IV161" s="59"/>
    </row>
    <row r="162" spans="1:256" ht="13.5" thickBot="1">
      <c r="A162" s="4"/>
      <c r="B162" s="226"/>
      <c r="C162" s="227"/>
      <c r="D162" s="227"/>
      <c r="E162" s="227"/>
      <c r="F162" s="228"/>
      <c r="G162" s="4"/>
      <c r="H162" s="215"/>
      <c r="I162" s="214"/>
      <c r="J162" s="214"/>
      <c r="K162" s="214"/>
      <c r="L162" s="212"/>
      <c r="M162" s="4"/>
      <c r="N162" s="4"/>
      <c r="O162" s="4"/>
      <c r="P162" s="4"/>
      <c r="Q162" s="4"/>
      <c r="R162" s="4"/>
      <c r="S162" s="4"/>
      <c r="T162" s="4"/>
      <c r="U162" s="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  <c r="EQ162" s="59"/>
      <c r="ER162" s="59"/>
      <c r="ES162" s="59"/>
      <c r="ET162" s="59"/>
      <c r="EU162" s="59"/>
      <c r="EV162" s="59"/>
      <c r="EW162" s="59"/>
      <c r="EX162" s="59"/>
      <c r="EY162" s="59"/>
      <c r="EZ162" s="59"/>
      <c r="FA162" s="59"/>
      <c r="FB162" s="59"/>
      <c r="FC162" s="59"/>
      <c r="FD162" s="59"/>
      <c r="FE162" s="59"/>
      <c r="FF162" s="59"/>
      <c r="FG162" s="59"/>
      <c r="FH162" s="59"/>
      <c r="FI162" s="59"/>
      <c r="FJ162" s="59"/>
      <c r="FK162" s="59"/>
      <c r="FL162" s="59"/>
      <c r="FM162" s="59"/>
      <c r="FN162" s="59"/>
      <c r="FO162" s="59"/>
      <c r="FP162" s="59"/>
      <c r="FQ162" s="59"/>
      <c r="FR162" s="59"/>
      <c r="FS162" s="59"/>
      <c r="FT162" s="59"/>
      <c r="FU162" s="59"/>
      <c r="FV162" s="59"/>
      <c r="FW162" s="59"/>
      <c r="FX162" s="59"/>
      <c r="FY162" s="59"/>
      <c r="FZ162" s="59"/>
      <c r="GA162" s="59"/>
      <c r="GB162" s="59"/>
      <c r="GC162" s="59"/>
      <c r="GD162" s="59"/>
      <c r="GE162" s="59"/>
      <c r="GF162" s="59"/>
      <c r="GG162" s="59"/>
      <c r="GH162" s="59"/>
      <c r="GI162" s="59"/>
      <c r="GJ162" s="59"/>
      <c r="GK162" s="59"/>
      <c r="GL162" s="59"/>
      <c r="GM162" s="59"/>
      <c r="GN162" s="59"/>
      <c r="GO162" s="59"/>
      <c r="GP162" s="59"/>
      <c r="GQ162" s="59"/>
      <c r="GR162" s="59"/>
      <c r="GS162" s="59"/>
      <c r="GT162" s="59"/>
      <c r="GU162" s="59"/>
      <c r="GV162" s="59"/>
      <c r="GW162" s="59"/>
      <c r="GX162" s="59"/>
      <c r="GY162" s="59"/>
      <c r="GZ162" s="59"/>
      <c r="HA162" s="59"/>
      <c r="HB162" s="59"/>
      <c r="HC162" s="59"/>
      <c r="HD162" s="59"/>
      <c r="HE162" s="59"/>
      <c r="HF162" s="59"/>
      <c r="HG162" s="59"/>
      <c r="HH162" s="59"/>
      <c r="HI162" s="59"/>
      <c r="HJ162" s="59"/>
      <c r="HK162" s="59"/>
      <c r="HL162" s="59"/>
      <c r="HM162" s="59"/>
      <c r="HN162" s="59"/>
      <c r="HO162" s="59"/>
      <c r="HP162" s="59"/>
      <c r="HQ162" s="59"/>
      <c r="HR162" s="59"/>
      <c r="HS162" s="59"/>
      <c r="HT162" s="59"/>
      <c r="HU162" s="59"/>
      <c r="HV162" s="59"/>
      <c r="HW162" s="59"/>
      <c r="HX162" s="59"/>
      <c r="HY162" s="59"/>
      <c r="HZ162" s="59"/>
      <c r="IA162" s="59"/>
      <c r="IB162" s="59"/>
      <c r="IC162" s="59"/>
      <c r="ID162" s="59"/>
      <c r="IE162" s="59"/>
      <c r="IF162" s="59"/>
      <c r="IG162" s="59"/>
      <c r="IH162" s="59"/>
      <c r="II162" s="59"/>
      <c r="IJ162" s="59"/>
      <c r="IK162" s="59"/>
      <c r="IL162" s="59"/>
      <c r="IM162" s="59"/>
      <c r="IN162" s="59"/>
      <c r="IO162" s="59"/>
      <c r="IP162" s="59"/>
      <c r="IQ162" s="59"/>
      <c r="IR162" s="59"/>
      <c r="IS162" s="59"/>
      <c r="IT162" s="59"/>
      <c r="IU162" s="59"/>
      <c r="IV162" s="59"/>
    </row>
    <row r="163" spans="1:256" ht="12.75">
      <c r="A163" s="4"/>
      <c r="B163" s="58"/>
      <c r="C163" s="58"/>
      <c r="D163" s="58"/>
      <c r="E163" s="58"/>
      <c r="F163" s="58"/>
      <c r="G163" s="4"/>
      <c r="H163" s="58"/>
      <c r="I163" s="58"/>
      <c r="J163" s="58"/>
      <c r="K163" s="58"/>
      <c r="L163" s="58"/>
      <c r="M163" s="4"/>
      <c r="N163" s="4"/>
      <c r="O163" s="4"/>
      <c r="P163" s="4"/>
      <c r="Q163" s="4"/>
      <c r="R163" s="4"/>
      <c r="S163" s="4"/>
      <c r="T163" s="4"/>
      <c r="U163" s="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  <c r="EQ163" s="59"/>
      <c r="ER163" s="59"/>
      <c r="ES163" s="59"/>
      <c r="ET163" s="59"/>
      <c r="EU163" s="59"/>
      <c r="EV163" s="59"/>
      <c r="EW163" s="59"/>
      <c r="EX163" s="59"/>
      <c r="EY163" s="59"/>
      <c r="EZ163" s="59"/>
      <c r="FA163" s="59"/>
      <c r="FB163" s="59"/>
      <c r="FC163" s="59"/>
      <c r="FD163" s="59"/>
      <c r="FE163" s="59"/>
      <c r="FF163" s="59"/>
      <c r="FG163" s="59"/>
      <c r="FH163" s="59"/>
      <c r="FI163" s="59"/>
      <c r="FJ163" s="59"/>
      <c r="FK163" s="59"/>
      <c r="FL163" s="59"/>
      <c r="FM163" s="59"/>
      <c r="FN163" s="59"/>
      <c r="FO163" s="59"/>
      <c r="FP163" s="59"/>
      <c r="FQ163" s="59"/>
      <c r="FR163" s="59"/>
      <c r="FS163" s="59"/>
      <c r="FT163" s="59"/>
      <c r="FU163" s="59"/>
      <c r="FV163" s="59"/>
      <c r="FW163" s="59"/>
      <c r="FX163" s="59"/>
      <c r="FY163" s="59"/>
      <c r="FZ163" s="59"/>
      <c r="GA163" s="59"/>
      <c r="GB163" s="59"/>
      <c r="GC163" s="59"/>
      <c r="GD163" s="59"/>
      <c r="GE163" s="59"/>
      <c r="GF163" s="59"/>
      <c r="GG163" s="59"/>
      <c r="GH163" s="59"/>
      <c r="GI163" s="59"/>
      <c r="GJ163" s="59"/>
      <c r="GK163" s="59"/>
      <c r="GL163" s="59"/>
      <c r="GM163" s="59"/>
      <c r="GN163" s="59"/>
      <c r="GO163" s="59"/>
      <c r="GP163" s="59"/>
      <c r="GQ163" s="59"/>
      <c r="GR163" s="59"/>
      <c r="GS163" s="59"/>
      <c r="GT163" s="59"/>
      <c r="GU163" s="59"/>
      <c r="GV163" s="59"/>
      <c r="GW163" s="59"/>
      <c r="GX163" s="59"/>
      <c r="GY163" s="59"/>
      <c r="GZ163" s="59"/>
      <c r="HA163" s="59"/>
      <c r="HB163" s="59"/>
      <c r="HC163" s="59"/>
      <c r="HD163" s="59"/>
      <c r="HE163" s="59"/>
      <c r="HF163" s="59"/>
      <c r="HG163" s="59"/>
      <c r="HH163" s="59"/>
      <c r="HI163" s="59"/>
      <c r="HJ163" s="59"/>
      <c r="HK163" s="59"/>
      <c r="HL163" s="59"/>
      <c r="HM163" s="59"/>
      <c r="HN163" s="59"/>
      <c r="HO163" s="59"/>
      <c r="HP163" s="59"/>
      <c r="HQ163" s="59"/>
      <c r="HR163" s="59"/>
      <c r="HS163" s="59"/>
      <c r="HT163" s="59"/>
      <c r="HU163" s="59"/>
      <c r="HV163" s="59"/>
      <c r="HW163" s="59"/>
      <c r="HX163" s="59"/>
      <c r="HY163" s="59"/>
      <c r="HZ163" s="59"/>
      <c r="IA163" s="59"/>
      <c r="IB163" s="59"/>
      <c r="IC163" s="59"/>
      <c r="ID163" s="59"/>
      <c r="IE163" s="59"/>
      <c r="IF163" s="59"/>
      <c r="IG163" s="59"/>
      <c r="IH163" s="59"/>
      <c r="II163" s="59"/>
      <c r="IJ163" s="59"/>
      <c r="IK163" s="59"/>
      <c r="IL163" s="59"/>
      <c r="IM163" s="59"/>
      <c r="IN163" s="59"/>
      <c r="IO163" s="59"/>
      <c r="IP163" s="59"/>
      <c r="IQ163" s="59"/>
      <c r="IR163" s="59"/>
      <c r="IS163" s="59"/>
      <c r="IT163" s="59"/>
      <c r="IU163" s="59"/>
      <c r="IV163" s="59"/>
    </row>
    <row r="164" spans="1:256" ht="12.75">
      <c r="A164" s="356" t="s">
        <v>1662</v>
      </c>
      <c r="B164" s="356"/>
      <c r="C164" s="35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  <c r="EV164" s="59"/>
      <c r="EW164" s="59"/>
      <c r="EX164" s="59"/>
      <c r="EY164" s="59"/>
      <c r="EZ164" s="59"/>
      <c r="FA164" s="59"/>
      <c r="FB164" s="59"/>
      <c r="FC164" s="59"/>
      <c r="FD164" s="59"/>
      <c r="FE164" s="59"/>
      <c r="FF164" s="59"/>
      <c r="FG164" s="59"/>
      <c r="FH164" s="59"/>
      <c r="FI164" s="59"/>
      <c r="FJ164" s="59"/>
      <c r="FK164" s="59"/>
      <c r="FL164" s="59"/>
      <c r="FM164" s="59"/>
      <c r="FN164" s="59"/>
      <c r="FO164" s="59"/>
      <c r="FP164" s="59"/>
      <c r="FQ164" s="59"/>
      <c r="FR164" s="59"/>
      <c r="FS164" s="59"/>
      <c r="FT164" s="59"/>
      <c r="FU164" s="59"/>
      <c r="FV164" s="59"/>
      <c r="FW164" s="59"/>
      <c r="FX164" s="59"/>
      <c r="FY164" s="59"/>
      <c r="FZ164" s="59"/>
      <c r="GA164" s="59"/>
      <c r="GB164" s="59"/>
      <c r="GC164" s="59"/>
      <c r="GD164" s="59"/>
      <c r="GE164" s="59"/>
      <c r="GF164" s="59"/>
      <c r="GG164" s="59"/>
      <c r="GH164" s="59"/>
      <c r="GI164" s="59"/>
      <c r="GJ164" s="59"/>
      <c r="GK164" s="59"/>
      <c r="GL164" s="59"/>
      <c r="GM164" s="59"/>
      <c r="GN164" s="59"/>
      <c r="GO164" s="59"/>
      <c r="GP164" s="59"/>
      <c r="GQ164" s="59"/>
      <c r="GR164" s="59"/>
      <c r="GS164" s="59"/>
      <c r="GT164" s="59"/>
      <c r="GU164" s="59"/>
      <c r="GV164" s="59"/>
      <c r="GW164" s="59"/>
      <c r="GX164" s="59"/>
      <c r="GY164" s="59"/>
      <c r="GZ164" s="59"/>
      <c r="HA164" s="59"/>
      <c r="HB164" s="59"/>
      <c r="HC164" s="59"/>
      <c r="HD164" s="59"/>
      <c r="HE164" s="59"/>
      <c r="HF164" s="59"/>
      <c r="HG164" s="59"/>
      <c r="HH164" s="59"/>
      <c r="HI164" s="59"/>
      <c r="HJ164" s="59"/>
      <c r="HK164" s="59"/>
      <c r="HL164" s="59"/>
      <c r="HM164" s="59"/>
      <c r="HN164" s="59"/>
      <c r="HO164" s="59"/>
      <c r="HP164" s="59"/>
      <c r="HQ164" s="59"/>
      <c r="HR164" s="59"/>
      <c r="HS164" s="59"/>
      <c r="HT164" s="59"/>
      <c r="HU164" s="59"/>
      <c r="HV164" s="59"/>
      <c r="HW164" s="59"/>
      <c r="HX164" s="59"/>
      <c r="HY164" s="59"/>
      <c r="HZ164" s="59"/>
      <c r="IA164" s="59"/>
      <c r="IB164" s="59"/>
      <c r="IC164" s="59"/>
      <c r="ID164" s="59"/>
      <c r="IE164" s="59"/>
      <c r="IF164" s="59"/>
      <c r="IG164" s="59"/>
      <c r="IH164" s="59"/>
      <c r="II164" s="59"/>
      <c r="IJ164" s="59"/>
      <c r="IK164" s="59"/>
      <c r="IL164" s="59"/>
      <c r="IM164" s="59"/>
      <c r="IN164" s="59"/>
      <c r="IO164" s="59"/>
      <c r="IP164" s="59"/>
      <c r="IQ164" s="59"/>
      <c r="IR164" s="59"/>
      <c r="IS164" s="59"/>
      <c r="IT164" s="59"/>
      <c r="IU164" s="59"/>
      <c r="IV164" s="59"/>
    </row>
    <row r="165" spans="1:25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  <c r="EQ165" s="59"/>
      <c r="ER165" s="59"/>
      <c r="ES165" s="59"/>
      <c r="ET165" s="59"/>
      <c r="EU165" s="59"/>
      <c r="EV165" s="59"/>
      <c r="EW165" s="59"/>
      <c r="EX165" s="59"/>
      <c r="EY165" s="59"/>
      <c r="EZ165" s="59"/>
      <c r="FA165" s="59"/>
      <c r="FB165" s="59"/>
      <c r="FC165" s="59"/>
      <c r="FD165" s="59"/>
      <c r="FE165" s="59"/>
      <c r="FF165" s="59"/>
      <c r="FG165" s="59"/>
      <c r="FH165" s="59"/>
      <c r="FI165" s="59"/>
      <c r="FJ165" s="59"/>
      <c r="FK165" s="59"/>
      <c r="FL165" s="59"/>
      <c r="FM165" s="59"/>
      <c r="FN165" s="59"/>
      <c r="FO165" s="59"/>
      <c r="FP165" s="59"/>
      <c r="FQ165" s="59"/>
      <c r="FR165" s="59"/>
      <c r="FS165" s="59"/>
      <c r="FT165" s="59"/>
      <c r="FU165" s="59"/>
      <c r="FV165" s="59"/>
      <c r="FW165" s="59"/>
      <c r="FX165" s="59"/>
      <c r="FY165" s="59"/>
      <c r="FZ165" s="59"/>
      <c r="GA165" s="59"/>
      <c r="GB165" s="59"/>
      <c r="GC165" s="59"/>
      <c r="GD165" s="59"/>
      <c r="GE165" s="59"/>
      <c r="GF165" s="59"/>
      <c r="GG165" s="59"/>
      <c r="GH165" s="59"/>
      <c r="GI165" s="59"/>
      <c r="GJ165" s="59"/>
      <c r="GK165" s="59"/>
      <c r="GL165" s="59"/>
      <c r="GM165" s="59"/>
      <c r="GN165" s="59"/>
      <c r="GO165" s="59"/>
      <c r="GP165" s="59"/>
      <c r="GQ165" s="59"/>
      <c r="GR165" s="59"/>
      <c r="GS165" s="59"/>
      <c r="GT165" s="59"/>
      <c r="GU165" s="59"/>
      <c r="GV165" s="59"/>
      <c r="GW165" s="59"/>
      <c r="GX165" s="59"/>
      <c r="GY165" s="59"/>
      <c r="GZ165" s="59"/>
      <c r="HA165" s="59"/>
      <c r="HB165" s="59"/>
      <c r="HC165" s="59"/>
      <c r="HD165" s="59"/>
      <c r="HE165" s="59"/>
      <c r="HF165" s="59"/>
      <c r="HG165" s="59"/>
      <c r="HH165" s="59"/>
      <c r="HI165" s="59"/>
      <c r="HJ165" s="59"/>
      <c r="HK165" s="59"/>
      <c r="HL165" s="59"/>
      <c r="HM165" s="59"/>
      <c r="HN165" s="59"/>
      <c r="HO165" s="59"/>
      <c r="HP165" s="59"/>
      <c r="HQ165" s="59"/>
      <c r="HR165" s="59"/>
      <c r="HS165" s="59"/>
      <c r="HT165" s="59"/>
      <c r="HU165" s="59"/>
      <c r="HV165" s="59"/>
      <c r="HW165" s="59"/>
      <c r="HX165" s="59"/>
      <c r="HY165" s="59"/>
      <c r="HZ165" s="59"/>
      <c r="IA165" s="59"/>
      <c r="IB165" s="59"/>
      <c r="IC165" s="59"/>
      <c r="ID165" s="59"/>
      <c r="IE165" s="59"/>
      <c r="IF165" s="59"/>
      <c r="IG165" s="59"/>
      <c r="IH165" s="59"/>
      <c r="II165" s="59"/>
      <c r="IJ165" s="59"/>
      <c r="IK165" s="59"/>
      <c r="IL165" s="59"/>
      <c r="IM165" s="59"/>
      <c r="IN165" s="59"/>
      <c r="IO165" s="59"/>
      <c r="IP165" s="59"/>
      <c r="IQ165" s="59"/>
      <c r="IR165" s="59"/>
      <c r="IS165" s="59"/>
      <c r="IT165" s="59"/>
      <c r="IU165" s="59"/>
      <c r="IV165" s="59"/>
    </row>
    <row r="166" spans="1:25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  <c r="EQ166" s="59"/>
      <c r="ER166" s="59"/>
      <c r="ES166" s="59"/>
      <c r="ET166" s="59"/>
      <c r="EU166" s="59"/>
      <c r="EV166" s="59"/>
      <c r="EW166" s="59"/>
      <c r="EX166" s="59"/>
      <c r="EY166" s="59"/>
      <c r="EZ166" s="59"/>
      <c r="FA166" s="59"/>
      <c r="FB166" s="59"/>
      <c r="FC166" s="59"/>
      <c r="FD166" s="59"/>
      <c r="FE166" s="59"/>
      <c r="FF166" s="59"/>
      <c r="FG166" s="59"/>
      <c r="FH166" s="59"/>
      <c r="FI166" s="59"/>
      <c r="FJ166" s="59"/>
      <c r="FK166" s="59"/>
      <c r="FL166" s="59"/>
      <c r="FM166" s="59"/>
      <c r="FN166" s="59"/>
      <c r="FO166" s="59"/>
      <c r="FP166" s="59"/>
      <c r="FQ166" s="59"/>
      <c r="FR166" s="59"/>
      <c r="FS166" s="59"/>
      <c r="FT166" s="59"/>
      <c r="FU166" s="59"/>
      <c r="FV166" s="59"/>
      <c r="FW166" s="59"/>
      <c r="FX166" s="59"/>
      <c r="FY166" s="59"/>
      <c r="FZ166" s="59"/>
      <c r="GA166" s="59"/>
      <c r="GB166" s="59"/>
      <c r="GC166" s="59"/>
      <c r="GD166" s="59"/>
      <c r="GE166" s="59"/>
      <c r="GF166" s="59"/>
      <c r="GG166" s="59"/>
      <c r="GH166" s="59"/>
      <c r="GI166" s="59"/>
      <c r="GJ166" s="59"/>
      <c r="GK166" s="59"/>
      <c r="GL166" s="59"/>
      <c r="GM166" s="59"/>
      <c r="GN166" s="59"/>
      <c r="GO166" s="59"/>
      <c r="GP166" s="59"/>
      <c r="GQ166" s="59"/>
      <c r="GR166" s="59"/>
      <c r="GS166" s="59"/>
      <c r="GT166" s="59"/>
      <c r="GU166" s="59"/>
      <c r="GV166" s="59"/>
      <c r="GW166" s="59"/>
      <c r="GX166" s="59"/>
      <c r="GY166" s="59"/>
      <c r="GZ166" s="59"/>
      <c r="HA166" s="59"/>
      <c r="HB166" s="59"/>
      <c r="HC166" s="59"/>
      <c r="HD166" s="59"/>
      <c r="HE166" s="59"/>
      <c r="HF166" s="59"/>
      <c r="HG166" s="59"/>
      <c r="HH166" s="59"/>
      <c r="HI166" s="59"/>
      <c r="HJ166" s="59"/>
      <c r="HK166" s="59"/>
      <c r="HL166" s="59"/>
      <c r="HM166" s="59"/>
      <c r="HN166" s="59"/>
      <c r="HO166" s="59"/>
      <c r="HP166" s="59"/>
      <c r="HQ166" s="59"/>
      <c r="HR166" s="59"/>
      <c r="HS166" s="59"/>
      <c r="HT166" s="59"/>
      <c r="HU166" s="59"/>
      <c r="HV166" s="59"/>
      <c r="HW166" s="59"/>
      <c r="HX166" s="59"/>
      <c r="HY166" s="59"/>
      <c r="HZ166" s="59"/>
      <c r="IA166" s="59"/>
      <c r="IB166" s="59"/>
      <c r="IC166" s="59"/>
      <c r="ID166" s="59"/>
      <c r="IE166" s="59"/>
      <c r="IF166" s="59"/>
      <c r="IG166" s="59"/>
      <c r="IH166" s="59"/>
      <c r="II166" s="59"/>
      <c r="IJ166" s="59"/>
      <c r="IK166" s="59"/>
      <c r="IL166" s="59"/>
      <c r="IM166" s="59"/>
      <c r="IN166" s="59"/>
      <c r="IO166" s="59"/>
      <c r="IP166" s="59"/>
      <c r="IQ166" s="59"/>
      <c r="IR166" s="59"/>
      <c r="IS166" s="59"/>
      <c r="IT166" s="59"/>
      <c r="IU166" s="59"/>
      <c r="IV166" s="59"/>
    </row>
    <row r="167" spans="1:25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59"/>
      <c r="GO167" s="59"/>
      <c r="GP167" s="59"/>
      <c r="GQ167" s="59"/>
      <c r="GR167" s="59"/>
      <c r="GS167" s="59"/>
      <c r="GT167" s="59"/>
      <c r="GU167" s="59"/>
      <c r="GV167" s="59"/>
      <c r="GW167" s="59"/>
      <c r="GX167" s="59"/>
      <c r="GY167" s="59"/>
      <c r="GZ167" s="59"/>
      <c r="HA167" s="59"/>
      <c r="HB167" s="59"/>
      <c r="HC167" s="59"/>
      <c r="HD167" s="59"/>
      <c r="HE167" s="59"/>
      <c r="HF167" s="59"/>
      <c r="HG167" s="59"/>
      <c r="HH167" s="59"/>
      <c r="HI167" s="59"/>
      <c r="HJ167" s="59"/>
      <c r="HK167" s="59"/>
      <c r="HL167" s="59"/>
      <c r="HM167" s="59"/>
      <c r="HN167" s="59"/>
      <c r="HO167" s="59"/>
      <c r="HP167" s="59"/>
      <c r="HQ167" s="59"/>
      <c r="HR167" s="59"/>
      <c r="HS167" s="59"/>
      <c r="HT167" s="59"/>
      <c r="HU167" s="59"/>
      <c r="HV167" s="59"/>
      <c r="HW167" s="59"/>
      <c r="HX167" s="59"/>
      <c r="HY167" s="59"/>
      <c r="HZ167" s="59"/>
      <c r="IA167" s="59"/>
      <c r="IB167" s="59"/>
      <c r="IC167" s="59"/>
      <c r="ID167" s="59"/>
      <c r="IE167" s="59"/>
      <c r="IF167" s="59"/>
      <c r="IG167" s="59"/>
      <c r="IH167" s="59"/>
      <c r="II167" s="59"/>
      <c r="IJ167" s="59"/>
      <c r="IK167" s="59"/>
      <c r="IL167" s="59"/>
      <c r="IM167" s="59"/>
      <c r="IN167" s="59"/>
      <c r="IO167" s="59"/>
      <c r="IP167" s="59"/>
      <c r="IQ167" s="59"/>
      <c r="IR167" s="59"/>
      <c r="IS167" s="59"/>
      <c r="IT167" s="59"/>
      <c r="IU167" s="59"/>
      <c r="IV167" s="59"/>
    </row>
    <row r="168" spans="1:25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  <c r="EQ168" s="59"/>
      <c r="ER168" s="59"/>
      <c r="ES168" s="59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  <c r="FE168" s="59"/>
      <c r="FF168" s="59"/>
      <c r="FG168" s="59"/>
      <c r="FH168" s="59"/>
      <c r="FI168" s="59"/>
      <c r="FJ168" s="59"/>
      <c r="FK168" s="59"/>
      <c r="FL168" s="59"/>
      <c r="FM168" s="59"/>
      <c r="FN168" s="59"/>
      <c r="FO168" s="59"/>
      <c r="FP168" s="59"/>
      <c r="FQ168" s="59"/>
      <c r="FR168" s="59"/>
      <c r="FS168" s="59"/>
      <c r="FT168" s="59"/>
      <c r="FU168" s="59"/>
      <c r="FV168" s="59"/>
      <c r="FW168" s="59"/>
      <c r="FX168" s="59"/>
      <c r="FY168" s="59"/>
      <c r="FZ168" s="59"/>
      <c r="GA168" s="59"/>
      <c r="GB168" s="59"/>
      <c r="GC168" s="59"/>
      <c r="GD168" s="59"/>
      <c r="GE168" s="59"/>
      <c r="GF168" s="59"/>
      <c r="GG168" s="59"/>
      <c r="GH168" s="59"/>
      <c r="GI168" s="59"/>
      <c r="GJ168" s="59"/>
      <c r="GK168" s="59"/>
      <c r="GL168" s="59"/>
      <c r="GM168" s="59"/>
      <c r="GN168" s="59"/>
      <c r="GO168" s="59"/>
      <c r="GP168" s="59"/>
      <c r="GQ168" s="59"/>
      <c r="GR168" s="59"/>
      <c r="GS168" s="59"/>
      <c r="GT168" s="59"/>
      <c r="GU168" s="59"/>
      <c r="GV168" s="59"/>
      <c r="GW168" s="59"/>
      <c r="GX168" s="59"/>
      <c r="GY168" s="59"/>
      <c r="GZ168" s="59"/>
      <c r="HA168" s="59"/>
      <c r="HB168" s="59"/>
      <c r="HC168" s="59"/>
      <c r="HD168" s="59"/>
      <c r="HE168" s="59"/>
      <c r="HF168" s="59"/>
      <c r="HG168" s="59"/>
      <c r="HH168" s="59"/>
      <c r="HI168" s="59"/>
      <c r="HJ168" s="59"/>
      <c r="HK168" s="59"/>
      <c r="HL168" s="59"/>
      <c r="HM168" s="59"/>
      <c r="HN168" s="59"/>
      <c r="HO168" s="59"/>
      <c r="HP168" s="59"/>
      <c r="HQ168" s="59"/>
      <c r="HR168" s="59"/>
      <c r="HS168" s="59"/>
      <c r="HT168" s="59"/>
      <c r="HU168" s="59"/>
      <c r="HV168" s="59"/>
      <c r="HW168" s="59"/>
      <c r="HX168" s="59"/>
      <c r="HY168" s="59"/>
      <c r="HZ168" s="59"/>
      <c r="IA168" s="59"/>
      <c r="IB168" s="59"/>
      <c r="IC168" s="59"/>
      <c r="ID168" s="59"/>
      <c r="IE168" s="59"/>
      <c r="IF168" s="59"/>
      <c r="IG168" s="59"/>
      <c r="IH168" s="59"/>
      <c r="II168" s="59"/>
      <c r="IJ168" s="59"/>
      <c r="IK168" s="59"/>
      <c r="IL168" s="59"/>
      <c r="IM168" s="59"/>
      <c r="IN168" s="59"/>
      <c r="IO168" s="59"/>
      <c r="IP168" s="59"/>
      <c r="IQ168" s="59"/>
      <c r="IR168" s="59"/>
      <c r="IS168" s="59"/>
      <c r="IT168" s="59"/>
      <c r="IU168" s="59"/>
      <c r="IV168" s="59"/>
    </row>
    <row r="169" spans="1:25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  <c r="EQ169" s="59"/>
      <c r="ER169" s="59"/>
      <c r="ES169" s="59"/>
      <c r="ET169" s="59"/>
      <c r="EU169" s="59"/>
      <c r="EV169" s="59"/>
      <c r="EW169" s="59"/>
      <c r="EX169" s="59"/>
      <c r="EY169" s="59"/>
      <c r="EZ169" s="59"/>
      <c r="FA169" s="59"/>
      <c r="FB169" s="59"/>
      <c r="FC169" s="59"/>
      <c r="FD169" s="59"/>
      <c r="FE169" s="59"/>
      <c r="FF169" s="59"/>
      <c r="FG169" s="59"/>
      <c r="FH169" s="59"/>
      <c r="FI169" s="59"/>
      <c r="FJ169" s="59"/>
      <c r="FK169" s="59"/>
      <c r="FL169" s="59"/>
      <c r="FM169" s="59"/>
      <c r="FN169" s="59"/>
      <c r="FO169" s="59"/>
      <c r="FP169" s="59"/>
      <c r="FQ169" s="59"/>
      <c r="FR169" s="59"/>
      <c r="FS169" s="59"/>
      <c r="FT169" s="59"/>
      <c r="FU169" s="59"/>
      <c r="FV169" s="59"/>
      <c r="FW169" s="59"/>
      <c r="FX169" s="59"/>
      <c r="FY169" s="59"/>
      <c r="FZ169" s="59"/>
      <c r="GA169" s="59"/>
      <c r="GB169" s="59"/>
      <c r="GC169" s="59"/>
      <c r="GD169" s="59"/>
      <c r="GE169" s="59"/>
      <c r="GF169" s="59"/>
      <c r="GG169" s="59"/>
      <c r="GH169" s="59"/>
      <c r="GI169" s="59"/>
      <c r="GJ169" s="59"/>
      <c r="GK169" s="59"/>
      <c r="GL169" s="59"/>
      <c r="GM169" s="59"/>
      <c r="GN169" s="59"/>
      <c r="GO169" s="59"/>
      <c r="GP169" s="59"/>
      <c r="GQ169" s="59"/>
      <c r="GR169" s="59"/>
      <c r="GS169" s="59"/>
      <c r="GT169" s="59"/>
      <c r="GU169" s="59"/>
      <c r="GV169" s="59"/>
      <c r="GW169" s="59"/>
      <c r="GX169" s="59"/>
      <c r="GY169" s="59"/>
      <c r="GZ169" s="59"/>
      <c r="HA169" s="59"/>
      <c r="HB169" s="59"/>
      <c r="HC169" s="59"/>
      <c r="HD169" s="59"/>
      <c r="HE169" s="59"/>
      <c r="HF169" s="59"/>
      <c r="HG169" s="59"/>
      <c r="HH169" s="59"/>
      <c r="HI169" s="59"/>
      <c r="HJ169" s="59"/>
      <c r="HK169" s="59"/>
      <c r="HL169" s="59"/>
      <c r="HM169" s="59"/>
      <c r="HN169" s="59"/>
      <c r="HO169" s="59"/>
      <c r="HP169" s="59"/>
      <c r="HQ169" s="59"/>
      <c r="HR169" s="59"/>
      <c r="HS169" s="59"/>
      <c r="HT169" s="59"/>
      <c r="HU169" s="59"/>
      <c r="HV169" s="59"/>
      <c r="HW169" s="59"/>
      <c r="HX169" s="59"/>
      <c r="HY169" s="59"/>
      <c r="HZ169" s="59"/>
      <c r="IA169" s="59"/>
      <c r="IB169" s="59"/>
      <c r="IC169" s="59"/>
      <c r="ID169" s="59"/>
      <c r="IE169" s="59"/>
      <c r="IF169" s="59"/>
      <c r="IG169" s="59"/>
      <c r="IH169" s="59"/>
      <c r="II169" s="59"/>
      <c r="IJ169" s="59"/>
      <c r="IK169" s="59"/>
      <c r="IL169" s="59"/>
      <c r="IM169" s="59"/>
      <c r="IN169" s="59"/>
      <c r="IO169" s="59"/>
      <c r="IP169" s="59"/>
      <c r="IQ169" s="59"/>
      <c r="IR169" s="59"/>
      <c r="IS169" s="59"/>
      <c r="IT169" s="59"/>
      <c r="IU169" s="59"/>
      <c r="IV169" s="59"/>
    </row>
    <row r="170" spans="1:25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59"/>
      <c r="FF170" s="59"/>
      <c r="FG170" s="59"/>
      <c r="FH170" s="59"/>
      <c r="FI170" s="59"/>
      <c r="FJ170" s="59"/>
      <c r="FK170" s="59"/>
      <c r="FL170" s="59"/>
      <c r="FM170" s="59"/>
      <c r="FN170" s="59"/>
      <c r="FO170" s="59"/>
      <c r="FP170" s="59"/>
      <c r="FQ170" s="59"/>
      <c r="FR170" s="59"/>
      <c r="FS170" s="59"/>
      <c r="FT170" s="59"/>
      <c r="FU170" s="59"/>
      <c r="FV170" s="59"/>
      <c r="FW170" s="59"/>
      <c r="FX170" s="59"/>
      <c r="FY170" s="59"/>
      <c r="FZ170" s="59"/>
      <c r="GA170" s="59"/>
      <c r="GB170" s="59"/>
      <c r="GC170" s="59"/>
      <c r="GD170" s="59"/>
      <c r="GE170" s="59"/>
      <c r="GF170" s="59"/>
      <c r="GG170" s="59"/>
      <c r="GH170" s="59"/>
      <c r="GI170" s="59"/>
      <c r="GJ170" s="59"/>
      <c r="GK170" s="59"/>
      <c r="GL170" s="59"/>
      <c r="GM170" s="59"/>
      <c r="GN170" s="59"/>
      <c r="GO170" s="59"/>
      <c r="GP170" s="59"/>
      <c r="GQ170" s="59"/>
      <c r="GR170" s="59"/>
      <c r="GS170" s="59"/>
      <c r="GT170" s="59"/>
      <c r="GU170" s="59"/>
      <c r="GV170" s="59"/>
      <c r="GW170" s="59"/>
      <c r="GX170" s="59"/>
      <c r="GY170" s="59"/>
      <c r="GZ170" s="59"/>
      <c r="HA170" s="59"/>
      <c r="HB170" s="59"/>
      <c r="HC170" s="59"/>
      <c r="HD170" s="59"/>
      <c r="HE170" s="59"/>
      <c r="HF170" s="59"/>
      <c r="HG170" s="59"/>
      <c r="HH170" s="59"/>
      <c r="HI170" s="59"/>
      <c r="HJ170" s="59"/>
      <c r="HK170" s="59"/>
      <c r="HL170" s="59"/>
      <c r="HM170" s="59"/>
      <c r="HN170" s="59"/>
      <c r="HO170" s="59"/>
      <c r="HP170" s="59"/>
      <c r="HQ170" s="59"/>
      <c r="HR170" s="59"/>
      <c r="HS170" s="59"/>
      <c r="HT170" s="59"/>
      <c r="HU170" s="59"/>
      <c r="HV170" s="59"/>
      <c r="HW170" s="59"/>
      <c r="HX170" s="59"/>
      <c r="HY170" s="59"/>
      <c r="HZ170" s="59"/>
      <c r="IA170" s="59"/>
      <c r="IB170" s="59"/>
      <c r="IC170" s="59"/>
      <c r="ID170" s="59"/>
      <c r="IE170" s="59"/>
      <c r="IF170" s="59"/>
      <c r="IG170" s="59"/>
      <c r="IH170" s="59"/>
      <c r="II170" s="59"/>
      <c r="IJ170" s="59"/>
      <c r="IK170" s="59"/>
      <c r="IL170" s="59"/>
      <c r="IM170" s="59"/>
      <c r="IN170" s="59"/>
      <c r="IO170" s="59"/>
      <c r="IP170" s="59"/>
      <c r="IQ170" s="59"/>
      <c r="IR170" s="59"/>
      <c r="IS170" s="59"/>
      <c r="IT170" s="59"/>
      <c r="IU170" s="59"/>
      <c r="IV170" s="59"/>
    </row>
    <row r="171" spans="1:25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59"/>
      <c r="FF171" s="59"/>
      <c r="FG171" s="59"/>
      <c r="FH171" s="59"/>
      <c r="FI171" s="59"/>
      <c r="FJ171" s="59"/>
      <c r="FK171" s="59"/>
      <c r="FL171" s="59"/>
      <c r="FM171" s="59"/>
      <c r="FN171" s="59"/>
      <c r="FO171" s="59"/>
      <c r="FP171" s="59"/>
      <c r="FQ171" s="59"/>
      <c r="FR171" s="59"/>
      <c r="FS171" s="59"/>
      <c r="FT171" s="59"/>
      <c r="FU171" s="59"/>
      <c r="FV171" s="59"/>
      <c r="FW171" s="59"/>
      <c r="FX171" s="59"/>
      <c r="FY171" s="59"/>
      <c r="FZ171" s="59"/>
      <c r="GA171" s="59"/>
      <c r="GB171" s="59"/>
      <c r="GC171" s="59"/>
      <c r="GD171" s="59"/>
      <c r="GE171" s="59"/>
      <c r="GF171" s="59"/>
      <c r="GG171" s="59"/>
      <c r="GH171" s="59"/>
      <c r="GI171" s="59"/>
      <c r="GJ171" s="59"/>
      <c r="GK171" s="59"/>
      <c r="GL171" s="59"/>
      <c r="GM171" s="59"/>
      <c r="GN171" s="59"/>
      <c r="GO171" s="59"/>
      <c r="GP171" s="59"/>
      <c r="GQ171" s="59"/>
      <c r="GR171" s="59"/>
      <c r="GS171" s="59"/>
      <c r="GT171" s="59"/>
      <c r="GU171" s="59"/>
      <c r="GV171" s="59"/>
      <c r="GW171" s="59"/>
      <c r="GX171" s="59"/>
      <c r="GY171" s="59"/>
      <c r="GZ171" s="59"/>
      <c r="HA171" s="59"/>
      <c r="HB171" s="59"/>
      <c r="HC171" s="59"/>
      <c r="HD171" s="59"/>
      <c r="HE171" s="59"/>
      <c r="HF171" s="59"/>
      <c r="HG171" s="59"/>
      <c r="HH171" s="59"/>
      <c r="HI171" s="59"/>
      <c r="HJ171" s="59"/>
      <c r="HK171" s="59"/>
      <c r="HL171" s="59"/>
      <c r="HM171" s="59"/>
      <c r="HN171" s="59"/>
      <c r="HO171" s="59"/>
      <c r="HP171" s="59"/>
      <c r="HQ171" s="59"/>
      <c r="HR171" s="59"/>
      <c r="HS171" s="59"/>
      <c r="HT171" s="59"/>
      <c r="HU171" s="59"/>
      <c r="HV171" s="59"/>
      <c r="HW171" s="59"/>
      <c r="HX171" s="59"/>
      <c r="HY171" s="59"/>
      <c r="HZ171" s="59"/>
      <c r="IA171" s="59"/>
      <c r="IB171" s="59"/>
      <c r="IC171" s="59"/>
      <c r="ID171" s="59"/>
      <c r="IE171" s="59"/>
      <c r="IF171" s="59"/>
      <c r="IG171" s="59"/>
      <c r="IH171" s="59"/>
      <c r="II171" s="59"/>
      <c r="IJ171" s="59"/>
      <c r="IK171" s="59"/>
      <c r="IL171" s="59"/>
      <c r="IM171" s="59"/>
      <c r="IN171" s="59"/>
      <c r="IO171" s="59"/>
      <c r="IP171" s="59"/>
      <c r="IQ171" s="59"/>
      <c r="IR171" s="59"/>
      <c r="IS171" s="59"/>
      <c r="IT171" s="59"/>
      <c r="IU171" s="59"/>
      <c r="IV171" s="59"/>
    </row>
    <row r="172" spans="1:25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  <c r="EQ172" s="59"/>
      <c r="ER172" s="59"/>
      <c r="ES172" s="59"/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  <c r="FE172" s="59"/>
      <c r="FF172" s="59"/>
      <c r="FG172" s="59"/>
      <c r="FH172" s="59"/>
      <c r="FI172" s="59"/>
      <c r="FJ172" s="59"/>
      <c r="FK172" s="59"/>
      <c r="FL172" s="59"/>
      <c r="FM172" s="59"/>
      <c r="FN172" s="59"/>
      <c r="FO172" s="59"/>
      <c r="FP172" s="59"/>
      <c r="FQ172" s="59"/>
      <c r="FR172" s="59"/>
      <c r="FS172" s="59"/>
      <c r="FT172" s="59"/>
      <c r="FU172" s="59"/>
      <c r="FV172" s="59"/>
      <c r="FW172" s="59"/>
      <c r="FX172" s="59"/>
      <c r="FY172" s="59"/>
      <c r="FZ172" s="59"/>
      <c r="GA172" s="59"/>
      <c r="GB172" s="59"/>
      <c r="GC172" s="59"/>
      <c r="GD172" s="59"/>
      <c r="GE172" s="59"/>
      <c r="GF172" s="59"/>
      <c r="GG172" s="59"/>
      <c r="GH172" s="59"/>
      <c r="GI172" s="59"/>
      <c r="GJ172" s="59"/>
      <c r="GK172" s="59"/>
      <c r="GL172" s="59"/>
      <c r="GM172" s="59"/>
      <c r="GN172" s="59"/>
      <c r="GO172" s="59"/>
      <c r="GP172" s="59"/>
      <c r="GQ172" s="59"/>
      <c r="GR172" s="59"/>
      <c r="GS172" s="59"/>
      <c r="GT172" s="59"/>
      <c r="GU172" s="59"/>
      <c r="GV172" s="59"/>
      <c r="GW172" s="59"/>
      <c r="GX172" s="59"/>
      <c r="GY172" s="59"/>
      <c r="GZ172" s="59"/>
      <c r="HA172" s="59"/>
      <c r="HB172" s="59"/>
      <c r="HC172" s="59"/>
      <c r="HD172" s="59"/>
      <c r="HE172" s="59"/>
      <c r="HF172" s="59"/>
      <c r="HG172" s="59"/>
      <c r="HH172" s="59"/>
      <c r="HI172" s="59"/>
      <c r="HJ172" s="59"/>
      <c r="HK172" s="59"/>
      <c r="HL172" s="59"/>
      <c r="HM172" s="59"/>
      <c r="HN172" s="59"/>
      <c r="HO172" s="59"/>
      <c r="HP172" s="59"/>
      <c r="HQ172" s="59"/>
      <c r="HR172" s="59"/>
      <c r="HS172" s="59"/>
      <c r="HT172" s="59"/>
      <c r="HU172" s="59"/>
      <c r="HV172" s="59"/>
      <c r="HW172" s="59"/>
      <c r="HX172" s="59"/>
      <c r="HY172" s="59"/>
      <c r="HZ172" s="59"/>
      <c r="IA172" s="59"/>
      <c r="IB172" s="59"/>
      <c r="IC172" s="59"/>
      <c r="ID172" s="59"/>
      <c r="IE172" s="59"/>
      <c r="IF172" s="59"/>
      <c r="IG172" s="59"/>
      <c r="IH172" s="59"/>
      <c r="II172" s="59"/>
      <c r="IJ172" s="59"/>
      <c r="IK172" s="59"/>
      <c r="IL172" s="59"/>
      <c r="IM172" s="59"/>
      <c r="IN172" s="59"/>
      <c r="IO172" s="59"/>
      <c r="IP172" s="59"/>
      <c r="IQ172" s="59"/>
      <c r="IR172" s="59"/>
      <c r="IS172" s="59"/>
      <c r="IT172" s="59"/>
      <c r="IU172" s="59"/>
      <c r="IV172" s="59"/>
    </row>
    <row r="173" spans="1:25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  <c r="EQ173" s="59"/>
      <c r="ER173" s="59"/>
      <c r="ES173" s="59"/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  <c r="FE173" s="59"/>
      <c r="FF173" s="59"/>
      <c r="FG173" s="59"/>
      <c r="FH173" s="59"/>
      <c r="FI173" s="59"/>
      <c r="FJ173" s="59"/>
      <c r="FK173" s="59"/>
      <c r="FL173" s="59"/>
      <c r="FM173" s="59"/>
      <c r="FN173" s="59"/>
      <c r="FO173" s="59"/>
      <c r="FP173" s="59"/>
      <c r="FQ173" s="59"/>
      <c r="FR173" s="59"/>
      <c r="FS173" s="59"/>
      <c r="FT173" s="59"/>
      <c r="FU173" s="59"/>
      <c r="FV173" s="59"/>
      <c r="FW173" s="59"/>
      <c r="FX173" s="59"/>
      <c r="FY173" s="59"/>
      <c r="FZ173" s="59"/>
      <c r="GA173" s="59"/>
      <c r="GB173" s="59"/>
      <c r="GC173" s="59"/>
      <c r="GD173" s="59"/>
      <c r="GE173" s="59"/>
      <c r="GF173" s="59"/>
      <c r="GG173" s="59"/>
      <c r="GH173" s="59"/>
      <c r="GI173" s="59"/>
      <c r="GJ173" s="59"/>
      <c r="GK173" s="59"/>
      <c r="GL173" s="59"/>
      <c r="GM173" s="59"/>
      <c r="GN173" s="59"/>
      <c r="GO173" s="59"/>
      <c r="GP173" s="59"/>
      <c r="GQ173" s="59"/>
      <c r="GR173" s="59"/>
      <c r="GS173" s="59"/>
      <c r="GT173" s="59"/>
      <c r="GU173" s="59"/>
      <c r="GV173" s="59"/>
      <c r="GW173" s="59"/>
      <c r="GX173" s="59"/>
      <c r="GY173" s="59"/>
      <c r="GZ173" s="59"/>
      <c r="HA173" s="59"/>
      <c r="HB173" s="59"/>
      <c r="HC173" s="59"/>
      <c r="HD173" s="59"/>
      <c r="HE173" s="59"/>
      <c r="HF173" s="59"/>
      <c r="HG173" s="59"/>
      <c r="HH173" s="59"/>
      <c r="HI173" s="59"/>
      <c r="HJ173" s="59"/>
      <c r="HK173" s="59"/>
      <c r="HL173" s="59"/>
      <c r="HM173" s="59"/>
      <c r="HN173" s="59"/>
      <c r="HO173" s="59"/>
      <c r="HP173" s="59"/>
      <c r="HQ173" s="59"/>
      <c r="HR173" s="59"/>
      <c r="HS173" s="59"/>
      <c r="HT173" s="59"/>
      <c r="HU173" s="59"/>
      <c r="HV173" s="59"/>
      <c r="HW173" s="59"/>
      <c r="HX173" s="59"/>
      <c r="HY173" s="59"/>
      <c r="HZ173" s="59"/>
      <c r="IA173" s="59"/>
      <c r="IB173" s="59"/>
      <c r="IC173" s="59"/>
      <c r="ID173" s="59"/>
      <c r="IE173" s="59"/>
      <c r="IF173" s="59"/>
      <c r="IG173" s="59"/>
      <c r="IH173" s="59"/>
      <c r="II173" s="59"/>
      <c r="IJ173" s="59"/>
      <c r="IK173" s="59"/>
      <c r="IL173" s="59"/>
      <c r="IM173" s="59"/>
      <c r="IN173" s="59"/>
      <c r="IO173" s="59"/>
      <c r="IP173" s="59"/>
      <c r="IQ173" s="59"/>
      <c r="IR173" s="59"/>
      <c r="IS173" s="59"/>
      <c r="IT173" s="59"/>
      <c r="IU173" s="59"/>
      <c r="IV173" s="59"/>
    </row>
    <row r="174" spans="1:25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  <c r="EQ174" s="59"/>
      <c r="ER174" s="59"/>
      <c r="ES174" s="59"/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59"/>
      <c r="FF174" s="59"/>
      <c r="FG174" s="59"/>
      <c r="FH174" s="59"/>
      <c r="FI174" s="59"/>
      <c r="FJ174" s="59"/>
      <c r="FK174" s="59"/>
      <c r="FL174" s="59"/>
      <c r="FM174" s="59"/>
      <c r="FN174" s="59"/>
      <c r="FO174" s="59"/>
      <c r="FP174" s="59"/>
      <c r="FQ174" s="59"/>
      <c r="FR174" s="59"/>
      <c r="FS174" s="59"/>
      <c r="FT174" s="59"/>
      <c r="FU174" s="59"/>
      <c r="FV174" s="59"/>
      <c r="FW174" s="59"/>
      <c r="FX174" s="59"/>
      <c r="FY174" s="59"/>
      <c r="FZ174" s="59"/>
      <c r="GA174" s="59"/>
      <c r="GB174" s="59"/>
      <c r="GC174" s="59"/>
      <c r="GD174" s="59"/>
      <c r="GE174" s="59"/>
      <c r="GF174" s="59"/>
      <c r="GG174" s="59"/>
      <c r="GH174" s="59"/>
      <c r="GI174" s="59"/>
      <c r="GJ174" s="59"/>
      <c r="GK174" s="59"/>
      <c r="GL174" s="59"/>
      <c r="GM174" s="59"/>
      <c r="GN174" s="59"/>
      <c r="GO174" s="59"/>
      <c r="GP174" s="59"/>
      <c r="GQ174" s="59"/>
      <c r="GR174" s="59"/>
      <c r="GS174" s="59"/>
      <c r="GT174" s="59"/>
      <c r="GU174" s="59"/>
      <c r="GV174" s="59"/>
      <c r="GW174" s="59"/>
      <c r="GX174" s="59"/>
      <c r="GY174" s="59"/>
      <c r="GZ174" s="59"/>
      <c r="HA174" s="59"/>
      <c r="HB174" s="59"/>
      <c r="HC174" s="59"/>
      <c r="HD174" s="59"/>
      <c r="HE174" s="59"/>
      <c r="HF174" s="59"/>
      <c r="HG174" s="59"/>
      <c r="HH174" s="59"/>
      <c r="HI174" s="59"/>
      <c r="HJ174" s="59"/>
      <c r="HK174" s="59"/>
      <c r="HL174" s="59"/>
      <c r="HM174" s="59"/>
      <c r="HN174" s="59"/>
      <c r="HO174" s="59"/>
      <c r="HP174" s="59"/>
      <c r="HQ174" s="59"/>
      <c r="HR174" s="59"/>
      <c r="HS174" s="59"/>
      <c r="HT174" s="59"/>
      <c r="HU174" s="59"/>
      <c r="HV174" s="59"/>
      <c r="HW174" s="59"/>
      <c r="HX174" s="59"/>
      <c r="HY174" s="59"/>
      <c r="HZ174" s="59"/>
      <c r="IA174" s="59"/>
      <c r="IB174" s="59"/>
      <c r="IC174" s="59"/>
      <c r="ID174" s="59"/>
      <c r="IE174" s="59"/>
      <c r="IF174" s="59"/>
      <c r="IG174" s="59"/>
      <c r="IH174" s="59"/>
      <c r="II174" s="59"/>
      <c r="IJ174" s="59"/>
      <c r="IK174" s="59"/>
      <c r="IL174" s="59"/>
      <c r="IM174" s="59"/>
      <c r="IN174" s="59"/>
      <c r="IO174" s="59"/>
      <c r="IP174" s="59"/>
      <c r="IQ174" s="59"/>
      <c r="IR174" s="59"/>
      <c r="IS174" s="59"/>
      <c r="IT174" s="59"/>
      <c r="IU174" s="59"/>
      <c r="IV174" s="59"/>
    </row>
    <row r="175" spans="1:25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  <c r="EQ175" s="59"/>
      <c r="ER175" s="59"/>
      <c r="ES175" s="59"/>
      <c r="ET175" s="59"/>
      <c r="EU175" s="59"/>
      <c r="EV175" s="59"/>
      <c r="EW175" s="59"/>
      <c r="EX175" s="59"/>
      <c r="EY175" s="59"/>
      <c r="EZ175" s="59"/>
      <c r="FA175" s="59"/>
      <c r="FB175" s="59"/>
      <c r="FC175" s="59"/>
      <c r="FD175" s="59"/>
      <c r="FE175" s="59"/>
      <c r="FF175" s="59"/>
      <c r="FG175" s="59"/>
      <c r="FH175" s="59"/>
      <c r="FI175" s="59"/>
      <c r="FJ175" s="59"/>
      <c r="FK175" s="59"/>
      <c r="FL175" s="59"/>
      <c r="FM175" s="59"/>
      <c r="FN175" s="59"/>
      <c r="FO175" s="59"/>
      <c r="FP175" s="59"/>
      <c r="FQ175" s="59"/>
      <c r="FR175" s="59"/>
      <c r="FS175" s="59"/>
      <c r="FT175" s="59"/>
      <c r="FU175" s="59"/>
      <c r="FV175" s="59"/>
      <c r="FW175" s="59"/>
      <c r="FX175" s="59"/>
      <c r="FY175" s="59"/>
      <c r="FZ175" s="59"/>
      <c r="GA175" s="59"/>
      <c r="GB175" s="59"/>
      <c r="GC175" s="59"/>
      <c r="GD175" s="59"/>
      <c r="GE175" s="59"/>
      <c r="GF175" s="59"/>
      <c r="GG175" s="59"/>
      <c r="GH175" s="59"/>
      <c r="GI175" s="59"/>
      <c r="GJ175" s="59"/>
      <c r="GK175" s="59"/>
      <c r="GL175" s="59"/>
      <c r="GM175" s="59"/>
      <c r="GN175" s="59"/>
      <c r="GO175" s="59"/>
      <c r="GP175" s="59"/>
      <c r="GQ175" s="59"/>
      <c r="GR175" s="59"/>
      <c r="GS175" s="59"/>
      <c r="GT175" s="59"/>
      <c r="GU175" s="59"/>
      <c r="GV175" s="59"/>
      <c r="GW175" s="59"/>
      <c r="GX175" s="59"/>
      <c r="GY175" s="59"/>
      <c r="GZ175" s="59"/>
      <c r="HA175" s="59"/>
      <c r="HB175" s="59"/>
      <c r="HC175" s="59"/>
      <c r="HD175" s="59"/>
      <c r="HE175" s="59"/>
      <c r="HF175" s="59"/>
      <c r="HG175" s="59"/>
      <c r="HH175" s="59"/>
      <c r="HI175" s="59"/>
      <c r="HJ175" s="59"/>
      <c r="HK175" s="59"/>
      <c r="HL175" s="59"/>
      <c r="HM175" s="59"/>
      <c r="HN175" s="59"/>
      <c r="HO175" s="59"/>
      <c r="HP175" s="59"/>
      <c r="HQ175" s="59"/>
      <c r="HR175" s="59"/>
      <c r="HS175" s="59"/>
      <c r="HT175" s="59"/>
      <c r="HU175" s="59"/>
      <c r="HV175" s="59"/>
      <c r="HW175" s="59"/>
      <c r="HX175" s="59"/>
      <c r="HY175" s="59"/>
      <c r="HZ175" s="59"/>
      <c r="IA175" s="59"/>
      <c r="IB175" s="59"/>
      <c r="IC175" s="59"/>
      <c r="ID175" s="59"/>
      <c r="IE175" s="59"/>
      <c r="IF175" s="59"/>
      <c r="IG175" s="59"/>
      <c r="IH175" s="59"/>
      <c r="II175" s="59"/>
      <c r="IJ175" s="59"/>
      <c r="IK175" s="59"/>
      <c r="IL175" s="59"/>
      <c r="IM175" s="59"/>
      <c r="IN175" s="59"/>
      <c r="IO175" s="59"/>
      <c r="IP175" s="59"/>
      <c r="IQ175" s="59"/>
      <c r="IR175" s="59"/>
      <c r="IS175" s="59"/>
      <c r="IT175" s="59"/>
      <c r="IU175" s="59"/>
      <c r="IV175" s="59"/>
    </row>
    <row r="176" spans="1:25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  <c r="EQ176" s="59"/>
      <c r="ER176" s="59"/>
      <c r="ES176" s="59"/>
      <c r="ET176" s="59"/>
      <c r="EU176" s="59"/>
      <c r="EV176" s="59"/>
      <c r="EW176" s="59"/>
      <c r="EX176" s="59"/>
      <c r="EY176" s="59"/>
      <c r="EZ176" s="59"/>
      <c r="FA176" s="59"/>
      <c r="FB176" s="59"/>
      <c r="FC176" s="59"/>
      <c r="FD176" s="59"/>
      <c r="FE176" s="59"/>
      <c r="FF176" s="59"/>
      <c r="FG176" s="59"/>
      <c r="FH176" s="59"/>
      <c r="FI176" s="59"/>
      <c r="FJ176" s="59"/>
      <c r="FK176" s="59"/>
      <c r="FL176" s="59"/>
      <c r="FM176" s="59"/>
      <c r="FN176" s="59"/>
      <c r="FO176" s="59"/>
      <c r="FP176" s="59"/>
      <c r="FQ176" s="59"/>
      <c r="FR176" s="59"/>
      <c r="FS176" s="59"/>
      <c r="FT176" s="59"/>
      <c r="FU176" s="59"/>
      <c r="FV176" s="59"/>
      <c r="FW176" s="59"/>
      <c r="FX176" s="59"/>
      <c r="FY176" s="59"/>
      <c r="FZ176" s="59"/>
      <c r="GA176" s="59"/>
      <c r="GB176" s="59"/>
      <c r="GC176" s="59"/>
      <c r="GD176" s="59"/>
      <c r="GE176" s="59"/>
      <c r="GF176" s="59"/>
      <c r="GG176" s="59"/>
      <c r="GH176" s="59"/>
      <c r="GI176" s="59"/>
      <c r="GJ176" s="59"/>
      <c r="GK176" s="59"/>
      <c r="GL176" s="59"/>
      <c r="GM176" s="59"/>
      <c r="GN176" s="59"/>
      <c r="GO176" s="59"/>
      <c r="GP176" s="59"/>
      <c r="GQ176" s="59"/>
      <c r="GR176" s="59"/>
      <c r="GS176" s="59"/>
      <c r="GT176" s="59"/>
      <c r="GU176" s="59"/>
      <c r="GV176" s="59"/>
      <c r="GW176" s="59"/>
      <c r="GX176" s="59"/>
      <c r="GY176" s="59"/>
      <c r="GZ176" s="59"/>
      <c r="HA176" s="59"/>
      <c r="HB176" s="59"/>
      <c r="HC176" s="59"/>
      <c r="HD176" s="59"/>
      <c r="HE176" s="59"/>
      <c r="HF176" s="59"/>
      <c r="HG176" s="59"/>
      <c r="HH176" s="59"/>
      <c r="HI176" s="59"/>
      <c r="HJ176" s="59"/>
      <c r="HK176" s="59"/>
      <c r="HL176" s="59"/>
      <c r="HM176" s="59"/>
      <c r="HN176" s="59"/>
      <c r="HO176" s="59"/>
      <c r="HP176" s="59"/>
      <c r="HQ176" s="59"/>
      <c r="HR176" s="59"/>
      <c r="HS176" s="59"/>
      <c r="HT176" s="59"/>
      <c r="HU176" s="59"/>
      <c r="HV176" s="59"/>
      <c r="HW176" s="59"/>
      <c r="HX176" s="59"/>
      <c r="HY176" s="59"/>
      <c r="HZ176" s="59"/>
      <c r="IA176" s="59"/>
      <c r="IB176" s="59"/>
      <c r="IC176" s="59"/>
      <c r="ID176" s="59"/>
      <c r="IE176" s="59"/>
      <c r="IF176" s="59"/>
      <c r="IG176" s="59"/>
      <c r="IH176" s="59"/>
      <c r="II176" s="59"/>
      <c r="IJ176" s="59"/>
      <c r="IK176" s="59"/>
      <c r="IL176" s="59"/>
      <c r="IM176" s="59"/>
      <c r="IN176" s="59"/>
      <c r="IO176" s="59"/>
      <c r="IP176" s="59"/>
      <c r="IQ176" s="59"/>
      <c r="IR176" s="59"/>
      <c r="IS176" s="59"/>
      <c r="IT176" s="59"/>
      <c r="IU176" s="59"/>
      <c r="IV176" s="59"/>
    </row>
    <row r="177" spans="1:25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59"/>
      <c r="EY177" s="59"/>
      <c r="EZ177" s="59"/>
      <c r="FA177" s="59"/>
      <c r="FB177" s="59"/>
      <c r="FC177" s="59"/>
      <c r="FD177" s="59"/>
      <c r="FE177" s="59"/>
      <c r="FF177" s="59"/>
      <c r="FG177" s="59"/>
      <c r="FH177" s="59"/>
      <c r="FI177" s="59"/>
      <c r="FJ177" s="59"/>
      <c r="FK177" s="59"/>
      <c r="FL177" s="59"/>
      <c r="FM177" s="59"/>
      <c r="FN177" s="59"/>
      <c r="FO177" s="59"/>
      <c r="FP177" s="59"/>
      <c r="FQ177" s="59"/>
      <c r="FR177" s="59"/>
      <c r="FS177" s="59"/>
      <c r="FT177" s="59"/>
      <c r="FU177" s="59"/>
      <c r="FV177" s="59"/>
      <c r="FW177" s="59"/>
      <c r="FX177" s="59"/>
      <c r="FY177" s="59"/>
      <c r="FZ177" s="59"/>
      <c r="GA177" s="59"/>
      <c r="GB177" s="59"/>
      <c r="GC177" s="59"/>
      <c r="GD177" s="59"/>
      <c r="GE177" s="59"/>
      <c r="GF177" s="59"/>
      <c r="GG177" s="59"/>
      <c r="GH177" s="59"/>
      <c r="GI177" s="59"/>
      <c r="GJ177" s="59"/>
      <c r="GK177" s="59"/>
      <c r="GL177" s="59"/>
      <c r="GM177" s="59"/>
      <c r="GN177" s="59"/>
      <c r="GO177" s="59"/>
      <c r="GP177" s="59"/>
      <c r="GQ177" s="59"/>
      <c r="GR177" s="59"/>
      <c r="GS177" s="59"/>
      <c r="GT177" s="59"/>
      <c r="GU177" s="59"/>
      <c r="GV177" s="59"/>
      <c r="GW177" s="59"/>
      <c r="GX177" s="59"/>
      <c r="GY177" s="59"/>
      <c r="GZ177" s="59"/>
      <c r="HA177" s="59"/>
      <c r="HB177" s="59"/>
      <c r="HC177" s="59"/>
      <c r="HD177" s="59"/>
      <c r="HE177" s="59"/>
      <c r="HF177" s="59"/>
      <c r="HG177" s="59"/>
      <c r="HH177" s="59"/>
      <c r="HI177" s="59"/>
      <c r="HJ177" s="59"/>
      <c r="HK177" s="59"/>
      <c r="HL177" s="59"/>
      <c r="HM177" s="59"/>
      <c r="HN177" s="59"/>
      <c r="HO177" s="59"/>
      <c r="HP177" s="59"/>
      <c r="HQ177" s="59"/>
      <c r="HR177" s="59"/>
      <c r="HS177" s="59"/>
      <c r="HT177" s="59"/>
      <c r="HU177" s="59"/>
      <c r="HV177" s="59"/>
      <c r="HW177" s="59"/>
      <c r="HX177" s="59"/>
      <c r="HY177" s="59"/>
      <c r="HZ177" s="59"/>
      <c r="IA177" s="59"/>
      <c r="IB177" s="59"/>
      <c r="IC177" s="59"/>
      <c r="ID177" s="59"/>
      <c r="IE177" s="59"/>
      <c r="IF177" s="59"/>
      <c r="IG177" s="59"/>
      <c r="IH177" s="59"/>
      <c r="II177" s="59"/>
      <c r="IJ177" s="59"/>
      <c r="IK177" s="59"/>
      <c r="IL177" s="59"/>
      <c r="IM177" s="59"/>
      <c r="IN177" s="59"/>
      <c r="IO177" s="59"/>
      <c r="IP177" s="59"/>
      <c r="IQ177" s="59"/>
      <c r="IR177" s="59"/>
      <c r="IS177" s="59"/>
      <c r="IT177" s="59"/>
      <c r="IU177" s="59"/>
      <c r="IV177" s="59"/>
    </row>
    <row r="178" spans="1:25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  <c r="EQ178" s="59"/>
      <c r="ER178" s="59"/>
      <c r="ES178" s="59"/>
      <c r="ET178" s="59"/>
      <c r="EU178" s="59"/>
      <c r="EV178" s="59"/>
      <c r="EW178" s="59"/>
      <c r="EX178" s="59"/>
      <c r="EY178" s="59"/>
      <c r="EZ178" s="59"/>
      <c r="FA178" s="59"/>
      <c r="FB178" s="59"/>
      <c r="FC178" s="59"/>
      <c r="FD178" s="59"/>
      <c r="FE178" s="59"/>
      <c r="FF178" s="59"/>
      <c r="FG178" s="59"/>
      <c r="FH178" s="59"/>
      <c r="FI178" s="59"/>
      <c r="FJ178" s="59"/>
      <c r="FK178" s="59"/>
      <c r="FL178" s="59"/>
      <c r="FM178" s="59"/>
      <c r="FN178" s="59"/>
      <c r="FO178" s="59"/>
      <c r="FP178" s="59"/>
      <c r="FQ178" s="59"/>
      <c r="FR178" s="59"/>
      <c r="FS178" s="59"/>
      <c r="FT178" s="59"/>
      <c r="FU178" s="59"/>
      <c r="FV178" s="59"/>
      <c r="FW178" s="59"/>
      <c r="FX178" s="59"/>
      <c r="FY178" s="59"/>
      <c r="FZ178" s="59"/>
      <c r="GA178" s="59"/>
      <c r="GB178" s="59"/>
      <c r="GC178" s="59"/>
      <c r="GD178" s="59"/>
      <c r="GE178" s="59"/>
      <c r="GF178" s="59"/>
      <c r="GG178" s="59"/>
      <c r="GH178" s="59"/>
      <c r="GI178" s="59"/>
      <c r="GJ178" s="59"/>
      <c r="GK178" s="59"/>
      <c r="GL178" s="59"/>
      <c r="GM178" s="59"/>
      <c r="GN178" s="59"/>
      <c r="GO178" s="59"/>
      <c r="GP178" s="59"/>
      <c r="GQ178" s="59"/>
      <c r="GR178" s="59"/>
      <c r="GS178" s="59"/>
      <c r="GT178" s="59"/>
      <c r="GU178" s="59"/>
      <c r="GV178" s="59"/>
      <c r="GW178" s="59"/>
      <c r="GX178" s="59"/>
      <c r="GY178" s="59"/>
      <c r="GZ178" s="59"/>
      <c r="HA178" s="59"/>
      <c r="HB178" s="59"/>
      <c r="HC178" s="59"/>
      <c r="HD178" s="59"/>
      <c r="HE178" s="59"/>
      <c r="HF178" s="59"/>
      <c r="HG178" s="59"/>
      <c r="HH178" s="59"/>
      <c r="HI178" s="59"/>
      <c r="HJ178" s="59"/>
      <c r="HK178" s="59"/>
      <c r="HL178" s="59"/>
      <c r="HM178" s="59"/>
      <c r="HN178" s="59"/>
      <c r="HO178" s="59"/>
      <c r="HP178" s="59"/>
      <c r="HQ178" s="59"/>
      <c r="HR178" s="59"/>
      <c r="HS178" s="59"/>
      <c r="HT178" s="59"/>
      <c r="HU178" s="59"/>
      <c r="HV178" s="59"/>
      <c r="HW178" s="59"/>
      <c r="HX178" s="59"/>
      <c r="HY178" s="59"/>
      <c r="HZ178" s="59"/>
      <c r="IA178" s="59"/>
      <c r="IB178" s="59"/>
      <c r="IC178" s="59"/>
      <c r="ID178" s="59"/>
      <c r="IE178" s="59"/>
      <c r="IF178" s="59"/>
      <c r="IG178" s="59"/>
      <c r="IH178" s="59"/>
      <c r="II178" s="59"/>
      <c r="IJ178" s="59"/>
      <c r="IK178" s="59"/>
      <c r="IL178" s="59"/>
      <c r="IM178" s="59"/>
      <c r="IN178" s="59"/>
      <c r="IO178" s="59"/>
      <c r="IP178" s="59"/>
      <c r="IQ178" s="59"/>
      <c r="IR178" s="59"/>
      <c r="IS178" s="59"/>
      <c r="IT178" s="59"/>
      <c r="IU178" s="59"/>
      <c r="IV178" s="59"/>
    </row>
    <row r="179" spans="1:25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  <c r="EQ179" s="59"/>
      <c r="ER179" s="59"/>
      <c r="ES179" s="59"/>
      <c r="ET179" s="59"/>
      <c r="EU179" s="59"/>
      <c r="EV179" s="59"/>
      <c r="EW179" s="59"/>
      <c r="EX179" s="59"/>
      <c r="EY179" s="59"/>
      <c r="EZ179" s="59"/>
      <c r="FA179" s="59"/>
      <c r="FB179" s="59"/>
      <c r="FC179" s="59"/>
      <c r="FD179" s="59"/>
      <c r="FE179" s="59"/>
      <c r="FF179" s="59"/>
      <c r="FG179" s="59"/>
      <c r="FH179" s="59"/>
      <c r="FI179" s="59"/>
      <c r="FJ179" s="59"/>
      <c r="FK179" s="59"/>
      <c r="FL179" s="59"/>
      <c r="FM179" s="59"/>
      <c r="FN179" s="59"/>
      <c r="FO179" s="59"/>
      <c r="FP179" s="59"/>
      <c r="FQ179" s="59"/>
      <c r="FR179" s="59"/>
      <c r="FS179" s="59"/>
      <c r="FT179" s="59"/>
      <c r="FU179" s="59"/>
      <c r="FV179" s="59"/>
      <c r="FW179" s="59"/>
      <c r="FX179" s="59"/>
      <c r="FY179" s="59"/>
      <c r="FZ179" s="59"/>
      <c r="GA179" s="59"/>
      <c r="GB179" s="59"/>
      <c r="GC179" s="59"/>
      <c r="GD179" s="59"/>
      <c r="GE179" s="59"/>
      <c r="GF179" s="59"/>
      <c r="GG179" s="59"/>
      <c r="GH179" s="59"/>
      <c r="GI179" s="59"/>
      <c r="GJ179" s="59"/>
      <c r="GK179" s="59"/>
      <c r="GL179" s="59"/>
      <c r="GM179" s="59"/>
      <c r="GN179" s="59"/>
      <c r="GO179" s="59"/>
      <c r="GP179" s="59"/>
      <c r="GQ179" s="59"/>
      <c r="GR179" s="59"/>
      <c r="GS179" s="59"/>
      <c r="GT179" s="59"/>
      <c r="GU179" s="59"/>
      <c r="GV179" s="59"/>
      <c r="GW179" s="59"/>
      <c r="GX179" s="59"/>
      <c r="GY179" s="59"/>
      <c r="GZ179" s="59"/>
      <c r="HA179" s="59"/>
      <c r="HB179" s="59"/>
      <c r="HC179" s="59"/>
      <c r="HD179" s="59"/>
      <c r="HE179" s="59"/>
      <c r="HF179" s="59"/>
      <c r="HG179" s="59"/>
      <c r="HH179" s="59"/>
      <c r="HI179" s="59"/>
      <c r="HJ179" s="59"/>
      <c r="HK179" s="59"/>
      <c r="HL179" s="59"/>
      <c r="HM179" s="59"/>
      <c r="HN179" s="59"/>
      <c r="HO179" s="59"/>
      <c r="HP179" s="59"/>
      <c r="HQ179" s="59"/>
      <c r="HR179" s="59"/>
      <c r="HS179" s="59"/>
      <c r="HT179" s="59"/>
      <c r="HU179" s="59"/>
      <c r="HV179" s="59"/>
      <c r="HW179" s="59"/>
      <c r="HX179" s="59"/>
      <c r="HY179" s="59"/>
      <c r="HZ179" s="59"/>
      <c r="IA179" s="59"/>
      <c r="IB179" s="59"/>
      <c r="IC179" s="59"/>
      <c r="ID179" s="59"/>
      <c r="IE179" s="59"/>
      <c r="IF179" s="59"/>
      <c r="IG179" s="59"/>
      <c r="IH179" s="59"/>
      <c r="II179" s="59"/>
      <c r="IJ179" s="59"/>
      <c r="IK179" s="59"/>
      <c r="IL179" s="59"/>
      <c r="IM179" s="59"/>
      <c r="IN179" s="59"/>
      <c r="IO179" s="59"/>
      <c r="IP179" s="59"/>
      <c r="IQ179" s="59"/>
      <c r="IR179" s="59"/>
      <c r="IS179" s="59"/>
      <c r="IT179" s="59"/>
      <c r="IU179" s="59"/>
      <c r="IV179" s="59"/>
    </row>
    <row r="180" spans="1:25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  <c r="EQ180" s="59"/>
      <c r="ER180" s="59"/>
      <c r="ES180" s="59"/>
      <c r="ET180" s="59"/>
      <c r="EU180" s="59"/>
      <c r="EV180" s="59"/>
      <c r="EW180" s="59"/>
      <c r="EX180" s="59"/>
      <c r="EY180" s="59"/>
      <c r="EZ180" s="59"/>
      <c r="FA180" s="59"/>
      <c r="FB180" s="59"/>
      <c r="FC180" s="59"/>
      <c r="FD180" s="59"/>
      <c r="FE180" s="59"/>
      <c r="FF180" s="59"/>
      <c r="FG180" s="59"/>
      <c r="FH180" s="59"/>
      <c r="FI180" s="59"/>
      <c r="FJ180" s="59"/>
      <c r="FK180" s="59"/>
      <c r="FL180" s="59"/>
      <c r="FM180" s="59"/>
      <c r="FN180" s="59"/>
      <c r="FO180" s="59"/>
      <c r="FP180" s="59"/>
      <c r="FQ180" s="59"/>
      <c r="FR180" s="59"/>
      <c r="FS180" s="59"/>
      <c r="FT180" s="59"/>
      <c r="FU180" s="59"/>
      <c r="FV180" s="59"/>
      <c r="FW180" s="59"/>
      <c r="FX180" s="59"/>
      <c r="FY180" s="59"/>
      <c r="FZ180" s="59"/>
      <c r="GA180" s="59"/>
      <c r="GB180" s="59"/>
      <c r="GC180" s="59"/>
      <c r="GD180" s="59"/>
      <c r="GE180" s="59"/>
      <c r="GF180" s="59"/>
      <c r="GG180" s="59"/>
      <c r="GH180" s="59"/>
      <c r="GI180" s="59"/>
      <c r="GJ180" s="59"/>
      <c r="GK180" s="59"/>
      <c r="GL180" s="59"/>
      <c r="GM180" s="59"/>
      <c r="GN180" s="59"/>
      <c r="GO180" s="59"/>
      <c r="GP180" s="59"/>
      <c r="GQ180" s="59"/>
      <c r="GR180" s="59"/>
      <c r="GS180" s="59"/>
      <c r="GT180" s="59"/>
      <c r="GU180" s="59"/>
      <c r="GV180" s="59"/>
      <c r="GW180" s="59"/>
      <c r="GX180" s="59"/>
      <c r="GY180" s="59"/>
      <c r="GZ180" s="59"/>
      <c r="HA180" s="59"/>
      <c r="HB180" s="59"/>
      <c r="HC180" s="59"/>
      <c r="HD180" s="59"/>
      <c r="HE180" s="59"/>
      <c r="HF180" s="59"/>
      <c r="HG180" s="59"/>
      <c r="HH180" s="59"/>
      <c r="HI180" s="59"/>
      <c r="HJ180" s="59"/>
      <c r="HK180" s="59"/>
      <c r="HL180" s="59"/>
      <c r="HM180" s="59"/>
      <c r="HN180" s="59"/>
      <c r="HO180" s="59"/>
      <c r="HP180" s="59"/>
      <c r="HQ180" s="59"/>
      <c r="HR180" s="59"/>
      <c r="HS180" s="59"/>
      <c r="HT180" s="59"/>
      <c r="HU180" s="59"/>
      <c r="HV180" s="59"/>
      <c r="HW180" s="59"/>
      <c r="HX180" s="59"/>
      <c r="HY180" s="59"/>
      <c r="HZ180" s="59"/>
      <c r="IA180" s="59"/>
      <c r="IB180" s="59"/>
      <c r="IC180" s="59"/>
      <c r="ID180" s="59"/>
      <c r="IE180" s="59"/>
      <c r="IF180" s="59"/>
      <c r="IG180" s="59"/>
      <c r="IH180" s="59"/>
      <c r="II180" s="59"/>
      <c r="IJ180" s="59"/>
      <c r="IK180" s="59"/>
      <c r="IL180" s="59"/>
      <c r="IM180" s="59"/>
      <c r="IN180" s="59"/>
      <c r="IO180" s="59"/>
      <c r="IP180" s="59"/>
      <c r="IQ180" s="59"/>
      <c r="IR180" s="59"/>
      <c r="IS180" s="59"/>
      <c r="IT180" s="59"/>
      <c r="IU180" s="59"/>
      <c r="IV180" s="59"/>
    </row>
    <row r="181" spans="1:25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59"/>
      <c r="EY181" s="59"/>
      <c r="EZ181" s="59"/>
      <c r="FA181" s="59"/>
      <c r="FB181" s="59"/>
      <c r="FC181" s="59"/>
      <c r="FD181" s="59"/>
      <c r="FE181" s="59"/>
      <c r="FF181" s="59"/>
      <c r="FG181" s="59"/>
      <c r="FH181" s="59"/>
      <c r="FI181" s="59"/>
      <c r="FJ181" s="59"/>
      <c r="FK181" s="59"/>
      <c r="FL181" s="59"/>
      <c r="FM181" s="59"/>
      <c r="FN181" s="59"/>
      <c r="FO181" s="59"/>
      <c r="FP181" s="59"/>
      <c r="FQ181" s="59"/>
      <c r="FR181" s="59"/>
      <c r="FS181" s="59"/>
      <c r="FT181" s="59"/>
      <c r="FU181" s="59"/>
      <c r="FV181" s="59"/>
      <c r="FW181" s="59"/>
      <c r="FX181" s="59"/>
      <c r="FY181" s="59"/>
      <c r="FZ181" s="59"/>
      <c r="GA181" s="59"/>
      <c r="GB181" s="59"/>
      <c r="GC181" s="59"/>
      <c r="GD181" s="59"/>
      <c r="GE181" s="59"/>
      <c r="GF181" s="59"/>
      <c r="GG181" s="59"/>
      <c r="GH181" s="59"/>
      <c r="GI181" s="59"/>
      <c r="GJ181" s="59"/>
      <c r="GK181" s="59"/>
      <c r="GL181" s="59"/>
      <c r="GM181" s="59"/>
      <c r="GN181" s="59"/>
      <c r="GO181" s="59"/>
      <c r="GP181" s="59"/>
      <c r="GQ181" s="59"/>
      <c r="GR181" s="59"/>
      <c r="GS181" s="59"/>
      <c r="GT181" s="59"/>
      <c r="GU181" s="59"/>
      <c r="GV181" s="59"/>
      <c r="GW181" s="59"/>
      <c r="GX181" s="59"/>
      <c r="GY181" s="59"/>
      <c r="GZ181" s="59"/>
      <c r="HA181" s="59"/>
      <c r="HB181" s="59"/>
      <c r="HC181" s="59"/>
      <c r="HD181" s="59"/>
      <c r="HE181" s="59"/>
      <c r="HF181" s="59"/>
      <c r="HG181" s="59"/>
      <c r="HH181" s="59"/>
      <c r="HI181" s="59"/>
      <c r="HJ181" s="59"/>
      <c r="HK181" s="59"/>
      <c r="HL181" s="59"/>
      <c r="HM181" s="59"/>
      <c r="HN181" s="59"/>
      <c r="HO181" s="59"/>
      <c r="HP181" s="59"/>
      <c r="HQ181" s="59"/>
      <c r="HR181" s="59"/>
      <c r="HS181" s="59"/>
      <c r="HT181" s="59"/>
      <c r="HU181" s="59"/>
      <c r="HV181" s="59"/>
      <c r="HW181" s="59"/>
      <c r="HX181" s="59"/>
      <c r="HY181" s="59"/>
      <c r="HZ181" s="59"/>
      <c r="IA181" s="59"/>
      <c r="IB181" s="59"/>
      <c r="IC181" s="59"/>
      <c r="ID181" s="59"/>
      <c r="IE181" s="59"/>
      <c r="IF181" s="59"/>
      <c r="IG181" s="59"/>
      <c r="IH181" s="59"/>
      <c r="II181" s="59"/>
      <c r="IJ181" s="59"/>
      <c r="IK181" s="59"/>
      <c r="IL181" s="59"/>
      <c r="IM181" s="59"/>
      <c r="IN181" s="59"/>
      <c r="IO181" s="59"/>
      <c r="IP181" s="59"/>
      <c r="IQ181" s="59"/>
      <c r="IR181" s="59"/>
      <c r="IS181" s="59"/>
      <c r="IT181" s="59"/>
      <c r="IU181" s="59"/>
      <c r="IV181" s="59"/>
    </row>
    <row r="182" spans="1:25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  <c r="EQ182" s="59"/>
      <c r="ER182" s="59"/>
      <c r="ES182" s="59"/>
      <c r="ET182" s="59"/>
      <c r="EU182" s="59"/>
      <c r="EV182" s="59"/>
      <c r="EW182" s="59"/>
      <c r="EX182" s="59"/>
      <c r="EY182" s="59"/>
      <c r="EZ182" s="59"/>
      <c r="FA182" s="59"/>
      <c r="FB182" s="59"/>
      <c r="FC182" s="59"/>
      <c r="FD182" s="59"/>
      <c r="FE182" s="59"/>
      <c r="FF182" s="59"/>
      <c r="FG182" s="59"/>
      <c r="FH182" s="59"/>
      <c r="FI182" s="59"/>
      <c r="FJ182" s="59"/>
      <c r="FK182" s="59"/>
      <c r="FL182" s="59"/>
      <c r="FM182" s="59"/>
      <c r="FN182" s="59"/>
      <c r="FO182" s="59"/>
      <c r="FP182" s="59"/>
      <c r="FQ182" s="59"/>
      <c r="FR182" s="59"/>
      <c r="FS182" s="59"/>
      <c r="FT182" s="59"/>
      <c r="FU182" s="59"/>
      <c r="FV182" s="59"/>
      <c r="FW182" s="59"/>
      <c r="FX182" s="59"/>
      <c r="FY182" s="59"/>
      <c r="FZ182" s="59"/>
      <c r="GA182" s="59"/>
      <c r="GB182" s="59"/>
      <c r="GC182" s="59"/>
      <c r="GD182" s="59"/>
      <c r="GE182" s="59"/>
      <c r="GF182" s="59"/>
      <c r="GG182" s="59"/>
      <c r="GH182" s="59"/>
      <c r="GI182" s="59"/>
      <c r="GJ182" s="59"/>
      <c r="GK182" s="59"/>
      <c r="GL182" s="59"/>
      <c r="GM182" s="59"/>
      <c r="GN182" s="59"/>
      <c r="GO182" s="59"/>
      <c r="GP182" s="59"/>
      <c r="GQ182" s="59"/>
      <c r="GR182" s="59"/>
      <c r="GS182" s="59"/>
      <c r="GT182" s="59"/>
      <c r="GU182" s="59"/>
      <c r="GV182" s="59"/>
      <c r="GW182" s="59"/>
      <c r="GX182" s="59"/>
      <c r="GY182" s="59"/>
      <c r="GZ182" s="59"/>
      <c r="HA182" s="59"/>
      <c r="HB182" s="59"/>
      <c r="HC182" s="59"/>
      <c r="HD182" s="59"/>
      <c r="HE182" s="59"/>
      <c r="HF182" s="59"/>
      <c r="HG182" s="59"/>
      <c r="HH182" s="59"/>
      <c r="HI182" s="59"/>
      <c r="HJ182" s="59"/>
      <c r="HK182" s="59"/>
      <c r="HL182" s="59"/>
      <c r="HM182" s="59"/>
      <c r="HN182" s="59"/>
      <c r="HO182" s="59"/>
      <c r="HP182" s="59"/>
      <c r="HQ182" s="59"/>
      <c r="HR182" s="59"/>
      <c r="HS182" s="59"/>
      <c r="HT182" s="59"/>
      <c r="HU182" s="59"/>
      <c r="HV182" s="59"/>
      <c r="HW182" s="59"/>
      <c r="HX182" s="59"/>
      <c r="HY182" s="59"/>
      <c r="HZ182" s="59"/>
      <c r="IA182" s="59"/>
      <c r="IB182" s="59"/>
      <c r="IC182" s="59"/>
      <c r="ID182" s="59"/>
      <c r="IE182" s="59"/>
      <c r="IF182" s="59"/>
      <c r="IG182" s="59"/>
      <c r="IH182" s="59"/>
      <c r="II182" s="59"/>
      <c r="IJ182" s="59"/>
      <c r="IK182" s="59"/>
      <c r="IL182" s="59"/>
      <c r="IM182" s="59"/>
      <c r="IN182" s="59"/>
      <c r="IO182" s="59"/>
      <c r="IP182" s="59"/>
      <c r="IQ182" s="59"/>
      <c r="IR182" s="59"/>
      <c r="IS182" s="59"/>
      <c r="IT182" s="59"/>
      <c r="IU182" s="59"/>
      <c r="IV182" s="59"/>
    </row>
    <row r="183" spans="1:25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/>
      <c r="EY183" s="59"/>
      <c r="EZ183" s="59"/>
      <c r="FA183" s="59"/>
      <c r="FB183" s="59"/>
      <c r="FC183" s="59"/>
      <c r="FD183" s="59"/>
      <c r="FE183" s="59"/>
      <c r="FF183" s="59"/>
      <c r="FG183" s="59"/>
      <c r="FH183" s="59"/>
      <c r="FI183" s="59"/>
      <c r="FJ183" s="59"/>
      <c r="FK183" s="59"/>
      <c r="FL183" s="59"/>
      <c r="FM183" s="59"/>
      <c r="FN183" s="59"/>
      <c r="FO183" s="59"/>
      <c r="FP183" s="59"/>
      <c r="FQ183" s="59"/>
      <c r="FR183" s="59"/>
      <c r="FS183" s="59"/>
      <c r="FT183" s="59"/>
      <c r="FU183" s="59"/>
      <c r="FV183" s="59"/>
      <c r="FW183" s="59"/>
      <c r="FX183" s="59"/>
      <c r="FY183" s="59"/>
      <c r="FZ183" s="59"/>
      <c r="GA183" s="59"/>
      <c r="GB183" s="59"/>
      <c r="GC183" s="59"/>
      <c r="GD183" s="59"/>
      <c r="GE183" s="59"/>
      <c r="GF183" s="59"/>
      <c r="GG183" s="59"/>
      <c r="GH183" s="59"/>
      <c r="GI183" s="59"/>
      <c r="GJ183" s="59"/>
      <c r="GK183" s="59"/>
      <c r="GL183" s="59"/>
      <c r="GM183" s="59"/>
      <c r="GN183" s="59"/>
      <c r="GO183" s="59"/>
      <c r="GP183" s="59"/>
      <c r="GQ183" s="59"/>
      <c r="GR183" s="59"/>
      <c r="GS183" s="59"/>
      <c r="GT183" s="59"/>
      <c r="GU183" s="59"/>
      <c r="GV183" s="59"/>
      <c r="GW183" s="59"/>
      <c r="GX183" s="59"/>
      <c r="GY183" s="59"/>
      <c r="GZ183" s="59"/>
      <c r="HA183" s="59"/>
      <c r="HB183" s="59"/>
      <c r="HC183" s="59"/>
      <c r="HD183" s="59"/>
      <c r="HE183" s="59"/>
      <c r="HF183" s="59"/>
      <c r="HG183" s="59"/>
      <c r="HH183" s="59"/>
      <c r="HI183" s="59"/>
      <c r="HJ183" s="59"/>
      <c r="HK183" s="59"/>
      <c r="HL183" s="59"/>
      <c r="HM183" s="59"/>
      <c r="HN183" s="59"/>
      <c r="HO183" s="59"/>
      <c r="HP183" s="59"/>
      <c r="HQ183" s="59"/>
      <c r="HR183" s="59"/>
      <c r="HS183" s="59"/>
      <c r="HT183" s="59"/>
      <c r="HU183" s="59"/>
      <c r="HV183" s="59"/>
      <c r="HW183" s="59"/>
      <c r="HX183" s="59"/>
      <c r="HY183" s="59"/>
      <c r="HZ183" s="59"/>
      <c r="IA183" s="59"/>
      <c r="IB183" s="59"/>
      <c r="IC183" s="59"/>
      <c r="ID183" s="59"/>
      <c r="IE183" s="59"/>
      <c r="IF183" s="59"/>
      <c r="IG183" s="59"/>
      <c r="IH183" s="59"/>
      <c r="II183" s="59"/>
      <c r="IJ183" s="59"/>
      <c r="IK183" s="59"/>
      <c r="IL183" s="59"/>
      <c r="IM183" s="59"/>
      <c r="IN183" s="59"/>
      <c r="IO183" s="59"/>
      <c r="IP183" s="59"/>
      <c r="IQ183" s="59"/>
      <c r="IR183" s="59"/>
      <c r="IS183" s="59"/>
      <c r="IT183" s="59"/>
      <c r="IU183" s="59"/>
      <c r="IV183" s="59"/>
    </row>
    <row r="184" spans="1:25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  <c r="EQ184" s="59"/>
      <c r="ER184" s="59"/>
      <c r="ES184" s="59"/>
      <c r="ET184" s="59"/>
      <c r="EU184" s="59"/>
      <c r="EV184" s="59"/>
      <c r="EW184" s="59"/>
      <c r="EX184" s="59"/>
      <c r="EY184" s="59"/>
      <c r="EZ184" s="59"/>
      <c r="FA184" s="59"/>
      <c r="FB184" s="59"/>
      <c r="FC184" s="59"/>
      <c r="FD184" s="59"/>
      <c r="FE184" s="59"/>
      <c r="FF184" s="59"/>
      <c r="FG184" s="59"/>
      <c r="FH184" s="59"/>
      <c r="FI184" s="59"/>
      <c r="FJ184" s="59"/>
      <c r="FK184" s="59"/>
      <c r="FL184" s="59"/>
      <c r="FM184" s="59"/>
      <c r="FN184" s="59"/>
      <c r="FO184" s="59"/>
      <c r="FP184" s="59"/>
      <c r="FQ184" s="59"/>
      <c r="FR184" s="59"/>
      <c r="FS184" s="59"/>
      <c r="FT184" s="59"/>
      <c r="FU184" s="59"/>
      <c r="FV184" s="59"/>
      <c r="FW184" s="59"/>
      <c r="FX184" s="59"/>
      <c r="FY184" s="59"/>
      <c r="FZ184" s="59"/>
      <c r="GA184" s="59"/>
      <c r="GB184" s="59"/>
      <c r="GC184" s="59"/>
      <c r="GD184" s="59"/>
      <c r="GE184" s="59"/>
      <c r="GF184" s="59"/>
      <c r="GG184" s="59"/>
      <c r="GH184" s="59"/>
      <c r="GI184" s="59"/>
      <c r="GJ184" s="59"/>
      <c r="GK184" s="59"/>
      <c r="GL184" s="59"/>
      <c r="GM184" s="59"/>
      <c r="GN184" s="59"/>
      <c r="GO184" s="59"/>
      <c r="GP184" s="59"/>
      <c r="GQ184" s="59"/>
      <c r="GR184" s="59"/>
      <c r="GS184" s="59"/>
      <c r="GT184" s="59"/>
      <c r="GU184" s="59"/>
      <c r="GV184" s="59"/>
      <c r="GW184" s="59"/>
      <c r="GX184" s="59"/>
      <c r="GY184" s="59"/>
      <c r="GZ184" s="59"/>
      <c r="HA184" s="59"/>
      <c r="HB184" s="59"/>
      <c r="HC184" s="59"/>
      <c r="HD184" s="59"/>
      <c r="HE184" s="59"/>
      <c r="HF184" s="59"/>
      <c r="HG184" s="59"/>
      <c r="HH184" s="59"/>
      <c r="HI184" s="59"/>
      <c r="HJ184" s="59"/>
      <c r="HK184" s="59"/>
      <c r="HL184" s="59"/>
      <c r="HM184" s="59"/>
      <c r="HN184" s="59"/>
      <c r="HO184" s="59"/>
      <c r="HP184" s="59"/>
      <c r="HQ184" s="59"/>
      <c r="HR184" s="59"/>
      <c r="HS184" s="59"/>
      <c r="HT184" s="59"/>
      <c r="HU184" s="59"/>
      <c r="HV184" s="59"/>
      <c r="HW184" s="59"/>
      <c r="HX184" s="59"/>
      <c r="HY184" s="59"/>
      <c r="HZ184" s="59"/>
      <c r="IA184" s="59"/>
      <c r="IB184" s="59"/>
      <c r="IC184" s="59"/>
      <c r="ID184" s="59"/>
      <c r="IE184" s="59"/>
      <c r="IF184" s="59"/>
      <c r="IG184" s="59"/>
      <c r="IH184" s="59"/>
      <c r="II184" s="59"/>
      <c r="IJ184" s="59"/>
      <c r="IK184" s="59"/>
      <c r="IL184" s="59"/>
      <c r="IM184" s="59"/>
      <c r="IN184" s="59"/>
      <c r="IO184" s="59"/>
      <c r="IP184" s="59"/>
      <c r="IQ184" s="59"/>
      <c r="IR184" s="59"/>
      <c r="IS184" s="59"/>
      <c r="IT184" s="59"/>
      <c r="IU184" s="59"/>
      <c r="IV184" s="59"/>
    </row>
    <row r="185" spans="1:25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59"/>
      <c r="FG185" s="59"/>
      <c r="FH185" s="59"/>
      <c r="FI185" s="59"/>
      <c r="FJ185" s="59"/>
      <c r="FK185" s="59"/>
      <c r="FL185" s="59"/>
      <c r="FM185" s="59"/>
      <c r="FN185" s="59"/>
      <c r="FO185" s="59"/>
      <c r="FP185" s="59"/>
      <c r="FQ185" s="59"/>
      <c r="FR185" s="59"/>
      <c r="FS185" s="59"/>
      <c r="FT185" s="59"/>
      <c r="FU185" s="59"/>
      <c r="FV185" s="59"/>
      <c r="FW185" s="59"/>
      <c r="FX185" s="59"/>
      <c r="FY185" s="59"/>
      <c r="FZ185" s="59"/>
      <c r="GA185" s="59"/>
      <c r="GB185" s="59"/>
      <c r="GC185" s="59"/>
      <c r="GD185" s="59"/>
      <c r="GE185" s="59"/>
      <c r="GF185" s="59"/>
      <c r="GG185" s="59"/>
      <c r="GH185" s="59"/>
      <c r="GI185" s="59"/>
      <c r="GJ185" s="59"/>
      <c r="GK185" s="59"/>
      <c r="GL185" s="59"/>
      <c r="GM185" s="59"/>
      <c r="GN185" s="59"/>
      <c r="GO185" s="59"/>
      <c r="GP185" s="59"/>
      <c r="GQ185" s="59"/>
      <c r="GR185" s="59"/>
      <c r="GS185" s="59"/>
      <c r="GT185" s="59"/>
      <c r="GU185" s="59"/>
      <c r="GV185" s="59"/>
      <c r="GW185" s="59"/>
      <c r="GX185" s="59"/>
      <c r="GY185" s="59"/>
      <c r="GZ185" s="59"/>
      <c r="HA185" s="59"/>
      <c r="HB185" s="59"/>
      <c r="HC185" s="59"/>
      <c r="HD185" s="59"/>
      <c r="HE185" s="59"/>
      <c r="HF185" s="59"/>
      <c r="HG185" s="59"/>
      <c r="HH185" s="59"/>
      <c r="HI185" s="59"/>
      <c r="HJ185" s="59"/>
      <c r="HK185" s="59"/>
      <c r="HL185" s="59"/>
      <c r="HM185" s="59"/>
      <c r="HN185" s="59"/>
      <c r="HO185" s="59"/>
      <c r="HP185" s="59"/>
      <c r="HQ185" s="59"/>
      <c r="HR185" s="59"/>
      <c r="HS185" s="59"/>
      <c r="HT185" s="59"/>
      <c r="HU185" s="59"/>
      <c r="HV185" s="59"/>
      <c r="HW185" s="59"/>
      <c r="HX185" s="59"/>
      <c r="HY185" s="59"/>
      <c r="HZ185" s="59"/>
      <c r="IA185" s="59"/>
      <c r="IB185" s="59"/>
      <c r="IC185" s="59"/>
      <c r="ID185" s="59"/>
      <c r="IE185" s="59"/>
      <c r="IF185" s="59"/>
      <c r="IG185" s="59"/>
      <c r="IH185" s="59"/>
      <c r="II185" s="59"/>
      <c r="IJ185" s="59"/>
      <c r="IK185" s="59"/>
      <c r="IL185" s="59"/>
      <c r="IM185" s="59"/>
      <c r="IN185" s="59"/>
      <c r="IO185" s="59"/>
      <c r="IP185" s="59"/>
      <c r="IQ185" s="59"/>
      <c r="IR185" s="59"/>
      <c r="IS185" s="59"/>
      <c r="IT185" s="59"/>
      <c r="IU185" s="59"/>
      <c r="IV185" s="59"/>
    </row>
    <row r="186" spans="1:25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  <c r="EQ186" s="59"/>
      <c r="ER186" s="59"/>
      <c r="ES186" s="59"/>
      <c r="ET186" s="59"/>
      <c r="EU186" s="59"/>
      <c r="EV186" s="59"/>
      <c r="EW186" s="59"/>
      <c r="EX186" s="59"/>
      <c r="EY186" s="59"/>
      <c r="EZ186" s="59"/>
      <c r="FA186" s="59"/>
      <c r="FB186" s="59"/>
      <c r="FC186" s="59"/>
      <c r="FD186" s="59"/>
      <c r="FE186" s="59"/>
      <c r="FF186" s="59"/>
      <c r="FG186" s="59"/>
      <c r="FH186" s="59"/>
      <c r="FI186" s="59"/>
      <c r="FJ186" s="59"/>
      <c r="FK186" s="59"/>
      <c r="FL186" s="59"/>
      <c r="FM186" s="59"/>
      <c r="FN186" s="59"/>
      <c r="FO186" s="59"/>
      <c r="FP186" s="59"/>
      <c r="FQ186" s="59"/>
      <c r="FR186" s="59"/>
      <c r="FS186" s="59"/>
      <c r="FT186" s="59"/>
      <c r="FU186" s="59"/>
      <c r="FV186" s="59"/>
      <c r="FW186" s="59"/>
      <c r="FX186" s="59"/>
      <c r="FY186" s="59"/>
      <c r="FZ186" s="59"/>
      <c r="GA186" s="59"/>
      <c r="GB186" s="59"/>
      <c r="GC186" s="59"/>
      <c r="GD186" s="59"/>
      <c r="GE186" s="59"/>
      <c r="GF186" s="59"/>
      <c r="GG186" s="59"/>
      <c r="GH186" s="59"/>
      <c r="GI186" s="59"/>
      <c r="GJ186" s="59"/>
      <c r="GK186" s="59"/>
      <c r="GL186" s="59"/>
      <c r="GM186" s="59"/>
      <c r="GN186" s="59"/>
      <c r="GO186" s="59"/>
      <c r="GP186" s="59"/>
      <c r="GQ186" s="59"/>
      <c r="GR186" s="59"/>
      <c r="GS186" s="59"/>
      <c r="GT186" s="59"/>
      <c r="GU186" s="59"/>
      <c r="GV186" s="59"/>
      <c r="GW186" s="59"/>
      <c r="GX186" s="59"/>
      <c r="GY186" s="59"/>
      <c r="GZ186" s="59"/>
      <c r="HA186" s="59"/>
      <c r="HB186" s="59"/>
      <c r="HC186" s="59"/>
      <c r="HD186" s="59"/>
      <c r="HE186" s="59"/>
      <c r="HF186" s="59"/>
      <c r="HG186" s="59"/>
      <c r="HH186" s="59"/>
      <c r="HI186" s="59"/>
      <c r="HJ186" s="59"/>
      <c r="HK186" s="59"/>
      <c r="HL186" s="59"/>
      <c r="HM186" s="59"/>
      <c r="HN186" s="59"/>
      <c r="HO186" s="59"/>
      <c r="HP186" s="59"/>
      <c r="HQ186" s="59"/>
      <c r="HR186" s="59"/>
      <c r="HS186" s="59"/>
      <c r="HT186" s="59"/>
      <c r="HU186" s="59"/>
      <c r="HV186" s="59"/>
      <c r="HW186" s="59"/>
      <c r="HX186" s="59"/>
      <c r="HY186" s="59"/>
      <c r="HZ186" s="59"/>
      <c r="IA186" s="59"/>
      <c r="IB186" s="59"/>
      <c r="IC186" s="59"/>
      <c r="ID186" s="59"/>
      <c r="IE186" s="59"/>
      <c r="IF186" s="59"/>
      <c r="IG186" s="59"/>
      <c r="IH186" s="59"/>
      <c r="II186" s="59"/>
      <c r="IJ186" s="59"/>
      <c r="IK186" s="59"/>
      <c r="IL186" s="59"/>
      <c r="IM186" s="59"/>
      <c r="IN186" s="59"/>
      <c r="IO186" s="59"/>
      <c r="IP186" s="59"/>
      <c r="IQ186" s="59"/>
      <c r="IR186" s="59"/>
      <c r="IS186" s="59"/>
      <c r="IT186" s="59"/>
      <c r="IU186" s="59"/>
      <c r="IV186" s="59"/>
    </row>
    <row r="187" spans="1:25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  <c r="EQ187" s="59"/>
      <c r="ER187" s="59"/>
      <c r="ES187" s="59"/>
      <c r="ET187" s="59"/>
      <c r="EU187" s="59"/>
      <c r="EV187" s="59"/>
      <c r="EW187" s="59"/>
      <c r="EX187" s="59"/>
      <c r="EY187" s="59"/>
      <c r="EZ187" s="59"/>
      <c r="FA187" s="59"/>
      <c r="FB187" s="59"/>
      <c r="FC187" s="59"/>
      <c r="FD187" s="59"/>
      <c r="FE187" s="59"/>
      <c r="FF187" s="59"/>
      <c r="FG187" s="59"/>
      <c r="FH187" s="59"/>
      <c r="FI187" s="59"/>
      <c r="FJ187" s="59"/>
      <c r="FK187" s="59"/>
      <c r="FL187" s="59"/>
      <c r="FM187" s="59"/>
      <c r="FN187" s="59"/>
      <c r="FO187" s="59"/>
      <c r="FP187" s="59"/>
      <c r="FQ187" s="59"/>
      <c r="FR187" s="59"/>
      <c r="FS187" s="59"/>
      <c r="FT187" s="59"/>
      <c r="FU187" s="59"/>
      <c r="FV187" s="59"/>
      <c r="FW187" s="59"/>
      <c r="FX187" s="59"/>
      <c r="FY187" s="59"/>
      <c r="FZ187" s="59"/>
      <c r="GA187" s="59"/>
      <c r="GB187" s="59"/>
      <c r="GC187" s="59"/>
      <c r="GD187" s="59"/>
      <c r="GE187" s="59"/>
      <c r="GF187" s="59"/>
      <c r="GG187" s="59"/>
      <c r="GH187" s="59"/>
      <c r="GI187" s="59"/>
      <c r="GJ187" s="59"/>
      <c r="GK187" s="59"/>
      <c r="GL187" s="59"/>
      <c r="GM187" s="59"/>
      <c r="GN187" s="59"/>
      <c r="GO187" s="59"/>
      <c r="GP187" s="59"/>
      <c r="GQ187" s="59"/>
      <c r="GR187" s="59"/>
      <c r="GS187" s="59"/>
      <c r="GT187" s="59"/>
      <c r="GU187" s="59"/>
      <c r="GV187" s="59"/>
      <c r="GW187" s="59"/>
      <c r="GX187" s="59"/>
      <c r="GY187" s="59"/>
      <c r="GZ187" s="59"/>
      <c r="HA187" s="59"/>
      <c r="HB187" s="59"/>
      <c r="HC187" s="59"/>
      <c r="HD187" s="59"/>
      <c r="HE187" s="59"/>
      <c r="HF187" s="59"/>
      <c r="HG187" s="59"/>
      <c r="HH187" s="59"/>
      <c r="HI187" s="59"/>
      <c r="HJ187" s="59"/>
      <c r="HK187" s="59"/>
      <c r="HL187" s="59"/>
      <c r="HM187" s="59"/>
      <c r="HN187" s="59"/>
      <c r="HO187" s="59"/>
      <c r="HP187" s="59"/>
      <c r="HQ187" s="59"/>
      <c r="HR187" s="59"/>
      <c r="HS187" s="59"/>
      <c r="HT187" s="59"/>
      <c r="HU187" s="59"/>
      <c r="HV187" s="59"/>
      <c r="HW187" s="59"/>
      <c r="HX187" s="59"/>
      <c r="HY187" s="59"/>
      <c r="HZ187" s="59"/>
      <c r="IA187" s="59"/>
      <c r="IB187" s="59"/>
      <c r="IC187" s="59"/>
      <c r="ID187" s="59"/>
      <c r="IE187" s="59"/>
      <c r="IF187" s="59"/>
      <c r="IG187" s="59"/>
      <c r="IH187" s="59"/>
      <c r="II187" s="59"/>
      <c r="IJ187" s="59"/>
      <c r="IK187" s="59"/>
      <c r="IL187" s="59"/>
      <c r="IM187" s="59"/>
      <c r="IN187" s="59"/>
      <c r="IO187" s="59"/>
      <c r="IP187" s="59"/>
      <c r="IQ187" s="59"/>
      <c r="IR187" s="59"/>
      <c r="IS187" s="59"/>
      <c r="IT187" s="59"/>
      <c r="IU187" s="59"/>
      <c r="IV187" s="59"/>
    </row>
    <row r="188" spans="1:256" ht="12.75">
      <c r="A188" s="62"/>
      <c r="B188" s="63"/>
      <c r="C188" s="64"/>
      <c r="D188" s="63"/>
      <c r="E188" s="64"/>
      <c r="F188" s="65"/>
      <c r="G188" s="62"/>
      <c r="H188" s="63"/>
      <c r="I188" s="64"/>
      <c r="J188" s="66"/>
      <c r="K188" s="64"/>
      <c r="L188" s="65"/>
      <c r="M188" s="67"/>
      <c r="N188" s="4"/>
      <c r="O188" s="4"/>
      <c r="P188" s="4"/>
      <c r="Q188" s="4"/>
      <c r="R188" s="4"/>
      <c r="S188" s="4"/>
      <c r="T188" s="4"/>
      <c r="U188" s="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  <c r="EQ188" s="59"/>
      <c r="ER188" s="59"/>
      <c r="ES188" s="59"/>
      <c r="ET188" s="59"/>
      <c r="EU188" s="59"/>
      <c r="EV188" s="59"/>
      <c r="EW188" s="59"/>
      <c r="EX188" s="59"/>
      <c r="EY188" s="59"/>
      <c r="EZ188" s="59"/>
      <c r="FA188" s="59"/>
      <c r="FB188" s="59"/>
      <c r="FC188" s="59"/>
      <c r="FD188" s="59"/>
      <c r="FE188" s="59"/>
      <c r="FF188" s="59"/>
      <c r="FG188" s="59"/>
      <c r="FH188" s="59"/>
      <c r="FI188" s="59"/>
      <c r="FJ188" s="59"/>
      <c r="FK188" s="59"/>
      <c r="FL188" s="59"/>
      <c r="FM188" s="59"/>
      <c r="FN188" s="59"/>
      <c r="FO188" s="59"/>
      <c r="FP188" s="59"/>
      <c r="FQ188" s="59"/>
      <c r="FR188" s="59"/>
      <c r="FS188" s="59"/>
      <c r="FT188" s="59"/>
      <c r="FU188" s="59"/>
      <c r="FV188" s="59"/>
      <c r="FW188" s="59"/>
      <c r="FX188" s="59"/>
      <c r="FY188" s="59"/>
      <c r="FZ188" s="59"/>
      <c r="GA188" s="59"/>
      <c r="GB188" s="59"/>
      <c r="GC188" s="59"/>
      <c r="GD188" s="59"/>
      <c r="GE188" s="59"/>
      <c r="GF188" s="59"/>
      <c r="GG188" s="59"/>
      <c r="GH188" s="59"/>
      <c r="GI188" s="59"/>
      <c r="GJ188" s="59"/>
      <c r="GK188" s="59"/>
      <c r="GL188" s="59"/>
      <c r="GM188" s="59"/>
      <c r="GN188" s="59"/>
      <c r="GO188" s="59"/>
      <c r="GP188" s="59"/>
      <c r="GQ188" s="59"/>
      <c r="GR188" s="59"/>
      <c r="GS188" s="59"/>
      <c r="GT188" s="59"/>
      <c r="GU188" s="59"/>
      <c r="GV188" s="59"/>
      <c r="GW188" s="59"/>
      <c r="GX188" s="59"/>
      <c r="GY188" s="59"/>
      <c r="GZ188" s="59"/>
      <c r="HA188" s="59"/>
      <c r="HB188" s="59"/>
      <c r="HC188" s="59"/>
      <c r="HD188" s="59"/>
      <c r="HE188" s="59"/>
      <c r="HF188" s="59"/>
      <c r="HG188" s="59"/>
      <c r="HH188" s="59"/>
      <c r="HI188" s="59"/>
      <c r="HJ188" s="59"/>
      <c r="HK188" s="59"/>
      <c r="HL188" s="59"/>
      <c r="HM188" s="59"/>
      <c r="HN188" s="59"/>
      <c r="HO188" s="59"/>
      <c r="HP188" s="59"/>
      <c r="HQ188" s="59"/>
      <c r="HR188" s="59"/>
      <c r="HS188" s="59"/>
      <c r="HT188" s="59"/>
      <c r="HU188" s="59"/>
      <c r="HV188" s="59"/>
      <c r="HW188" s="59"/>
      <c r="HX188" s="59"/>
      <c r="HY188" s="59"/>
      <c r="HZ188" s="59"/>
      <c r="IA188" s="59"/>
      <c r="IB188" s="59"/>
      <c r="IC188" s="59"/>
      <c r="ID188" s="59"/>
      <c r="IE188" s="59"/>
      <c r="IF188" s="59"/>
      <c r="IG188" s="59"/>
      <c r="IH188" s="59"/>
      <c r="II188" s="59"/>
      <c r="IJ188" s="59"/>
      <c r="IK188" s="59"/>
      <c r="IL188" s="59"/>
      <c r="IM188" s="59"/>
      <c r="IN188" s="59"/>
      <c r="IO188" s="59"/>
      <c r="IP188" s="59"/>
      <c r="IQ188" s="59"/>
      <c r="IR188" s="59"/>
      <c r="IS188" s="59"/>
      <c r="IT188" s="59"/>
      <c r="IU188" s="59"/>
      <c r="IV188" s="59"/>
    </row>
    <row r="189" spans="13:256" ht="12.75">
      <c r="M189" s="71"/>
      <c r="N189" s="4"/>
      <c r="O189" s="4"/>
      <c r="P189" s="4"/>
      <c r="Q189" s="4"/>
      <c r="R189" s="4"/>
      <c r="S189" s="4"/>
      <c r="T189" s="4"/>
      <c r="U189" s="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  <c r="EQ189" s="59"/>
      <c r="ER189" s="59"/>
      <c r="ES189" s="59"/>
      <c r="ET189" s="59"/>
      <c r="EU189" s="59"/>
      <c r="EV189" s="59"/>
      <c r="EW189" s="59"/>
      <c r="EX189" s="59"/>
      <c r="EY189" s="59"/>
      <c r="EZ189" s="59"/>
      <c r="FA189" s="59"/>
      <c r="FB189" s="59"/>
      <c r="FC189" s="59"/>
      <c r="FD189" s="59"/>
      <c r="FE189" s="59"/>
      <c r="FF189" s="59"/>
      <c r="FG189" s="59"/>
      <c r="FH189" s="59"/>
      <c r="FI189" s="59"/>
      <c r="FJ189" s="59"/>
      <c r="FK189" s="59"/>
      <c r="FL189" s="59"/>
      <c r="FM189" s="59"/>
      <c r="FN189" s="59"/>
      <c r="FO189" s="59"/>
      <c r="FP189" s="59"/>
      <c r="FQ189" s="59"/>
      <c r="FR189" s="59"/>
      <c r="FS189" s="59"/>
      <c r="FT189" s="59"/>
      <c r="FU189" s="59"/>
      <c r="FV189" s="59"/>
      <c r="FW189" s="59"/>
      <c r="FX189" s="59"/>
      <c r="FY189" s="59"/>
      <c r="FZ189" s="59"/>
      <c r="GA189" s="59"/>
      <c r="GB189" s="59"/>
      <c r="GC189" s="59"/>
      <c r="GD189" s="59"/>
      <c r="GE189" s="59"/>
      <c r="GF189" s="59"/>
      <c r="GG189" s="59"/>
      <c r="GH189" s="59"/>
      <c r="GI189" s="59"/>
      <c r="GJ189" s="59"/>
      <c r="GK189" s="59"/>
      <c r="GL189" s="59"/>
      <c r="GM189" s="59"/>
      <c r="GN189" s="59"/>
      <c r="GO189" s="59"/>
      <c r="GP189" s="59"/>
      <c r="GQ189" s="59"/>
      <c r="GR189" s="59"/>
      <c r="GS189" s="59"/>
      <c r="GT189" s="59"/>
      <c r="GU189" s="59"/>
      <c r="GV189" s="59"/>
      <c r="GW189" s="59"/>
      <c r="GX189" s="59"/>
      <c r="GY189" s="59"/>
      <c r="GZ189" s="59"/>
      <c r="HA189" s="59"/>
      <c r="HB189" s="59"/>
      <c r="HC189" s="59"/>
      <c r="HD189" s="59"/>
      <c r="HE189" s="59"/>
      <c r="HF189" s="59"/>
      <c r="HG189" s="59"/>
      <c r="HH189" s="59"/>
      <c r="HI189" s="59"/>
      <c r="HJ189" s="59"/>
      <c r="HK189" s="59"/>
      <c r="HL189" s="59"/>
      <c r="HM189" s="59"/>
      <c r="HN189" s="59"/>
      <c r="HO189" s="59"/>
      <c r="HP189" s="59"/>
      <c r="HQ189" s="59"/>
      <c r="HR189" s="59"/>
      <c r="HS189" s="59"/>
      <c r="HT189" s="59"/>
      <c r="HU189" s="59"/>
      <c r="HV189" s="59"/>
      <c r="HW189" s="59"/>
      <c r="HX189" s="59"/>
      <c r="HY189" s="59"/>
      <c r="HZ189" s="59"/>
      <c r="IA189" s="59"/>
      <c r="IB189" s="59"/>
      <c r="IC189" s="59"/>
      <c r="ID189" s="59"/>
      <c r="IE189" s="59"/>
      <c r="IF189" s="59"/>
      <c r="IG189" s="59"/>
      <c r="IH189" s="59"/>
      <c r="II189" s="59"/>
      <c r="IJ189" s="59"/>
      <c r="IK189" s="59"/>
      <c r="IL189" s="59"/>
      <c r="IM189" s="59"/>
      <c r="IN189" s="59"/>
      <c r="IO189" s="59"/>
      <c r="IP189" s="59"/>
      <c r="IQ189" s="59"/>
      <c r="IR189" s="59"/>
      <c r="IS189" s="59"/>
      <c r="IT189" s="59"/>
      <c r="IU189" s="59"/>
      <c r="IV189" s="59"/>
    </row>
    <row r="190" spans="13:256" ht="12.75">
      <c r="M190" s="71"/>
      <c r="N190" s="4"/>
      <c r="O190" s="4"/>
      <c r="P190" s="4"/>
      <c r="Q190" s="4"/>
      <c r="R190" s="4"/>
      <c r="S190" s="4"/>
      <c r="T190" s="4"/>
      <c r="U190" s="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  <c r="EQ190" s="59"/>
      <c r="ER190" s="59"/>
      <c r="ES190" s="59"/>
      <c r="ET190" s="59"/>
      <c r="EU190" s="59"/>
      <c r="EV190" s="59"/>
      <c r="EW190" s="59"/>
      <c r="EX190" s="59"/>
      <c r="EY190" s="59"/>
      <c r="EZ190" s="59"/>
      <c r="FA190" s="59"/>
      <c r="FB190" s="59"/>
      <c r="FC190" s="59"/>
      <c r="FD190" s="59"/>
      <c r="FE190" s="59"/>
      <c r="FF190" s="59"/>
      <c r="FG190" s="59"/>
      <c r="FH190" s="59"/>
      <c r="FI190" s="59"/>
      <c r="FJ190" s="59"/>
      <c r="FK190" s="59"/>
      <c r="FL190" s="59"/>
      <c r="FM190" s="59"/>
      <c r="FN190" s="59"/>
      <c r="FO190" s="59"/>
      <c r="FP190" s="59"/>
      <c r="FQ190" s="59"/>
      <c r="FR190" s="59"/>
      <c r="FS190" s="59"/>
      <c r="FT190" s="59"/>
      <c r="FU190" s="59"/>
      <c r="FV190" s="59"/>
      <c r="FW190" s="59"/>
      <c r="FX190" s="59"/>
      <c r="FY190" s="59"/>
      <c r="FZ190" s="59"/>
      <c r="GA190" s="59"/>
      <c r="GB190" s="59"/>
      <c r="GC190" s="59"/>
      <c r="GD190" s="59"/>
      <c r="GE190" s="59"/>
      <c r="GF190" s="59"/>
      <c r="GG190" s="59"/>
      <c r="GH190" s="59"/>
      <c r="GI190" s="59"/>
      <c r="GJ190" s="59"/>
      <c r="GK190" s="59"/>
      <c r="GL190" s="59"/>
      <c r="GM190" s="59"/>
      <c r="GN190" s="59"/>
      <c r="GO190" s="59"/>
      <c r="GP190" s="59"/>
      <c r="GQ190" s="59"/>
      <c r="GR190" s="59"/>
      <c r="GS190" s="59"/>
      <c r="GT190" s="59"/>
      <c r="GU190" s="59"/>
      <c r="GV190" s="59"/>
      <c r="GW190" s="59"/>
      <c r="GX190" s="59"/>
      <c r="GY190" s="59"/>
      <c r="GZ190" s="59"/>
      <c r="HA190" s="59"/>
      <c r="HB190" s="59"/>
      <c r="HC190" s="59"/>
      <c r="HD190" s="59"/>
      <c r="HE190" s="59"/>
      <c r="HF190" s="59"/>
      <c r="HG190" s="59"/>
      <c r="HH190" s="59"/>
      <c r="HI190" s="59"/>
      <c r="HJ190" s="59"/>
      <c r="HK190" s="59"/>
      <c r="HL190" s="59"/>
      <c r="HM190" s="59"/>
      <c r="HN190" s="59"/>
      <c r="HO190" s="59"/>
      <c r="HP190" s="59"/>
      <c r="HQ190" s="59"/>
      <c r="HR190" s="59"/>
      <c r="HS190" s="59"/>
      <c r="HT190" s="59"/>
      <c r="HU190" s="59"/>
      <c r="HV190" s="59"/>
      <c r="HW190" s="59"/>
      <c r="HX190" s="59"/>
      <c r="HY190" s="59"/>
      <c r="HZ190" s="59"/>
      <c r="IA190" s="59"/>
      <c r="IB190" s="59"/>
      <c r="IC190" s="59"/>
      <c r="ID190" s="59"/>
      <c r="IE190" s="59"/>
      <c r="IF190" s="59"/>
      <c r="IG190" s="59"/>
      <c r="IH190" s="59"/>
      <c r="II190" s="59"/>
      <c r="IJ190" s="59"/>
      <c r="IK190" s="59"/>
      <c r="IL190" s="59"/>
      <c r="IM190" s="59"/>
      <c r="IN190" s="59"/>
      <c r="IO190" s="59"/>
      <c r="IP190" s="59"/>
      <c r="IQ190" s="59"/>
      <c r="IR190" s="59"/>
      <c r="IS190" s="59"/>
      <c r="IT190" s="59"/>
      <c r="IU190" s="59"/>
      <c r="IV190" s="59"/>
    </row>
    <row r="191" spans="13:256" ht="12.75">
      <c r="M191" s="71"/>
      <c r="N191" s="4"/>
      <c r="O191" s="4"/>
      <c r="P191" s="4"/>
      <c r="Q191" s="4"/>
      <c r="R191" s="4"/>
      <c r="S191" s="4"/>
      <c r="T191" s="4"/>
      <c r="U191" s="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  <c r="EQ191" s="59"/>
      <c r="ER191" s="59"/>
      <c r="ES191" s="59"/>
      <c r="ET191" s="59"/>
      <c r="EU191" s="59"/>
      <c r="EV191" s="59"/>
      <c r="EW191" s="59"/>
      <c r="EX191" s="59"/>
      <c r="EY191" s="59"/>
      <c r="EZ191" s="59"/>
      <c r="FA191" s="59"/>
      <c r="FB191" s="59"/>
      <c r="FC191" s="59"/>
      <c r="FD191" s="59"/>
      <c r="FE191" s="59"/>
      <c r="FF191" s="59"/>
      <c r="FG191" s="59"/>
      <c r="FH191" s="59"/>
      <c r="FI191" s="59"/>
      <c r="FJ191" s="59"/>
      <c r="FK191" s="59"/>
      <c r="FL191" s="59"/>
      <c r="FM191" s="59"/>
      <c r="FN191" s="59"/>
      <c r="FO191" s="59"/>
      <c r="FP191" s="59"/>
      <c r="FQ191" s="59"/>
      <c r="FR191" s="59"/>
      <c r="FS191" s="59"/>
      <c r="FT191" s="59"/>
      <c r="FU191" s="59"/>
      <c r="FV191" s="59"/>
      <c r="FW191" s="59"/>
      <c r="FX191" s="59"/>
      <c r="FY191" s="59"/>
      <c r="FZ191" s="59"/>
      <c r="GA191" s="59"/>
      <c r="GB191" s="59"/>
      <c r="GC191" s="59"/>
      <c r="GD191" s="59"/>
      <c r="GE191" s="59"/>
      <c r="GF191" s="59"/>
      <c r="GG191" s="59"/>
      <c r="GH191" s="59"/>
      <c r="GI191" s="59"/>
      <c r="GJ191" s="59"/>
      <c r="GK191" s="59"/>
      <c r="GL191" s="59"/>
      <c r="GM191" s="59"/>
      <c r="GN191" s="59"/>
      <c r="GO191" s="59"/>
      <c r="GP191" s="59"/>
      <c r="GQ191" s="59"/>
      <c r="GR191" s="59"/>
      <c r="GS191" s="59"/>
      <c r="GT191" s="59"/>
      <c r="GU191" s="59"/>
      <c r="GV191" s="59"/>
      <c r="GW191" s="59"/>
      <c r="GX191" s="59"/>
      <c r="GY191" s="59"/>
      <c r="GZ191" s="59"/>
      <c r="HA191" s="59"/>
      <c r="HB191" s="59"/>
      <c r="HC191" s="59"/>
      <c r="HD191" s="59"/>
      <c r="HE191" s="59"/>
      <c r="HF191" s="59"/>
      <c r="HG191" s="59"/>
      <c r="HH191" s="59"/>
      <c r="HI191" s="59"/>
      <c r="HJ191" s="59"/>
      <c r="HK191" s="59"/>
      <c r="HL191" s="59"/>
      <c r="HM191" s="59"/>
      <c r="HN191" s="59"/>
      <c r="HO191" s="59"/>
      <c r="HP191" s="59"/>
      <c r="HQ191" s="59"/>
      <c r="HR191" s="59"/>
      <c r="HS191" s="59"/>
      <c r="HT191" s="59"/>
      <c r="HU191" s="59"/>
      <c r="HV191" s="59"/>
      <c r="HW191" s="59"/>
      <c r="HX191" s="59"/>
      <c r="HY191" s="59"/>
      <c r="HZ191" s="59"/>
      <c r="IA191" s="59"/>
      <c r="IB191" s="59"/>
      <c r="IC191" s="59"/>
      <c r="ID191" s="59"/>
      <c r="IE191" s="59"/>
      <c r="IF191" s="59"/>
      <c r="IG191" s="59"/>
      <c r="IH191" s="59"/>
      <c r="II191" s="59"/>
      <c r="IJ191" s="59"/>
      <c r="IK191" s="59"/>
      <c r="IL191" s="59"/>
      <c r="IM191" s="59"/>
      <c r="IN191" s="59"/>
      <c r="IO191" s="59"/>
      <c r="IP191" s="59"/>
      <c r="IQ191" s="59"/>
      <c r="IR191" s="59"/>
      <c r="IS191" s="59"/>
      <c r="IT191" s="59"/>
      <c r="IU191" s="59"/>
      <c r="IV191" s="59"/>
    </row>
    <row r="192" spans="13:256" ht="12.75">
      <c r="M192" s="71"/>
      <c r="N192" s="4"/>
      <c r="O192" s="4"/>
      <c r="P192" s="4"/>
      <c r="Q192" s="4"/>
      <c r="R192" s="4"/>
      <c r="S192" s="4"/>
      <c r="T192" s="4"/>
      <c r="U192" s="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  <c r="EQ192" s="59"/>
      <c r="ER192" s="59"/>
      <c r="ES192" s="59"/>
      <c r="ET192" s="59"/>
      <c r="EU192" s="59"/>
      <c r="EV192" s="59"/>
      <c r="EW192" s="59"/>
      <c r="EX192" s="59"/>
      <c r="EY192" s="59"/>
      <c r="EZ192" s="59"/>
      <c r="FA192" s="59"/>
      <c r="FB192" s="59"/>
      <c r="FC192" s="59"/>
      <c r="FD192" s="59"/>
      <c r="FE192" s="59"/>
      <c r="FF192" s="59"/>
      <c r="FG192" s="59"/>
      <c r="FH192" s="59"/>
      <c r="FI192" s="59"/>
      <c r="FJ192" s="59"/>
      <c r="FK192" s="59"/>
      <c r="FL192" s="59"/>
      <c r="FM192" s="59"/>
      <c r="FN192" s="59"/>
      <c r="FO192" s="59"/>
      <c r="FP192" s="59"/>
      <c r="FQ192" s="59"/>
      <c r="FR192" s="59"/>
      <c r="FS192" s="59"/>
      <c r="FT192" s="59"/>
      <c r="FU192" s="59"/>
      <c r="FV192" s="59"/>
      <c r="FW192" s="59"/>
      <c r="FX192" s="59"/>
      <c r="FY192" s="59"/>
      <c r="FZ192" s="59"/>
      <c r="GA192" s="59"/>
      <c r="GB192" s="59"/>
      <c r="GC192" s="59"/>
      <c r="GD192" s="59"/>
      <c r="GE192" s="59"/>
      <c r="GF192" s="59"/>
      <c r="GG192" s="59"/>
      <c r="GH192" s="59"/>
      <c r="GI192" s="59"/>
      <c r="GJ192" s="59"/>
      <c r="GK192" s="59"/>
      <c r="GL192" s="59"/>
      <c r="GM192" s="59"/>
      <c r="GN192" s="59"/>
      <c r="GO192" s="59"/>
      <c r="GP192" s="59"/>
      <c r="GQ192" s="59"/>
      <c r="GR192" s="59"/>
      <c r="GS192" s="59"/>
      <c r="GT192" s="59"/>
      <c r="GU192" s="59"/>
      <c r="GV192" s="59"/>
      <c r="GW192" s="59"/>
      <c r="GX192" s="59"/>
      <c r="GY192" s="59"/>
      <c r="GZ192" s="59"/>
      <c r="HA192" s="59"/>
      <c r="HB192" s="59"/>
      <c r="HC192" s="59"/>
      <c r="HD192" s="59"/>
      <c r="HE192" s="59"/>
      <c r="HF192" s="59"/>
      <c r="HG192" s="59"/>
      <c r="HH192" s="59"/>
      <c r="HI192" s="59"/>
      <c r="HJ192" s="59"/>
      <c r="HK192" s="59"/>
      <c r="HL192" s="59"/>
      <c r="HM192" s="59"/>
      <c r="HN192" s="59"/>
      <c r="HO192" s="59"/>
      <c r="HP192" s="59"/>
      <c r="HQ192" s="59"/>
      <c r="HR192" s="59"/>
      <c r="HS192" s="59"/>
      <c r="HT192" s="59"/>
      <c r="HU192" s="59"/>
      <c r="HV192" s="59"/>
      <c r="HW192" s="59"/>
      <c r="HX192" s="59"/>
      <c r="HY192" s="59"/>
      <c r="HZ192" s="59"/>
      <c r="IA192" s="59"/>
      <c r="IB192" s="59"/>
      <c r="IC192" s="59"/>
      <c r="ID192" s="59"/>
      <c r="IE192" s="59"/>
      <c r="IF192" s="59"/>
      <c r="IG192" s="59"/>
      <c r="IH192" s="59"/>
      <c r="II192" s="59"/>
      <c r="IJ192" s="59"/>
      <c r="IK192" s="59"/>
      <c r="IL192" s="59"/>
      <c r="IM192" s="59"/>
      <c r="IN192" s="59"/>
      <c r="IO192" s="59"/>
      <c r="IP192" s="59"/>
      <c r="IQ192" s="59"/>
      <c r="IR192" s="59"/>
      <c r="IS192" s="59"/>
      <c r="IT192" s="59"/>
      <c r="IU192" s="59"/>
      <c r="IV192" s="59"/>
    </row>
    <row r="193" spans="13:256" ht="12.75">
      <c r="M193" s="71"/>
      <c r="N193" s="4"/>
      <c r="O193" s="4"/>
      <c r="P193" s="4"/>
      <c r="Q193" s="4"/>
      <c r="R193" s="4"/>
      <c r="S193" s="4"/>
      <c r="T193" s="4"/>
      <c r="U193" s="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  <c r="EQ193" s="59"/>
      <c r="ER193" s="59"/>
      <c r="ES193" s="59"/>
      <c r="ET193" s="59"/>
      <c r="EU193" s="59"/>
      <c r="EV193" s="59"/>
      <c r="EW193" s="59"/>
      <c r="EX193" s="59"/>
      <c r="EY193" s="59"/>
      <c r="EZ193" s="59"/>
      <c r="FA193" s="59"/>
      <c r="FB193" s="59"/>
      <c r="FC193" s="59"/>
      <c r="FD193" s="59"/>
      <c r="FE193" s="59"/>
      <c r="FF193" s="59"/>
      <c r="FG193" s="59"/>
      <c r="FH193" s="59"/>
      <c r="FI193" s="59"/>
      <c r="FJ193" s="59"/>
      <c r="FK193" s="59"/>
      <c r="FL193" s="59"/>
      <c r="FM193" s="59"/>
      <c r="FN193" s="59"/>
      <c r="FO193" s="59"/>
      <c r="FP193" s="59"/>
      <c r="FQ193" s="59"/>
      <c r="FR193" s="59"/>
      <c r="FS193" s="59"/>
      <c r="FT193" s="59"/>
      <c r="FU193" s="59"/>
      <c r="FV193" s="59"/>
      <c r="FW193" s="59"/>
      <c r="FX193" s="59"/>
      <c r="FY193" s="59"/>
      <c r="FZ193" s="59"/>
      <c r="GA193" s="59"/>
      <c r="GB193" s="59"/>
      <c r="GC193" s="59"/>
      <c r="GD193" s="59"/>
      <c r="GE193" s="59"/>
      <c r="GF193" s="59"/>
      <c r="GG193" s="59"/>
      <c r="GH193" s="59"/>
      <c r="GI193" s="59"/>
      <c r="GJ193" s="59"/>
      <c r="GK193" s="59"/>
      <c r="GL193" s="59"/>
      <c r="GM193" s="59"/>
      <c r="GN193" s="59"/>
      <c r="GO193" s="59"/>
      <c r="GP193" s="59"/>
      <c r="GQ193" s="59"/>
      <c r="GR193" s="59"/>
      <c r="GS193" s="59"/>
      <c r="GT193" s="59"/>
      <c r="GU193" s="59"/>
      <c r="GV193" s="59"/>
      <c r="GW193" s="59"/>
      <c r="GX193" s="59"/>
      <c r="GY193" s="59"/>
      <c r="GZ193" s="59"/>
      <c r="HA193" s="59"/>
      <c r="HB193" s="59"/>
      <c r="HC193" s="59"/>
      <c r="HD193" s="59"/>
      <c r="HE193" s="59"/>
      <c r="HF193" s="59"/>
      <c r="HG193" s="59"/>
      <c r="HH193" s="59"/>
      <c r="HI193" s="59"/>
      <c r="HJ193" s="59"/>
      <c r="HK193" s="59"/>
      <c r="HL193" s="59"/>
      <c r="HM193" s="59"/>
      <c r="HN193" s="59"/>
      <c r="HO193" s="59"/>
      <c r="HP193" s="59"/>
      <c r="HQ193" s="59"/>
      <c r="HR193" s="59"/>
      <c r="HS193" s="59"/>
      <c r="HT193" s="59"/>
      <c r="HU193" s="59"/>
      <c r="HV193" s="59"/>
      <c r="HW193" s="59"/>
      <c r="HX193" s="59"/>
      <c r="HY193" s="59"/>
      <c r="HZ193" s="59"/>
      <c r="IA193" s="59"/>
      <c r="IB193" s="59"/>
      <c r="IC193" s="59"/>
      <c r="ID193" s="59"/>
      <c r="IE193" s="59"/>
      <c r="IF193" s="59"/>
      <c r="IG193" s="59"/>
      <c r="IH193" s="59"/>
      <c r="II193" s="59"/>
      <c r="IJ193" s="59"/>
      <c r="IK193" s="59"/>
      <c r="IL193" s="59"/>
      <c r="IM193" s="59"/>
      <c r="IN193" s="59"/>
      <c r="IO193" s="59"/>
      <c r="IP193" s="59"/>
      <c r="IQ193" s="59"/>
      <c r="IR193" s="59"/>
      <c r="IS193" s="59"/>
      <c r="IT193" s="59"/>
      <c r="IU193" s="59"/>
      <c r="IV193" s="59"/>
    </row>
    <row r="194" spans="1:256" ht="12.75">
      <c r="A194" s="59"/>
      <c r="B194" s="59"/>
      <c r="D194" s="59"/>
      <c r="F194" s="59"/>
      <c r="G194" s="59"/>
      <c r="H194" s="59"/>
      <c r="J194" s="59"/>
      <c r="L194" s="59"/>
      <c r="M194" s="71"/>
      <c r="N194" s="4"/>
      <c r="O194" s="4"/>
      <c r="P194" s="4"/>
      <c r="Q194" s="4"/>
      <c r="R194" s="4"/>
      <c r="S194" s="4"/>
      <c r="T194" s="4"/>
      <c r="U194" s="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  <c r="EQ194" s="59"/>
      <c r="ER194" s="59"/>
      <c r="ES194" s="59"/>
      <c r="ET194" s="59"/>
      <c r="EU194" s="59"/>
      <c r="EV194" s="59"/>
      <c r="EW194" s="59"/>
      <c r="EX194" s="59"/>
      <c r="EY194" s="59"/>
      <c r="EZ194" s="59"/>
      <c r="FA194" s="59"/>
      <c r="FB194" s="59"/>
      <c r="FC194" s="59"/>
      <c r="FD194" s="59"/>
      <c r="FE194" s="59"/>
      <c r="FF194" s="59"/>
      <c r="FG194" s="59"/>
      <c r="FH194" s="59"/>
      <c r="FI194" s="59"/>
      <c r="FJ194" s="59"/>
      <c r="FK194" s="59"/>
      <c r="FL194" s="59"/>
      <c r="FM194" s="59"/>
      <c r="FN194" s="59"/>
      <c r="FO194" s="59"/>
      <c r="FP194" s="59"/>
      <c r="FQ194" s="59"/>
      <c r="FR194" s="59"/>
      <c r="FS194" s="59"/>
      <c r="FT194" s="59"/>
      <c r="FU194" s="59"/>
      <c r="FV194" s="59"/>
      <c r="FW194" s="59"/>
      <c r="FX194" s="59"/>
      <c r="FY194" s="59"/>
      <c r="FZ194" s="59"/>
      <c r="GA194" s="59"/>
      <c r="GB194" s="59"/>
      <c r="GC194" s="59"/>
      <c r="GD194" s="59"/>
      <c r="GE194" s="59"/>
      <c r="GF194" s="59"/>
      <c r="GG194" s="59"/>
      <c r="GH194" s="59"/>
      <c r="GI194" s="59"/>
      <c r="GJ194" s="59"/>
      <c r="GK194" s="59"/>
      <c r="GL194" s="59"/>
      <c r="GM194" s="59"/>
      <c r="GN194" s="59"/>
      <c r="GO194" s="59"/>
      <c r="GP194" s="59"/>
      <c r="GQ194" s="59"/>
      <c r="GR194" s="59"/>
      <c r="GS194" s="59"/>
      <c r="GT194" s="59"/>
      <c r="GU194" s="59"/>
      <c r="GV194" s="59"/>
      <c r="GW194" s="59"/>
      <c r="GX194" s="59"/>
      <c r="GY194" s="59"/>
      <c r="GZ194" s="59"/>
      <c r="HA194" s="59"/>
      <c r="HB194" s="59"/>
      <c r="HC194" s="59"/>
      <c r="HD194" s="59"/>
      <c r="HE194" s="59"/>
      <c r="HF194" s="59"/>
      <c r="HG194" s="59"/>
      <c r="HH194" s="59"/>
      <c r="HI194" s="59"/>
      <c r="HJ194" s="59"/>
      <c r="HK194" s="59"/>
      <c r="HL194" s="59"/>
      <c r="HM194" s="59"/>
      <c r="HN194" s="59"/>
      <c r="HO194" s="59"/>
      <c r="HP194" s="59"/>
      <c r="HQ194" s="59"/>
      <c r="HR194" s="59"/>
      <c r="HS194" s="59"/>
      <c r="HT194" s="59"/>
      <c r="HU194" s="59"/>
      <c r="HV194" s="59"/>
      <c r="HW194" s="59"/>
      <c r="HX194" s="59"/>
      <c r="HY194" s="59"/>
      <c r="HZ194" s="59"/>
      <c r="IA194" s="59"/>
      <c r="IB194" s="59"/>
      <c r="IC194" s="59"/>
      <c r="ID194" s="59"/>
      <c r="IE194" s="59"/>
      <c r="IF194" s="59"/>
      <c r="IG194" s="59"/>
      <c r="IH194" s="59"/>
      <c r="II194" s="59"/>
      <c r="IJ194" s="59"/>
      <c r="IK194" s="59"/>
      <c r="IL194" s="59"/>
      <c r="IM194" s="59"/>
      <c r="IN194" s="59"/>
      <c r="IO194" s="59"/>
      <c r="IP194" s="59"/>
      <c r="IQ194" s="59"/>
      <c r="IR194" s="59"/>
      <c r="IS194" s="59"/>
      <c r="IT194" s="59"/>
      <c r="IU194" s="59"/>
      <c r="IV194" s="59"/>
    </row>
    <row r="195" spans="1:256" ht="12.75">
      <c r="A195" s="59"/>
      <c r="B195" s="59"/>
      <c r="D195" s="59"/>
      <c r="F195" s="59"/>
      <c r="G195" s="59"/>
      <c r="H195" s="59"/>
      <c r="J195" s="59"/>
      <c r="L195" s="59"/>
      <c r="M195" s="71"/>
      <c r="N195" s="4"/>
      <c r="O195" s="4"/>
      <c r="P195" s="4"/>
      <c r="Q195" s="4"/>
      <c r="R195" s="4"/>
      <c r="S195" s="4"/>
      <c r="T195" s="4"/>
      <c r="U195" s="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  <c r="EQ195" s="59"/>
      <c r="ER195" s="59"/>
      <c r="ES195" s="59"/>
      <c r="ET195" s="59"/>
      <c r="EU195" s="59"/>
      <c r="EV195" s="59"/>
      <c r="EW195" s="59"/>
      <c r="EX195" s="59"/>
      <c r="EY195" s="59"/>
      <c r="EZ195" s="59"/>
      <c r="FA195" s="59"/>
      <c r="FB195" s="59"/>
      <c r="FC195" s="59"/>
      <c r="FD195" s="59"/>
      <c r="FE195" s="59"/>
      <c r="FF195" s="59"/>
      <c r="FG195" s="59"/>
      <c r="FH195" s="59"/>
      <c r="FI195" s="59"/>
      <c r="FJ195" s="59"/>
      <c r="FK195" s="59"/>
      <c r="FL195" s="59"/>
      <c r="FM195" s="59"/>
      <c r="FN195" s="59"/>
      <c r="FO195" s="59"/>
      <c r="FP195" s="59"/>
      <c r="FQ195" s="59"/>
      <c r="FR195" s="59"/>
      <c r="FS195" s="59"/>
      <c r="FT195" s="59"/>
      <c r="FU195" s="59"/>
      <c r="FV195" s="59"/>
      <c r="FW195" s="59"/>
      <c r="FX195" s="59"/>
      <c r="FY195" s="59"/>
      <c r="FZ195" s="59"/>
      <c r="GA195" s="59"/>
      <c r="GB195" s="59"/>
      <c r="GC195" s="59"/>
      <c r="GD195" s="59"/>
      <c r="GE195" s="59"/>
      <c r="GF195" s="59"/>
      <c r="GG195" s="59"/>
      <c r="GH195" s="59"/>
      <c r="GI195" s="59"/>
      <c r="GJ195" s="59"/>
      <c r="GK195" s="59"/>
      <c r="GL195" s="59"/>
      <c r="GM195" s="59"/>
      <c r="GN195" s="59"/>
      <c r="GO195" s="59"/>
      <c r="GP195" s="59"/>
      <c r="GQ195" s="59"/>
      <c r="GR195" s="59"/>
      <c r="GS195" s="59"/>
      <c r="GT195" s="59"/>
      <c r="GU195" s="59"/>
      <c r="GV195" s="59"/>
      <c r="GW195" s="59"/>
      <c r="GX195" s="59"/>
      <c r="GY195" s="59"/>
      <c r="GZ195" s="59"/>
      <c r="HA195" s="59"/>
      <c r="HB195" s="59"/>
      <c r="HC195" s="59"/>
      <c r="HD195" s="59"/>
      <c r="HE195" s="59"/>
      <c r="HF195" s="59"/>
      <c r="HG195" s="59"/>
      <c r="HH195" s="59"/>
      <c r="HI195" s="59"/>
      <c r="HJ195" s="59"/>
      <c r="HK195" s="59"/>
      <c r="HL195" s="59"/>
      <c r="HM195" s="59"/>
      <c r="HN195" s="59"/>
      <c r="HO195" s="59"/>
      <c r="HP195" s="59"/>
      <c r="HQ195" s="59"/>
      <c r="HR195" s="59"/>
      <c r="HS195" s="59"/>
      <c r="HT195" s="59"/>
      <c r="HU195" s="59"/>
      <c r="HV195" s="59"/>
      <c r="HW195" s="59"/>
      <c r="HX195" s="59"/>
      <c r="HY195" s="59"/>
      <c r="HZ195" s="59"/>
      <c r="IA195" s="59"/>
      <c r="IB195" s="59"/>
      <c r="IC195" s="59"/>
      <c r="ID195" s="59"/>
      <c r="IE195" s="59"/>
      <c r="IF195" s="59"/>
      <c r="IG195" s="59"/>
      <c r="IH195" s="59"/>
      <c r="II195" s="59"/>
      <c r="IJ195" s="59"/>
      <c r="IK195" s="59"/>
      <c r="IL195" s="59"/>
      <c r="IM195" s="59"/>
      <c r="IN195" s="59"/>
      <c r="IO195" s="59"/>
      <c r="IP195" s="59"/>
      <c r="IQ195" s="59"/>
      <c r="IR195" s="59"/>
      <c r="IS195" s="59"/>
      <c r="IT195" s="59"/>
      <c r="IU195" s="59"/>
      <c r="IV195" s="59"/>
    </row>
    <row r="196" spans="1:256" ht="12.75">
      <c r="A196" s="59"/>
      <c r="B196" s="59"/>
      <c r="D196" s="59"/>
      <c r="F196" s="59"/>
      <c r="G196" s="59"/>
      <c r="H196" s="59"/>
      <c r="J196" s="59"/>
      <c r="L196" s="59"/>
      <c r="M196" s="71"/>
      <c r="N196" s="4"/>
      <c r="O196" s="4"/>
      <c r="P196" s="4"/>
      <c r="Q196" s="4"/>
      <c r="R196" s="4"/>
      <c r="S196" s="4"/>
      <c r="T196" s="4"/>
      <c r="U196" s="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  <c r="EQ196" s="59"/>
      <c r="ER196" s="59"/>
      <c r="ES196" s="59"/>
      <c r="ET196" s="59"/>
      <c r="EU196" s="59"/>
      <c r="EV196" s="59"/>
      <c r="EW196" s="59"/>
      <c r="EX196" s="59"/>
      <c r="EY196" s="59"/>
      <c r="EZ196" s="59"/>
      <c r="FA196" s="59"/>
      <c r="FB196" s="59"/>
      <c r="FC196" s="59"/>
      <c r="FD196" s="59"/>
      <c r="FE196" s="59"/>
      <c r="FF196" s="59"/>
      <c r="FG196" s="59"/>
      <c r="FH196" s="59"/>
      <c r="FI196" s="59"/>
      <c r="FJ196" s="59"/>
      <c r="FK196" s="59"/>
      <c r="FL196" s="59"/>
      <c r="FM196" s="59"/>
      <c r="FN196" s="59"/>
      <c r="FO196" s="59"/>
      <c r="FP196" s="59"/>
      <c r="FQ196" s="59"/>
      <c r="FR196" s="59"/>
      <c r="FS196" s="59"/>
      <c r="FT196" s="59"/>
      <c r="FU196" s="59"/>
      <c r="FV196" s="59"/>
      <c r="FW196" s="59"/>
      <c r="FX196" s="59"/>
      <c r="FY196" s="59"/>
      <c r="FZ196" s="59"/>
      <c r="GA196" s="59"/>
      <c r="GB196" s="59"/>
      <c r="GC196" s="59"/>
      <c r="GD196" s="59"/>
      <c r="GE196" s="59"/>
      <c r="GF196" s="59"/>
      <c r="GG196" s="59"/>
      <c r="GH196" s="59"/>
      <c r="GI196" s="59"/>
      <c r="GJ196" s="59"/>
      <c r="GK196" s="59"/>
      <c r="GL196" s="59"/>
      <c r="GM196" s="59"/>
      <c r="GN196" s="59"/>
      <c r="GO196" s="59"/>
      <c r="GP196" s="59"/>
      <c r="GQ196" s="59"/>
      <c r="GR196" s="59"/>
      <c r="GS196" s="59"/>
      <c r="GT196" s="59"/>
      <c r="GU196" s="59"/>
      <c r="GV196" s="59"/>
      <c r="GW196" s="59"/>
      <c r="GX196" s="59"/>
      <c r="GY196" s="59"/>
      <c r="GZ196" s="59"/>
      <c r="HA196" s="59"/>
      <c r="HB196" s="59"/>
      <c r="HC196" s="59"/>
      <c r="HD196" s="59"/>
      <c r="HE196" s="59"/>
      <c r="HF196" s="59"/>
      <c r="HG196" s="59"/>
      <c r="HH196" s="59"/>
      <c r="HI196" s="59"/>
      <c r="HJ196" s="59"/>
      <c r="HK196" s="59"/>
      <c r="HL196" s="59"/>
      <c r="HM196" s="59"/>
      <c r="HN196" s="59"/>
      <c r="HO196" s="59"/>
      <c r="HP196" s="59"/>
      <c r="HQ196" s="59"/>
      <c r="HR196" s="59"/>
      <c r="HS196" s="59"/>
      <c r="HT196" s="59"/>
      <c r="HU196" s="59"/>
      <c r="HV196" s="59"/>
      <c r="HW196" s="59"/>
      <c r="HX196" s="59"/>
      <c r="HY196" s="59"/>
      <c r="HZ196" s="59"/>
      <c r="IA196" s="59"/>
      <c r="IB196" s="59"/>
      <c r="IC196" s="59"/>
      <c r="ID196" s="59"/>
      <c r="IE196" s="59"/>
      <c r="IF196" s="59"/>
      <c r="IG196" s="59"/>
      <c r="IH196" s="59"/>
      <c r="II196" s="59"/>
      <c r="IJ196" s="59"/>
      <c r="IK196" s="59"/>
      <c r="IL196" s="59"/>
      <c r="IM196" s="59"/>
      <c r="IN196" s="59"/>
      <c r="IO196" s="59"/>
      <c r="IP196" s="59"/>
      <c r="IQ196" s="59"/>
      <c r="IR196" s="59"/>
      <c r="IS196" s="59"/>
      <c r="IT196" s="59"/>
      <c r="IU196" s="59"/>
      <c r="IV196" s="59"/>
    </row>
    <row r="197" spans="1:256" ht="12.75">
      <c r="A197" s="59"/>
      <c r="B197" s="59"/>
      <c r="D197" s="59"/>
      <c r="F197" s="59"/>
      <c r="G197" s="59"/>
      <c r="H197" s="59"/>
      <c r="J197" s="59"/>
      <c r="L197" s="59"/>
      <c r="M197" s="71"/>
      <c r="N197" s="4"/>
      <c r="O197" s="4"/>
      <c r="P197" s="4"/>
      <c r="Q197" s="4"/>
      <c r="R197" s="4"/>
      <c r="S197" s="4"/>
      <c r="T197" s="4"/>
      <c r="U197" s="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  <c r="EQ197" s="59"/>
      <c r="ER197" s="59"/>
      <c r="ES197" s="59"/>
      <c r="ET197" s="59"/>
      <c r="EU197" s="59"/>
      <c r="EV197" s="59"/>
      <c r="EW197" s="59"/>
      <c r="EX197" s="59"/>
      <c r="EY197" s="59"/>
      <c r="EZ197" s="59"/>
      <c r="FA197" s="59"/>
      <c r="FB197" s="59"/>
      <c r="FC197" s="59"/>
      <c r="FD197" s="59"/>
      <c r="FE197" s="59"/>
      <c r="FF197" s="59"/>
      <c r="FG197" s="59"/>
      <c r="FH197" s="59"/>
      <c r="FI197" s="59"/>
      <c r="FJ197" s="59"/>
      <c r="FK197" s="59"/>
      <c r="FL197" s="59"/>
      <c r="FM197" s="59"/>
      <c r="FN197" s="59"/>
      <c r="FO197" s="59"/>
      <c r="FP197" s="59"/>
      <c r="FQ197" s="59"/>
      <c r="FR197" s="59"/>
      <c r="FS197" s="59"/>
      <c r="FT197" s="59"/>
      <c r="FU197" s="59"/>
      <c r="FV197" s="59"/>
      <c r="FW197" s="59"/>
      <c r="FX197" s="59"/>
      <c r="FY197" s="59"/>
      <c r="FZ197" s="59"/>
      <c r="GA197" s="59"/>
      <c r="GB197" s="59"/>
      <c r="GC197" s="59"/>
      <c r="GD197" s="59"/>
      <c r="GE197" s="59"/>
      <c r="GF197" s="59"/>
      <c r="GG197" s="59"/>
      <c r="GH197" s="59"/>
      <c r="GI197" s="59"/>
      <c r="GJ197" s="59"/>
      <c r="GK197" s="59"/>
      <c r="GL197" s="59"/>
      <c r="GM197" s="59"/>
      <c r="GN197" s="59"/>
      <c r="GO197" s="59"/>
      <c r="GP197" s="59"/>
      <c r="GQ197" s="59"/>
      <c r="GR197" s="59"/>
      <c r="GS197" s="59"/>
      <c r="GT197" s="59"/>
      <c r="GU197" s="59"/>
      <c r="GV197" s="59"/>
      <c r="GW197" s="59"/>
      <c r="GX197" s="59"/>
      <c r="GY197" s="59"/>
      <c r="GZ197" s="59"/>
      <c r="HA197" s="59"/>
      <c r="HB197" s="59"/>
      <c r="HC197" s="59"/>
      <c r="HD197" s="59"/>
      <c r="HE197" s="59"/>
      <c r="HF197" s="59"/>
      <c r="HG197" s="59"/>
      <c r="HH197" s="59"/>
      <c r="HI197" s="59"/>
      <c r="HJ197" s="59"/>
      <c r="HK197" s="59"/>
      <c r="HL197" s="59"/>
      <c r="HM197" s="59"/>
      <c r="HN197" s="59"/>
      <c r="HO197" s="59"/>
      <c r="HP197" s="59"/>
      <c r="HQ197" s="59"/>
      <c r="HR197" s="59"/>
      <c r="HS197" s="59"/>
      <c r="HT197" s="59"/>
      <c r="HU197" s="59"/>
      <c r="HV197" s="59"/>
      <c r="HW197" s="59"/>
      <c r="HX197" s="59"/>
      <c r="HY197" s="59"/>
      <c r="HZ197" s="59"/>
      <c r="IA197" s="59"/>
      <c r="IB197" s="59"/>
      <c r="IC197" s="59"/>
      <c r="ID197" s="59"/>
      <c r="IE197" s="59"/>
      <c r="IF197" s="59"/>
      <c r="IG197" s="59"/>
      <c r="IH197" s="59"/>
      <c r="II197" s="59"/>
      <c r="IJ197" s="59"/>
      <c r="IK197" s="59"/>
      <c r="IL197" s="59"/>
      <c r="IM197" s="59"/>
      <c r="IN197" s="59"/>
      <c r="IO197" s="59"/>
      <c r="IP197" s="59"/>
      <c r="IQ197" s="59"/>
      <c r="IR197" s="59"/>
      <c r="IS197" s="59"/>
      <c r="IT197" s="59"/>
      <c r="IU197" s="59"/>
      <c r="IV197" s="59"/>
    </row>
    <row r="198" spans="1:256" ht="12.75">
      <c r="A198" s="59"/>
      <c r="B198" s="59"/>
      <c r="D198" s="59"/>
      <c r="F198" s="59"/>
      <c r="G198" s="59"/>
      <c r="H198" s="59"/>
      <c r="J198" s="59"/>
      <c r="L198" s="59"/>
      <c r="M198" s="71"/>
      <c r="N198" s="4"/>
      <c r="O198" s="4"/>
      <c r="P198" s="4"/>
      <c r="Q198" s="4"/>
      <c r="R198" s="4"/>
      <c r="S198" s="4"/>
      <c r="T198" s="4"/>
      <c r="U198" s="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  <c r="EN198" s="59"/>
      <c r="EO198" s="59"/>
      <c r="EP198" s="59"/>
      <c r="EQ198" s="59"/>
      <c r="ER198" s="59"/>
      <c r="ES198" s="59"/>
      <c r="ET198" s="59"/>
      <c r="EU198" s="59"/>
      <c r="EV198" s="59"/>
      <c r="EW198" s="59"/>
      <c r="EX198" s="59"/>
      <c r="EY198" s="59"/>
      <c r="EZ198" s="59"/>
      <c r="FA198" s="59"/>
      <c r="FB198" s="59"/>
      <c r="FC198" s="59"/>
      <c r="FD198" s="59"/>
      <c r="FE198" s="59"/>
      <c r="FF198" s="59"/>
      <c r="FG198" s="59"/>
      <c r="FH198" s="59"/>
      <c r="FI198" s="59"/>
      <c r="FJ198" s="59"/>
      <c r="FK198" s="59"/>
      <c r="FL198" s="59"/>
      <c r="FM198" s="59"/>
      <c r="FN198" s="59"/>
      <c r="FO198" s="59"/>
      <c r="FP198" s="59"/>
      <c r="FQ198" s="59"/>
      <c r="FR198" s="59"/>
      <c r="FS198" s="59"/>
      <c r="FT198" s="59"/>
      <c r="FU198" s="59"/>
      <c r="FV198" s="59"/>
      <c r="FW198" s="59"/>
      <c r="FX198" s="59"/>
      <c r="FY198" s="59"/>
      <c r="FZ198" s="59"/>
      <c r="GA198" s="59"/>
      <c r="GB198" s="59"/>
      <c r="GC198" s="59"/>
      <c r="GD198" s="59"/>
      <c r="GE198" s="59"/>
      <c r="GF198" s="59"/>
      <c r="GG198" s="59"/>
      <c r="GH198" s="59"/>
      <c r="GI198" s="59"/>
      <c r="GJ198" s="59"/>
      <c r="GK198" s="59"/>
      <c r="GL198" s="59"/>
      <c r="GM198" s="59"/>
      <c r="GN198" s="59"/>
      <c r="GO198" s="59"/>
      <c r="GP198" s="59"/>
      <c r="GQ198" s="59"/>
      <c r="GR198" s="59"/>
      <c r="GS198" s="59"/>
      <c r="GT198" s="59"/>
      <c r="GU198" s="59"/>
      <c r="GV198" s="59"/>
      <c r="GW198" s="59"/>
      <c r="GX198" s="59"/>
      <c r="GY198" s="59"/>
      <c r="GZ198" s="59"/>
      <c r="HA198" s="59"/>
      <c r="HB198" s="59"/>
      <c r="HC198" s="59"/>
      <c r="HD198" s="59"/>
      <c r="HE198" s="59"/>
      <c r="HF198" s="59"/>
      <c r="HG198" s="59"/>
      <c r="HH198" s="59"/>
      <c r="HI198" s="59"/>
      <c r="HJ198" s="59"/>
      <c r="HK198" s="59"/>
      <c r="HL198" s="59"/>
      <c r="HM198" s="59"/>
      <c r="HN198" s="59"/>
      <c r="HO198" s="59"/>
      <c r="HP198" s="59"/>
      <c r="HQ198" s="59"/>
      <c r="HR198" s="59"/>
      <c r="HS198" s="59"/>
      <c r="HT198" s="59"/>
      <c r="HU198" s="59"/>
      <c r="HV198" s="59"/>
      <c r="HW198" s="59"/>
      <c r="HX198" s="59"/>
      <c r="HY198" s="59"/>
      <c r="HZ198" s="59"/>
      <c r="IA198" s="59"/>
      <c r="IB198" s="59"/>
      <c r="IC198" s="59"/>
      <c r="ID198" s="59"/>
      <c r="IE198" s="59"/>
      <c r="IF198" s="59"/>
      <c r="IG198" s="59"/>
      <c r="IH198" s="59"/>
      <c r="II198" s="59"/>
      <c r="IJ198" s="59"/>
      <c r="IK198" s="59"/>
      <c r="IL198" s="59"/>
      <c r="IM198" s="59"/>
      <c r="IN198" s="59"/>
      <c r="IO198" s="59"/>
      <c r="IP198" s="59"/>
      <c r="IQ198" s="59"/>
      <c r="IR198" s="59"/>
      <c r="IS198" s="59"/>
      <c r="IT198" s="59"/>
      <c r="IU198" s="59"/>
      <c r="IV198" s="59"/>
    </row>
    <row r="199" spans="1:256" ht="12.75">
      <c r="A199" s="59"/>
      <c r="B199" s="59"/>
      <c r="D199" s="59"/>
      <c r="F199" s="59"/>
      <c r="G199" s="59"/>
      <c r="H199" s="59"/>
      <c r="J199" s="59"/>
      <c r="L199" s="59"/>
      <c r="M199" s="71"/>
      <c r="N199" s="4"/>
      <c r="O199" s="4"/>
      <c r="P199" s="4"/>
      <c r="Q199" s="4"/>
      <c r="R199" s="4"/>
      <c r="S199" s="4"/>
      <c r="T199" s="4"/>
      <c r="U199" s="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  <c r="EQ199" s="59"/>
      <c r="ER199" s="59"/>
      <c r="ES199" s="59"/>
      <c r="ET199" s="59"/>
      <c r="EU199" s="59"/>
      <c r="EV199" s="59"/>
      <c r="EW199" s="59"/>
      <c r="EX199" s="59"/>
      <c r="EY199" s="59"/>
      <c r="EZ199" s="59"/>
      <c r="FA199" s="59"/>
      <c r="FB199" s="59"/>
      <c r="FC199" s="59"/>
      <c r="FD199" s="59"/>
      <c r="FE199" s="59"/>
      <c r="FF199" s="59"/>
      <c r="FG199" s="59"/>
      <c r="FH199" s="59"/>
      <c r="FI199" s="59"/>
      <c r="FJ199" s="59"/>
      <c r="FK199" s="59"/>
      <c r="FL199" s="59"/>
      <c r="FM199" s="59"/>
      <c r="FN199" s="59"/>
      <c r="FO199" s="59"/>
      <c r="FP199" s="59"/>
      <c r="FQ199" s="59"/>
      <c r="FR199" s="59"/>
      <c r="FS199" s="59"/>
      <c r="FT199" s="59"/>
      <c r="FU199" s="59"/>
      <c r="FV199" s="59"/>
      <c r="FW199" s="59"/>
      <c r="FX199" s="59"/>
      <c r="FY199" s="59"/>
      <c r="FZ199" s="59"/>
      <c r="GA199" s="59"/>
      <c r="GB199" s="59"/>
      <c r="GC199" s="59"/>
      <c r="GD199" s="59"/>
      <c r="GE199" s="59"/>
      <c r="GF199" s="59"/>
      <c r="GG199" s="59"/>
      <c r="GH199" s="59"/>
      <c r="GI199" s="59"/>
      <c r="GJ199" s="59"/>
      <c r="GK199" s="59"/>
      <c r="GL199" s="59"/>
      <c r="GM199" s="59"/>
      <c r="GN199" s="59"/>
      <c r="GO199" s="59"/>
      <c r="GP199" s="59"/>
      <c r="GQ199" s="59"/>
      <c r="GR199" s="59"/>
      <c r="GS199" s="59"/>
      <c r="GT199" s="59"/>
      <c r="GU199" s="59"/>
      <c r="GV199" s="59"/>
      <c r="GW199" s="59"/>
      <c r="GX199" s="59"/>
      <c r="GY199" s="59"/>
      <c r="GZ199" s="59"/>
      <c r="HA199" s="59"/>
      <c r="HB199" s="59"/>
      <c r="HC199" s="59"/>
      <c r="HD199" s="59"/>
      <c r="HE199" s="59"/>
      <c r="HF199" s="59"/>
      <c r="HG199" s="59"/>
      <c r="HH199" s="59"/>
      <c r="HI199" s="59"/>
      <c r="HJ199" s="59"/>
      <c r="HK199" s="59"/>
      <c r="HL199" s="59"/>
      <c r="HM199" s="59"/>
      <c r="HN199" s="59"/>
      <c r="HO199" s="59"/>
      <c r="HP199" s="59"/>
      <c r="HQ199" s="59"/>
      <c r="HR199" s="59"/>
      <c r="HS199" s="59"/>
      <c r="HT199" s="59"/>
      <c r="HU199" s="59"/>
      <c r="HV199" s="59"/>
      <c r="HW199" s="59"/>
      <c r="HX199" s="59"/>
      <c r="HY199" s="59"/>
      <c r="HZ199" s="59"/>
      <c r="IA199" s="59"/>
      <c r="IB199" s="59"/>
      <c r="IC199" s="59"/>
      <c r="ID199" s="59"/>
      <c r="IE199" s="59"/>
      <c r="IF199" s="59"/>
      <c r="IG199" s="59"/>
      <c r="IH199" s="59"/>
      <c r="II199" s="59"/>
      <c r="IJ199" s="59"/>
      <c r="IK199" s="59"/>
      <c r="IL199" s="59"/>
      <c r="IM199" s="59"/>
      <c r="IN199" s="59"/>
      <c r="IO199" s="59"/>
      <c r="IP199" s="59"/>
      <c r="IQ199" s="59"/>
      <c r="IR199" s="59"/>
      <c r="IS199" s="59"/>
      <c r="IT199" s="59"/>
      <c r="IU199" s="59"/>
      <c r="IV199" s="59"/>
    </row>
    <row r="200" spans="1:256" ht="12.75">
      <c r="A200" s="59"/>
      <c r="B200" s="59"/>
      <c r="D200" s="59"/>
      <c r="F200" s="59"/>
      <c r="G200" s="59"/>
      <c r="H200" s="59"/>
      <c r="J200" s="59"/>
      <c r="L200" s="59"/>
      <c r="M200" s="71"/>
      <c r="N200" s="4"/>
      <c r="O200" s="4"/>
      <c r="P200" s="4"/>
      <c r="Q200" s="4"/>
      <c r="R200" s="4"/>
      <c r="S200" s="4"/>
      <c r="T200" s="4"/>
      <c r="U200" s="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  <c r="EQ200" s="59"/>
      <c r="ER200" s="59"/>
      <c r="ES200" s="59"/>
      <c r="ET200" s="59"/>
      <c r="EU200" s="59"/>
      <c r="EV200" s="59"/>
      <c r="EW200" s="59"/>
      <c r="EX200" s="59"/>
      <c r="EY200" s="59"/>
      <c r="EZ200" s="59"/>
      <c r="FA200" s="59"/>
      <c r="FB200" s="59"/>
      <c r="FC200" s="59"/>
      <c r="FD200" s="59"/>
      <c r="FE200" s="59"/>
      <c r="FF200" s="59"/>
      <c r="FG200" s="59"/>
      <c r="FH200" s="59"/>
      <c r="FI200" s="59"/>
      <c r="FJ200" s="59"/>
      <c r="FK200" s="59"/>
      <c r="FL200" s="59"/>
      <c r="FM200" s="59"/>
      <c r="FN200" s="59"/>
      <c r="FO200" s="59"/>
      <c r="FP200" s="59"/>
      <c r="FQ200" s="59"/>
      <c r="FR200" s="59"/>
      <c r="FS200" s="59"/>
      <c r="FT200" s="59"/>
      <c r="FU200" s="59"/>
      <c r="FV200" s="59"/>
      <c r="FW200" s="59"/>
      <c r="FX200" s="59"/>
      <c r="FY200" s="59"/>
      <c r="FZ200" s="59"/>
      <c r="GA200" s="59"/>
      <c r="GB200" s="59"/>
      <c r="GC200" s="59"/>
      <c r="GD200" s="59"/>
      <c r="GE200" s="59"/>
      <c r="GF200" s="59"/>
      <c r="GG200" s="59"/>
      <c r="GH200" s="59"/>
      <c r="GI200" s="59"/>
      <c r="GJ200" s="59"/>
      <c r="GK200" s="59"/>
      <c r="GL200" s="59"/>
      <c r="GM200" s="59"/>
      <c r="GN200" s="59"/>
      <c r="GO200" s="59"/>
      <c r="GP200" s="59"/>
      <c r="GQ200" s="59"/>
      <c r="GR200" s="59"/>
      <c r="GS200" s="59"/>
      <c r="GT200" s="59"/>
      <c r="GU200" s="59"/>
      <c r="GV200" s="59"/>
      <c r="GW200" s="59"/>
      <c r="GX200" s="59"/>
      <c r="GY200" s="59"/>
      <c r="GZ200" s="59"/>
      <c r="HA200" s="59"/>
      <c r="HB200" s="59"/>
      <c r="HC200" s="59"/>
      <c r="HD200" s="59"/>
      <c r="HE200" s="59"/>
      <c r="HF200" s="59"/>
      <c r="HG200" s="59"/>
      <c r="HH200" s="59"/>
      <c r="HI200" s="59"/>
      <c r="HJ200" s="59"/>
      <c r="HK200" s="59"/>
      <c r="HL200" s="59"/>
      <c r="HM200" s="59"/>
      <c r="HN200" s="59"/>
      <c r="HO200" s="59"/>
      <c r="HP200" s="59"/>
      <c r="HQ200" s="59"/>
      <c r="HR200" s="59"/>
      <c r="HS200" s="59"/>
      <c r="HT200" s="59"/>
      <c r="HU200" s="59"/>
      <c r="HV200" s="59"/>
      <c r="HW200" s="59"/>
      <c r="HX200" s="59"/>
      <c r="HY200" s="59"/>
      <c r="HZ200" s="59"/>
      <c r="IA200" s="59"/>
      <c r="IB200" s="59"/>
      <c r="IC200" s="59"/>
      <c r="ID200" s="59"/>
      <c r="IE200" s="59"/>
      <c r="IF200" s="59"/>
      <c r="IG200" s="59"/>
      <c r="IH200" s="59"/>
      <c r="II200" s="59"/>
      <c r="IJ200" s="59"/>
      <c r="IK200" s="59"/>
      <c r="IL200" s="59"/>
      <c r="IM200" s="59"/>
      <c r="IN200" s="59"/>
      <c r="IO200" s="59"/>
      <c r="IP200" s="59"/>
      <c r="IQ200" s="59"/>
      <c r="IR200" s="59"/>
      <c r="IS200" s="59"/>
      <c r="IT200" s="59"/>
      <c r="IU200" s="59"/>
      <c r="IV200" s="59"/>
    </row>
    <row r="201" spans="1:256" ht="12.75">
      <c r="A201" s="59"/>
      <c r="B201" s="59"/>
      <c r="D201" s="59"/>
      <c r="F201" s="59"/>
      <c r="G201" s="59"/>
      <c r="H201" s="59"/>
      <c r="J201" s="59"/>
      <c r="L201" s="59"/>
      <c r="M201" s="71"/>
      <c r="N201" s="4"/>
      <c r="O201" s="4"/>
      <c r="P201" s="4"/>
      <c r="Q201" s="4"/>
      <c r="R201" s="4"/>
      <c r="S201" s="4"/>
      <c r="T201" s="4"/>
      <c r="U201" s="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  <c r="EQ201" s="59"/>
      <c r="ER201" s="59"/>
      <c r="ES201" s="59"/>
      <c r="ET201" s="59"/>
      <c r="EU201" s="59"/>
      <c r="EV201" s="59"/>
      <c r="EW201" s="59"/>
      <c r="EX201" s="59"/>
      <c r="EY201" s="59"/>
      <c r="EZ201" s="59"/>
      <c r="FA201" s="59"/>
      <c r="FB201" s="59"/>
      <c r="FC201" s="59"/>
      <c r="FD201" s="59"/>
      <c r="FE201" s="59"/>
      <c r="FF201" s="59"/>
      <c r="FG201" s="59"/>
      <c r="FH201" s="59"/>
      <c r="FI201" s="59"/>
      <c r="FJ201" s="59"/>
      <c r="FK201" s="59"/>
      <c r="FL201" s="59"/>
      <c r="FM201" s="59"/>
      <c r="FN201" s="59"/>
      <c r="FO201" s="59"/>
      <c r="FP201" s="59"/>
      <c r="FQ201" s="59"/>
      <c r="FR201" s="59"/>
      <c r="FS201" s="59"/>
      <c r="FT201" s="59"/>
      <c r="FU201" s="59"/>
      <c r="FV201" s="59"/>
      <c r="FW201" s="59"/>
      <c r="FX201" s="59"/>
      <c r="FY201" s="59"/>
      <c r="FZ201" s="59"/>
      <c r="GA201" s="59"/>
      <c r="GB201" s="59"/>
      <c r="GC201" s="59"/>
      <c r="GD201" s="59"/>
      <c r="GE201" s="59"/>
      <c r="GF201" s="59"/>
      <c r="GG201" s="59"/>
      <c r="GH201" s="59"/>
      <c r="GI201" s="59"/>
      <c r="GJ201" s="59"/>
      <c r="GK201" s="59"/>
      <c r="GL201" s="59"/>
      <c r="GM201" s="59"/>
      <c r="GN201" s="59"/>
      <c r="GO201" s="59"/>
      <c r="GP201" s="59"/>
      <c r="GQ201" s="59"/>
      <c r="GR201" s="59"/>
      <c r="GS201" s="59"/>
      <c r="GT201" s="59"/>
      <c r="GU201" s="59"/>
      <c r="GV201" s="59"/>
      <c r="GW201" s="59"/>
      <c r="GX201" s="59"/>
      <c r="GY201" s="59"/>
      <c r="GZ201" s="59"/>
      <c r="HA201" s="59"/>
      <c r="HB201" s="59"/>
      <c r="HC201" s="59"/>
      <c r="HD201" s="59"/>
      <c r="HE201" s="59"/>
      <c r="HF201" s="59"/>
      <c r="HG201" s="59"/>
      <c r="HH201" s="59"/>
      <c r="HI201" s="59"/>
      <c r="HJ201" s="59"/>
      <c r="HK201" s="59"/>
      <c r="HL201" s="59"/>
      <c r="HM201" s="59"/>
      <c r="HN201" s="59"/>
      <c r="HO201" s="59"/>
      <c r="HP201" s="59"/>
      <c r="HQ201" s="59"/>
      <c r="HR201" s="59"/>
      <c r="HS201" s="59"/>
      <c r="HT201" s="59"/>
      <c r="HU201" s="59"/>
      <c r="HV201" s="59"/>
      <c r="HW201" s="59"/>
      <c r="HX201" s="59"/>
      <c r="HY201" s="59"/>
      <c r="HZ201" s="59"/>
      <c r="IA201" s="59"/>
      <c r="IB201" s="59"/>
      <c r="IC201" s="59"/>
      <c r="ID201" s="59"/>
      <c r="IE201" s="59"/>
      <c r="IF201" s="59"/>
      <c r="IG201" s="59"/>
      <c r="IH201" s="59"/>
      <c r="II201" s="59"/>
      <c r="IJ201" s="59"/>
      <c r="IK201" s="59"/>
      <c r="IL201" s="59"/>
      <c r="IM201" s="59"/>
      <c r="IN201" s="59"/>
      <c r="IO201" s="59"/>
      <c r="IP201" s="59"/>
      <c r="IQ201" s="59"/>
      <c r="IR201" s="59"/>
      <c r="IS201" s="59"/>
      <c r="IT201" s="59"/>
      <c r="IU201" s="59"/>
      <c r="IV201" s="59"/>
    </row>
    <row r="202" spans="1:256" ht="12.75">
      <c r="A202" s="59"/>
      <c r="B202" s="59"/>
      <c r="D202" s="59"/>
      <c r="F202" s="59"/>
      <c r="G202" s="59"/>
      <c r="H202" s="59"/>
      <c r="J202" s="59"/>
      <c r="L202" s="59"/>
      <c r="M202" s="71"/>
      <c r="N202" s="4"/>
      <c r="O202" s="4"/>
      <c r="P202" s="4"/>
      <c r="Q202" s="4"/>
      <c r="R202" s="4"/>
      <c r="S202" s="4"/>
      <c r="T202" s="4"/>
      <c r="U202" s="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  <c r="EQ202" s="59"/>
      <c r="ER202" s="59"/>
      <c r="ES202" s="59"/>
      <c r="ET202" s="59"/>
      <c r="EU202" s="59"/>
      <c r="EV202" s="59"/>
      <c r="EW202" s="59"/>
      <c r="EX202" s="59"/>
      <c r="EY202" s="59"/>
      <c r="EZ202" s="59"/>
      <c r="FA202" s="59"/>
      <c r="FB202" s="59"/>
      <c r="FC202" s="59"/>
      <c r="FD202" s="59"/>
      <c r="FE202" s="59"/>
      <c r="FF202" s="59"/>
      <c r="FG202" s="59"/>
      <c r="FH202" s="59"/>
      <c r="FI202" s="59"/>
      <c r="FJ202" s="59"/>
      <c r="FK202" s="59"/>
      <c r="FL202" s="59"/>
      <c r="FM202" s="59"/>
      <c r="FN202" s="59"/>
      <c r="FO202" s="59"/>
      <c r="FP202" s="59"/>
      <c r="FQ202" s="59"/>
      <c r="FR202" s="59"/>
      <c r="FS202" s="59"/>
      <c r="FT202" s="59"/>
      <c r="FU202" s="59"/>
      <c r="FV202" s="59"/>
      <c r="FW202" s="59"/>
      <c r="FX202" s="59"/>
      <c r="FY202" s="59"/>
      <c r="FZ202" s="59"/>
      <c r="GA202" s="59"/>
      <c r="GB202" s="59"/>
      <c r="GC202" s="59"/>
      <c r="GD202" s="59"/>
      <c r="GE202" s="59"/>
      <c r="GF202" s="59"/>
      <c r="GG202" s="59"/>
      <c r="GH202" s="59"/>
      <c r="GI202" s="59"/>
      <c r="GJ202" s="59"/>
      <c r="GK202" s="59"/>
      <c r="GL202" s="59"/>
      <c r="GM202" s="59"/>
      <c r="GN202" s="59"/>
      <c r="GO202" s="59"/>
      <c r="GP202" s="59"/>
      <c r="GQ202" s="59"/>
      <c r="GR202" s="59"/>
      <c r="GS202" s="59"/>
      <c r="GT202" s="59"/>
      <c r="GU202" s="59"/>
      <c r="GV202" s="59"/>
      <c r="GW202" s="59"/>
      <c r="GX202" s="59"/>
      <c r="GY202" s="59"/>
      <c r="GZ202" s="59"/>
      <c r="HA202" s="59"/>
      <c r="HB202" s="59"/>
      <c r="HC202" s="59"/>
      <c r="HD202" s="59"/>
      <c r="HE202" s="59"/>
      <c r="HF202" s="59"/>
      <c r="HG202" s="59"/>
      <c r="HH202" s="59"/>
      <c r="HI202" s="59"/>
      <c r="HJ202" s="59"/>
      <c r="HK202" s="59"/>
      <c r="HL202" s="59"/>
      <c r="HM202" s="59"/>
      <c r="HN202" s="59"/>
      <c r="HO202" s="59"/>
      <c r="HP202" s="59"/>
      <c r="HQ202" s="59"/>
      <c r="HR202" s="59"/>
      <c r="HS202" s="59"/>
      <c r="HT202" s="59"/>
      <c r="HU202" s="59"/>
      <c r="HV202" s="59"/>
      <c r="HW202" s="59"/>
      <c r="HX202" s="59"/>
      <c r="HY202" s="59"/>
      <c r="HZ202" s="59"/>
      <c r="IA202" s="59"/>
      <c r="IB202" s="59"/>
      <c r="IC202" s="59"/>
      <c r="ID202" s="59"/>
      <c r="IE202" s="59"/>
      <c r="IF202" s="59"/>
      <c r="IG202" s="59"/>
      <c r="IH202" s="59"/>
      <c r="II202" s="59"/>
      <c r="IJ202" s="59"/>
      <c r="IK202" s="59"/>
      <c r="IL202" s="59"/>
      <c r="IM202" s="59"/>
      <c r="IN202" s="59"/>
      <c r="IO202" s="59"/>
      <c r="IP202" s="59"/>
      <c r="IQ202" s="59"/>
      <c r="IR202" s="59"/>
      <c r="IS202" s="59"/>
      <c r="IT202" s="59"/>
      <c r="IU202" s="59"/>
      <c r="IV202" s="59"/>
    </row>
    <row r="203" spans="1:256" ht="12.75">
      <c r="A203" s="59"/>
      <c r="B203" s="59"/>
      <c r="D203" s="59"/>
      <c r="F203" s="59"/>
      <c r="G203" s="59"/>
      <c r="H203" s="59"/>
      <c r="J203" s="59"/>
      <c r="L203" s="59"/>
      <c r="M203" s="71"/>
      <c r="N203" s="4"/>
      <c r="O203" s="4"/>
      <c r="P203" s="4"/>
      <c r="Q203" s="4"/>
      <c r="R203" s="4"/>
      <c r="S203" s="4"/>
      <c r="T203" s="4"/>
      <c r="U203" s="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  <c r="EQ203" s="59"/>
      <c r="ER203" s="59"/>
      <c r="ES203" s="59"/>
      <c r="ET203" s="59"/>
      <c r="EU203" s="59"/>
      <c r="EV203" s="59"/>
      <c r="EW203" s="59"/>
      <c r="EX203" s="59"/>
      <c r="EY203" s="59"/>
      <c r="EZ203" s="59"/>
      <c r="FA203" s="59"/>
      <c r="FB203" s="59"/>
      <c r="FC203" s="59"/>
      <c r="FD203" s="59"/>
      <c r="FE203" s="59"/>
      <c r="FF203" s="59"/>
      <c r="FG203" s="59"/>
      <c r="FH203" s="59"/>
      <c r="FI203" s="59"/>
      <c r="FJ203" s="59"/>
      <c r="FK203" s="59"/>
      <c r="FL203" s="59"/>
      <c r="FM203" s="59"/>
      <c r="FN203" s="59"/>
      <c r="FO203" s="59"/>
      <c r="FP203" s="59"/>
      <c r="FQ203" s="59"/>
      <c r="FR203" s="59"/>
      <c r="FS203" s="59"/>
      <c r="FT203" s="59"/>
      <c r="FU203" s="59"/>
      <c r="FV203" s="59"/>
      <c r="FW203" s="59"/>
      <c r="FX203" s="59"/>
      <c r="FY203" s="59"/>
      <c r="FZ203" s="59"/>
      <c r="GA203" s="59"/>
      <c r="GB203" s="59"/>
      <c r="GC203" s="59"/>
      <c r="GD203" s="59"/>
      <c r="GE203" s="59"/>
      <c r="GF203" s="59"/>
      <c r="GG203" s="59"/>
      <c r="GH203" s="59"/>
      <c r="GI203" s="59"/>
      <c r="GJ203" s="59"/>
      <c r="GK203" s="59"/>
      <c r="GL203" s="59"/>
      <c r="GM203" s="59"/>
      <c r="GN203" s="59"/>
      <c r="GO203" s="59"/>
      <c r="GP203" s="59"/>
      <c r="GQ203" s="59"/>
      <c r="GR203" s="59"/>
      <c r="GS203" s="59"/>
      <c r="GT203" s="59"/>
      <c r="GU203" s="59"/>
      <c r="GV203" s="59"/>
      <c r="GW203" s="59"/>
      <c r="GX203" s="59"/>
      <c r="GY203" s="59"/>
      <c r="GZ203" s="59"/>
      <c r="HA203" s="59"/>
      <c r="HB203" s="59"/>
      <c r="HC203" s="59"/>
      <c r="HD203" s="59"/>
      <c r="HE203" s="59"/>
      <c r="HF203" s="59"/>
      <c r="HG203" s="59"/>
      <c r="HH203" s="59"/>
      <c r="HI203" s="59"/>
      <c r="HJ203" s="59"/>
      <c r="HK203" s="59"/>
      <c r="HL203" s="59"/>
      <c r="HM203" s="59"/>
      <c r="HN203" s="59"/>
      <c r="HO203" s="59"/>
      <c r="HP203" s="59"/>
      <c r="HQ203" s="59"/>
      <c r="HR203" s="59"/>
      <c r="HS203" s="59"/>
      <c r="HT203" s="59"/>
      <c r="HU203" s="59"/>
      <c r="HV203" s="59"/>
      <c r="HW203" s="59"/>
      <c r="HX203" s="59"/>
      <c r="HY203" s="59"/>
      <c r="HZ203" s="59"/>
      <c r="IA203" s="59"/>
      <c r="IB203" s="59"/>
      <c r="IC203" s="59"/>
      <c r="ID203" s="59"/>
      <c r="IE203" s="59"/>
      <c r="IF203" s="59"/>
      <c r="IG203" s="59"/>
      <c r="IH203" s="59"/>
      <c r="II203" s="59"/>
      <c r="IJ203" s="59"/>
      <c r="IK203" s="59"/>
      <c r="IL203" s="59"/>
      <c r="IM203" s="59"/>
      <c r="IN203" s="59"/>
      <c r="IO203" s="59"/>
      <c r="IP203" s="59"/>
      <c r="IQ203" s="59"/>
      <c r="IR203" s="59"/>
      <c r="IS203" s="59"/>
      <c r="IT203" s="59"/>
      <c r="IU203" s="59"/>
      <c r="IV203" s="59"/>
    </row>
    <row r="204" spans="1:256" ht="12.75">
      <c r="A204" s="59"/>
      <c r="B204" s="59"/>
      <c r="D204" s="59"/>
      <c r="F204" s="59"/>
      <c r="G204" s="59"/>
      <c r="H204" s="59"/>
      <c r="J204" s="59"/>
      <c r="L204" s="59"/>
      <c r="M204" s="71"/>
      <c r="N204" s="4"/>
      <c r="O204" s="4"/>
      <c r="P204" s="4"/>
      <c r="Q204" s="4"/>
      <c r="R204" s="4"/>
      <c r="S204" s="4"/>
      <c r="T204" s="4"/>
      <c r="U204" s="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  <c r="EQ204" s="59"/>
      <c r="ER204" s="59"/>
      <c r="ES204" s="59"/>
      <c r="ET204" s="59"/>
      <c r="EU204" s="59"/>
      <c r="EV204" s="59"/>
      <c r="EW204" s="59"/>
      <c r="EX204" s="59"/>
      <c r="EY204" s="59"/>
      <c r="EZ204" s="59"/>
      <c r="FA204" s="59"/>
      <c r="FB204" s="59"/>
      <c r="FC204" s="59"/>
      <c r="FD204" s="59"/>
      <c r="FE204" s="59"/>
      <c r="FF204" s="59"/>
      <c r="FG204" s="59"/>
      <c r="FH204" s="59"/>
      <c r="FI204" s="59"/>
      <c r="FJ204" s="59"/>
      <c r="FK204" s="59"/>
      <c r="FL204" s="59"/>
      <c r="FM204" s="59"/>
      <c r="FN204" s="59"/>
      <c r="FO204" s="59"/>
      <c r="FP204" s="59"/>
      <c r="FQ204" s="59"/>
      <c r="FR204" s="59"/>
      <c r="FS204" s="59"/>
      <c r="FT204" s="59"/>
      <c r="FU204" s="59"/>
      <c r="FV204" s="59"/>
      <c r="FW204" s="59"/>
      <c r="FX204" s="59"/>
      <c r="FY204" s="59"/>
      <c r="FZ204" s="59"/>
      <c r="GA204" s="59"/>
      <c r="GB204" s="59"/>
      <c r="GC204" s="59"/>
      <c r="GD204" s="59"/>
      <c r="GE204" s="59"/>
      <c r="GF204" s="59"/>
      <c r="GG204" s="59"/>
      <c r="GH204" s="59"/>
      <c r="GI204" s="59"/>
      <c r="GJ204" s="59"/>
      <c r="GK204" s="59"/>
      <c r="GL204" s="59"/>
      <c r="GM204" s="59"/>
      <c r="GN204" s="59"/>
      <c r="GO204" s="59"/>
      <c r="GP204" s="59"/>
      <c r="GQ204" s="59"/>
      <c r="GR204" s="59"/>
      <c r="GS204" s="59"/>
      <c r="GT204" s="59"/>
      <c r="GU204" s="59"/>
      <c r="GV204" s="59"/>
      <c r="GW204" s="59"/>
      <c r="GX204" s="59"/>
      <c r="GY204" s="59"/>
      <c r="GZ204" s="59"/>
      <c r="HA204" s="59"/>
      <c r="HB204" s="59"/>
      <c r="HC204" s="59"/>
      <c r="HD204" s="59"/>
      <c r="HE204" s="59"/>
      <c r="HF204" s="59"/>
      <c r="HG204" s="59"/>
      <c r="HH204" s="59"/>
      <c r="HI204" s="59"/>
      <c r="HJ204" s="59"/>
      <c r="HK204" s="59"/>
      <c r="HL204" s="59"/>
      <c r="HM204" s="59"/>
      <c r="HN204" s="59"/>
      <c r="HO204" s="59"/>
      <c r="HP204" s="59"/>
      <c r="HQ204" s="59"/>
      <c r="HR204" s="59"/>
      <c r="HS204" s="59"/>
      <c r="HT204" s="59"/>
      <c r="HU204" s="59"/>
      <c r="HV204" s="59"/>
      <c r="HW204" s="59"/>
      <c r="HX204" s="59"/>
      <c r="HY204" s="59"/>
      <c r="HZ204" s="59"/>
      <c r="IA204" s="59"/>
      <c r="IB204" s="59"/>
      <c r="IC204" s="59"/>
      <c r="ID204" s="59"/>
      <c r="IE204" s="59"/>
      <c r="IF204" s="59"/>
      <c r="IG204" s="59"/>
      <c r="IH204" s="59"/>
      <c r="II204" s="59"/>
      <c r="IJ204" s="59"/>
      <c r="IK204" s="59"/>
      <c r="IL204" s="59"/>
      <c r="IM204" s="59"/>
      <c r="IN204" s="59"/>
      <c r="IO204" s="59"/>
      <c r="IP204" s="59"/>
      <c r="IQ204" s="59"/>
      <c r="IR204" s="59"/>
      <c r="IS204" s="59"/>
      <c r="IT204" s="59"/>
      <c r="IU204" s="59"/>
      <c r="IV204" s="59"/>
    </row>
    <row r="205" spans="1:256" ht="12.75">
      <c r="A205" s="59"/>
      <c r="B205" s="59"/>
      <c r="D205" s="59"/>
      <c r="F205" s="59"/>
      <c r="G205" s="59"/>
      <c r="H205" s="59"/>
      <c r="J205" s="59"/>
      <c r="L205" s="59"/>
      <c r="M205" s="71"/>
      <c r="N205" s="4"/>
      <c r="O205" s="4"/>
      <c r="P205" s="4"/>
      <c r="Q205" s="4"/>
      <c r="R205" s="4"/>
      <c r="S205" s="4"/>
      <c r="T205" s="4"/>
      <c r="U205" s="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59"/>
      <c r="EX205" s="59"/>
      <c r="EY205" s="59"/>
      <c r="EZ205" s="59"/>
      <c r="FA205" s="59"/>
      <c r="FB205" s="59"/>
      <c r="FC205" s="59"/>
      <c r="FD205" s="59"/>
      <c r="FE205" s="59"/>
      <c r="FF205" s="59"/>
      <c r="FG205" s="59"/>
      <c r="FH205" s="59"/>
      <c r="FI205" s="59"/>
      <c r="FJ205" s="59"/>
      <c r="FK205" s="59"/>
      <c r="FL205" s="59"/>
      <c r="FM205" s="59"/>
      <c r="FN205" s="59"/>
      <c r="FO205" s="59"/>
      <c r="FP205" s="59"/>
      <c r="FQ205" s="59"/>
      <c r="FR205" s="59"/>
      <c r="FS205" s="59"/>
      <c r="FT205" s="59"/>
      <c r="FU205" s="59"/>
      <c r="FV205" s="59"/>
      <c r="FW205" s="59"/>
      <c r="FX205" s="59"/>
      <c r="FY205" s="59"/>
      <c r="FZ205" s="59"/>
      <c r="GA205" s="59"/>
      <c r="GB205" s="59"/>
      <c r="GC205" s="59"/>
      <c r="GD205" s="59"/>
      <c r="GE205" s="59"/>
      <c r="GF205" s="59"/>
      <c r="GG205" s="59"/>
      <c r="GH205" s="59"/>
      <c r="GI205" s="59"/>
      <c r="GJ205" s="59"/>
      <c r="GK205" s="59"/>
      <c r="GL205" s="59"/>
      <c r="GM205" s="59"/>
      <c r="GN205" s="59"/>
      <c r="GO205" s="59"/>
      <c r="GP205" s="59"/>
      <c r="GQ205" s="59"/>
      <c r="GR205" s="59"/>
      <c r="GS205" s="59"/>
      <c r="GT205" s="59"/>
      <c r="GU205" s="59"/>
      <c r="GV205" s="59"/>
      <c r="GW205" s="59"/>
      <c r="GX205" s="59"/>
      <c r="GY205" s="59"/>
      <c r="GZ205" s="59"/>
      <c r="HA205" s="59"/>
      <c r="HB205" s="59"/>
      <c r="HC205" s="59"/>
      <c r="HD205" s="59"/>
      <c r="HE205" s="59"/>
      <c r="HF205" s="59"/>
      <c r="HG205" s="59"/>
      <c r="HH205" s="59"/>
      <c r="HI205" s="59"/>
      <c r="HJ205" s="59"/>
      <c r="HK205" s="59"/>
      <c r="HL205" s="59"/>
      <c r="HM205" s="59"/>
      <c r="HN205" s="59"/>
      <c r="HO205" s="59"/>
      <c r="HP205" s="59"/>
      <c r="HQ205" s="59"/>
      <c r="HR205" s="59"/>
      <c r="HS205" s="59"/>
      <c r="HT205" s="59"/>
      <c r="HU205" s="59"/>
      <c r="HV205" s="59"/>
      <c r="HW205" s="59"/>
      <c r="HX205" s="59"/>
      <c r="HY205" s="59"/>
      <c r="HZ205" s="59"/>
      <c r="IA205" s="59"/>
      <c r="IB205" s="59"/>
      <c r="IC205" s="59"/>
      <c r="ID205" s="59"/>
      <c r="IE205" s="59"/>
      <c r="IF205" s="59"/>
      <c r="IG205" s="59"/>
      <c r="IH205" s="59"/>
      <c r="II205" s="59"/>
      <c r="IJ205" s="59"/>
      <c r="IK205" s="59"/>
      <c r="IL205" s="59"/>
      <c r="IM205" s="59"/>
      <c r="IN205" s="59"/>
      <c r="IO205" s="59"/>
      <c r="IP205" s="59"/>
      <c r="IQ205" s="59"/>
      <c r="IR205" s="59"/>
      <c r="IS205" s="59"/>
      <c r="IT205" s="59"/>
      <c r="IU205" s="59"/>
      <c r="IV205" s="59"/>
    </row>
    <row r="206" spans="1:256" ht="12.75">
      <c r="A206" s="59"/>
      <c r="B206" s="59"/>
      <c r="D206" s="59"/>
      <c r="F206" s="59"/>
      <c r="G206" s="59"/>
      <c r="H206" s="59"/>
      <c r="J206" s="59"/>
      <c r="L206" s="59"/>
      <c r="M206" s="71"/>
      <c r="N206" s="4"/>
      <c r="O206" s="4"/>
      <c r="P206" s="4"/>
      <c r="Q206" s="4"/>
      <c r="R206" s="4"/>
      <c r="S206" s="4"/>
      <c r="T206" s="4"/>
      <c r="U206" s="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  <c r="EQ206" s="59"/>
      <c r="ER206" s="59"/>
      <c r="ES206" s="59"/>
      <c r="ET206" s="59"/>
      <c r="EU206" s="59"/>
      <c r="EV206" s="59"/>
      <c r="EW206" s="59"/>
      <c r="EX206" s="59"/>
      <c r="EY206" s="59"/>
      <c r="EZ206" s="59"/>
      <c r="FA206" s="59"/>
      <c r="FB206" s="59"/>
      <c r="FC206" s="59"/>
      <c r="FD206" s="59"/>
      <c r="FE206" s="59"/>
      <c r="FF206" s="59"/>
      <c r="FG206" s="59"/>
      <c r="FH206" s="59"/>
      <c r="FI206" s="59"/>
      <c r="FJ206" s="59"/>
      <c r="FK206" s="59"/>
      <c r="FL206" s="59"/>
      <c r="FM206" s="59"/>
      <c r="FN206" s="59"/>
      <c r="FO206" s="59"/>
      <c r="FP206" s="59"/>
      <c r="FQ206" s="59"/>
      <c r="FR206" s="59"/>
      <c r="FS206" s="59"/>
      <c r="FT206" s="59"/>
      <c r="FU206" s="59"/>
      <c r="FV206" s="59"/>
      <c r="FW206" s="59"/>
      <c r="FX206" s="59"/>
      <c r="FY206" s="59"/>
      <c r="FZ206" s="59"/>
      <c r="GA206" s="59"/>
      <c r="GB206" s="59"/>
      <c r="GC206" s="59"/>
      <c r="GD206" s="59"/>
      <c r="GE206" s="59"/>
      <c r="GF206" s="59"/>
      <c r="GG206" s="59"/>
      <c r="GH206" s="59"/>
      <c r="GI206" s="59"/>
      <c r="GJ206" s="59"/>
      <c r="GK206" s="59"/>
      <c r="GL206" s="59"/>
      <c r="GM206" s="59"/>
      <c r="GN206" s="59"/>
      <c r="GO206" s="59"/>
      <c r="GP206" s="59"/>
      <c r="GQ206" s="59"/>
      <c r="GR206" s="59"/>
      <c r="GS206" s="59"/>
      <c r="GT206" s="59"/>
      <c r="GU206" s="59"/>
      <c r="GV206" s="59"/>
      <c r="GW206" s="59"/>
      <c r="GX206" s="59"/>
      <c r="GY206" s="59"/>
      <c r="GZ206" s="59"/>
      <c r="HA206" s="59"/>
      <c r="HB206" s="59"/>
      <c r="HC206" s="59"/>
      <c r="HD206" s="59"/>
      <c r="HE206" s="59"/>
      <c r="HF206" s="59"/>
      <c r="HG206" s="59"/>
      <c r="HH206" s="59"/>
      <c r="HI206" s="59"/>
      <c r="HJ206" s="59"/>
      <c r="HK206" s="59"/>
      <c r="HL206" s="59"/>
      <c r="HM206" s="59"/>
      <c r="HN206" s="59"/>
      <c r="HO206" s="59"/>
      <c r="HP206" s="59"/>
      <c r="HQ206" s="59"/>
      <c r="HR206" s="59"/>
      <c r="HS206" s="59"/>
      <c r="HT206" s="59"/>
      <c r="HU206" s="59"/>
      <c r="HV206" s="59"/>
      <c r="HW206" s="59"/>
      <c r="HX206" s="59"/>
      <c r="HY206" s="59"/>
      <c r="HZ206" s="59"/>
      <c r="IA206" s="59"/>
      <c r="IB206" s="59"/>
      <c r="IC206" s="59"/>
      <c r="ID206" s="59"/>
      <c r="IE206" s="59"/>
      <c r="IF206" s="59"/>
      <c r="IG206" s="59"/>
      <c r="IH206" s="59"/>
      <c r="II206" s="59"/>
      <c r="IJ206" s="59"/>
      <c r="IK206" s="59"/>
      <c r="IL206" s="59"/>
      <c r="IM206" s="59"/>
      <c r="IN206" s="59"/>
      <c r="IO206" s="59"/>
      <c r="IP206" s="59"/>
      <c r="IQ206" s="59"/>
      <c r="IR206" s="59"/>
      <c r="IS206" s="59"/>
      <c r="IT206" s="59"/>
      <c r="IU206" s="59"/>
      <c r="IV206" s="59"/>
    </row>
    <row r="207" spans="1:256" ht="12.75">
      <c r="A207" s="59"/>
      <c r="B207" s="59"/>
      <c r="D207" s="59"/>
      <c r="F207" s="59"/>
      <c r="G207" s="59"/>
      <c r="H207" s="59"/>
      <c r="J207" s="59"/>
      <c r="L207" s="59"/>
      <c r="M207" s="71"/>
      <c r="N207" s="4"/>
      <c r="O207" s="4"/>
      <c r="P207" s="4"/>
      <c r="Q207" s="4"/>
      <c r="R207" s="4"/>
      <c r="S207" s="4"/>
      <c r="T207" s="4"/>
      <c r="U207" s="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  <c r="EQ207" s="59"/>
      <c r="ER207" s="59"/>
      <c r="ES207" s="59"/>
      <c r="ET207" s="59"/>
      <c r="EU207" s="59"/>
      <c r="EV207" s="59"/>
      <c r="EW207" s="59"/>
      <c r="EX207" s="59"/>
      <c r="EY207" s="59"/>
      <c r="EZ207" s="59"/>
      <c r="FA207" s="59"/>
      <c r="FB207" s="59"/>
      <c r="FC207" s="59"/>
      <c r="FD207" s="59"/>
      <c r="FE207" s="59"/>
      <c r="FF207" s="59"/>
      <c r="FG207" s="59"/>
      <c r="FH207" s="59"/>
      <c r="FI207" s="59"/>
      <c r="FJ207" s="59"/>
      <c r="FK207" s="59"/>
      <c r="FL207" s="59"/>
      <c r="FM207" s="59"/>
      <c r="FN207" s="59"/>
      <c r="FO207" s="59"/>
      <c r="FP207" s="59"/>
      <c r="FQ207" s="59"/>
      <c r="FR207" s="59"/>
      <c r="FS207" s="59"/>
      <c r="FT207" s="59"/>
      <c r="FU207" s="59"/>
      <c r="FV207" s="59"/>
      <c r="FW207" s="59"/>
      <c r="FX207" s="59"/>
      <c r="FY207" s="59"/>
      <c r="FZ207" s="59"/>
      <c r="GA207" s="59"/>
      <c r="GB207" s="59"/>
      <c r="GC207" s="59"/>
      <c r="GD207" s="59"/>
      <c r="GE207" s="59"/>
      <c r="GF207" s="59"/>
      <c r="GG207" s="59"/>
      <c r="GH207" s="59"/>
      <c r="GI207" s="59"/>
      <c r="GJ207" s="59"/>
      <c r="GK207" s="59"/>
      <c r="GL207" s="59"/>
      <c r="GM207" s="59"/>
      <c r="GN207" s="59"/>
      <c r="GO207" s="59"/>
      <c r="GP207" s="59"/>
      <c r="GQ207" s="59"/>
      <c r="GR207" s="59"/>
      <c r="GS207" s="59"/>
      <c r="GT207" s="59"/>
      <c r="GU207" s="59"/>
      <c r="GV207" s="59"/>
      <c r="GW207" s="59"/>
      <c r="GX207" s="59"/>
      <c r="GY207" s="59"/>
      <c r="GZ207" s="59"/>
      <c r="HA207" s="59"/>
      <c r="HB207" s="59"/>
      <c r="HC207" s="59"/>
      <c r="HD207" s="59"/>
      <c r="HE207" s="59"/>
      <c r="HF207" s="59"/>
      <c r="HG207" s="59"/>
      <c r="HH207" s="59"/>
      <c r="HI207" s="59"/>
      <c r="HJ207" s="59"/>
      <c r="HK207" s="59"/>
      <c r="HL207" s="59"/>
      <c r="HM207" s="59"/>
      <c r="HN207" s="59"/>
      <c r="HO207" s="59"/>
      <c r="HP207" s="59"/>
      <c r="HQ207" s="59"/>
      <c r="HR207" s="59"/>
      <c r="HS207" s="59"/>
      <c r="HT207" s="59"/>
      <c r="HU207" s="59"/>
      <c r="HV207" s="59"/>
      <c r="HW207" s="59"/>
      <c r="HX207" s="59"/>
      <c r="HY207" s="59"/>
      <c r="HZ207" s="59"/>
      <c r="IA207" s="59"/>
      <c r="IB207" s="59"/>
      <c r="IC207" s="59"/>
      <c r="ID207" s="59"/>
      <c r="IE207" s="59"/>
      <c r="IF207" s="59"/>
      <c r="IG207" s="59"/>
      <c r="IH207" s="59"/>
      <c r="II207" s="59"/>
      <c r="IJ207" s="59"/>
      <c r="IK207" s="59"/>
      <c r="IL207" s="59"/>
      <c r="IM207" s="59"/>
      <c r="IN207" s="59"/>
      <c r="IO207" s="59"/>
      <c r="IP207" s="59"/>
      <c r="IQ207" s="59"/>
      <c r="IR207" s="59"/>
      <c r="IS207" s="59"/>
      <c r="IT207" s="59"/>
      <c r="IU207" s="59"/>
      <c r="IV207" s="59"/>
    </row>
    <row r="208" spans="1:256" ht="12.75">
      <c r="A208" s="59"/>
      <c r="B208" s="59"/>
      <c r="D208" s="59"/>
      <c r="F208" s="59"/>
      <c r="G208" s="59"/>
      <c r="H208" s="59"/>
      <c r="J208" s="59"/>
      <c r="L208" s="59"/>
      <c r="M208" s="71"/>
      <c r="N208" s="4"/>
      <c r="O208" s="4"/>
      <c r="P208" s="4"/>
      <c r="Q208" s="4"/>
      <c r="R208" s="4"/>
      <c r="S208" s="4"/>
      <c r="T208" s="4"/>
      <c r="U208" s="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  <c r="EQ208" s="59"/>
      <c r="ER208" s="59"/>
      <c r="ES208" s="59"/>
      <c r="ET208" s="59"/>
      <c r="EU208" s="59"/>
      <c r="EV208" s="59"/>
      <c r="EW208" s="59"/>
      <c r="EX208" s="59"/>
      <c r="EY208" s="59"/>
      <c r="EZ208" s="59"/>
      <c r="FA208" s="59"/>
      <c r="FB208" s="59"/>
      <c r="FC208" s="59"/>
      <c r="FD208" s="59"/>
      <c r="FE208" s="59"/>
      <c r="FF208" s="59"/>
      <c r="FG208" s="59"/>
      <c r="FH208" s="59"/>
      <c r="FI208" s="59"/>
      <c r="FJ208" s="59"/>
      <c r="FK208" s="59"/>
      <c r="FL208" s="59"/>
      <c r="FM208" s="59"/>
      <c r="FN208" s="59"/>
      <c r="FO208" s="59"/>
      <c r="FP208" s="59"/>
      <c r="FQ208" s="59"/>
      <c r="FR208" s="59"/>
      <c r="FS208" s="59"/>
      <c r="FT208" s="59"/>
      <c r="FU208" s="59"/>
      <c r="FV208" s="59"/>
      <c r="FW208" s="59"/>
      <c r="FX208" s="59"/>
      <c r="FY208" s="59"/>
      <c r="FZ208" s="59"/>
      <c r="GA208" s="59"/>
      <c r="GB208" s="59"/>
      <c r="GC208" s="59"/>
      <c r="GD208" s="59"/>
      <c r="GE208" s="59"/>
      <c r="GF208" s="59"/>
      <c r="GG208" s="59"/>
      <c r="GH208" s="59"/>
      <c r="GI208" s="59"/>
      <c r="GJ208" s="59"/>
      <c r="GK208" s="59"/>
      <c r="GL208" s="59"/>
      <c r="GM208" s="59"/>
      <c r="GN208" s="59"/>
      <c r="GO208" s="59"/>
      <c r="GP208" s="59"/>
      <c r="GQ208" s="59"/>
      <c r="GR208" s="59"/>
      <c r="GS208" s="59"/>
      <c r="GT208" s="59"/>
      <c r="GU208" s="59"/>
      <c r="GV208" s="59"/>
      <c r="GW208" s="59"/>
      <c r="GX208" s="59"/>
      <c r="GY208" s="59"/>
      <c r="GZ208" s="59"/>
      <c r="HA208" s="59"/>
      <c r="HB208" s="59"/>
      <c r="HC208" s="59"/>
      <c r="HD208" s="59"/>
      <c r="HE208" s="59"/>
      <c r="HF208" s="59"/>
      <c r="HG208" s="59"/>
      <c r="HH208" s="59"/>
      <c r="HI208" s="59"/>
      <c r="HJ208" s="59"/>
      <c r="HK208" s="59"/>
      <c r="HL208" s="59"/>
      <c r="HM208" s="59"/>
      <c r="HN208" s="59"/>
      <c r="HO208" s="59"/>
      <c r="HP208" s="59"/>
      <c r="HQ208" s="59"/>
      <c r="HR208" s="59"/>
      <c r="HS208" s="59"/>
      <c r="HT208" s="59"/>
      <c r="HU208" s="59"/>
      <c r="HV208" s="59"/>
      <c r="HW208" s="59"/>
      <c r="HX208" s="59"/>
      <c r="HY208" s="59"/>
      <c r="HZ208" s="59"/>
      <c r="IA208" s="59"/>
      <c r="IB208" s="59"/>
      <c r="IC208" s="59"/>
      <c r="ID208" s="59"/>
      <c r="IE208" s="59"/>
      <c r="IF208" s="59"/>
      <c r="IG208" s="59"/>
      <c r="IH208" s="59"/>
      <c r="II208" s="59"/>
      <c r="IJ208" s="59"/>
      <c r="IK208" s="59"/>
      <c r="IL208" s="59"/>
      <c r="IM208" s="59"/>
      <c r="IN208" s="59"/>
      <c r="IO208" s="59"/>
      <c r="IP208" s="59"/>
      <c r="IQ208" s="59"/>
      <c r="IR208" s="59"/>
      <c r="IS208" s="59"/>
      <c r="IT208" s="59"/>
      <c r="IU208" s="59"/>
      <c r="IV208" s="59"/>
    </row>
    <row r="209" spans="1:256" ht="12.75">
      <c r="A209" s="59"/>
      <c r="B209" s="59"/>
      <c r="D209" s="59"/>
      <c r="F209" s="59"/>
      <c r="G209" s="59"/>
      <c r="H209" s="59"/>
      <c r="J209" s="59"/>
      <c r="L209" s="59"/>
      <c r="M209" s="71"/>
      <c r="N209" s="4"/>
      <c r="O209" s="4"/>
      <c r="P209" s="4"/>
      <c r="Q209" s="4"/>
      <c r="R209" s="4"/>
      <c r="S209" s="4"/>
      <c r="T209" s="4"/>
      <c r="U209" s="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  <c r="FJ209" s="59"/>
      <c r="FK209" s="59"/>
      <c r="FL209" s="59"/>
      <c r="FM209" s="59"/>
      <c r="FN209" s="59"/>
      <c r="FO209" s="59"/>
      <c r="FP209" s="59"/>
      <c r="FQ209" s="59"/>
      <c r="FR209" s="59"/>
      <c r="FS209" s="59"/>
      <c r="FT209" s="59"/>
      <c r="FU209" s="59"/>
      <c r="FV209" s="59"/>
      <c r="FW209" s="59"/>
      <c r="FX209" s="59"/>
      <c r="FY209" s="59"/>
      <c r="FZ209" s="59"/>
      <c r="GA209" s="59"/>
      <c r="GB209" s="59"/>
      <c r="GC209" s="59"/>
      <c r="GD209" s="59"/>
      <c r="GE209" s="59"/>
      <c r="GF209" s="59"/>
      <c r="GG209" s="59"/>
      <c r="GH209" s="59"/>
      <c r="GI209" s="59"/>
      <c r="GJ209" s="59"/>
      <c r="GK209" s="59"/>
      <c r="GL209" s="59"/>
      <c r="GM209" s="59"/>
      <c r="GN209" s="59"/>
      <c r="GO209" s="59"/>
      <c r="GP209" s="59"/>
      <c r="GQ209" s="59"/>
      <c r="GR209" s="59"/>
      <c r="GS209" s="59"/>
      <c r="GT209" s="59"/>
      <c r="GU209" s="59"/>
      <c r="GV209" s="59"/>
      <c r="GW209" s="59"/>
      <c r="GX209" s="59"/>
      <c r="GY209" s="59"/>
      <c r="GZ209" s="59"/>
      <c r="HA209" s="59"/>
      <c r="HB209" s="59"/>
      <c r="HC209" s="59"/>
      <c r="HD209" s="59"/>
      <c r="HE209" s="59"/>
      <c r="HF209" s="59"/>
      <c r="HG209" s="59"/>
      <c r="HH209" s="59"/>
      <c r="HI209" s="59"/>
      <c r="HJ209" s="59"/>
      <c r="HK209" s="59"/>
      <c r="HL209" s="59"/>
      <c r="HM209" s="59"/>
      <c r="HN209" s="59"/>
      <c r="HO209" s="59"/>
      <c r="HP209" s="59"/>
      <c r="HQ209" s="59"/>
      <c r="HR209" s="59"/>
      <c r="HS209" s="59"/>
      <c r="HT209" s="59"/>
      <c r="HU209" s="59"/>
      <c r="HV209" s="59"/>
      <c r="HW209" s="59"/>
      <c r="HX209" s="59"/>
      <c r="HY209" s="59"/>
      <c r="HZ209" s="59"/>
      <c r="IA209" s="59"/>
      <c r="IB209" s="59"/>
      <c r="IC209" s="59"/>
      <c r="ID209" s="59"/>
      <c r="IE209" s="59"/>
      <c r="IF209" s="59"/>
      <c r="IG209" s="59"/>
      <c r="IH209" s="59"/>
      <c r="II209" s="59"/>
      <c r="IJ209" s="59"/>
      <c r="IK209" s="59"/>
      <c r="IL209" s="59"/>
      <c r="IM209" s="59"/>
      <c r="IN209" s="59"/>
      <c r="IO209" s="59"/>
      <c r="IP209" s="59"/>
      <c r="IQ209" s="59"/>
      <c r="IR209" s="59"/>
      <c r="IS209" s="59"/>
      <c r="IT209" s="59"/>
      <c r="IU209" s="59"/>
      <c r="IV209" s="59"/>
    </row>
  </sheetData>
  <mergeCells count="183">
    <mergeCell ref="A2:A3"/>
    <mergeCell ref="A1:J1"/>
    <mergeCell ref="A164:C164"/>
    <mergeCell ref="B2:C2"/>
    <mergeCell ref="D2:E2"/>
    <mergeCell ref="H2:I2"/>
    <mergeCell ref="J2:K2"/>
    <mergeCell ref="B3:C3"/>
    <mergeCell ref="D3:E3"/>
    <mergeCell ref="H3:I3"/>
    <mergeCell ref="J3:K3"/>
    <mergeCell ref="B4:C4"/>
    <mergeCell ref="D4:E4"/>
    <mergeCell ref="H4:I4"/>
    <mergeCell ref="J4:K4"/>
    <mergeCell ref="A5:A6"/>
    <mergeCell ref="B5:C5"/>
    <mergeCell ref="D5:E5"/>
    <mergeCell ref="H5:I5"/>
    <mergeCell ref="J5:K5"/>
    <mergeCell ref="B6:C6"/>
    <mergeCell ref="D6:E6"/>
    <mergeCell ref="H6:I6"/>
    <mergeCell ref="J6:K6"/>
    <mergeCell ref="B7:C7"/>
    <mergeCell ref="D7:E7"/>
    <mergeCell ref="H7:I7"/>
    <mergeCell ref="J7:K7"/>
    <mergeCell ref="B10:C10"/>
    <mergeCell ref="D10:E10"/>
    <mergeCell ref="H10:I10"/>
    <mergeCell ref="J10:K10"/>
    <mergeCell ref="B11:C11"/>
    <mergeCell ref="D11:E11"/>
    <mergeCell ref="H11:I11"/>
    <mergeCell ref="J11:K11"/>
    <mergeCell ref="B12:C12"/>
    <mergeCell ref="D12:E12"/>
    <mergeCell ref="H12:I12"/>
    <mergeCell ref="J12:K12"/>
    <mergeCell ref="B13:C13"/>
    <mergeCell ref="D13:E13"/>
    <mergeCell ref="H13:I13"/>
    <mergeCell ref="J13:K13"/>
    <mergeCell ref="B23:C23"/>
    <mergeCell ref="D23:E23"/>
    <mergeCell ref="H23:I23"/>
    <mergeCell ref="J23:K23"/>
    <mergeCell ref="B33:C33"/>
    <mergeCell ref="D33:E33"/>
    <mergeCell ref="H33:I33"/>
    <mergeCell ref="J33:K33"/>
    <mergeCell ref="B43:C43"/>
    <mergeCell ref="D43:E43"/>
    <mergeCell ref="H43:I43"/>
    <mergeCell ref="J43:K43"/>
    <mergeCell ref="B44:C44"/>
    <mergeCell ref="D44:E44"/>
    <mergeCell ref="H44:I44"/>
    <mergeCell ref="J44:K44"/>
    <mergeCell ref="B51:C51"/>
    <mergeCell ref="D51:E51"/>
    <mergeCell ref="H51:I51"/>
    <mergeCell ref="J51:K51"/>
    <mergeCell ref="A52:A53"/>
    <mergeCell ref="B52:B53"/>
    <mergeCell ref="C52:C53"/>
    <mergeCell ref="D52:D53"/>
    <mergeCell ref="K52:K53"/>
    <mergeCell ref="B54:C54"/>
    <mergeCell ref="D54:E54"/>
    <mergeCell ref="H54:I54"/>
    <mergeCell ref="J54:K54"/>
    <mergeCell ref="E52:E53"/>
    <mergeCell ref="H52:H53"/>
    <mergeCell ref="I52:I53"/>
    <mergeCell ref="J52:J53"/>
    <mergeCell ref="B57:C57"/>
    <mergeCell ref="D57:E57"/>
    <mergeCell ref="H57:I57"/>
    <mergeCell ref="J57:K57"/>
    <mergeCell ref="B58:C58"/>
    <mergeCell ref="D58:E58"/>
    <mergeCell ref="H58:I58"/>
    <mergeCell ref="J58:K58"/>
    <mergeCell ref="B59:C59"/>
    <mergeCell ref="D59:E59"/>
    <mergeCell ref="H59:I59"/>
    <mergeCell ref="J59:K59"/>
    <mergeCell ref="B60:C60"/>
    <mergeCell ref="D60:E60"/>
    <mergeCell ref="H60:I60"/>
    <mergeCell ref="J60:K60"/>
    <mergeCell ref="B67:C67"/>
    <mergeCell ref="D67:E67"/>
    <mergeCell ref="H67:I67"/>
    <mergeCell ref="J67:K67"/>
    <mergeCell ref="B72:C72"/>
    <mergeCell ref="D72:E72"/>
    <mergeCell ref="H72:I72"/>
    <mergeCell ref="J72:K72"/>
    <mergeCell ref="B82:C82"/>
    <mergeCell ref="D82:E82"/>
    <mergeCell ref="H82:I82"/>
    <mergeCell ref="J82:K82"/>
    <mergeCell ref="B86:C86"/>
    <mergeCell ref="D86:E86"/>
    <mergeCell ref="H86:I86"/>
    <mergeCell ref="J86:K86"/>
    <mergeCell ref="B90:C90"/>
    <mergeCell ref="D90:E90"/>
    <mergeCell ref="H90:I90"/>
    <mergeCell ref="J90:K90"/>
    <mergeCell ref="A91:A92"/>
    <mergeCell ref="B91:B92"/>
    <mergeCell ref="C91:C92"/>
    <mergeCell ref="D91:D92"/>
    <mergeCell ref="K91:K92"/>
    <mergeCell ref="B93:C93"/>
    <mergeCell ref="D93:E93"/>
    <mergeCell ref="H93:I93"/>
    <mergeCell ref="J93:K93"/>
    <mergeCell ref="E91:E92"/>
    <mergeCell ref="H91:H92"/>
    <mergeCell ref="I91:I92"/>
    <mergeCell ref="J91:J92"/>
    <mergeCell ref="B102:C102"/>
    <mergeCell ref="D102:E102"/>
    <mergeCell ref="H102:I102"/>
    <mergeCell ref="J102:K102"/>
    <mergeCell ref="B103:C103"/>
    <mergeCell ref="D103:E103"/>
    <mergeCell ref="H103:I103"/>
    <mergeCell ref="J103:K103"/>
    <mergeCell ref="B112:C112"/>
    <mergeCell ref="D112:E112"/>
    <mergeCell ref="H112:I112"/>
    <mergeCell ref="J112:K112"/>
    <mergeCell ref="B119:C119"/>
    <mergeCell ref="D119:E119"/>
    <mergeCell ref="H119:I119"/>
    <mergeCell ref="J119:K119"/>
    <mergeCell ref="B120:C120"/>
    <mergeCell ref="D120:E120"/>
    <mergeCell ref="H120:I120"/>
    <mergeCell ref="J120:K120"/>
    <mergeCell ref="B137:C137"/>
    <mergeCell ref="D137:E137"/>
    <mergeCell ref="H137:I137"/>
    <mergeCell ref="J137:K137"/>
    <mergeCell ref="A138:A139"/>
    <mergeCell ref="B138:B139"/>
    <mergeCell ref="C138:C139"/>
    <mergeCell ref="D138:D139"/>
    <mergeCell ref="K138:K139"/>
    <mergeCell ref="B140:C140"/>
    <mergeCell ref="D140:E140"/>
    <mergeCell ref="H140:I140"/>
    <mergeCell ref="J140:K140"/>
    <mergeCell ref="E138:E139"/>
    <mergeCell ref="H138:H139"/>
    <mergeCell ref="I138:I139"/>
    <mergeCell ref="J138:J139"/>
    <mergeCell ref="B149:C149"/>
    <mergeCell ref="D149:E149"/>
    <mergeCell ref="H149:I149"/>
    <mergeCell ref="J149:K149"/>
    <mergeCell ref="H158:I158"/>
    <mergeCell ref="J158:K158"/>
    <mergeCell ref="B150:C150"/>
    <mergeCell ref="D150:E150"/>
    <mergeCell ref="H150:I150"/>
    <mergeCell ref="J150:K150"/>
    <mergeCell ref="B159:F162"/>
    <mergeCell ref="H159:L162"/>
    <mergeCell ref="L52:L53"/>
    <mergeCell ref="F52:F53"/>
    <mergeCell ref="F91:F92"/>
    <mergeCell ref="L91:L92"/>
    <mergeCell ref="F138:F139"/>
    <mergeCell ref="L138:L139"/>
    <mergeCell ref="B158:C158"/>
    <mergeCell ref="D158:E158"/>
  </mergeCells>
  <printOptions/>
  <pageMargins left="0.75" right="0.75" top="1" bottom="1" header="0" footer="0"/>
  <pageSetup horizontalDpi="600" verticalDpi="600" orientation="landscape" r:id="rId1"/>
  <rowBreaks count="1" manualBreakCount="1">
    <brk id="1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CA27DCINTERN2</dc:creator>
  <cp:keywords/>
  <dc:description/>
  <cp:lastModifiedBy>CA27DCIntern1</cp:lastModifiedBy>
  <cp:lastPrinted>2006-11-03T21:02:18Z</cp:lastPrinted>
  <dcterms:created xsi:type="dcterms:W3CDTF">2006-11-02T22:42:37Z</dcterms:created>
  <dcterms:modified xsi:type="dcterms:W3CDTF">2006-11-03T21:03:01Z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