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Sheet1" sheetId="1" r:id="rId1"/>
  </sheets>
  <definedNames>
    <definedName name="_xlnm.Print_Area" localSheetId="0">'Sheet1'!$A$4:$F$75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<sst xmlns="http://schemas.openxmlformats.org/spreadsheetml/2006/main" count="148" uniqueCount="112">
  <si>
    <t>STATE</t>
  </si>
  <si>
    <t>PROJECT</t>
  </si>
  <si>
    <t>TOTALS</t>
  </si>
  <si>
    <t>Alabama</t>
  </si>
  <si>
    <t xml:space="preserve">Madison I-565 Interchange at County Line Road, Alabama </t>
  </si>
  <si>
    <t xml:space="preserve">Valleydale Road at I-65, Alabama </t>
  </si>
  <si>
    <t>Arkansas</t>
  </si>
  <si>
    <t xml:space="preserve">Interstate 430/630: Interchange Modification, Arkansas </t>
  </si>
  <si>
    <t>California</t>
  </si>
  <si>
    <t xml:space="preserve">I-5/Ortege Highway Interchange Construction, California </t>
  </si>
  <si>
    <t xml:space="preserve">Interstate 10 Cypress Avenue Overcrossing, California </t>
  </si>
  <si>
    <t xml:space="preserve">Laval Road Interchange Upgrades at I-5, California </t>
  </si>
  <si>
    <t>Rancho Cucamonga I-15 &amp; Base Line Road Interchange Improvements, California</t>
  </si>
  <si>
    <t>Interstate 80 (I-80) Colfax Narrows Project, California [This project is listed under Nevada in the Conference Report 108-401. However, both States agreed that the project location is in California, and California submitted the application for this project. Legal review had been conducted by FHWA.]</t>
  </si>
  <si>
    <t>Colorado</t>
  </si>
  <si>
    <t>City of Wheat Ridge, Colorado, I-70 and State Highway 58 Interchange Reconstruction, Colorado</t>
  </si>
  <si>
    <t xml:space="preserve">I-25, US 36, I-270 Interchange, Colorado </t>
  </si>
  <si>
    <t xml:space="preserve">I-76, Fort Morgan, Colorado to Brush, Colorado </t>
  </si>
  <si>
    <t>Connecticut</t>
  </si>
  <si>
    <t>I-84/Route 2 East Hartford Connecticut, operational improvements (flyover access)</t>
  </si>
  <si>
    <t>Florida</t>
  </si>
  <si>
    <t xml:space="preserve">Central Sarasota Parkway Interchange at I-75, Sarasota, Florida </t>
  </si>
  <si>
    <t>Georgia</t>
  </si>
  <si>
    <t xml:space="preserve">I-285 Noise Walls, Henderson Mill to Chamblee Tucker Road, Georgia </t>
  </si>
  <si>
    <t xml:space="preserve">I-285 Noise Walls, I-20 to Bouldercrest Road, Georgia </t>
  </si>
  <si>
    <t xml:space="preserve">I-75/Aviation Blvd Atlanta, Georgia </t>
  </si>
  <si>
    <t xml:space="preserve">I-85 Coweta County Noise Barriers, Georgia </t>
  </si>
  <si>
    <t>Noise Walls on I-20 from Fulton Industrial Boulevard to H. E. Holmes, Fulton County, Georgia</t>
  </si>
  <si>
    <t>Idaho</t>
  </si>
  <si>
    <t xml:space="preserve">I-84, Glenns Ferry to King Hill, Idaho </t>
  </si>
  <si>
    <t>Indiana</t>
  </si>
  <si>
    <t xml:space="preserve">Louisville--Southern Indiana Ohio River Bridges project, Indiana </t>
  </si>
  <si>
    <t>Iowa</t>
  </si>
  <si>
    <t xml:space="preserve">I-80/Iowa 945 interchange, Polk County </t>
  </si>
  <si>
    <t>Kansas</t>
  </si>
  <si>
    <t xml:space="preserve">Four interchanges at I-435 and I-35 in Johnson County, Kansas </t>
  </si>
  <si>
    <t xml:space="preserve">I-35/127th Street Overpass, Olathe, Kansas </t>
  </si>
  <si>
    <t>Kentucky</t>
  </si>
  <si>
    <t xml:space="preserve">Ohio River Bridges, Kentucky </t>
  </si>
  <si>
    <t>Louisiana</t>
  </si>
  <si>
    <t xml:space="preserve">I-12 Sound Barriers, Slidell, Louisiana </t>
  </si>
  <si>
    <t xml:space="preserve">I-20 Downing Pines Interchange, Louisiana </t>
  </si>
  <si>
    <t xml:space="preserve">I-210 and Highway 14 Interchange, Lake Charles, Louisiana </t>
  </si>
  <si>
    <t xml:space="preserve">I-49 South, Louisiana </t>
  </si>
  <si>
    <t>Maryland</t>
  </si>
  <si>
    <t xml:space="preserve">I-695 Baltimore Beltway N/E Inner Loop, Maryland </t>
  </si>
  <si>
    <t xml:space="preserve">I-70 Improvement Project: Frederick, Maryland </t>
  </si>
  <si>
    <t>Massachusetts</t>
  </si>
  <si>
    <t xml:space="preserve">Waltham, Massachusetts I-95/Rt 20 Interchange </t>
  </si>
  <si>
    <t>Michigan</t>
  </si>
  <si>
    <t xml:space="preserve">I-96/Latson Road Interchange, Michigan </t>
  </si>
  <si>
    <t>Mississippi</t>
  </si>
  <si>
    <t>Conceptual Development &amp; Preliminary Design improvements to the intersections of Interstate 59, Mississippi</t>
  </si>
  <si>
    <t xml:space="preserve">I-69/SR 304 Paving, Mississippi </t>
  </si>
  <si>
    <t>Missouri</t>
  </si>
  <si>
    <t xml:space="preserve">Interstate 44 and US 65 Interchange, Missouri </t>
  </si>
  <si>
    <t>Nevada</t>
  </si>
  <si>
    <t xml:space="preserve">I-80 Truck Climbing Lane, Keystone to Robb Drive, Nevada </t>
  </si>
  <si>
    <t>New Jersey</t>
  </si>
  <si>
    <t xml:space="preserve">I-676 Martin Luther King Boulevard, Camden County, New Jersey </t>
  </si>
  <si>
    <t xml:space="preserve">Interstate 295/Route 38 Interchange Improvements, New Jersey </t>
  </si>
  <si>
    <t>New Mexico</t>
  </si>
  <si>
    <t xml:space="preserve">Coors/Interstate 40 Interchange Reconstruction, New Mexico </t>
  </si>
  <si>
    <t xml:space="preserve">I-25/Tramway Interchange, Albuquerque, New Mexico </t>
  </si>
  <si>
    <t xml:space="preserve">Isleta Boulevard Improvement Project </t>
  </si>
  <si>
    <t xml:space="preserve">New York </t>
  </si>
  <si>
    <t>New York State Thruway Authority, Westchester County, Byram Bridge Rehabilitation</t>
  </si>
  <si>
    <t>North Carolina</t>
  </si>
  <si>
    <t xml:space="preserve">Cawtawba Avenue Interchange (I-77) Improvement, North Carolina </t>
  </si>
  <si>
    <t>Pavement and Bridge Rehabilitation on I-85, North Carolina</t>
  </si>
  <si>
    <t>Ohio</t>
  </si>
  <si>
    <t xml:space="preserve">I-77/Lauby Road exit, Ohio </t>
  </si>
  <si>
    <t xml:space="preserve">Montgomery County, Ohio--Interstate 75, Ohio </t>
  </si>
  <si>
    <t xml:space="preserve">Northbound I-675 Sound Barrier, Ohio </t>
  </si>
  <si>
    <t>Oklahoma</t>
  </si>
  <si>
    <t xml:space="preserve">I-44 Rogers Lane Interchange, Lawton, Oklahoma </t>
  </si>
  <si>
    <t>Pennsylvania</t>
  </si>
  <si>
    <t xml:space="preserve">Interstate 80-Exits 298-299 Renovation Project, Pennsylvania </t>
  </si>
  <si>
    <t>South Dakota</t>
  </si>
  <si>
    <t xml:space="preserve">Reconstruct Exit 60--I-90 in Rapid City, South Dakota </t>
  </si>
  <si>
    <t>Tennessee</t>
  </si>
  <si>
    <t xml:space="preserve">I-40 and I-55 ramps, Memphis, Tennessee </t>
  </si>
  <si>
    <t>Texas</t>
  </si>
  <si>
    <t xml:space="preserve">I-35 East/I-635 interchange, Texas </t>
  </si>
  <si>
    <t xml:space="preserve">IH35/SH45 interchange at Round Rock, Texas </t>
  </si>
  <si>
    <t xml:space="preserve">Kelly USA: New Luke Road, Texas </t>
  </si>
  <si>
    <t>Widening Interstate 35 East between FM 2181 and Lake Lewisville, Denton County, Texas</t>
  </si>
  <si>
    <t>Utah</t>
  </si>
  <si>
    <t xml:space="preserve">I-15 Reconstruction: 10800 South to 600 North, Utah </t>
  </si>
  <si>
    <t>Virginia</t>
  </si>
  <si>
    <t xml:space="preserve">I-295/Meadowville Interchange, Virginia </t>
  </si>
  <si>
    <t>Washington</t>
  </si>
  <si>
    <t xml:space="preserve">Ellensburg Interchange I-90, Milepost 108.31, Washington </t>
  </si>
  <si>
    <t xml:space="preserve">I-182, Queensgate to SR 240, Richland, Washington </t>
  </si>
  <si>
    <t xml:space="preserve">I-405 Corridor Improvements, Washington </t>
  </si>
  <si>
    <t xml:space="preserve">I-5 Rush Road to Maytown Widening, Lewis County, Washington </t>
  </si>
  <si>
    <t xml:space="preserve">I-5 Vancouver Interchange Improvements, Washington </t>
  </si>
  <si>
    <t xml:space="preserve">I-5, Lynnwood City Center Exit, Washington </t>
  </si>
  <si>
    <t xml:space="preserve">I-90, Spokane to Idaho State Line, Washington </t>
  </si>
  <si>
    <t xml:space="preserve">Valley Mall Boulevard Interchange and South Union Gap Interchange, Washington </t>
  </si>
  <si>
    <t>AWARD AMOUNT AFTER 0.59% RESCISSION &amp; OBLIGATION LIMITATION LOP-OFF (2)</t>
  </si>
  <si>
    <t>FUNDS ALLOCATED TO STATE</t>
  </si>
  <si>
    <t>FUNDS YET TO BE ALLOCATED TO STATE</t>
  </si>
  <si>
    <t>(1) - All FY2004 available IMD funds were designated for specific projects by Congress in the conference report accompanying the FY2004 Transportation Appropriations Act (Division F of Public Law 108-199).</t>
  </si>
  <si>
    <t>(2) - The Surface Transportation Extension Act of 2004, Part IV (Public Law 108-280) authorized $100 million for IMD for FY2004.  After the FY2004 government-wide 0.59% rescission, and takedown of 5.4% for the obligation limitation lop-off, $94,041,860 is available to fund these designated projects.</t>
  </si>
  <si>
    <t>DESIGNATED AMOUNT
IN
CONF. REPT.
108-401 (1)</t>
  </si>
  <si>
    <t>I-476 Reconstruction and Widening Project, Pennsylvania (3)</t>
  </si>
  <si>
    <t>Pennsylvania Turnpike--Interstate 95 Interchange Project (3)</t>
  </si>
  <si>
    <t>(3) - In a January 12, 2006 clarification letter, the House and Senate Appropriations Transportation Subcommittees indicated that the $830,000 designated for the PA I-476 project should be made available for the PA Turnpike/I-95 Interchange project.  This reduced the designated amount for I-476 to $0, and raised the designated amount for the Turnpike Interchange project to $2,830,000.</t>
  </si>
  <si>
    <t>FY 2004 Interstate Maintenance Discretionary (IMD) Awards   (as of January 28, 2009)</t>
  </si>
  <si>
    <t>Phase II, I-44 Modification (Widen Eastbound I-44 Bridge at Meramec River), Missouri (4)</t>
  </si>
  <si>
    <t>(4) In a Sept 17, 2008 clarification letter, the House and Senate Appropriations Transportation Subcommittees indicated that the remaining funds for the MO I-44 project at the Meramec River should be made available "to improve the roadway and bridges on I-44 in the vicinity of the Meramec River, Missouri."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</si>
</sst>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</numFmts>
  <fonts count="6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5" fontId="0" fillId="0" borderId="0" xfId="0" applyNumberFormat="1" applyFont="1" applyFill="1" applyBorder="1" applyAlignment="1" applyProtection="1">
      <alignment vertical="top"/>
      <protection/>
    </xf>
    <xf numFmtId="7" fontId="0" fillId="0" borderId="0" xfId="0" applyNumberFormat="1" applyFont="1" applyFill="1" applyBorder="1" applyAlignment="1" applyProtection="1">
      <alignment vertical="top"/>
      <protection/>
    </xf>
    <xf numFmtId="7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5" fontId="0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5" fontId="0" fillId="0" borderId="0" xfId="0" applyNumberFormat="1" applyFill="1" applyBorder="1" applyAlignment="1">
      <alignment vertical="top"/>
    </xf>
    <xf numFmtId="7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 wrapText="1"/>
    </xf>
    <xf numFmtId="7" fontId="1" fillId="0" borderId="0" xfId="0" applyNumberFormat="1" applyFont="1" applyFill="1" applyBorder="1" applyAlignment="1">
      <alignment horizontal="center" vertical="center" wrapText="1"/>
    </xf>
    <xf numFmtId="7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5" fontId="1" fillId="0" borderId="0" xfId="0" applyNumberFormat="1" applyFont="1" applyFill="1" applyBorder="1" applyAlignment="1">
      <alignment horizontal="center" vertical="center" wrapText="1"/>
    </xf>
    <xf numFmtId="5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4.00390625" style="5" customWidth="1"/>
    <col min="2" max="2" width="32.57421875" style="9" customWidth="1"/>
    <col min="3" max="4" width="14.7109375" style="13" customWidth="1"/>
    <col min="5" max="6" width="15.00390625" style="14" customWidth="1"/>
    <col min="7" max="16384" width="8.8515625" style="5" customWidth="1"/>
  </cols>
  <sheetData>
    <row r="1" spans="1:6" s="2" customFormat="1" ht="24" customHeight="1">
      <c r="A1" s="23" t="s">
        <v>109</v>
      </c>
      <c r="B1" s="23"/>
      <c r="C1" s="23"/>
      <c r="D1" s="23"/>
      <c r="E1" s="23"/>
      <c r="F1" s="23"/>
    </row>
    <row r="2" spans="1:6" s="3" customFormat="1" ht="27" customHeight="1">
      <c r="A2" s="19" t="s">
        <v>0</v>
      </c>
      <c r="B2" s="19" t="s">
        <v>1</v>
      </c>
      <c r="C2" s="21" t="s">
        <v>105</v>
      </c>
      <c r="D2" s="21" t="s">
        <v>100</v>
      </c>
      <c r="E2" s="17" t="s">
        <v>101</v>
      </c>
      <c r="F2" s="17" t="s">
        <v>102</v>
      </c>
    </row>
    <row r="3" spans="1:6" s="4" customFormat="1" ht="65.25" customHeight="1">
      <c r="A3" s="20"/>
      <c r="B3" s="20"/>
      <c r="C3" s="22"/>
      <c r="D3" s="22"/>
      <c r="E3" s="18"/>
      <c r="F3" s="18"/>
    </row>
    <row r="4" spans="1:6" s="9" customFormat="1" ht="25.5">
      <c r="A4" s="5" t="s">
        <v>3</v>
      </c>
      <c r="B4" s="15" t="s">
        <v>4</v>
      </c>
      <c r="C4" s="6">
        <v>1000000</v>
      </c>
      <c r="D4" s="6">
        <v>940419</v>
      </c>
      <c r="E4" s="7">
        <v>450000</v>
      </c>
      <c r="F4" s="8">
        <f>D4-E4</f>
        <v>490419</v>
      </c>
    </row>
    <row r="5" spans="1:6" s="9" customFormat="1" ht="12.75">
      <c r="A5" s="5" t="s">
        <v>3</v>
      </c>
      <c r="B5" s="15" t="s">
        <v>5</v>
      </c>
      <c r="C5" s="6">
        <v>5000000</v>
      </c>
      <c r="D5" s="6">
        <v>4702093</v>
      </c>
      <c r="E5" s="7">
        <v>4702093</v>
      </c>
      <c r="F5" s="8"/>
    </row>
    <row r="6" spans="1:6" s="9" customFormat="1" ht="25.5">
      <c r="A6" s="10" t="s">
        <v>6</v>
      </c>
      <c r="B6" s="15" t="s">
        <v>7</v>
      </c>
      <c r="C6" s="6">
        <v>800000</v>
      </c>
      <c r="D6" s="6">
        <v>752335</v>
      </c>
      <c r="E6" s="7">
        <v>752335</v>
      </c>
      <c r="F6" s="8"/>
    </row>
    <row r="7" spans="1:6" s="9" customFormat="1" ht="25.5">
      <c r="A7" s="10" t="s">
        <v>8</v>
      </c>
      <c r="B7" s="15" t="s">
        <v>9</v>
      </c>
      <c r="C7" s="6">
        <v>800000</v>
      </c>
      <c r="D7" s="6">
        <v>752335</v>
      </c>
      <c r="E7" s="7"/>
      <c r="F7" s="8">
        <v>752335</v>
      </c>
    </row>
    <row r="8" spans="1:6" s="9" customFormat="1" ht="25.5">
      <c r="A8" s="10" t="s">
        <v>8</v>
      </c>
      <c r="B8" s="15" t="s">
        <v>10</v>
      </c>
      <c r="C8" s="6">
        <v>800000</v>
      </c>
      <c r="D8" s="6">
        <v>752335</v>
      </c>
      <c r="E8" s="8">
        <v>752335</v>
      </c>
      <c r="F8" s="8"/>
    </row>
    <row r="9" spans="1:6" s="9" customFormat="1" ht="25.5">
      <c r="A9" s="10" t="s">
        <v>8</v>
      </c>
      <c r="B9" s="15" t="s">
        <v>11</v>
      </c>
      <c r="C9" s="6">
        <v>800000</v>
      </c>
      <c r="D9" s="6">
        <v>752335</v>
      </c>
      <c r="E9" s="7">
        <v>752335</v>
      </c>
      <c r="F9" s="8"/>
    </row>
    <row r="10" spans="1:6" s="9" customFormat="1" ht="38.25">
      <c r="A10" s="10" t="s">
        <v>8</v>
      </c>
      <c r="B10" s="15" t="s">
        <v>12</v>
      </c>
      <c r="C10" s="6">
        <v>800000</v>
      </c>
      <c r="D10" s="6">
        <v>752335</v>
      </c>
      <c r="E10" s="7">
        <v>752335</v>
      </c>
      <c r="F10" s="8"/>
    </row>
    <row r="11" spans="1:6" s="9" customFormat="1" ht="114.75">
      <c r="A11" s="10" t="s">
        <v>8</v>
      </c>
      <c r="B11" s="15" t="s">
        <v>13</v>
      </c>
      <c r="C11" s="6">
        <v>2000000</v>
      </c>
      <c r="D11" s="6">
        <v>1880837</v>
      </c>
      <c r="E11" s="7"/>
      <c r="F11" s="8">
        <v>1880837</v>
      </c>
    </row>
    <row r="12" spans="1:6" s="9" customFormat="1" ht="38.25">
      <c r="A12" s="10" t="s">
        <v>14</v>
      </c>
      <c r="B12" s="15" t="s">
        <v>15</v>
      </c>
      <c r="C12" s="6">
        <v>800000</v>
      </c>
      <c r="D12" s="6">
        <v>752335</v>
      </c>
      <c r="E12" s="7">
        <v>752335</v>
      </c>
      <c r="F12" s="7"/>
    </row>
    <row r="13" spans="1:6" s="9" customFormat="1" ht="25.5">
      <c r="A13" s="10" t="s">
        <v>14</v>
      </c>
      <c r="B13" s="15" t="s">
        <v>16</v>
      </c>
      <c r="C13" s="6">
        <v>450000</v>
      </c>
      <c r="D13" s="6">
        <v>423188</v>
      </c>
      <c r="E13" s="7">
        <v>423188</v>
      </c>
      <c r="F13" s="8"/>
    </row>
    <row r="14" spans="1:6" s="9" customFormat="1" ht="25.5">
      <c r="A14" s="10" t="s">
        <v>14</v>
      </c>
      <c r="B14" s="15" t="s">
        <v>17</v>
      </c>
      <c r="C14" s="6">
        <v>200000</v>
      </c>
      <c r="D14" s="6">
        <v>188083</v>
      </c>
      <c r="E14" s="7">
        <v>188083</v>
      </c>
      <c r="F14" s="8"/>
    </row>
    <row r="15" spans="1:6" s="9" customFormat="1" ht="38.25">
      <c r="A15" s="10" t="s">
        <v>18</v>
      </c>
      <c r="B15" s="15" t="s">
        <v>19</v>
      </c>
      <c r="C15" s="6">
        <v>750000</v>
      </c>
      <c r="D15" s="6">
        <v>705314</v>
      </c>
      <c r="E15" s="7">
        <v>705314</v>
      </c>
      <c r="F15" s="8"/>
    </row>
    <row r="16" spans="1:6" s="9" customFormat="1" ht="25.5">
      <c r="A16" s="10" t="s">
        <v>20</v>
      </c>
      <c r="B16" s="15" t="s">
        <v>21</v>
      </c>
      <c r="C16" s="6">
        <v>500000</v>
      </c>
      <c r="D16" s="6">
        <v>470209</v>
      </c>
      <c r="E16" s="7">
        <v>470209</v>
      </c>
      <c r="F16" s="7"/>
    </row>
    <row r="17" spans="1:6" s="9" customFormat="1" ht="25.5">
      <c r="A17" s="10" t="s">
        <v>22</v>
      </c>
      <c r="B17" s="15" t="s">
        <v>23</v>
      </c>
      <c r="C17" s="6">
        <v>500000</v>
      </c>
      <c r="D17" s="6">
        <v>470209</v>
      </c>
      <c r="E17" s="7"/>
      <c r="F17" s="8">
        <v>470209</v>
      </c>
    </row>
    <row r="18" spans="1:6" s="9" customFormat="1" ht="25.5">
      <c r="A18" s="10" t="s">
        <v>22</v>
      </c>
      <c r="B18" s="15" t="s">
        <v>24</v>
      </c>
      <c r="C18" s="6">
        <v>480000</v>
      </c>
      <c r="D18" s="6">
        <v>451401</v>
      </c>
      <c r="E18" s="7"/>
      <c r="F18" s="8">
        <v>451401</v>
      </c>
    </row>
    <row r="19" spans="1:6" s="9" customFormat="1" ht="12.75">
      <c r="A19" s="10" t="s">
        <v>22</v>
      </c>
      <c r="B19" s="15" t="s">
        <v>25</v>
      </c>
      <c r="C19" s="6">
        <v>800000</v>
      </c>
      <c r="D19" s="6">
        <v>752335</v>
      </c>
      <c r="E19" s="7"/>
      <c r="F19" s="7">
        <v>752335</v>
      </c>
    </row>
    <row r="20" spans="1:6" s="9" customFormat="1" ht="25.5">
      <c r="A20" s="10" t="s">
        <v>22</v>
      </c>
      <c r="B20" s="15" t="s">
        <v>26</v>
      </c>
      <c r="C20" s="6">
        <v>750000</v>
      </c>
      <c r="D20" s="6">
        <v>705314</v>
      </c>
      <c r="E20" s="7">
        <v>705314</v>
      </c>
      <c r="F20" s="7"/>
    </row>
    <row r="21" spans="1:6" s="9" customFormat="1" ht="38.25">
      <c r="A21" s="10" t="s">
        <v>22</v>
      </c>
      <c r="B21" s="15" t="s">
        <v>27</v>
      </c>
      <c r="C21" s="6">
        <v>500000</v>
      </c>
      <c r="D21" s="6">
        <v>470209</v>
      </c>
      <c r="E21" s="7">
        <v>289946</v>
      </c>
      <c r="F21" s="7">
        <v>180263</v>
      </c>
    </row>
    <row r="22" spans="1:6" s="9" customFormat="1" ht="12.75">
      <c r="A22" s="10" t="s">
        <v>28</v>
      </c>
      <c r="B22" s="15" t="s">
        <v>29</v>
      </c>
      <c r="C22" s="6">
        <v>2000000</v>
      </c>
      <c r="D22" s="6">
        <v>1880837</v>
      </c>
      <c r="E22" s="7">
        <v>1880837</v>
      </c>
      <c r="F22" s="8"/>
    </row>
    <row r="23" spans="1:6" s="9" customFormat="1" ht="25.5">
      <c r="A23" s="10" t="s">
        <v>30</v>
      </c>
      <c r="B23" s="15" t="s">
        <v>31</v>
      </c>
      <c r="C23" s="6">
        <v>3250000</v>
      </c>
      <c r="D23" s="6">
        <v>3056360</v>
      </c>
      <c r="E23" s="7">
        <v>3056360</v>
      </c>
      <c r="F23" s="8"/>
    </row>
    <row r="24" spans="1:6" s="9" customFormat="1" ht="25.5">
      <c r="A24" s="10" t="s">
        <v>32</v>
      </c>
      <c r="B24" s="15" t="s">
        <v>33</v>
      </c>
      <c r="C24" s="6">
        <v>3000000</v>
      </c>
      <c r="D24" s="6">
        <v>2821256</v>
      </c>
      <c r="E24" s="7">
        <v>2821256</v>
      </c>
      <c r="F24" s="8"/>
    </row>
    <row r="25" spans="1:6" s="9" customFormat="1" ht="25.5">
      <c r="A25" s="10" t="s">
        <v>34</v>
      </c>
      <c r="B25" s="15" t="s">
        <v>35</v>
      </c>
      <c r="C25" s="6">
        <v>1000000</v>
      </c>
      <c r="D25" s="6">
        <v>940419</v>
      </c>
      <c r="E25" s="7">
        <v>940419</v>
      </c>
      <c r="F25" s="8"/>
    </row>
    <row r="26" spans="1:6" s="9" customFormat="1" ht="25.5">
      <c r="A26" s="10" t="s">
        <v>34</v>
      </c>
      <c r="B26" s="15" t="s">
        <v>36</v>
      </c>
      <c r="C26" s="6">
        <v>3000000</v>
      </c>
      <c r="D26" s="6">
        <v>2821256</v>
      </c>
      <c r="E26" s="7">
        <v>2821256</v>
      </c>
      <c r="F26" s="8"/>
    </row>
    <row r="27" spans="1:6" s="9" customFormat="1" ht="12.75">
      <c r="A27" s="10" t="s">
        <v>37</v>
      </c>
      <c r="B27" s="15" t="s">
        <v>38</v>
      </c>
      <c r="C27" s="6">
        <v>6550000</v>
      </c>
      <c r="D27" s="6">
        <v>6159742</v>
      </c>
      <c r="E27" s="7">
        <v>6159742</v>
      </c>
      <c r="F27" s="8"/>
    </row>
    <row r="28" spans="1:6" s="9" customFormat="1" ht="25.5">
      <c r="A28" s="10" t="s">
        <v>39</v>
      </c>
      <c r="B28" s="15" t="s">
        <v>40</v>
      </c>
      <c r="C28" s="6">
        <v>750000</v>
      </c>
      <c r="D28" s="6">
        <v>705314</v>
      </c>
      <c r="E28" s="7"/>
      <c r="F28" s="8">
        <v>705314</v>
      </c>
    </row>
    <row r="29" spans="1:6" s="9" customFormat="1" ht="25.5">
      <c r="A29" s="10" t="s">
        <v>39</v>
      </c>
      <c r="B29" s="15" t="s">
        <v>41</v>
      </c>
      <c r="C29" s="6">
        <v>1000000</v>
      </c>
      <c r="D29" s="6">
        <v>940419</v>
      </c>
      <c r="E29" s="7"/>
      <c r="F29" s="8">
        <v>940419</v>
      </c>
    </row>
    <row r="30" spans="1:6" s="9" customFormat="1" ht="25.5">
      <c r="A30" s="10" t="s">
        <v>39</v>
      </c>
      <c r="B30" s="15" t="s">
        <v>42</v>
      </c>
      <c r="C30" s="6">
        <v>800000</v>
      </c>
      <c r="D30" s="6">
        <v>752335</v>
      </c>
      <c r="E30" s="7">
        <f>194923.17-10090.85</f>
        <v>184832.32</v>
      </c>
      <c r="F30" s="8">
        <f>D30-E30</f>
        <v>567502.6799999999</v>
      </c>
    </row>
    <row r="31" spans="1:6" s="9" customFormat="1" ht="12.75">
      <c r="A31" s="10" t="s">
        <v>39</v>
      </c>
      <c r="B31" s="15" t="s">
        <v>43</v>
      </c>
      <c r="C31" s="6">
        <v>3000000</v>
      </c>
      <c r="D31" s="6">
        <v>2821256</v>
      </c>
      <c r="E31" s="7">
        <v>1739675</v>
      </c>
      <c r="F31" s="8">
        <v>1081581</v>
      </c>
    </row>
    <row r="32" spans="1:6" s="9" customFormat="1" ht="25.5">
      <c r="A32" s="10" t="s">
        <v>44</v>
      </c>
      <c r="B32" s="15" t="s">
        <v>45</v>
      </c>
      <c r="C32" s="6">
        <v>750000</v>
      </c>
      <c r="D32" s="6">
        <v>705314</v>
      </c>
      <c r="E32" s="7">
        <v>705314</v>
      </c>
      <c r="F32" s="8"/>
    </row>
    <row r="33" spans="1:6" s="9" customFormat="1" ht="25.5">
      <c r="A33" s="10" t="s">
        <v>44</v>
      </c>
      <c r="B33" s="15" t="s">
        <v>46</v>
      </c>
      <c r="C33" s="6">
        <v>4025000</v>
      </c>
      <c r="D33" s="6">
        <v>3785185</v>
      </c>
      <c r="E33" s="7">
        <v>3785185</v>
      </c>
      <c r="F33" s="8"/>
    </row>
    <row r="34" spans="1:6" s="9" customFormat="1" ht="25.5">
      <c r="A34" s="10" t="s">
        <v>47</v>
      </c>
      <c r="B34" s="15" t="s">
        <v>48</v>
      </c>
      <c r="C34" s="6">
        <v>1700000</v>
      </c>
      <c r="D34" s="6">
        <v>1598712</v>
      </c>
      <c r="E34" s="7"/>
      <c r="F34" s="8">
        <v>1598712</v>
      </c>
    </row>
    <row r="35" spans="1:6" s="9" customFormat="1" ht="25.5">
      <c r="A35" s="10" t="s">
        <v>49</v>
      </c>
      <c r="B35" s="15" t="s">
        <v>50</v>
      </c>
      <c r="C35" s="6">
        <v>750000</v>
      </c>
      <c r="D35" s="6">
        <v>705314</v>
      </c>
      <c r="E35" s="7"/>
      <c r="F35" s="8">
        <v>705314</v>
      </c>
    </row>
    <row r="36" spans="1:6" s="9" customFormat="1" ht="51">
      <c r="A36" s="10" t="s">
        <v>51</v>
      </c>
      <c r="B36" s="15" t="s">
        <v>52</v>
      </c>
      <c r="C36" s="6">
        <v>265000</v>
      </c>
      <c r="D36" s="6">
        <v>249211</v>
      </c>
      <c r="E36" s="7">
        <v>249211</v>
      </c>
      <c r="F36" s="8"/>
    </row>
    <row r="37" spans="1:6" s="9" customFormat="1" ht="12.75">
      <c r="A37" s="10" t="s">
        <v>51</v>
      </c>
      <c r="B37" s="15" t="s">
        <v>53</v>
      </c>
      <c r="C37" s="6">
        <v>5925000</v>
      </c>
      <c r="D37" s="6">
        <v>5571980</v>
      </c>
      <c r="E37" s="7">
        <v>5571980</v>
      </c>
      <c r="F37" s="8"/>
    </row>
    <row r="38" spans="1:6" s="9" customFormat="1" ht="25.5">
      <c r="A38" s="10" t="s">
        <v>54</v>
      </c>
      <c r="B38" s="15" t="s">
        <v>55</v>
      </c>
      <c r="C38" s="6">
        <v>1000000</v>
      </c>
      <c r="D38" s="6">
        <v>940419</v>
      </c>
      <c r="E38" s="7">
        <v>940419</v>
      </c>
      <c r="F38" s="8"/>
    </row>
    <row r="39" spans="1:6" s="9" customFormat="1" ht="38.25">
      <c r="A39" s="10" t="s">
        <v>54</v>
      </c>
      <c r="B39" s="15" t="s">
        <v>110</v>
      </c>
      <c r="C39" s="6">
        <v>200000</v>
      </c>
      <c r="D39" s="6">
        <v>188083</v>
      </c>
      <c r="E39" s="7">
        <v>64113.42</v>
      </c>
      <c r="F39" s="8">
        <f>D39-E39</f>
        <v>123969.58</v>
      </c>
    </row>
    <row r="40" spans="1:6" s="9" customFormat="1" ht="25.5">
      <c r="A40" s="10" t="s">
        <v>56</v>
      </c>
      <c r="B40" s="15" t="s">
        <v>57</v>
      </c>
      <c r="C40" s="6">
        <v>500000</v>
      </c>
      <c r="D40" s="6">
        <v>470209</v>
      </c>
      <c r="E40" s="7">
        <v>470209</v>
      </c>
      <c r="F40" s="8"/>
    </row>
    <row r="41" spans="1:6" s="9" customFormat="1" ht="25.5">
      <c r="A41" s="10" t="s">
        <v>58</v>
      </c>
      <c r="B41" s="15" t="s">
        <v>59</v>
      </c>
      <c r="C41" s="6">
        <v>1000000</v>
      </c>
      <c r="D41" s="6">
        <v>940419</v>
      </c>
      <c r="E41" s="7">
        <v>940419</v>
      </c>
      <c r="F41" s="8"/>
    </row>
    <row r="42" spans="1:6" s="9" customFormat="1" ht="25.5">
      <c r="A42" s="10" t="s">
        <v>58</v>
      </c>
      <c r="B42" s="15" t="s">
        <v>60</v>
      </c>
      <c r="C42" s="6">
        <v>750000</v>
      </c>
      <c r="D42" s="6">
        <v>705314</v>
      </c>
      <c r="E42" s="7">
        <v>705314</v>
      </c>
      <c r="F42" s="8"/>
    </row>
    <row r="43" spans="1:6" s="9" customFormat="1" ht="25.5">
      <c r="A43" s="10" t="s">
        <v>61</v>
      </c>
      <c r="B43" s="15" t="s">
        <v>62</v>
      </c>
      <c r="C43" s="6">
        <v>1000000</v>
      </c>
      <c r="D43" s="6">
        <v>940419</v>
      </c>
      <c r="E43" s="7">
        <v>940419</v>
      </c>
      <c r="F43" s="8"/>
    </row>
    <row r="44" spans="1:6" s="9" customFormat="1" ht="25.5">
      <c r="A44" s="5" t="s">
        <v>61</v>
      </c>
      <c r="B44" s="15" t="s">
        <v>63</v>
      </c>
      <c r="C44" s="6">
        <v>1500000</v>
      </c>
      <c r="D44" s="6">
        <v>1410628</v>
      </c>
      <c r="E44" s="7">
        <v>1410628</v>
      </c>
      <c r="F44" s="8"/>
    </row>
    <row r="45" spans="1:6" s="9" customFormat="1" ht="12.75">
      <c r="A45" s="5" t="s">
        <v>61</v>
      </c>
      <c r="B45" s="15" t="s">
        <v>64</v>
      </c>
      <c r="C45" s="6">
        <v>500000</v>
      </c>
      <c r="D45" s="6">
        <v>470209</v>
      </c>
      <c r="E45" s="7">
        <v>470209</v>
      </c>
      <c r="F45" s="8"/>
    </row>
    <row r="46" spans="1:6" s="9" customFormat="1" ht="38.25">
      <c r="A46" s="5" t="s">
        <v>65</v>
      </c>
      <c r="B46" s="15" t="s">
        <v>66</v>
      </c>
      <c r="C46" s="11">
        <v>800000</v>
      </c>
      <c r="D46" s="6">
        <v>752335</v>
      </c>
      <c r="E46" s="7">
        <v>752335</v>
      </c>
      <c r="F46" s="8"/>
    </row>
    <row r="47" spans="1:6" s="9" customFormat="1" ht="25.5">
      <c r="A47" s="5" t="s">
        <v>67</v>
      </c>
      <c r="B47" s="15" t="s">
        <v>68</v>
      </c>
      <c r="C47" s="11">
        <v>750000</v>
      </c>
      <c r="D47" s="6">
        <v>705314</v>
      </c>
      <c r="E47" s="7">
        <v>705314</v>
      </c>
      <c r="F47" s="8"/>
    </row>
    <row r="48" spans="1:6" s="9" customFormat="1" ht="25.5">
      <c r="A48" s="5" t="s">
        <v>67</v>
      </c>
      <c r="B48" s="15" t="s">
        <v>69</v>
      </c>
      <c r="C48" s="11">
        <v>800000</v>
      </c>
      <c r="D48" s="6">
        <v>752335</v>
      </c>
      <c r="E48" s="7">
        <v>752335</v>
      </c>
      <c r="F48" s="8"/>
    </row>
    <row r="49" spans="1:6" s="9" customFormat="1" ht="12.75">
      <c r="A49" s="5" t="s">
        <v>70</v>
      </c>
      <c r="B49" s="15" t="s">
        <v>71</v>
      </c>
      <c r="C49" s="11">
        <v>1000000</v>
      </c>
      <c r="D49" s="6">
        <v>940419</v>
      </c>
      <c r="E49" s="7">
        <v>940419</v>
      </c>
      <c r="F49" s="8"/>
    </row>
    <row r="50" spans="1:6" s="9" customFormat="1" ht="25.5">
      <c r="A50" s="12" t="s">
        <v>70</v>
      </c>
      <c r="B50" s="15" t="s">
        <v>72</v>
      </c>
      <c r="C50" s="11">
        <v>2000000</v>
      </c>
      <c r="D50" s="6">
        <v>1880837</v>
      </c>
      <c r="E50" s="7">
        <v>1880837</v>
      </c>
      <c r="F50" s="8"/>
    </row>
    <row r="51" spans="1:6" s="9" customFormat="1" ht="12.75">
      <c r="A51" s="5" t="s">
        <v>70</v>
      </c>
      <c r="B51" s="15" t="s">
        <v>73</v>
      </c>
      <c r="C51" s="11">
        <v>1000000</v>
      </c>
      <c r="D51" s="6">
        <v>940419</v>
      </c>
      <c r="E51" s="7">
        <v>940419</v>
      </c>
      <c r="F51" s="8"/>
    </row>
    <row r="52" spans="1:6" s="9" customFormat="1" ht="25.5">
      <c r="A52" s="5" t="s">
        <v>74</v>
      </c>
      <c r="B52" s="15" t="s">
        <v>75</v>
      </c>
      <c r="C52" s="11">
        <v>1000000</v>
      </c>
      <c r="D52" s="6">
        <v>940419</v>
      </c>
      <c r="E52" s="7">
        <v>940419</v>
      </c>
      <c r="F52" s="7"/>
    </row>
    <row r="53" spans="1:6" ht="25.5">
      <c r="A53" s="5" t="s">
        <v>76</v>
      </c>
      <c r="B53" s="15" t="s">
        <v>106</v>
      </c>
      <c r="C53" s="11"/>
      <c r="D53" s="6"/>
      <c r="E53" s="7"/>
      <c r="F53" s="7"/>
    </row>
    <row r="54" spans="1:6" ht="25.5">
      <c r="A54" s="5" t="s">
        <v>76</v>
      </c>
      <c r="B54" s="15" t="s">
        <v>77</v>
      </c>
      <c r="C54" s="11">
        <v>750000</v>
      </c>
      <c r="D54" s="6">
        <v>705314</v>
      </c>
      <c r="E54" s="7">
        <v>705314</v>
      </c>
      <c r="F54" s="7"/>
    </row>
    <row r="55" spans="1:6" ht="25.5">
      <c r="A55" s="5" t="s">
        <v>76</v>
      </c>
      <c r="B55" s="15" t="s">
        <v>107</v>
      </c>
      <c r="C55" s="11">
        <v>2830000</v>
      </c>
      <c r="D55" s="6">
        <v>2661384</v>
      </c>
      <c r="E55" s="7">
        <v>2661384</v>
      </c>
      <c r="F55" s="7"/>
    </row>
    <row r="56" spans="1:6" ht="25.5">
      <c r="A56" s="5" t="s">
        <v>78</v>
      </c>
      <c r="B56" s="15" t="s">
        <v>79</v>
      </c>
      <c r="C56" s="11">
        <v>5100000</v>
      </c>
      <c r="D56" s="6">
        <v>4796135</v>
      </c>
      <c r="E56" s="7">
        <v>4796135</v>
      </c>
      <c r="F56" s="7"/>
    </row>
    <row r="57" spans="1:6" ht="25.5">
      <c r="A57" s="5" t="s">
        <v>80</v>
      </c>
      <c r="B57" s="15" t="s">
        <v>81</v>
      </c>
      <c r="C57" s="11">
        <v>1000000</v>
      </c>
      <c r="D57" s="6">
        <v>940419</v>
      </c>
      <c r="E57" s="7"/>
      <c r="F57" s="8">
        <v>940419</v>
      </c>
    </row>
    <row r="58" spans="1:6" ht="12.75">
      <c r="A58" s="5" t="s">
        <v>82</v>
      </c>
      <c r="B58" s="15" t="s">
        <v>83</v>
      </c>
      <c r="C58" s="11">
        <v>925000</v>
      </c>
      <c r="D58" s="6">
        <v>869887</v>
      </c>
      <c r="E58" s="7">
        <v>869887</v>
      </c>
      <c r="F58" s="8"/>
    </row>
    <row r="59" spans="1:6" ht="25.5">
      <c r="A59" s="5" t="s">
        <v>82</v>
      </c>
      <c r="B59" s="15" t="s">
        <v>84</v>
      </c>
      <c r="C59" s="13">
        <v>200000</v>
      </c>
      <c r="D59" s="6">
        <v>188083</v>
      </c>
      <c r="E59" s="7">
        <v>188083</v>
      </c>
      <c r="F59" s="8"/>
    </row>
    <row r="60" spans="1:6" ht="12.75">
      <c r="A60" s="5" t="s">
        <v>82</v>
      </c>
      <c r="B60" s="15" t="s">
        <v>85</v>
      </c>
      <c r="C60" s="13">
        <v>200000</v>
      </c>
      <c r="D60" s="6">
        <v>188083</v>
      </c>
      <c r="E60" s="7">
        <v>188083</v>
      </c>
      <c r="F60" s="7"/>
    </row>
    <row r="61" spans="1:6" ht="38.25">
      <c r="A61" s="5" t="s">
        <v>82</v>
      </c>
      <c r="B61" s="15" t="s">
        <v>86</v>
      </c>
      <c r="C61" s="13">
        <v>200000</v>
      </c>
      <c r="D61" s="6">
        <v>188083</v>
      </c>
      <c r="E61" s="7">
        <v>188083</v>
      </c>
      <c r="F61" s="7"/>
    </row>
    <row r="62" spans="1:6" ht="25.5">
      <c r="A62" s="5" t="s">
        <v>87</v>
      </c>
      <c r="B62" s="15" t="s">
        <v>88</v>
      </c>
      <c r="C62" s="13">
        <v>6000000</v>
      </c>
      <c r="D62" s="6">
        <v>5642512</v>
      </c>
      <c r="E62" s="7">
        <v>5642512</v>
      </c>
      <c r="F62" s="8"/>
    </row>
    <row r="63" spans="1:6" ht="25.5">
      <c r="A63" s="5" t="s">
        <v>89</v>
      </c>
      <c r="B63" s="15" t="s">
        <v>90</v>
      </c>
      <c r="C63" s="13">
        <v>1500000</v>
      </c>
      <c r="D63" s="6">
        <v>1410628</v>
      </c>
      <c r="E63" s="7"/>
      <c r="F63" s="8">
        <v>1410628</v>
      </c>
    </row>
    <row r="64" spans="1:6" ht="25.5">
      <c r="A64" s="5" t="s">
        <v>91</v>
      </c>
      <c r="B64" s="15" t="s">
        <v>92</v>
      </c>
      <c r="C64" s="13">
        <v>1500000</v>
      </c>
      <c r="D64" s="6">
        <v>1410628</v>
      </c>
      <c r="E64" s="7">
        <v>1410628</v>
      </c>
      <c r="F64" s="8"/>
    </row>
    <row r="65" spans="1:6" ht="25.5">
      <c r="A65" s="5" t="s">
        <v>91</v>
      </c>
      <c r="B65" s="15" t="s">
        <v>93</v>
      </c>
      <c r="C65" s="13">
        <v>2000000</v>
      </c>
      <c r="D65" s="6">
        <v>1880837</v>
      </c>
      <c r="E65" s="7">
        <v>1880837</v>
      </c>
      <c r="F65" s="8"/>
    </row>
    <row r="66" spans="1:6" ht="25.5">
      <c r="A66" s="5" t="s">
        <v>91</v>
      </c>
      <c r="B66" s="15" t="s">
        <v>94</v>
      </c>
      <c r="C66" s="13">
        <v>2000000</v>
      </c>
      <c r="D66" s="6">
        <v>1880837</v>
      </c>
      <c r="E66" s="7">
        <v>1880837</v>
      </c>
      <c r="F66" s="8"/>
    </row>
    <row r="67" spans="1:6" ht="25.5">
      <c r="A67" s="5" t="s">
        <v>91</v>
      </c>
      <c r="B67" s="15" t="s">
        <v>95</v>
      </c>
      <c r="C67" s="13">
        <v>2000000</v>
      </c>
      <c r="D67" s="6">
        <v>1880837</v>
      </c>
      <c r="E67" s="7">
        <v>1880837</v>
      </c>
      <c r="F67" s="7"/>
    </row>
    <row r="68" spans="1:6" ht="25.5">
      <c r="A68" s="5" t="s">
        <v>91</v>
      </c>
      <c r="B68" s="15" t="s">
        <v>96</v>
      </c>
      <c r="C68" s="13">
        <v>1000000</v>
      </c>
      <c r="D68" s="6">
        <v>940419</v>
      </c>
      <c r="E68" s="7">
        <v>940419</v>
      </c>
      <c r="F68" s="8"/>
    </row>
    <row r="69" spans="1:6" ht="25.5">
      <c r="A69" s="5" t="s">
        <v>91</v>
      </c>
      <c r="B69" s="15" t="s">
        <v>97</v>
      </c>
      <c r="C69" s="13">
        <v>1000000</v>
      </c>
      <c r="D69" s="6">
        <v>940419</v>
      </c>
      <c r="E69" s="7">
        <v>940419</v>
      </c>
      <c r="F69" s="8"/>
    </row>
    <row r="70" spans="1:6" ht="25.5">
      <c r="A70" s="5" t="s">
        <v>91</v>
      </c>
      <c r="B70" s="15" t="s">
        <v>98</v>
      </c>
      <c r="C70" s="13">
        <v>2000000</v>
      </c>
      <c r="D70" s="6">
        <v>1880837</v>
      </c>
      <c r="E70" s="7">
        <v>1880837</v>
      </c>
      <c r="F70" s="8"/>
    </row>
    <row r="71" spans="1:6" ht="38.25">
      <c r="A71" s="5" t="s">
        <v>91</v>
      </c>
      <c r="B71" s="15" t="s">
        <v>99</v>
      </c>
      <c r="C71" s="13">
        <v>500000</v>
      </c>
      <c r="D71" s="6">
        <v>470209</v>
      </c>
      <c r="E71" s="7">
        <v>470209</v>
      </c>
      <c r="F71" s="8"/>
    </row>
    <row r="72" spans="1:6" ht="12.75">
      <c r="A72" s="5" t="s">
        <v>2</v>
      </c>
      <c r="C72" s="13">
        <f>SUM(C4:C71)</f>
        <v>100000000</v>
      </c>
      <c r="D72" s="13">
        <f>SUM(D4:D71)</f>
        <v>94041860</v>
      </c>
      <c r="E72" s="14">
        <f>SUM(E4:E71)</f>
        <v>80990201.74000001</v>
      </c>
      <c r="F72" s="14">
        <f>SUM(F4:F71)</f>
        <v>13051658.26</v>
      </c>
    </row>
    <row r="73" spans="1:6" s="1" customFormat="1" ht="35.25" customHeight="1">
      <c r="A73" s="16" t="s">
        <v>103</v>
      </c>
      <c r="B73" s="16"/>
      <c r="C73" s="16"/>
      <c r="D73" s="16"/>
      <c r="E73" s="16"/>
      <c r="F73" s="16"/>
    </row>
    <row r="74" spans="1:6" s="1" customFormat="1" ht="52.5" customHeight="1">
      <c r="A74" s="16" t="s">
        <v>104</v>
      </c>
      <c r="B74" s="16"/>
      <c r="C74" s="16"/>
      <c r="D74" s="16"/>
      <c r="E74" s="16"/>
      <c r="F74" s="16"/>
    </row>
    <row r="75" spans="1:6" s="1" customFormat="1" ht="59.25" customHeight="1">
      <c r="A75" s="16" t="s">
        <v>108</v>
      </c>
      <c r="B75" s="16"/>
      <c r="C75" s="16"/>
      <c r="D75" s="16"/>
      <c r="E75" s="16"/>
      <c r="F75" s="16"/>
    </row>
    <row r="76" spans="1:6" ht="49.5" customHeight="1">
      <c r="A76" s="24" t="s">
        <v>111</v>
      </c>
      <c r="B76" s="25"/>
      <c r="C76" s="25"/>
      <c r="D76" s="25"/>
      <c r="E76" s="25"/>
      <c r="F76" s="25"/>
    </row>
  </sheetData>
  <mergeCells count="11">
    <mergeCell ref="A1:F1"/>
    <mergeCell ref="E2:E3"/>
    <mergeCell ref="A2:A3"/>
    <mergeCell ref="B2:B3"/>
    <mergeCell ref="C2:C3"/>
    <mergeCell ref="D2:D3"/>
    <mergeCell ref="F2:F3"/>
    <mergeCell ref="A76:F76"/>
    <mergeCell ref="A75:F75"/>
    <mergeCell ref="A73:F73"/>
    <mergeCell ref="A74:F74"/>
  </mergeCells>
  <printOptions gridLines="1"/>
  <pageMargins left="0.5" right="0.5" top="0.75" bottom="0.5" header="0.25" footer="0"/>
  <pageSetup fitToHeight="100" fitToWidth="1" horizontalDpi="600" verticalDpi="600" orientation="portrait" scale="92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Beidel</dc:creator>
  <cp:keywords/>
  <dc:description/>
  <cp:lastModifiedBy>FHWA</cp:lastModifiedBy>
  <cp:lastPrinted>2006-05-03T18:34:29Z</cp:lastPrinted>
  <dcterms:created xsi:type="dcterms:W3CDTF">2002-02-08T12:21:50Z</dcterms:created>
  <dcterms:modified xsi:type="dcterms:W3CDTF">2009-02-03T12:53:08Z</dcterms:modified>
  <cp:category/>
  <cp:version/>
  <cp:contentType/>
  <cp:contentStatus/>
</cp:coreProperties>
</file>