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504" activeTab="2"/>
  </bookViews>
  <sheets>
    <sheet name="Instructions" sheetId="1" r:id="rId1"/>
    <sheet name="Definitions" sheetId="2" r:id="rId2"/>
    <sheet name="LRF - Beginning Farmer Data" sheetId="3" r:id="rId3"/>
  </sheets>
  <definedNames>
    <definedName name="DataSort">'LRF - Beginning Farmer Data'!$A$1:$V$24</definedName>
    <definedName name="_xlnm.Print_Titles" localSheetId="2">'LRF - Beginning Farmer Data'!$C:$D,'LRF - Beginning Farmer Data'!$1:$1</definedName>
    <definedName name="qry1AllNationalData">'LRF - Beginning Farmer Data'!$A$1:$J$24</definedName>
  </definedNames>
  <calcPr fullCalcOnLoad="1"/>
</workbook>
</file>

<file path=xl/sharedStrings.xml><?xml version="1.0" encoding="utf-8"?>
<sst xmlns="http://schemas.openxmlformats.org/spreadsheetml/2006/main" count="186" uniqueCount="120">
  <si>
    <t>Number of Farms (1997 Ag Census)</t>
  </si>
  <si>
    <t>Total amount of land in farms (1997 Ag Census)</t>
  </si>
  <si>
    <t>The average farm size (1997 Ag Census)</t>
  </si>
  <si>
    <t>"Beginning Farmer/Rancher:  an individual or entity who:</t>
  </si>
  <si>
    <t>provide some amount of the management, or labor and management necessary for</t>
  </si>
  <si>
    <t>day-to-day activities, such that if the members did not provide these</t>
  </si>
  <si>
    <t>inputs, operation of the farm or ranch would be seriously impaired."</t>
  </si>
  <si>
    <t>Limited Resource Farmer :</t>
  </si>
  <si>
    <t>(a) An individual, directly or indirectly, with gross farm sales not more</t>
  </si>
  <si>
    <t>than $100,000, and</t>
  </si>
  <si>
    <t>(b) Has a total household income at or below poverty level for a family of</t>
  </si>
  <si>
    <t>four, or less than 50% of county median household income, in each of the</t>
  </si>
  <si>
    <t>previous two years.</t>
  </si>
  <si>
    <t>The following definitions for Limited Resource Farmer and Beginning Farmer</t>
  </si>
  <si>
    <t>were current as of February 20, 2003. Any changes to these definitions will be passed on to the user</t>
  </si>
  <si>
    <t>Beginning Farmer/Rancher</t>
  </si>
  <si>
    <t xml:space="preserve">  (a)    Has not operated a farm or ranch, or who has operated a farm or ranch</t>
  </si>
  <si>
    <t xml:space="preserve">   (b)  Will materially and substantially participate in the operation of the</t>
  </si>
  <si>
    <t xml:space="preserve">          farm or ranch.</t>
  </si>
  <si>
    <t xml:space="preserve">           for not more than consecutive 10 years.  This requirement applies to all</t>
  </si>
  <si>
    <t xml:space="preserve">           members of an entity, and</t>
  </si>
  <si>
    <t>              (1)  In the case of an EQIP contract with an individual, individually or</t>
  </si>
  <si>
    <t>              (2)  In the case of a contract made to an entity, all members must</t>
  </si>
  <si>
    <t xml:space="preserve">                     with the immediate family, material and substantial participation requires</t>
  </si>
  <si>
    <t xml:space="preserve">                     that the individual provide substantial day-to-day labor and  management of</t>
  </si>
  <si>
    <t xml:space="preserve">                     the farm or ranch, consistent with the practices in the county or State</t>
  </si>
  <si>
    <t xml:space="preserve">                     where the farm is located</t>
  </si>
  <si>
    <t xml:space="preserve">                     materially and substantially participate in the operation of the farm or</t>
  </si>
  <si>
    <t xml:space="preserve">                     ranch. Material and substantial participation requires that the members</t>
  </si>
  <si>
    <t>Limited Resource Farmer</t>
  </si>
  <si>
    <t>24001</t>
  </si>
  <si>
    <t>MD</t>
  </si>
  <si>
    <t>Maryland</t>
  </si>
  <si>
    <t>Allegany</t>
  </si>
  <si>
    <t>24003</t>
  </si>
  <si>
    <t>Anne Arundel</t>
  </si>
  <si>
    <t>24005</t>
  </si>
  <si>
    <t>Baltimore</t>
  </si>
  <si>
    <t>24009</t>
  </si>
  <si>
    <t>Calvert</t>
  </si>
  <si>
    <t>24011</t>
  </si>
  <si>
    <t>Caroline</t>
  </si>
  <si>
    <t>24013</t>
  </si>
  <si>
    <t>24015</t>
  </si>
  <si>
    <t>Cecil</t>
  </si>
  <si>
    <t>24017</t>
  </si>
  <si>
    <t>Charles</t>
  </si>
  <si>
    <t>24019</t>
  </si>
  <si>
    <t>Dorchester</t>
  </si>
  <si>
    <t>24021</t>
  </si>
  <si>
    <t>Frederick</t>
  </si>
  <si>
    <t>24023</t>
  </si>
  <si>
    <t>Garrett</t>
  </si>
  <si>
    <t>24025</t>
  </si>
  <si>
    <t>Harford</t>
  </si>
  <si>
    <t>24027</t>
  </si>
  <si>
    <t>24029</t>
  </si>
  <si>
    <t>24031</t>
  </si>
  <si>
    <t>24033</t>
  </si>
  <si>
    <t>Prince George's</t>
  </si>
  <si>
    <t>24035</t>
  </si>
  <si>
    <t>Queen Anne's</t>
  </si>
  <si>
    <t>24037</t>
  </si>
  <si>
    <t>St. Mary's</t>
  </si>
  <si>
    <t>24039</t>
  </si>
  <si>
    <t>Somerset</t>
  </si>
  <si>
    <t>24041</t>
  </si>
  <si>
    <t>24043</t>
  </si>
  <si>
    <t>24045</t>
  </si>
  <si>
    <t>Wicomico</t>
  </si>
  <si>
    <t>24047</t>
  </si>
  <si>
    <t>Worcester</t>
  </si>
  <si>
    <t>P053001 Median Household Income</t>
  </si>
  <si>
    <t>Fifty Percent of Median Household Income</t>
  </si>
  <si>
    <t>National Poverty Threshold in 2000 (family of four with two related children under 18)</t>
  </si>
  <si>
    <t>National Poverty Threshold in 2001 (family of four with two related children under 18)</t>
  </si>
  <si>
    <t>National Poverty Threshold in 2002 (family of four with two related children under 18)</t>
  </si>
  <si>
    <t>P087002 Population Whose  Income is Below Poverty (in 2000)</t>
  </si>
  <si>
    <t>State Total Population</t>
  </si>
  <si>
    <t>State Median Household Income</t>
  </si>
  <si>
    <t>State Population Whose  Income is Below Poverty</t>
  </si>
  <si>
    <t>Percentage of State Population Below Poverty (in 2000)</t>
  </si>
  <si>
    <t>Percentage of County Population Below Poverty (in 2000)</t>
  </si>
  <si>
    <t xml:space="preserve"> Total County Population (Gen Census 2000)                              </t>
  </si>
  <si>
    <t>Montgomery</t>
  </si>
  <si>
    <t>Washington</t>
  </si>
  <si>
    <t>Carroll</t>
  </si>
  <si>
    <t>Howard</t>
  </si>
  <si>
    <t>In addition to the standard geographic information, the following variables are included at the county or state level:</t>
  </si>
  <si>
    <t>   Total County Population</t>
  </si>
  <si>
    <t>NRCS Social Sciences Institute - Limited Resource Farmer and Beginning Farmer Information</t>
  </si>
  <si>
    <t xml:space="preserve">This spreadsheet contains data useful for estimating the relative numbers of Limited Resource Farmers and Beginning Farmers at the County level.  There is no single statistic that will accurately estimate the actual numbers of either farmers. It is recommended that each state take the variables in this data base and construct an index of those counties most likely to have high numbers of either group. </t>
  </si>
  <si>
    <t>     Land in Farms</t>
  </si>
  <si>
    <t>    Average Farm Size</t>
  </si>
  <si>
    <t>    Total Number of Farms with Sales less than $100,000</t>
  </si>
  <si>
    <t>    Number of Farms Where Operator has Been on Farm Less Than 10 Years</t>
  </si>
  <si>
    <t>    County Median Household Income</t>
  </si>
  <si>
    <t>    Fifty Percent of Median Household Income</t>
  </si>
  <si>
    <t>    Population Whose Income is Below the 2000 Poverty Line</t>
  </si>
  <si>
    <t>    Percentage of Population Whose Income is Below the 2000 Poverty Line</t>
  </si>
  <si>
    <t>    National Poverty Threshold in 2001 (family of four with two related             children under 18)</t>
  </si>
  <si>
    <t>    National Poverty Threshold in 2002 (family of four with two related             children under 18)</t>
  </si>
  <si>
    <t>    State Total Population</t>
  </si>
  <si>
    <t>    State Median Household Income</t>
  </si>
  <si>
    <t>    National Poverty Threshold in 2000 (family of four with two related             children under 18)</t>
  </si>
  <si>
    <t>    State Population Whose Income Was Below Poverty in 2000</t>
  </si>
  <si>
    <t>    Percentage of Population Whose Income Was Below Poverty in 2000.</t>
  </si>
  <si>
    <t>      Number of Farms</t>
  </si>
  <si>
    <t xml:space="preserve">  If you have questions about this data, please contact Jeff Kenyon at 501-210-8910 or</t>
  </si>
  <si>
    <t>State Abbreviation</t>
  </si>
  <si>
    <t>State Name</t>
  </si>
  <si>
    <t>NRCS Region</t>
  </si>
  <si>
    <t>Combined State County Fips Code</t>
  </si>
  <si>
    <t>County Name</t>
  </si>
  <si>
    <t>Total Number of Farms with Value of Sales Less Than $100,000</t>
  </si>
  <si>
    <t>Number of Years Operator Has Been On Present Farm is Less Than 10</t>
  </si>
  <si>
    <t>Northeast</t>
  </si>
  <si>
    <t>Kent</t>
  </si>
  <si>
    <t>Talbot</t>
  </si>
  <si>
    <t xml:space="preserve">  at jeff.kenyon@ar.usda.gov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</si>
</sst>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_(&quot;$&quot;* #,##0.0_);_(&quot;$&quot;* \(#,##0.0\);_(&quot;$&quot;* &quot;-&quot;??_);_(@_)"/>
    <numFmt numFmtId="166" formatCode="_(&quot;$&quot;* #,##0_);_(&quot;$&quot;* \(#,##0\);_(&quot;$&quot;* &quot;-&quot;??_);_(@_)"/>
    <numFmt numFmtId="167" formatCode="&quot;$&quot;#,##0"/>
    <numFmt numFmtId="168" formatCode="_(* #,##0_);_(* \(#,##0\);_(* &quot;-&quot;??_);_(@_)"/>
  </numFmts>
  <fonts count="7">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b/>
      <sz val="12"/>
      <name val="MS Sans Serif"/>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0" fontId="4" fillId="0" borderId="1" xfId="0" applyFont="1" applyBorder="1" applyAlignment="1">
      <alignment vertical="top"/>
    </xf>
    <xf numFmtId="3" fontId="4" fillId="0" borderId="1" xfId="0" applyNumberFormat="1" applyFont="1" applyBorder="1" applyAlignment="1">
      <alignment vertical="top"/>
    </xf>
    <xf numFmtId="1" fontId="0" fillId="0" borderId="0" xfId="0" applyNumberFormat="1" applyAlignment="1">
      <alignment/>
    </xf>
    <xf numFmtId="166" fontId="5" fillId="2" borderId="1" xfId="17" applyNumberFormat="1" applyFont="1" applyFill="1" applyBorder="1" applyAlignment="1">
      <alignment horizontal="center" vertical="top" wrapText="1"/>
    </xf>
    <xf numFmtId="166" fontId="0" fillId="0" borderId="0" xfId="17" applyNumberFormat="1" applyAlignment="1">
      <alignment/>
    </xf>
    <xf numFmtId="166" fontId="4" fillId="0" borderId="1" xfId="17" applyNumberFormat="1" applyFont="1" applyBorder="1" applyAlignment="1">
      <alignment vertical="top"/>
    </xf>
    <xf numFmtId="10" fontId="4" fillId="0" borderId="1" xfId="0" applyNumberFormat="1" applyFont="1" applyBorder="1" applyAlignment="1">
      <alignment vertical="top"/>
    </xf>
    <xf numFmtId="167" fontId="4" fillId="0" borderId="1" xfId="0" applyNumberFormat="1" applyFont="1" applyBorder="1" applyAlignment="1">
      <alignment vertical="top"/>
    </xf>
    <xf numFmtId="10" fontId="5" fillId="2" borderId="1" xfId="0" applyNumberFormat="1" applyFont="1" applyFill="1" applyBorder="1" applyAlignment="1">
      <alignment horizontal="center" vertical="top" wrapText="1"/>
    </xf>
    <xf numFmtId="168" fontId="0" fillId="0" borderId="0" xfId="15" applyNumberFormat="1" applyAlignment="1">
      <alignment/>
    </xf>
    <xf numFmtId="10" fontId="0" fillId="0" borderId="0" xfId="0" applyNumberFormat="1" applyAlignment="1">
      <alignment/>
    </xf>
    <xf numFmtId="1" fontId="5" fillId="2" borderId="1" xfId="0" applyNumberFormat="1" applyFont="1" applyFill="1" applyBorder="1" applyAlignment="1">
      <alignment horizontal="center" vertical="top" wrapText="1"/>
    </xf>
    <xf numFmtId="168" fontId="5" fillId="2" borderId="1" xfId="15" applyNumberFormat="1" applyFont="1" applyFill="1" applyBorder="1" applyAlignment="1">
      <alignment horizontal="center" vertical="top" wrapText="1"/>
    </xf>
    <xf numFmtId="166" fontId="0" fillId="0" borderId="0" xfId="17" applyNumberFormat="1" applyBorder="1" applyAlignment="1">
      <alignment/>
    </xf>
    <xf numFmtId="1" fontId="0" fillId="0" borderId="0" xfId="0" applyNumberFormat="1" applyBorder="1" applyAlignment="1">
      <alignment/>
    </xf>
    <xf numFmtId="168" fontId="0" fillId="0" borderId="0" xfId="15" applyNumberFormat="1" applyBorder="1" applyAlignment="1">
      <alignment/>
    </xf>
    <xf numFmtId="10" fontId="0" fillId="0" borderId="0" xfId="0" applyNumberFormat="1" applyBorder="1" applyAlignment="1">
      <alignment/>
    </xf>
    <xf numFmtId="0" fontId="1"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vertical="top" wrapText="1"/>
    </xf>
    <xf numFmtId="0" fontId="0" fillId="0" borderId="0" xfId="0" applyBorder="1" applyAlignment="1">
      <alignment vertical="top"/>
    </xf>
    <xf numFmtId="0" fontId="6" fillId="0" borderId="0" xfId="0" applyFont="1" applyBorder="1" applyAlignment="1">
      <alignment vertical="top" wrapText="1"/>
    </xf>
    <xf numFmtId="0" fontId="0" fillId="0" borderId="0" xfId="0" applyAlignment="1">
      <alignment vertical="top" wrapText="1"/>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4"/>
  <sheetViews>
    <sheetView workbookViewId="0" topLeftCell="A1">
      <selection activeCell="A1" sqref="A1:I1"/>
    </sheetView>
  </sheetViews>
  <sheetFormatPr defaultColWidth="9.140625" defaultRowHeight="12.75"/>
  <cols>
    <col min="1" max="16384" width="9.140625" style="21" customWidth="1"/>
  </cols>
  <sheetData>
    <row r="1" spans="1:12" ht="38.25" customHeight="1">
      <c r="A1" s="25" t="s">
        <v>90</v>
      </c>
      <c r="B1" s="26"/>
      <c r="C1" s="26"/>
      <c r="D1" s="26"/>
      <c r="E1" s="26"/>
      <c r="F1" s="26"/>
      <c r="G1" s="26"/>
      <c r="H1" s="26"/>
      <c r="I1" s="26"/>
      <c r="J1" s="22"/>
      <c r="K1" s="22"/>
      <c r="L1" s="22"/>
    </row>
    <row r="2" spans="1:9" s="22" customFormat="1" ht="68.25" customHeight="1">
      <c r="A2" s="23" t="s">
        <v>91</v>
      </c>
      <c r="B2" s="23"/>
      <c r="C2" s="23"/>
      <c r="D2" s="23"/>
      <c r="E2" s="23"/>
      <c r="F2" s="23"/>
      <c r="G2" s="23"/>
      <c r="H2" s="23"/>
      <c r="I2" s="23"/>
    </row>
    <row r="4" spans="1:9" ht="28.5" customHeight="1">
      <c r="A4" s="23" t="s">
        <v>88</v>
      </c>
      <c r="B4" s="26"/>
      <c r="C4" s="26"/>
      <c r="D4" s="26"/>
      <c r="E4" s="26"/>
      <c r="F4" s="26"/>
      <c r="G4" s="26"/>
      <c r="H4" s="26"/>
      <c r="I4" s="26"/>
    </row>
    <row r="5" spans="1:17" ht="12.75" customHeight="1">
      <c r="A5" s="21">
        <v>1</v>
      </c>
      <c r="B5" s="23" t="s">
        <v>107</v>
      </c>
      <c r="C5" s="24"/>
      <c r="D5" s="24"/>
      <c r="E5" s="24"/>
      <c r="F5" s="24"/>
      <c r="G5" s="24"/>
      <c r="H5" s="24"/>
      <c r="I5" s="24"/>
      <c r="J5" s="24"/>
      <c r="K5" s="24"/>
      <c r="L5" s="24"/>
      <c r="M5" s="24"/>
      <c r="N5" s="24"/>
      <c r="O5" s="24"/>
      <c r="P5" s="24"/>
      <c r="Q5" s="24"/>
    </row>
    <row r="6" spans="1:17" ht="12.75" customHeight="1">
      <c r="A6" s="21">
        <v>2</v>
      </c>
      <c r="B6" s="23" t="s">
        <v>92</v>
      </c>
      <c r="C6" s="24"/>
      <c r="D6" s="24"/>
      <c r="E6" s="24"/>
      <c r="F6" s="24"/>
      <c r="G6" s="24"/>
      <c r="H6" s="24"/>
      <c r="I6" s="24"/>
      <c r="J6" s="24"/>
      <c r="K6" s="24"/>
      <c r="L6" s="24"/>
      <c r="M6" s="24"/>
      <c r="N6" s="24"/>
      <c r="O6" s="24"/>
      <c r="P6" s="24"/>
      <c r="Q6" s="24"/>
    </row>
    <row r="7" spans="1:17" ht="12.75" customHeight="1">
      <c r="A7" s="21">
        <v>3</v>
      </c>
      <c r="B7" s="23" t="s">
        <v>93</v>
      </c>
      <c r="C7" s="24"/>
      <c r="D7" s="24"/>
      <c r="E7" s="24"/>
      <c r="F7" s="24"/>
      <c r="G7" s="24"/>
      <c r="H7" s="24"/>
      <c r="I7" s="24"/>
      <c r="J7" s="24"/>
      <c r="K7" s="24"/>
      <c r="L7" s="24"/>
      <c r="M7" s="24"/>
      <c r="N7" s="24"/>
      <c r="O7" s="24"/>
      <c r="P7" s="24"/>
      <c r="Q7" s="24"/>
    </row>
    <row r="8" spans="1:17" ht="12.75" customHeight="1">
      <c r="A8" s="21">
        <v>4</v>
      </c>
      <c r="B8" s="23" t="s">
        <v>94</v>
      </c>
      <c r="C8" s="24"/>
      <c r="D8" s="24"/>
      <c r="E8" s="24"/>
      <c r="F8" s="24"/>
      <c r="G8" s="24"/>
      <c r="H8" s="24"/>
      <c r="I8" s="24"/>
      <c r="J8" s="24"/>
      <c r="K8" s="24"/>
      <c r="L8" s="24"/>
      <c r="M8" s="24"/>
      <c r="N8" s="24"/>
      <c r="O8" s="24"/>
      <c r="P8" s="24"/>
      <c r="Q8" s="24"/>
    </row>
    <row r="9" spans="1:17" ht="12.75" customHeight="1">
      <c r="A9" s="21">
        <v>5</v>
      </c>
      <c r="B9" s="23" t="s">
        <v>95</v>
      </c>
      <c r="C9" s="24"/>
      <c r="D9" s="24"/>
      <c r="E9" s="24"/>
      <c r="F9" s="24"/>
      <c r="G9" s="24"/>
      <c r="H9" s="24"/>
      <c r="I9" s="24"/>
      <c r="J9" s="24"/>
      <c r="K9" s="24"/>
      <c r="L9" s="24"/>
      <c r="M9" s="24"/>
      <c r="N9" s="24"/>
      <c r="O9" s="24"/>
      <c r="P9" s="24"/>
      <c r="Q9" s="24"/>
    </row>
    <row r="10" spans="1:17" ht="12.75" customHeight="1">
      <c r="A10" s="21">
        <v>6</v>
      </c>
      <c r="B10" s="23" t="s">
        <v>89</v>
      </c>
      <c r="C10" s="24"/>
      <c r="D10" s="24"/>
      <c r="E10" s="24"/>
      <c r="F10" s="24"/>
      <c r="G10" s="24"/>
      <c r="H10" s="24"/>
      <c r="I10" s="24"/>
      <c r="J10" s="24"/>
      <c r="K10" s="24"/>
      <c r="L10" s="24"/>
      <c r="M10" s="24"/>
      <c r="N10" s="24"/>
      <c r="O10" s="24"/>
      <c r="P10" s="24"/>
      <c r="Q10" s="24"/>
    </row>
    <row r="11" spans="1:17" ht="12.75" customHeight="1">
      <c r="A11" s="21">
        <v>7</v>
      </c>
      <c r="B11" s="23" t="s">
        <v>96</v>
      </c>
      <c r="C11" s="24"/>
      <c r="D11" s="24"/>
      <c r="E11" s="24"/>
      <c r="F11" s="24"/>
      <c r="G11" s="24"/>
      <c r="H11" s="24"/>
      <c r="I11" s="24"/>
      <c r="J11" s="24"/>
      <c r="K11" s="24"/>
      <c r="L11" s="24"/>
      <c r="M11" s="24"/>
      <c r="N11" s="24"/>
      <c r="O11" s="24"/>
      <c r="P11" s="24"/>
      <c r="Q11" s="24"/>
    </row>
    <row r="12" spans="1:17" ht="12.75" customHeight="1">
      <c r="A12" s="21">
        <v>8</v>
      </c>
      <c r="B12" s="23" t="s">
        <v>97</v>
      </c>
      <c r="C12" s="24"/>
      <c r="D12" s="24"/>
      <c r="E12" s="24"/>
      <c r="F12" s="24"/>
      <c r="G12" s="24"/>
      <c r="H12" s="24"/>
      <c r="I12" s="24"/>
      <c r="J12" s="24"/>
      <c r="K12" s="24"/>
      <c r="L12" s="24"/>
      <c r="M12" s="24"/>
      <c r="N12" s="24"/>
      <c r="O12" s="24"/>
      <c r="P12" s="24"/>
      <c r="Q12" s="24"/>
    </row>
    <row r="13" spans="1:17" ht="12.75" customHeight="1">
      <c r="A13" s="21">
        <v>9</v>
      </c>
      <c r="B13" s="23" t="s">
        <v>98</v>
      </c>
      <c r="C13" s="24"/>
      <c r="D13" s="24"/>
      <c r="E13" s="24"/>
      <c r="F13" s="24"/>
      <c r="G13" s="24"/>
      <c r="H13" s="24"/>
      <c r="I13" s="24"/>
      <c r="J13" s="24"/>
      <c r="K13" s="24"/>
      <c r="L13" s="24"/>
      <c r="M13" s="24"/>
      <c r="N13" s="24"/>
      <c r="O13" s="24"/>
      <c r="P13" s="24"/>
      <c r="Q13" s="24"/>
    </row>
    <row r="14" spans="1:17" ht="12.75" customHeight="1">
      <c r="A14" s="21">
        <v>10</v>
      </c>
      <c r="B14" s="23" t="s">
        <v>99</v>
      </c>
      <c r="C14" s="24"/>
      <c r="D14" s="24"/>
      <c r="E14" s="24"/>
      <c r="F14" s="24"/>
      <c r="G14" s="24"/>
      <c r="H14" s="24"/>
      <c r="I14" s="24"/>
      <c r="J14" s="24"/>
      <c r="K14" s="24"/>
      <c r="L14" s="24"/>
      <c r="M14" s="24"/>
      <c r="N14" s="24"/>
      <c r="O14" s="24"/>
      <c r="P14" s="24"/>
      <c r="Q14" s="24"/>
    </row>
    <row r="15" spans="1:17" ht="12.75" customHeight="1">
      <c r="A15" s="21">
        <v>11</v>
      </c>
      <c r="B15" s="23" t="s">
        <v>104</v>
      </c>
      <c r="C15" s="24"/>
      <c r="D15" s="24"/>
      <c r="E15" s="24"/>
      <c r="F15" s="24"/>
      <c r="G15" s="24"/>
      <c r="H15" s="24"/>
      <c r="I15" s="24"/>
      <c r="J15" s="24"/>
      <c r="K15" s="24"/>
      <c r="L15" s="24"/>
      <c r="M15" s="24"/>
      <c r="N15" s="24"/>
      <c r="O15" s="24"/>
      <c r="P15" s="24"/>
      <c r="Q15" s="24"/>
    </row>
    <row r="16" spans="1:17" ht="12.75" customHeight="1">
      <c r="A16" s="21">
        <v>12</v>
      </c>
      <c r="B16" s="23" t="s">
        <v>100</v>
      </c>
      <c r="C16" s="24"/>
      <c r="D16" s="24"/>
      <c r="E16" s="24"/>
      <c r="F16" s="24"/>
      <c r="G16" s="24"/>
      <c r="H16" s="24"/>
      <c r="I16" s="24"/>
      <c r="J16" s="24"/>
      <c r="K16" s="24"/>
      <c r="L16" s="24"/>
      <c r="M16" s="24"/>
      <c r="N16" s="24"/>
      <c r="O16" s="24"/>
      <c r="P16" s="24"/>
      <c r="Q16" s="24"/>
    </row>
    <row r="17" spans="1:17" ht="12.75" customHeight="1">
      <c r="A17" s="21">
        <v>13</v>
      </c>
      <c r="B17" s="23" t="s">
        <v>101</v>
      </c>
      <c r="C17" s="24"/>
      <c r="D17" s="24"/>
      <c r="E17" s="24"/>
      <c r="F17" s="24"/>
      <c r="G17" s="24"/>
      <c r="H17" s="24"/>
      <c r="I17" s="24"/>
      <c r="J17" s="24"/>
      <c r="K17" s="24"/>
      <c r="L17" s="24"/>
      <c r="M17" s="24"/>
      <c r="N17" s="24"/>
      <c r="O17" s="24"/>
      <c r="P17" s="24"/>
      <c r="Q17" s="24"/>
    </row>
    <row r="18" spans="1:17" ht="12.75" customHeight="1">
      <c r="A18" s="21">
        <v>14</v>
      </c>
      <c r="B18" s="23" t="s">
        <v>102</v>
      </c>
      <c r="C18" s="24"/>
      <c r="D18" s="24"/>
      <c r="E18" s="24"/>
      <c r="F18" s="24"/>
      <c r="G18" s="24"/>
      <c r="H18" s="24"/>
      <c r="I18" s="24"/>
      <c r="J18" s="24"/>
      <c r="K18" s="24"/>
      <c r="L18" s="24"/>
      <c r="M18" s="24"/>
      <c r="N18" s="24"/>
      <c r="O18" s="24"/>
      <c r="P18" s="24"/>
      <c r="Q18" s="24"/>
    </row>
    <row r="19" spans="1:17" ht="12.75" customHeight="1">
      <c r="A19" s="21">
        <v>15</v>
      </c>
      <c r="B19" s="23" t="s">
        <v>103</v>
      </c>
      <c r="C19" s="24"/>
      <c r="D19" s="24"/>
      <c r="E19" s="24"/>
      <c r="F19" s="24"/>
      <c r="G19" s="24"/>
      <c r="H19" s="24"/>
      <c r="I19" s="24"/>
      <c r="J19" s="24"/>
      <c r="K19" s="24"/>
      <c r="L19" s="24"/>
      <c r="M19" s="24"/>
      <c r="N19" s="24"/>
      <c r="O19" s="24"/>
      <c r="P19" s="24"/>
      <c r="Q19" s="24"/>
    </row>
    <row r="20" spans="1:17" ht="12.75" customHeight="1">
      <c r="A20" s="21">
        <v>16</v>
      </c>
      <c r="B20" s="23" t="s">
        <v>105</v>
      </c>
      <c r="C20" s="24"/>
      <c r="D20" s="24"/>
      <c r="E20" s="24"/>
      <c r="F20" s="24"/>
      <c r="G20" s="24"/>
      <c r="H20" s="24"/>
      <c r="I20" s="24"/>
      <c r="J20" s="24"/>
      <c r="K20" s="24"/>
      <c r="L20" s="24"/>
      <c r="M20" s="24"/>
      <c r="N20" s="24"/>
      <c r="O20" s="24"/>
      <c r="P20" s="24"/>
      <c r="Q20" s="24"/>
    </row>
    <row r="21" spans="1:17" ht="12.75" customHeight="1">
      <c r="A21" s="21">
        <v>17</v>
      </c>
      <c r="B21" s="23" t="s">
        <v>106</v>
      </c>
      <c r="C21" s="24"/>
      <c r="D21" s="24"/>
      <c r="E21" s="24"/>
      <c r="F21" s="24"/>
      <c r="G21" s="24"/>
      <c r="H21" s="24"/>
      <c r="I21" s="24"/>
      <c r="J21" s="24"/>
      <c r="K21" s="24"/>
      <c r="L21" s="24"/>
      <c r="M21" s="24"/>
      <c r="N21" s="24"/>
      <c r="O21" s="24"/>
      <c r="P21" s="24"/>
      <c r="Q21" s="24"/>
    </row>
    <row r="23" ht="12.75">
      <c r="A23" s="21" t="s">
        <v>108</v>
      </c>
    </row>
    <row r="24" ht="12.75">
      <c r="A24" s="21" t="s">
        <v>119</v>
      </c>
    </row>
  </sheetData>
  <mergeCells count="20">
    <mergeCell ref="A1:I1"/>
    <mergeCell ref="A2:I2"/>
    <mergeCell ref="A4:I4"/>
    <mergeCell ref="B5:Q5"/>
    <mergeCell ref="B6:Q6"/>
    <mergeCell ref="B7:Q7"/>
    <mergeCell ref="B8:Q8"/>
    <mergeCell ref="B9:Q9"/>
    <mergeCell ref="B10:Q10"/>
    <mergeCell ref="B11:Q11"/>
    <mergeCell ref="B12:Q12"/>
    <mergeCell ref="B13:Q13"/>
    <mergeCell ref="B14:Q14"/>
    <mergeCell ref="B15:Q15"/>
    <mergeCell ref="B16:Q16"/>
    <mergeCell ref="B17:Q17"/>
    <mergeCell ref="B18:Q18"/>
    <mergeCell ref="B19:Q19"/>
    <mergeCell ref="B20:Q20"/>
    <mergeCell ref="B21:Q21"/>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28"/>
  <sheetViews>
    <sheetView workbookViewId="0" topLeftCell="A1">
      <selection activeCell="B22" sqref="B22:Q22"/>
    </sheetView>
  </sheetViews>
  <sheetFormatPr defaultColWidth="9.140625" defaultRowHeight="12.75"/>
  <cols>
    <col min="1" max="1" width="30.421875" style="0" customWidth="1"/>
  </cols>
  <sheetData>
    <row r="1" spans="1:7" ht="12.75">
      <c r="A1" s="20" t="s">
        <v>13</v>
      </c>
      <c r="B1" s="20"/>
      <c r="C1" s="20"/>
      <c r="D1" s="20"/>
      <c r="E1" s="20"/>
      <c r="F1" s="20"/>
      <c r="G1" s="20"/>
    </row>
    <row r="2" spans="1:7" ht="12.75">
      <c r="A2" s="20" t="s">
        <v>14</v>
      </c>
      <c r="B2" s="20"/>
      <c r="C2" s="20"/>
      <c r="D2" s="20"/>
      <c r="E2" s="20"/>
      <c r="F2" s="20"/>
      <c r="G2" s="20"/>
    </row>
    <row r="4" spans="1:17" ht="12.75">
      <c r="A4" s="20" t="s">
        <v>15</v>
      </c>
      <c r="B4" s="27" t="s">
        <v>3</v>
      </c>
      <c r="C4" s="28"/>
      <c r="D4" s="28"/>
      <c r="E4" s="28"/>
      <c r="F4" s="28"/>
      <c r="G4" s="28"/>
      <c r="H4" s="28"/>
      <c r="I4" s="28"/>
      <c r="J4" s="28"/>
      <c r="K4" s="28"/>
      <c r="L4" s="28"/>
      <c r="M4" s="28"/>
      <c r="N4" s="28"/>
      <c r="O4" s="28"/>
      <c r="P4" s="28"/>
      <c r="Q4" s="28"/>
    </row>
    <row r="5" spans="2:17" ht="12.75">
      <c r="B5" s="27" t="s">
        <v>16</v>
      </c>
      <c r="C5" s="28"/>
      <c r="D5" s="28"/>
      <c r="E5" s="28"/>
      <c r="F5" s="28"/>
      <c r="G5" s="28"/>
      <c r="H5" s="28"/>
      <c r="I5" s="28"/>
      <c r="J5" s="28"/>
      <c r="K5" s="28"/>
      <c r="L5" s="28"/>
      <c r="M5" s="28"/>
      <c r="N5" s="28"/>
      <c r="O5" s="28"/>
      <c r="P5" s="28"/>
      <c r="Q5" s="28"/>
    </row>
    <row r="6" spans="2:17" ht="12.75">
      <c r="B6" s="27" t="s">
        <v>19</v>
      </c>
      <c r="C6" s="28"/>
      <c r="D6" s="28"/>
      <c r="E6" s="28"/>
      <c r="F6" s="28"/>
      <c r="G6" s="28"/>
      <c r="H6" s="28"/>
      <c r="I6" s="28"/>
      <c r="J6" s="28"/>
      <c r="K6" s="28"/>
      <c r="L6" s="28"/>
      <c r="M6" s="28"/>
      <c r="N6" s="28"/>
      <c r="O6" s="28"/>
      <c r="P6" s="28"/>
      <c r="Q6" s="28"/>
    </row>
    <row r="7" spans="2:17" ht="12.75">
      <c r="B7" s="27" t="s">
        <v>20</v>
      </c>
      <c r="C7" s="28"/>
      <c r="D7" s="28"/>
      <c r="E7" s="28"/>
      <c r="F7" s="28"/>
      <c r="G7" s="28"/>
      <c r="H7" s="28"/>
      <c r="I7" s="28"/>
      <c r="J7" s="28"/>
      <c r="K7" s="28"/>
      <c r="L7" s="28"/>
      <c r="M7" s="28"/>
      <c r="N7" s="28"/>
      <c r="O7" s="28"/>
      <c r="P7" s="28"/>
      <c r="Q7" s="28"/>
    </row>
    <row r="8" spans="2:17" ht="12.75">
      <c r="B8" s="27" t="s">
        <v>17</v>
      </c>
      <c r="C8" s="28"/>
      <c r="D8" s="28"/>
      <c r="E8" s="28"/>
      <c r="F8" s="28"/>
      <c r="G8" s="28"/>
      <c r="H8" s="28"/>
      <c r="I8" s="28"/>
      <c r="J8" s="28"/>
      <c r="K8" s="28"/>
      <c r="L8" s="28"/>
      <c r="M8" s="28"/>
      <c r="N8" s="28"/>
      <c r="O8" s="28"/>
      <c r="P8" s="28"/>
      <c r="Q8" s="28"/>
    </row>
    <row r="9" spans="2:17" ht="12.75">
      <c r="B9" s="27" t="s">
        <v>18</v>
      </c>
      <c r="C9" s="28"/>
      <c r="D9" s="28"/>
      <c r="E9" s="28"/>
      <c r="F9" s="28"/>
      <c r="G9" s="28"/>
      <c r="H9" s="28"/>
      <c r="I9" s="28"/>
      <c r="J9" s="28"/>
      <c r="K9" s="28"/>
      <c r="L9" s="28"/>
      <c r="M9" s="28"/>
      <c r="N9" s="28"/>
      <c r="O9" s="28"/>
      <c r="P9" s="28"/>
      <c r="Q9" s="28"/>
    </row>
    <row r="10" spans="2:17" ht="12.75">
      <c r="B10" s="27" t="s">
        <v>21</v>
      </c>
      <c r="C10" s="28"/>
      <c r="D10" s="28"/>
      <c r="E10" s="28"/>
      <c r="F10" s="28"/>
      <c r="G10" s="28"/>
      <c r="H10" s="28"/>
      <c r="I10" s="28"/>
      <c r="J10" s="28"/>
      <c r="K10" s="28"/>
      <c r="L10" s="28"/>
      <c r="M10" s="28"/>
      <c r="N10" s="28"/>
      <c r="O10" s="28"/>
      <c r="P10" s="28"/>
      <c r="Q10" s="28"/>
    </row>
    <row r="11" spans="2:17" ht="12.75">
      <c r="B11" s="27" t="s">
        <v>23</v>
      </c>
      <c r="C11" s="28"/>
      <c r="D11" s="28"/>
      <c r="E11" s="28"/>
      <c r="F11" s="28"/>
      <c r="G11" s="28"/>
      <c r="H11" s="28"/>
      <c r="I11" s="28"/>
      <c r="J11" s="28"/>
      <c r="K11" s="28"/>
      <c r="L11" s="28"/>
      <c r="M11" s="28"/>
      <c r="N11" s="28"/>
      <c r="O11" s="28"/>
      <c r="P11" s="28"/>
      <c r="Q11" s="28"/>
    </row>
    <row r="12" spans="2:17" ht="12.75">
      <c r="B12" s="27" t="s">
        <v>24</v>
      </c>
      <c r="C12" s="28"/>
      <c r="D12" s="28"/>
      <c r="E12" s="28"/>
      <c r="F12" s="28"/>
      <c r="G12" s="28"/>
      <c r="H12" s="28"/>
      <c r="I12" s="28"/>
      <c r="J12" s="28"/>
      <c r="K12" s="28"/>
      <c r="L12" s="28"/>
      <c r="M12" s="28"/>
      <c r="N12" s="28"/>
      <c r="O12" s="28"/>
      <c r="P12" s="28"/>
      <c r="Q12" s="28"/>
    </row>
    <row r="13" spans="2:17" ht="12.75">
      <c r="B13" s="27" t="s">
        <v>25</v>
      </c>
      <c r="C13" s="28"/>
      <c r="D13" s="28"/>
      <c r="E13" s="28"/>
      <c r="F13" s="28"/>
      <c r="G13" s="28"/>
      <c r="H13" s="28"/>
      <c r="I13" s="28"/>
      <c r="J13" s="28"/>
      <c r="K13" s="28"/>
      <c r="L13" s="28"/>
      <c r="M13" s="28"/>
      <c r="N13" s="28"/>
      <c r="O13" s="28"/>
      <c r="P13" s="28"/>
      <c r="Q13" s="28"/>
    </row>
    <row r="14" spans="2:17" ht="12.75">
      <c r="B14" s="27" t="s">
        <v>26</v>
      </c>
      <c r="C14" s="28"/>
      <c r="D14" s="28"/>
      <c r="E14" s="28"/>
      <c r="F14" s="28"/>
      <c r="G14" s="28"/>
      <c r="H14" s="28"/>
      <c r="I14" s="28"/>
      <c r="J14" s="28"/>
      <c r="K14" s="28"/>
      <c r="L14" s="28"/>
      <c r="M14" s="28"/>
      <c r="N14" s="28"/>
      <c r="O14" s="28"/>
      <c r="P14" s="28"/>
      <c r="Q14" s="28"/>
    </row>
    <row r="15" spans="2:17" ht="12.75">
      <c r="B15" s="27" t="s">
        <v>22</v>
      </c>
      <c r="C15" s="28"/>
      <c r="D15" s="28"/>
      <c r="E15" s="28"/>
      <c r="F15" s="28"/>
      <c r="G15" s="28"/>
      <c r="H15" s="28"/>
      <c r="I15" s="28"/>
      <c r="J15" s="28"/>
      <c r="K15" s="28"/>
      <c r="L15" s="28"/>
      <c r="M15" s="28"/>
      <c r="N15" s="28"/>
      <c r="O15" s="28"/>
      <c r="P15" s="28"/>
      <c r="Q15" s="28"/>
    </row>
    <row r="16" spans="2:17" ht="12.75">
      <c r="B16" s="27" t="s">
        <v>27</v>
      </c>
      <c r="C16" s="28"/>
      <c r="D16" s="28"/>
      <c r="E16" s="28"/>
      <c r="F16" s="28"/>
      <c r="G16" s="28"/>
      <c r="H16" s="28"/>
      <c r="I16" s="28"/>
      <c r="J16" s="28"/>
      <c r="K16" s="28"/>
      <c r="L16" s="28"/>
      <c r="M16" s="28"/>
      <c r="N16" s="28"/>
      <c r="O16" s="28"/>
      <c r="P16" s="28"/>
      <c r="Q16" s="28"/>
    </row>
    <row r="17" spans="2:17" ht="12.75">
      <c r="B17" s="27" t="s">
        <v>28</v>
      </c>
      <c r="C17" s="28"/>
      <c r="D17" s="28"/>
      <c r="E17" s="28"/>
      <c r="F17" s="28"/>
      <c r="G17" s="28"/>
      <c r="H17" s="28"/>
      <c r="I17" s="28"/>
      <c r="J17" s="28"/>
      <c r="K17" s="28"/>
      <c r="L17" s="28"/>
      <c r="M17" s="28"/>
      <c r="N17" s="28"/>
      <c r="O17" s="28"/>
      <c r="P17" s="28"/>
      <c r="Q17" s="28"/>
    </row>
    <row r="18" spans="2:17" ht="12.75">
      <c r="B18" s="27" t="s">
        <v>4</v>
      </c>
      <c r="C18" s="28"/>
      <c r="D18" s="28"/>
      <c r="E18" s="28"/>
      <c r="F18" s="28"/>
      <c r="G18" s="28"/>
      <c r="H18" s="28"/>
      <c r="I18" s="28"/>
      <c r="J18" s="28"/>
      <c r="K18" s="28"/>
      <c r="L18" s="28"/>
      <c r="M18" s="28"/>
      <c r="N18" s="28"/>
      <c r="O18" s="28"/>
      <c r="P18" s="28"/>
      <c r="Q18" s="28"/>
    </row>
    <row r="19" spans="2:17" ht="12.75">
      <c r="B19" s="27" t="s">
        <v>5</v>
      </c>
      <c r="C19" s="28"/>
      <c r="D19" s="28"/>
      <c r="E19" s="28"/>
      <c r="F19" s="28"/>
      <c r="G19" s="28"/>
      <c r="H19" s="28"/>
      <c r="I19" s="28"/>
      <c r="J19" s="28"/>
      <c r="K19" s="28"/>
      <c r="L19" s="28"/>
      <c r="M19" s="28"/>
      <c r="N19" s="28"/>
      <c r="O19" s="28"/>
      <c r="P19" s="28"/>
      <c r="Q19" s="28"/>
    </row>
    <row r="20" spans="2:17" ht="12.75">
      <c r="B20" s="27" t="s">
        <v>6</v>
      </c>
      <c r="C20" s="28"/>
      <c r="D20" s="28"/>
      <c r="E20" s="28"/>
      <c r="F20" s="28"/>
      <c r="G20" s="28"/>
      <c r="H20" s="28"/>
      <c r="I20" s="28"/>
      <c r="J20" s="28"/>
      <c r="K20" s="28"/>
      <c r="L20" s="28"/>
      <c r="M20" s="28"/>
      <c r="N20" s="28"/>
      <c r="O20" s="28"/>
      <c r="P20" s="28"/>
      <c r="Q20" s="28"/>
    </row>
    <row r="22" spans="2:17" ht="12.75">
      <c r="B22" s="27"/>
      <c r="C22" s="28"/>
      <c r="D22" s="28"/>
      <c r="E22" s="28"/>
      <c r="F22" s="28"/>
      <c r="G22" s="28"/>
      <c r="H22" s="28"/>
      <c r="I22" s="28"/>
      <c r="J22" s="28"/>
      <c r="K22" s="28"/>
      <c r="L22" s="28"/>
      <c r="M22" s="28"/>
      <c r="N22" s="28"/>
      <c r="O22" s="28"/>
      <c r="P22" s="28"/>
      <c r="Q22" s="28"/>
    </row>
    <row r="23" spans="1:17" ht="12.75">
      <c r="A23" s="20" t="s">
        <v>29</v>
      </c>
      <c r="B23" s="27" t="s">
        <v>7</v>
      </c>
      <c r="C23" s="28"/>
      <c r="D23" s="28"/>
      <c r="E23" s="28"/>
      <c r="F23" s="28"/>
      <c r="G23" s="28"/>
      <c r="H23" s="28"/>
      <c r="I23" s="28"/>
      <c r="J23" s="28"/>
      <c r="K23" s="28"/>
      <c r="L23" s="28"/>
      <c r="M23" s="28"/>
      <c r="N23" s="28"/>
      <c r="O23" s="28"/>
      <c r="P23" s="28"/>
      <c r="Q23" s="28"/>
    </row>
    <row r="24" spans="2:17" ht="12.75">
      <c r="B24" s="27" t="s">
        <v>8</v>
      </c>
      <c r="C24" s="28"/>
      <c r="D24" s="28"/>
      <c r="E24" s="28"/>
      <c r="F24" s="28"/>
      <c r="G24" s="28"/>
      <c r="H24" s="28"/>
      <c r="I24" s="28"/>
      <c r="J24" s="28"/>
      <c r="K24" s="28"/>
      <c r="L24" s="28"/>
      <c r="M24" s="28"/>
      <c r="N24" s="28"/>
      <c r="O24" s="28"/>
      <c r="P24" s="28"/>
      <c r="Q24" s="28"/>
    </row>
    <row r="25" spans="2:17" ht="12.75">
      <c r="B25" s="27" t="s">
        <v>9</v>
      </c>
      <c r="C25" s="28"/>
      <c r="D25" s="28"/>
      <c r="E25" s="28"/>
      <c r="F25" s="28"/>
      <c r="G25" s="28"/>
      <c r="H25" s="28"/>
      <c r="I25" s="28"/>
      <c r="J25" s="28"/>
      <c r="K25" s="28"/>
      <c r="L25" s="28"/>
      <c r="M25" s="28"/>
      <c r="N25" s="28"/>
      <c r="O25" s="28"/>
      <c r="P25" s="28"/>
      <c r="Q25" s="28"/>
    </row>
    <row r="26" spans="2:17" ht="12.75">
      <c r="B26" s="27" t="s">
        <v>10</v>
      </c>
      <c r="C26" s="28"/>
      <c r="D26" s="28"/>
      <c r="E26" s="28"/>
      <c r="F26" s="28"/>
      <c r="G26" s="28"/>
      <c r="H26" s="28"/>
      <c r="I26" s="28"/>
      <c r="J26" s="28"/>
      <c r="K26" s="28"/>
      <c r="L26" s="28"/>
      <c r="M26" s="28"/>
      <c r="N26" s="28"/>
      <c r="O26" s="28"/>
      <c r="P26" s="28"/>
      <c r="Q26" s="28"/>
    </row>
    <row r="27" spans="2:17" ht="12.75">
      <c r="B27" s="27" t="s">
        <v>11</v>
      </c>
      <c r="C27" s="28"/>
      <c r="D27" s="28"/>
      <c r="E27" s="28"/>
      <c r="F27" s="28"/>
      <c r="G27" s="28"/>
      <c r="H27" s="28"/>
      <c r="I27" s="28"/>
      <c r="J27" s="28"/>
      <c r="K27" s="28"/>
      <c r="L27" s="28"/>
      <c r="M27" s="28"/>
      <c r="N27" s="28"/>
      <c r="O27" s="28"/>
      <c r="P27" s="28"/>
      <c r="Q27" s="28"/>
    </row>
    <row r="28" spans="2:17" ht="12.75">
      <c r="B28" s="27" t="s">
        <v>12</v>
      </c>
      <c r="C28" s="28"/>
      <c r="D28" s="28"/>
      <c r="E28" s="28"/>
      <c r="F28" s="28"/>
      <c r="G28" s="28"/>
      <c r="H28" s="28"/>
      <c r="I28" s="28"/>
      <c r="J28" s="28"/>
      <c r="K28" s="28"/>
      <c r="L28" s="28"/>
      <c r="M28" s="28"/>
      <c r="N28" s="28"/>
      <c r="O28" s="28"/>
      <c r="P28" s="28"/>
      <c r="Q28" s="28"/>
    </row>
  </sheetData>
  <mergeCells count="24">
    <mergeCell ref="B4:Q4"/>
    <mergeCell ref="B5:Q5"/>
    <mergeCell ref="B6:Q6"/>
    <mergeCell ref="B7:Q7"/>
    <mergeCell ref="B8:Q8"/>
    <mergeCell ref="B9:Q9"/>
    <mergeCell ref="B10:Q10"/>
    <mergeCell ref="B11:Q11"/>
    <mergeCell ref="B12:Q12"/>
    <mergeCell ref="B13:Q13"/>
    <mergeCell ref="B14:Q14"/>
    <mergeCell ref="B15:Q15"/>
    <mergeCell ref="B16:Q16"/>
    <mergeCell ref="B17:Q17"/>
    <mergeCell ref="B18:Q18"/>
    <mergeCell ref="B19:Q19"/>
    <mergeCell ref="B20:Q20"/>
    <mergeCell ref="B22:Q22"/>
    <mergeCell ref="B23:Q23"/>
    <mergeCell ref="B24:Q24"/>
    <mergeCell ref="B25:Q25"/>
    <mergeCell ref="B26:Q26"/>
    <mergeCell ref="B27:Q27"/>
    <mergeCell ref="B28:Q2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24"/>
  <sheetViews>
    <sheetView tabSelected="1" workbookViewId="0" topLeftCell="A1">
      <pane xSplit="4" ySplit="1" topLeftCell="E2" activePane="bottomRight" state="frozen"/>
      <selection pane="topLeft" activeCell="A1" sqref="A1"/>
      <selection pane="topRight" activeCell="E1" sqref="E1"/>
      <selection pane="bottomLeft" activeCell="A3" sqref="A3"/>
      <selection pane="bottomRight" activeCell="A2" sqref="A2"/>
    </sheetView>
  </sheetViews>
  <sheetFormatPr defaultColWidth="9.140625" defaultRowHeight="12.75"/>
  <cols>
    <col min="1" max="1" width="12.421875" style="3" customWidth="1"/>
    <col min="2" max="2" width="8.00390625" style="3" customWidth="1"/>
    <col min="3" max="3" width="10.8515625" style="3" customWidth="1"/>
    <col min="4" max="4" width="15.8515625" style="3" customWidth="1"/>
    <col min="5" max="5" width="11.8515625" style="3" customWidth="1"/>
    <col min="6" max="11" width="12.7109375" style="4" customWidth="1"/>
    <col min="12" max="12" width="11.00390625" style="8" bestFit="1" customWidth="1"/>
    <col min="13" max="13" width="11.00390625" style="8" customWidth="1"/>
    <col min="14" max="15" width="13.421875" style="3" customWidth="1"/>
    <col min="16" max="18" width="17.8515625" style="3" customWidth="1"/>
    <col min="19" max="22" width="12.8515625" style="3" customWidth="1"/>
    <col min="23" max="16384" width="9.140625" style="3" customWidth="1"/>
  </cols>
  <sheetData>
    <row r="1" spans="1:22" s="1" customFormat="1" ht="138.75" customHeight="1">
      <c r="A1" s="1" t="s">
        <v>112</v>
      </c>
      <c r="B1" s="1" t="s">
        <v>109</v>
      </c>
      <c r="C1" s="1" t="s">
        <v>110</v>
      </c>
      <c r="D1" s="1" t="s">
        <v>113</v>
      </c>
      <c r="E1" s="1" t="s">
        <v>111</v>
      </c>
      <c r="F1" s="2" t="s">
        <v>0</v>
      </c>
      <c r="G1" s="2" t="s">
        <v>1</v>
      </c>
      <c r="H1" s="2" t="s">
        <v>2</v>
      </c>
      <c r="I1" s="2" t="s">
        <v>114</v>
      </c>
      <c r="J1" s="2" t="s">
        <v>115</v>
      </c>
      <c r="K1" s="2" t="s">
        <v>83</v>
      </c>
      <c r="L1" s="6" t="s">
        <v>72</v>
      </c>
      <c r="M1" s="6" t="s">
        <v>73</v>
      </c>
      <c r="N1" s="14" t="s">
        <v>77</v>
      </c>
      <c r="O1" s="1" t="s">
        <v>82</v>
      </c>
      <c r="P1" s="1" t="s">
        <v>74</v>
      </c>
      <c r="Q1" s="1" t="s">
        <v>75</v>
      </c>
      <c r="R1" s="1" t="s">
        <v>76</v>
      </c>
      <c r="S1" s="15" t="s">
        <v>78</v>
      </c>
      <c r="T1" s="6" t="s">
        <v>79</v>
      </c>
      <c r="U1" s="15" t="s">
        <v>80</v>
      </c>
      <c r="V1" s="11" t="s">
        <v>81</v>
      </c>
    </row>
    <row r="2" spans="1:22" ht="12.75">
      <c r="A2" s="3" t="s">
        <v>30</v>
      </c>
      <c r="B2" s="3" t="s">
        <v>31</v>
      </c>
      <c r="C2" s="3" t="s">
        <v>32</v>
      </c>
      <c r="D2" s="3" t="s">
        <v>33</v>
      </c>
      <c r="E2" s="3" t="s">
        <v>116</v>
      </c>
      <c r="F2" s="4">
        <v>239</v>
      </c>
      <c r="G2" s="4">
        <v>41928</v>
      </c>
      <c r="H2" s="4">
        <v>175</v>
      </c>
      <c r="I2" s="4">
        <v>233</v>
      </c>
      <c r="J2" s="4">
        <v>52</v>
      </c>
      <c r="K2" s="4">
        <v>74930</v>
      </c>
      <c r="L2" s="7">
        <v>30821</v>
      </c>
      <c r="M2" s="7">
        <f aca="true" t="shared" si="0" ref="M2:M24">0.5*L2</f>
        <v>15410.5</v>
      </c>
      <c r="N2" s="5">
        <v>10149</v>
      </c>
      <c r="O2" s="9">
        <f aca="true" t="shared" si="1" ref="O2:O24">N2/L2</f>
        <v>0.329288472145615</v>
      </c>
      <c r="P2" s="10">
        <v>17463</v>
      </c>
      <c r="Q2" s="10">
        <v>17960</v>
      </c>
      <c r="R2" s="10">
        <v>18224</v>
      </c>
      <c r="S2" s="12">
        <v>5296486</v>
      </c>
      <c r="T2" s="7">
        <v>52868</v>
      </c>
      <c r="U2" s="12">
        <v>438676</v>
      </c>
      <c r="V2" s="13">
        <f aca="true" t="shared" si="2" ref="V2:V24">U2/S2</f>
        <v>0.08282397045890426</v>
      </c>
    </row>
    <row r="3" spans="1:22" ht="12.75">
      <c r="A3" s="3" t="s">
        <v>34</v>
      </c>
      <c r="B3" s="3" t="s">
        <v>31</v>
      </c>
      <c r="C3" s="3" t="s">
        <v>32</v>
      </c>
      <c r="D3" s="3" t="s">
        <v>35</v>
      </c>
      <c r="E3" s="3" t="s">
        <v>116</v>
      </c>
      <c r="F3" s="4">
        <v>412</v>
      </c>
      <c r="G3" s="4">
        <v>34679</v>
      </c>
      <c r="H3" s="4">
        <v>84</v>
      </c>
      <c r="I3" s="4">
        <v>386</v>
      </c>
      <c r="J3" s="4">
        <v>79</v>
      </c>
      <c r="K3" s="4">
        <v>489656</v>
      </c>
      <c r="L3" s="16">
        <v>61768</v>
      </c>
      <c r="M3" s="16">
        <f t="shared" si="0"/>
        <v>30884</v>
      </c>
      <c r="N3" s="17">
        <v>24335</v>
      </c>
      <c r="O3" s="9">
        <f t="shared" si="1"/>
        <v>0.39397422613651084</v>
      </c>
      <c r="P3" s="10">
        <v>17463</v>
      </c>
      <c r="Q3" s="10">
        <v>17960</v>
      </c>
      <c r="R3" s="10">
        <v>18224</v>
      </c>
      <c r="S3" s="18">
        <v>5296486</v>
      </c>
      <c r="T3" s="16">
        <v>52868</v>
      </c>
      <c r="U3" s="18">
        <v>438676</v>
      </c>
      <c r="V3" s="19">
        <f t="shared" si="2"/>
        <v>0.08282397045890426</v>
      </c>
    </row>
    <row r="4" spans="1:22" ht="12.75">
      <c r="A4" s="3" t="s">
        <v>36</v>
      </c>
      <c r="B4" s="3" t="s">
        <v>31</v>
      </c>
      <c r="C4" s="3" t="s">
        <v>32</v>
      </c>
      <c r="D4" s="3" t="s">
        <v>37</v>
      </c>
      <c r="E4" s="3" t="s">
        <v>116</v>
      </c>
      <c r="F4" s="4">
        <v>781</v>
      </c>
      <c r="G4" s="4">
        <v>75795</v>
      </c>
      <c r="H4" s="4">
        <v>97</v>
      </c>
      <c r="I4" s="4">
        <v>693</v>
      </c>
      <c r="J4" s="4">
        <v>172</v>
      </c>
      <c r="K4" s="4">
        <v>754292</v>
      </c>
      <c r="L4" s="16">
        <v>50667</v>
      </c>
      <c r="M4" s="16">
        <f t="shared" si="0"/>
        <v>25333.5</v>
      </c>
      <c r="N4" s="17">
        <v>47603</v>
      </c>
      <c r="O4" s="9">
        <f t="shared" si="1"/>
        <v>0.9395267136400418</v>
      </c>
      <c r="P4" s="10">
        <v>17463</v>
      </c>
      <c r="Q4" s="10">
        <v>17960</v>
      </c>
      <c r="R4" s="10">
        <v>18224</v>
      </c>
      <c r="S4" s="18">
        <v>5296486</v>
      </c>
      <c r="T4" s="16">
        <v>52868</v>
      </c>
      <c r="U4" s="18">
        <v>438676</v>
      </c>
      <c r="V4" s="19">
        <f t="shared" si="2"/>
        <v>0.08282397045890426</v>
      </c>
    </row>
    <row r="5" spans="1:22" ht="12.75">
      <c r="A5" s="3" t="s">
        <v>38</v>
      </c>
      <c r="B5" s="3" t="s">
        <v>31</v>
      </c>
      <c r="C5" s="3" t="s">
        <v>32</v>
      </c>
      <c r="D5" s="3" t="s">
        <v>39</v>
      </c>
      <c r="E5" s="3" t="s">
        <v>116</v>
      </c>
      <c r="F5" s="4">
        <v>349</v>
      </c>
      <c r="G5" s="4">
        <v>33450</v>
      </c>
      <c r="H5" s="4">
        <v>96</v>
      </c>
      <c r="I5" s="4">
        <v>333</v>
      </c>
      <c r="J5" s="4">
        <v>60</v>
      </c>
      <c r="K5" s="4">
        <v>74563</v>
      </c>
      <c r="L5" s="16">
        <v>65945</v>
      </c>
      <c r="M5" s="16">
        <f t="shared" si="0"/>
        <v>32972.5</v>
      </c>
      <c r="N5" s="17">
        <v>3235</v>
      </c>
      <c r="O5" s="9">
        <f t="shared" si="1"/>
        <v>0.04905603154143604</v>
      </c>
      <c r="P5" s="10">
        <v>17463</v>
      </c>
      <c r="Q5" s="10">
        <v>17960</v>
      </c>
      <c r="R5" s="10">
        <v>18224</v>
      </c>
      <c r="S5" s="18">
        <v>5296486</v>
      </c>
      <c r="T5" s="16">
        <v>52868</v>
      </c>
      <c r="U5" s="18">
        <v>438676</v>
      </c>
      <c r="V5" s="19">
        <f t="shared" si="2"/>
        <v>0.08282397045890426</v>
      </c>
    </row>
    <row r="6" spans="1:22" ht="12.75">
      <c r="A6" s="3" t="s">
        <v>40</v>
      </c>
      <c r="B6" s="3" t="s">
        <v>31</v>
      </c>
      <c r="C6" s="3" t="s">
        <v>32</v>
      </c>
      <c r="D6" s="3" t="s">
        <v>41</v>
      </c>
      <c r="E6" s="3" t="s">
        <v>116</v>
      </c>
      <c r="F6" s="4">
        <v>525</v>
      </c>
      <c r="G6" s="4">
        <v>111316</v>
      </c>
      <c r="H6" s="4">
        <v>212</v>
      </c>
      <c r="I6" s="4">
        <v>322</v>
      </c>
      <c r="J6" s="4">
        <v>119</v>
      </c>
      <c r="K6" s="4">
        <v>29772</v>
      </c>
      <c r="L6" s="7">
        <v>38832</v>
      </c>
      <c r="M6" s="7">
        <f t="shared" si="0"/>
        <v>19416</v>
      </c>
      <c r="N6" s="5">
        <v>3442</v>
      </c>
      <c r="O6" s="9">
        <f t="shared" si="1"/>
        <v>0.08863823650597445</v>
      </c>
      <c r="P6" s="10">
        <v>17463</v>
      </c>
      <c r="Q6" s="10">
        <v>17960</v>
      </c>
      <c r="R6" s="10">
        <v>18224</v>
      </c>
      <c r="S6" s="12">
        <v>5296486</v>
      </c>
      <c r="T6" s="7">
        <v>52868</v>
      </c>
      <c r="U6" s="12">
        <v>438676</v>
      </c>
      <c r="V6" s="13">
        <f t="shared" si="2"/>
        <v>0.08282397045890426</v>
      </c>
    </row>
    <row r="7" spans="1:22" ht="12.75">
      <c r="A7" s="3" t="s">
        <v>42</v>
      </c>
      <c r="B7" s="3" t="s">
        <v>31</v>
      </c>
      <c r="C7" s="3" t="s">
        <v>32</v>
      </c>
      <c r="D7" s="3" t="s">
        <v>86</v>
      </c>
      <c r="E7" s="3" t="s">
        <v>116</v>
      </c>
      <c r="F7" s="4">
        <v>1041</v>
      </c>
      <c r="G7" s="4">
        <v>160180</v>
      </c>
      <c r="H7" s="4">
        <v>154</v>
      </c>
      <c r="I7" s="4">
        <v>892</v>
      </c>
      <c r="J7" s="4">
        <v>228</v>
      </c>
      <c r="K7" s="4">
        <v>150897</v>
      </c>
      <c r="L7" s="7">
        <v>60021</v>
      </c>
      <c r="M7" s="7">
        <f t="shared" si="0"/>
        <v>30010.5</v>
      </c>
      <c r="N7" s="5">
        <v>5617</v>
      </c>
      <c r="O7" s="9">
        <f t="shared" si="1"/>
        <v>0.09358391229736258</v>
      </c>
      <c r="P7" s="10">
        <v>17463</v>
      </c>
      <c r="Q7" s="10">
        <v>17960</v>
      </c>
      <c r="R7" s="10">
        <v>18224</v>
      </c>
      <c r="S7" s="12">
        <v>5296486</v>
      </c>
      <c r="T7" s="7">
        <v>52868</v>
      </c>
      <c r="U7" s="12">
        <v>438676</v>
      </c>
      <c r="V7" s="13">
        <f t="shared" si="2"/>
        <v>0.08282397045890426</v>
      </c>
    </row>
    <row r="8" spans="1:22" ht="12.75">
      <c r="A8" s="3" t="s">
        <v>43</v>
      </c>
      <c r="B8" s="3" t="s">
        <v>31</v>
      </c>
      <c r="C8" s="3" t="s">
        <v>32</v>
      </c>
      <c r="D8" s="3" t="s">
        <v>44</v>
      </c>
      <c r="E8" s="3" t="s">
        <v>116</v>
      </c>
      <c r="F8" s="4">
        <v>464</v>
      </c>
      <c r="G8" s="4">
        <v>85702</v>
      </c>
      <c r="H8" s="4">
        <v>185</v>
      </c>
      <c r="I8" s="4">
        <v>394</v>
      </c>
      <c r="J8" s="4">
        <v>101</v>
      </c>
      <c r="K8" s="4">
        <v>85951</v>
      </c>
      <c r="L8" s="16">
        <v>50510</v>
      </c>
      <c r="M8" s="16">
        <f t="shared" si="0"/>
        <v>25255</v>
      </c>
      <c r="N8" s="17">
        <v>6066</v>
      </c>
      <c r="O8" s="9">
        <f t="shared" si="1"/>
        <v>0.12009503068699268</v>
      </c>
      <c r="P8" s="10">
        <v>17463</v>
      </c>
      <c r="Q8" s="10">
        <v>17960</v>
      </c>
      <c r="R8" s="10">
        <v>18224</v>
      </c>
      <c r="S8" s="18">
        <v>5296486</v>
      </c>
      <c r="T8" s="16">
        <v>52868</v>
      </c>
      <c r="U8" s="18">
        <v>438676</v>
      </c>
      <c r="V8" s="19">
        <f t="shared" si="2"/>
        <v>0.08282397045890426</v>
      </c>
    </row>
    <row r="9" spans="1:22" ht="12.75">
      <c r="A9" s="3" t="s">
        <v>45</v>
      </c>
      <c r="B9" s="3" t="s">
        <v>31</v>
      </c>
      <c r="C9" s="3" t="s">
        <v>32</v>
      </c>
      <c r="D9" s="3" t="s">
        <v>46</v>
      </c>
      <c r="E9" s="3" t="s">
        <v>116</v>
      </c>
      <c r="F9" s="4">
        <v>410</v>
      </c>
      <c r="G9" s="4">
        <v>55928</v>
      </c>
      <c r="H9" s="4">
        <v>136</v>
      </c>
      <c r="I9" s="4">
        <v>380</v>
      </c>
      <c r="J9" s="4">
        <v>90</v>
      </c>
      <c r="K9" s="4">
        <v>120546</v>
      </c>
      <c r="L9" s="7">
        <v>62199</v>
      </c>
      <c r="M9" s="7">
        <f t="shared" si="0"/>
        <v>31099.5</v>
      </c>
      <c r="N9" s="5">
        <v>6518</v>
      </c>
      <c r="O9" s="9">
        <f t="shared" si="1"/>
        <v>0.10479268155436583</v>
      </c>
      <c r="P9" s="10">
        <v>17463</v>
      </c>
      <c r="Q9" s="10">
        <v>17960</v>
      </c>
      <c r="R9" s="10">
        <v>18224</v>
      </c>
      <c r="S9" s="12">
        <v>5296486</v>
      </c>
      <c r="T9" s="7">
        <v>52868</v>
      </c>
      <c r="U9" s="12">
        <v>438676</v>
      </c>
      <c r="V9" s="13">
        <f t="shared" si="2"/>
        <v>0.08282397045890426</v>
      </c>
    </row>
    <row r="10" spans="1:22" ht="12.75">
      <c r="A10" s="3" t="s">
        <v>47</v>
      </c>
      <c r="B10" s="3" t="s">
        <v>31</v>
      </c>
      <c r="C10" s="3" t="s">
        <v>32</v>
      </c>
      <c r="D10" s="3" t="s">
        <v>48</v>
      </c>
      <c r="E10" s="3" t="s">
        <v>116</v>
      </c>
      <c r="F10" s="4">
        <v>297</v>
      </c>
      <c r="G10" s="4">
        <v>122928</v>
      </c>
      <c r="H10" s="4">
        <v>414</v>
      </c>
      <c r="I10" s="4">
        <v>145</v>
      </c>
      <c r="J10" s="4">
        <v>57</v>
      </c>
      <c r="K10" s="4">
        <v>30674</v>
      </c>
      <c r="L10" s="16">
        <v>34077</v>
      </c>
      <c r="M10" s="16">
        <f t="shared" si="0"/>
        <v>17038.5</v>
      </c>
      <c r="N10" s="17">
        <v>4153</v>
      </c>
      <c r="O10" s="9">
        <f t="shared" si="1"/>
        <v>0.12187105672447691</v>
      </c>
      <c r="P10" s="10">
        <v>17463</v>
      </c>
      <c r="Q10" s="10">
        <v>17960</v>
      </c>
      <c r="R10" s="10">
        <v>18224</v>
      </c>
      <c r="S10" s="18">
        <v>5296486</v>
      </c>
      <c r="T10" s="16">
        <v>52868</v>
      </c>
      <c r="U10" s="18">
        <v>438676</v>
      </c>
      <c r="V10" s="19">
        <f t="shared" si="2"/>
        <v>0.08282397045890426</v>
      </c>
    </row>
    <row r="11" spans="1:22" ht="12.75">
      <c r="A11" s="3" t="s">
        <v>49</v>
      </c>
      <c r="B11" s="3" t="s">
        <v>31</v>
      </c>
      <c r="C11" s="3" t="s">
        <v>32</v>
      </c>
      <c r="D11" s="3" t="s">
        <v>50</v>
      </c>
      <c r="E11" s="3" t="s">
        <v>116</v>
      </c>
      <c r="F11" s="4">
        <v>1304</v>
      </c>
      <c r="G11" s="4">
        <v>215927</v>
      </c>
      <c r="H11" s="4">
        <v>166</v>
      </c>
      <c r="I11" s="4">
        <v>1059</v>
      </c>
      <c r="J11" s="4">
        <v>313</v>
      </c>
      <c r="K11" s="4">
        <v>195277</v>
      </c>
      <c r="L11" s="16">
        <v>60276</v>
      </c>
      <c r="M11" s="16">
        <f t="shared" si="0"/>
        <v>30138</v>
      </c>
      <c r="N11" s="17">
        <v>8550</v>
      </c>
      <c r="O11" s="9">
        <f t="shared" si="1"/>
        <v>0.1418475014931316</v>
      </c>
      <c r="P11" s="10">
        <v>17463</v>
      </c>
      <c r="Q11" s="10">
        <v>17960</v>
      </c>
      <c r="R11" s="10">
        <v>18224</v>
      </c>
      <c r="S11" s="18">
        <v>5296486</v>
      </c>
      <c r="T11" s="16">
        <v>52868</v>
      </c>
      <c r="U11" s="18">
        <v>438676</v>
      </c>
      <c r="V11" s="19">
        <f t="shared" si="2"/>
        <v>0.08282397045890426</v>
      </c>
    </row>
    <row r="12" spans="1:22" ht="12.75">
      <c r="A12" s="3" t="s">
        <v>51</v>
      </c>
      <c r="B12" s="3" t="s">
        <v>31</v>
      </c>
      <c r="C12" s="3" t="s">
        <v>32</v>
      </c>
      <c r="D12" s="3" t="s">
        <v>52</v>
      </c>
      <c r="E12" s="3" t="s">
        <v>116</v>
      </c>
      <c r="F12" s="4">
        <v>649</v>
      </c>
      <c r="G12" s="4">
        <v>107695</v>
      </c>
      <c r="H12" s="4">
        <v>166</v>
      </c>
      <c r="I12" s="4">
        <v>583</v>
      </c>
      <c r="J12" s="4">
        <v>138</v>
      </c>
      <c r="K12" s="4">
        <v>29846</v>
      </c>
      <c r="L12" s="16">
        <v>32238</v>
      </c>
      <c r="M12" s="16">
        <f t="shared" si="0"/>
        <v>16119</v>
      </c>
      <c r="N12" s="17">
        <v>3873</v>
      </c>
      <c r="O12" s="9">
        <f t="shared" si="1"/>
        <v>0.12013772566536386</v>
      </c>
      <c r="P12" s="10">
        <v>17463</v>
      </c>
      <c r="Q12" s="10">
        <v>17960</v>
      </c>
      <c r="R12" s="10">
        <v>18224</v>
      </c>
      <c r="S12" s="18">
        <v>5296486</v>
      </c>
      <c r="T12" s="16">
        <v>52868</v>
      </c>
      <c r="U12" s="18">
        <v>438676</v>
      </c>
      <c r="V12" s="19">
        <f t="shared" si="2"/>
        <v>0.08282397045890426</v>
      </c>
    </row>
    <row r="13" spans="1:22" ht="12.75">
      <c r="A13" s="3" t="s">
        <v>53</v>
      </c>
      <c r="B13" s="3" t="s">
        <v>31</v>
      </c>
      <c r="C13" s="3" t="s">
        <v>32</v>
      </c>
      <c r="D13" s="3" t="s">
        <v>54</v>
      </c>
      <c r="E13" s="3" t="s">
        <v>116</v>
      </c>
      <c r="F13" s="4">
        <v>651</v>
      </c>
      <c r="G13" s="4">
        <v>94112</v>
      </c>
      <c r="H13" s="4">
        <v>145</v>
      </c>
      <c r="I13" s="4">
        <v>567</v>
      </c>
      <c r="J13" s="4">
        <v>130</v>
      </c>
      <c r="K13" s="4">
        <v>218590</v>
      </c>
      <c r="L13" s="16">
        <v>57234</v>
      </c>
      <c r="M13" s="16">
        <f t="shared" si="0"/>
        <v>28617</v>
      </c>
      <c r="N13" s="17">
        <v>10695</v>
      </c>
      <c r="O13" s="9">
        <f t="shared" si="1"/>
        <v>0.18686445120033546</v>
      </c>
      <c r="P13" s="10">
        <v>17463</v>
      </c>
      <c r="Q13" s="10">
        <v>17960</v>
      </c>
      <c r="R13" s="10">
        <v>18224</v>
      </c>
      <c r="S13" s="18">
        <v>5296486</v>
      </c>
      <c r="T13" s="16">
        <v>52868</v>
      </c>
      <c r="U13" s="18">
        <v>438676</v>
      </c>
      <c r="V13" s="19">
        <f t="shared" si="2"/>
        <v>0.08282397045890426</v>
      </c>
    </row>
    <row r="14" spans="1:22" ht="12.75">
      <c r="A14" s="3" t="s">
        <v>55</v>
      </c>
      <c r="B14" s="3" t="s">
        <v>31</v>
      </c>
      <c r="C14" s="3" t="s">
        <v>32</v>
      </c>
      <c r="D14" s="3" t="s">
        <v>87</v>
      </c>
      <c r="E14" s="3" t="s">
        <v>116</v>
      </c>
      <c r="F14" s="4">
        <v>318</v>
      </c>
      <c r="G14" s="4">
        <v>39846</v>
      </c>
      <c r="H14" s="4">
        <v>125</v>
      </c>
      <c r="I14" s="4">
        <v>283</v>
      </c>
      <c r="J14" s="4">
        <v>77</v>
      </c>
      <c r="K14" s="4">
        <v>247842</v>
      </c>
      <c r="L14" s="16">
        <v>74167</v>
      </c>
      <c r="M14" s="16">
        <f t="shared" si="0"/>
        <v>37083.5</v>
      </c>
      <c r="N14" s="17">
        <v>9491</v>
      </c>
      <c r="O14" s="9">
        <f t="shared" si="1"/>
        <v>0.127967964188925</v>
      </c>
      <c r="P14" s="10">
        <v>17463</v>
      </c>
      <c r="Q14" s="10">
        <v>17960</v>
      </c>
      <c r="R14" s="10">
        <v>18224</v>
      </c>
      <c r="S14" s="18">
        <v>5296486</v>
      </c>
      <c r="T14" s="16">
        <v>52868</v>
      </c>
      <c r="U14" s="18">
        <v>438676</v>
      </c>
      <c r="V14" s="19">
        <f t="shared" si="2"/>
        <v>0.08282397045890426</v>
      </c>
    </row>
    <row r="15" spans="1:22" ht="12.75">
      <c r="A15" s="3" t="s">
        <v>56</v>
      </c>
      <c r="B15" s="3" t="s">
        <v>31</v>
      </c>
      <c r="C15" s="3" t="s">
        <v>32</v>
      </c>
      <c r="D15" s="3" t="s">
        <v>117</v>
      </c>
      <c r="E15" s="3" t="s">
        <v>116</v>
      </c>
      <c r="F15" s="4">
        <v>314</v>
      </c>
      <c r="G15" s="4">
        <v>117526</v>
      </c>
      <c r="H15" s="4">
        <v>374</v>
      </c>
      <c r="I15" s="4">
        <v>219</v>
      </c>
      <c r="J15" s="4">
        <v>78</v>
      </c>
      <c r="K15" s="4">
        <v>19197</v>
      </c>
      <c r="L15" s="7">
        <v>39869</v>
      </c>
      <c r="M15" s="7">
        <f t="shared" si="0"/>
        <v>19934.5</v>
      </c>
      <c r="N15" s="5">
        <v>2342</v>
      </c>
      <c r="O15" s="9">
        <f t="shared" si="1"/>
        <v>0.058742381298753414</v>
      </c>
      <c r="P15" s="10">
        <v>17463</v>
      </c>
      <c r="Q15" s="10">
        <v>17960</v>
      </c>
      <c r="R15" s="10">
        <v>18224</v>
      </c>
      <c r="S15" s="12">
        <v>5296486</v>
      </c>
      <c r="T15" s="7">
        <v>52868</v>
      </c>
      <c r="U15" s="12">
        <v>438676</v>
      </c>
      <c r="V15" s="13">
        <f t="shared" si="2"/>
        <v>0.08282397045890426</v>
      </c>
    </row>
    <row r="16" spans="1:22" ht="12.75">
      <c r="A16" s="3" t="s">
        <v>57</v>
      </c>
      <c r="B16" s="3" t="s">
        <v>31</v>
      </c>
      <c r="C16" s="3" t="s">
        <v>32</v>
      </c>
      <c r="D16" s="3" t="s">
        <v>84</v>
      </c>
      <c r="E16" s="3" t="s">
        <v>116</v>
      </c>
      <c r="F16" s="4">
        <v>526</v>
      </c>
      <c r="G16" s="4">
        <v>77266</v>
      </c>
      <c r="H16" s="4">
        <v>147</v>
      </c>
      <c r="I16" s="4">
        <v>464</v>
      </c>
      <c r="J16" s="4">
        <v>115</v>
      </c>
      <c r="K16" s="4">
        <v>873341</v>
      </c>
      <c r="L16" s="7">
        <v>71551</v>
      </c>
      <c r="M16" s="7">
        <f t="shared" si="0"/>
        <v>35775.5</v>
      </c>
      <c r="N16" s="5">
        <v>47024</v>
      </c>
      <c r="O16" s="9">
        <f t="shared" si="1"/>
        <v>0.6572095428435661</v>
      </c>
      <c r="P16" s="10">
        <v>17463</v>
      </c>
      <c r="Q16" s="10">
        <v>17960</v>
      </c>
      <c r="R16" s="10">
        <v>18224</v>
      </c>
      <c r="S16" s="12">
        <v>5296486</v>
      </c>
      <c r="T16" s="7">
        <v>52868</v>
      </c>
      <c r="U16" s="12">
        <v>438676</v>
      </c>
      <c r="V16" s="13">
        <f t="shared" si="2"/>
        <v>0.08282397045890426</v>
      </c>
    </row>
    <row r="17" spans="1:22" ht="12.75">
      <c r="A17" s="3" t="s">
        <v>58</v>
      </c>
      <c r="B17" s="3" t="s">
        <v>31</v>
      </c>
      <c r="C17" s="3" t="s">
        <v>32</v>
      </c>
      <c r="D17" s="3" t="s">
        <v>59</v>
      </c>
      <c r="E17" s="3" t="s">
        <v>116</v>
      </c>
      <c r="F17" s="4">
        <v>473</v>
      </c>
      <c r="G17" s="4">
        <v>47572</v>
      </c>
      <c r="H17" s="4">
        <v>101</v>
      </c>
      <c r="I17" s="4">
        <v>445</v>
      </c>
      <c r="J17" s="4">
        <v>85</v>
      </c>
      <c r="K17" s="4">
        <v>801515</v>
      </c>
      <c r="L17" s="16">
        <v>55256</v>
      </c>
      <c r="M17" s="16">
        <f t="shared" si="0"/>
        <v>27628</v>
      </c>
      <c r="N17" s="17">
        <v>60196</v>
      </c>
      <c r="O17" s="9">
        <f t="shared" si="1"/>
        <v>1.0894020558853337</v>
      </c>
      <c r="P17" s="10">
        <v>17463</v>
      </c>
      <c r="Q17" s="10">
        <v>17960</v>
      </c>
      <c r="R17" s="10">
        <v>18224</v>
      </c>
      <c r="S17" s="18">
        <v>5296486</v>
      </c>
      <c r="T17" s="16">
        <v>52868</v>
      </c>
      <c r="U17" s="18">
        <v>438676</v>
      </c>
      <c r="V17" s="19">
        <f t="shared" si="2"/>
        <v>0.08282397045890426</v>
      </c>
    </row>
    <row r="18" spans="1:22" ht="12.75">
      <c r="A18" s="3" t="s">
        <v>60</v>
      </c>
      <c r="B18" s="3" t="s">
        <v>31</v>
      </c>
      <c r="C18" s="3" t="s">
        <v>32</v>
      </c>
      <c r="D18" s="3" t="s">
        <v>61</v>
      </c>
      <c r="E18" s="3" t="s">
        <v>116</v>
      </c>
      <c r="F18" s="4">
        <v>419</v>
      </c>
      <c r="G18" s="4">
        <v>167957</v>
      </c>
      <c r="H18" s="4">
        <v>401</v>
      </c>
      <c r="I18" s="4">
        <v>258</v>
      </c>
      <c r="J18" s="4">
        <v>99</v>
      </c>
      <c r="K18" s="4">
        <v>40563</v>
      </c>
      <c r="L18" s="16">
        <v>57037</v>
      </c>
      <c r="M18" s="16">
        <f t="shared" si="0"/>
        <v>28518.5</v>
      </c>
      <c r="N18" s="17">
        <v>2537</v>
      </c>
      <c r="O18" s="9">
        <f t="shared" si="1"/>
        <v>0.04447989901292144</v>
      </c>
      <c r="P18" s="10">
        <v>17463</v>
      </c>
      <c r="Q18" s="10">
        <v>17960</v>
      </c>
      <c r="R18" s="10">
        <v>18224</v>
      </c>
      <c r="S18" s="18">
        <v>5296486</v>
      </c>
      <c r="T18" s="16">
        <v>52868</v>
      </c>
      <c r="U18" s="18">
        <v>438676</v>
      </c>
      <c r="V18" s="19">
        <f t="shared" si="2"/>
        <v>0.08282397045890426</v>
      </c>
    </row>
    <row r="19" spans="1:22" ht="12.75">
      <c r="A19" s="3" t="s">
        <v>62</v>
      </c>
      <c r="B19" s="3" t="s">
        <v>31</v>
      </c>
      <c r="C19" s="3" t="s">
        <v>32</v>
      </c>
      <c r="D19" s="3" t="s">
        <v>63</v>
      </c>
      <c r="E19" s="3" t="s">
        <v>116</v>
      </c>
      <c r="F19" s="4">
        <v>621</v>
      </c>
      <c r="G19" s="4">
        <v>71890</v>
      </c>
      <c r="H19" s="4">
        <v>116</v>
      </c>
      <c r="I19" s="4">
        <v>583</v>
      </c>
      <c r="J19" s="4">
        <v>132</v>
      </c>
      <c r="K19" s="4">
        <v>86211</v>
      </c>
      <c r="L19" s="16">
        <v>54706</v>
      </c>
      <c r="M19" s="16">
        <f t="shared" si="0"/>
        <v>27353</v>
      </c>
      <c r="N19" s="17">
        <v>6031</v>
      </c>
      <c r="O19" s="9">
        <f t="shared" si="1"/>
        <v>0.11024384893795927</v>
      </c>
      <c r="P19" s="10">
        <v>17463</v>
      </c>
      <c r="Q19" s="10">
        <v>17960</v>
      </c>
      <c r="R19" s="10">
        <v>18224</v>
      </c>
      <c r="S19" s="18">
        <v>5296486</v>
      </c>
      <c r="T19" s="16">
        <v>52868</v>
      </c>
      <c r="U19" s="18">
        <v>438676</v>
      </c>
      <c r="V19" s="19">
        <f t="shared" si="2"/>
        <v>0.08282397045890426</v>
      </c>
    </row>
    <row r="20" spans="1:22" ht="12.75">
      <c r="A20" s="3" t="s">
        <v>64</v>
      </c>
      <c r="B20" s="3" t="s">
        <v>31</v>
      </c>
      <c r="C20" s="3" t="s">
        <v>32</v>
      </c>
      <c r="D20" s="3" t="s">
        <v>65</v>
      </c>
      <c r="E20" s="3" t="s">
        <v>116</v>
      </c>
      <c r="F20" s="4">
        <v>288</v>
      </c>
      <c r="G20" s="4">
        <v>54823</v>
      </c>
      <c r="H20" s="4">
        <v>190</v>
      </c>
      <c r="I20" s="4">
        <v>129</v>
      </c>
      <c r="J20" s="4">
        <v>75</v>
      </c>
      <c r="K20" s="4">
        <v>24747</v>
      </c>
      <c r="L20" s="16">
        <v>29903</v>
      </c>
      <c r="M20" s="16">
        <f t="shared" si="0"/>
        <v>14951.5</v>
      </c>
      <c r="N20" s="17">
        <v>3993</v>
      </c>
      <c r="O20" s="9">
        <f t="shared" si="1"/>
        <v>0.1335317526669565</v>
      </c>
      <c r="P20" s="10">
        <v>17463</v>
      </c>
      <c r="Q20" s="10">
        <v>17960</v>
      </c>
      <c r="R20" s="10">
        <v>18224</v>
      </c>
      <c r="S20" s="18">
        <v>5296486</v>
      </c>
      <c r="T20" s="16">
        <v>52868</v>
      </c>
      <c r="U20" s="18">
        <v>438676</v>
      </c>
      <c r="V20" s="19">
        <f t="shared" si="2"/>
        <v>0.08282397045890426</v>
      </c>
    </row>
    <row r="21" spans="1:22" ht="12.75">
      <c r="A21" s="3" t="s">
        <v>66</v>
      </c>
      <c r="B21" s="3" t="s">
        <v>31</v>
      </c>
      <c r="C21" s="3" t="s">
        <v>32</v>
      </c>
      <c r="D21" s="3" t="s">
        <v>118</v>
      </c>
      <c r="E21" s="3" t="s">
        <v>116</v>
      </c>
      <c r="F21" s="4">
        <v>240</v>
      </c>
      <c r="G21" s="4">
        <v>109572</v>
      </c>
      <c r="H21" s="4">
        <v>457</v>
      </c>
      <c r="I21" s="4">
        <v>142</v>
      </c>
      <c r="J21" s="4">
        <v>57</v>
      </c>
      <c r="K21" s="4">
        <v>33812</v>
      </c>
      <c r="L21" s="7">
        <v>43532</v>
      </c>
      <c r="M21" s="7">
        <f t="shared" si="0"/>
        <v>21766</v>
      </c>
      <c r="N21" s="5">
        <v>2771</v>
      </c>
      <c r="O21" s="9">
        <f t="shared" si="1"/>
        <v>0.06365432325645502</v>
      </c>
      <c r="P21" s="10">
        <v>17463</v>
      </c>
      <c r="Q21" s="10">
        <v>17960</v>
      </c>
      <c r="R21" s="10">
        <v>18224</v>
      </c>
      <c r="S21" s="12">
        <v>5296486</v>
      </c>
      <c r="T21" s="7">
        <v>52868</v>
      </c>
      <c r="U21" s="12">
        <v>438676</v>
      </c>
      <c r="V21" s="13">
        <f t="shared" si="2"/>
        <v>0.08282397045890426</v>
      </c>
    </row>
    <row r="22" spans="1:22" ht="12.75">
      <c r="A22" s="3" t="s">
        <v>67</v>
      </c>
      <c r="B22" s="3" t="s">
        <v>31</v>
      </c>
      <c r="C22" s="3" t="s">
        <v>32</v>
      </c>
      <c r="D22" s="3" t="s">
        <v>85</v>
      </c>
      <c r="E22" s="3" t="s">
        <v>116</v>
      </c>
      <c r="F22" s="4">
        <v>768</v>
      </c>
      <c r="G22" s="4">
        <v>126292</v>
      </c>
      <c r="H22" s="4">
        <v>164</v>
      </c>
      <c r="I22" s="4">
        <v>554</v>
      </c>
      <c r="J22" s="4">
        <v>157</v>
      </c>
      <c r="K22" s="4">
        <v>131923</v>
      </c>
      <c r="L22" s="7">
        <v>40617</v>
      </c>
      <c r="M22" s="7">
        <f t="shared" si="0"/>
        <v>20308.5</v>
      </c>
      <c r="N22" s="5">
        <v>11697</v>
      </c>
      <c r="O22" s="9">
        <f t="shared" si="1"/>
        <v>0.28798286431789644</v>
      </c>
      <c r="P22" s="10">
        <v>17463</v>
      </c>
      <c r="Q22" s="10">
        <v>17960</v>
      </c>
      <c r="R22" s="10">
        <v>18224</v>
      </c>
      <c r="S22" s="12">
        <v>5296486</v>
      </c>
      <c r="T22" s="7">
        <v>52868</v>
      </c>
      <c r="U22" s="12">
        <v>438676</v>
      </c>
      <c r="V22" s="13">
        <f t="shared" si="2"/>
        <v>0.08282397045890426</v>
      </c>
    </row>
    <row r="23" spans="1:22" ht="12.75">
      <c r="A23" s="3" t="s">
        <v>68</v>
      </c>
      <c r="B23" s="3" t="s">
        <v>31</v>
      </c>
      <c r="C23" s="3" t="s">
        <v>32</v>
      </c>
      <c r="D23" s="3" t="s">
        <v>69</v>
      </c>
      <c r="E23" s="3" t="s">
        <v>116</v>
      </c>
      <c r="F23" s="4">
        <v>580</v>
      </c>
      <c r="G23" s="4">
        <v>90656</v>
      </c>
      <c r="H23" s="4">
        <v>156</v>
      </c>
      <c r="I23" s="4">
        <v>271</v>
      </c>
      <c r="J23" s="4">
        <v>124</v>
      </c>
      <c r="K23" s="4">
        <v>84644</v>
      </c>
      <c r="L23" s="16">
        <v>39035</v>
      </c>
      <c r="M23" s="16">
        <f t="shared" si="0"/>
        <v>19517.5</v>
      </c>
      <c r="N23" s="17">
        <v>10463</v>
      </c>
      <c r="O23" s="9">
        <f t="shared" si="1"/>
        <v>0.26804150121685666</v>
      </c>
      <c r="P23" s="10">
        <v>17463</v>
      </c>
      <c r="Q23" s="10">
        <v>17960</v>
      </c>
      <c r="R23" s="10">
        <v>18224</v>
      </c>
      <c r="S23" s="18">
        <v>5296486</v>
      </c>
      <c r="T23" s="16">
        <v>52868</v>
      </c>
      <c r="U23" s="18">
        <v>438676</v>
      </c>
      <c r="V23" s="19">
        <f t="shared" si="2"/>
        <v>0.08282397045890426</v>
      </c>
    </row>
    <row r="24" spans="1:22" ht="12.75">
      <c r="A24" s="3" t="s">
        <v>70</v>
      </c>
      <c r="B24" s="3" t="s">
        <v>31</v>
      </c>
      <c r="C24" s="3" t="s">
        <v>32</v>
      </c>
      <c r="D24" s="3" t="s">
        <v>71</v>
      </c>
      <c r="E24" s="3" t="s">
        <v>116</v>
      </c>
      <c r="F24" s="4">
        <v>415</v>
      </c>
      <c r="G24" s="4">
        <v>111835</v>
      </c>
      <c r="H24" s="4">
        <v>269</v>
      </c>
      <c r="I24" s="4">
        <v>152</v>
      </c>
      <c r="J24" s="4">
        <v>74</v>
      </c>
      <c r="K24" s="4">
        <v>46543</v>
      </c>
      <c r="L24" s="16">
        <v>40650</v>
      </c>
      <c r="M24" s="16">
        <f t="shared" si="0"/>
        <v>20325</v>
      </c>
      <c r="N24" s="17">
        <v>4381</v>
      </c>
      <c r="O24" s="9">
        <f t="shared" si="1"/>
        <v>0.10777367773677737</v>
      </c>
      <c r="P24" s="10">
        <v>17463</v>
      </c>
      <c r="Q24" s="10">
        <v>17960</v>
      </c>
      <c r="R24" s="10">
        <v>18224</v>
      </c>
      <c r="S24" s="18">
        <v>5296486</v>
      </c>
      <c r="T24" s="16">
        <v>52868</v>
      </c>
      <c r="U24" s="18">
        <v>438676</v>
      </c>
      <c r="V24" s="19">
        <f t="shared" si="2"/>
        <v>0.08282397045890426</v>
      </c>
    </row>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2003-02-21T15:48:20Z</cp:lastPrinted>
  <dcterms:created xsi:type="dcterms:W3CDTF">2002-12-10T15:40:51Z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