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635" windowWidth="15480" windowHeight="11640" tabRatio="818" activeTab="0"/>
  </bookViews>
  <sheets>
    <sheet name="SF-269 Instructions" sheetId="1" r:id="rId1"/>
    <sheet name="SF-269" sheetId="2" r:id="rId2"/>
    <sheet name="SF-269 (2)" sheetId="3" r:id="rId3"/>
    <sheet name="SF-269 (3)" sheetId="4" r:id="rId4"/>
    <sheet name="SF-269 (4)" sheetId="5" r:id="rId5"/>
    <sheet name="SF-269 (5)" sheetId="6" r:id="rId6"/>
    <sheet name="SF-269 (6)" sheetId="7" r:id="rId7"/>
    <sheet name="SF-269 (7)" sheetId="8" r:id="rId8"/>
    <sheet name="SF-269 (8)" sheetId="9" r:id="rId9"/>
    <sheet name="SF-269 (9)" sheetId="10" r:id="rId10"/>
    <sheet name="SF-269 (10)" sheetId="11" r:id="rId11"/>
    <sheet name="SF-269 (11)" sheetId="12" r:id="rId12"/>
    <sheet name="SF-269 (12)" sheetId="13" r:id="rId13"/>
    <sheet name="SF-269 (13)" sheetId="14" r:id="rId14"/>
    <sheet name="SF-269 (14)" sheetId="15" r:id="rId15"/>
    <sheet name="SF-269 (15)" sheetId="16" r:id="rId16"/>
    <sheet name="SF-269 (16)" sheetId="17" r:id="rId17"/>
    <sheet name="SF-269 (17)" sheetId="18" r:id="rId18"/>
    <sheet name="SF-269 (18)" sheetId="19" r:id="rId19"/>
    <sheet name="SF-269 (19)" sheetId="20" r:id="rId20"/>
    <sheet name="SF-269 (20)" sheetId="21" r:id="rId21"/>
  </sheets>
  <definedNames>
    <definedName name="_xlnm.Print_Area" localSheetId="0">'SF-269 Instructions'!$B$1:$L$64</definedName>
  </definedNames>
  <calcPr fullCalcOnLoad="1"/>
</workbook>
</file>

<file path=xl/comments10.xml><?xml version="1.0" encoding="utf-8"?>
<comments xmlns="http://schemas.openxmlformats.org/spreadsheetml/2006/main">
  <authors>
    <author>Claudio D. Fortunato</author>
    <author>calhounm</author>
  </authors>
  <commentList>
    <comment ref="C12" authorId="0">
      <text>
        <r>
          <rPr>
            <b/>
            <sz val="8"/>
            <rFont val="Tahoma"/>
            <family val="0"/>
          </rPr>
          <t>Enter the gross program outlays from the previous  reporting period. The figure should include all cash disbursement related to the previous  Quarter. [From line 10.e  of PREVIOUS QUARTER’S FORM SF-269]. Outlays are the actual cash and non-cash expenditures for direct cost of goods and indirect expenses  charged, and the value of in-kind contributions applied.</t>
        </r>
      </text>
    </comment>
    <comment ref="C13" authorId="0">
      <text>
        <r>
          <rPr>
            <b/>
            <sz val="8"/>
            <rFont val="Tahoma"/>
            <family val="0"/>
          </rPr>
          <t xml:space="preserve">Includes all current federal (USAID/PVC-ASHA) and cost-share expenditures for the current reporting period. [From line E-37, page 2 of Data Entry sheet]. </t>
        </r>
      </text>
    </comment>
    <comment ref="C14" authorId="0">
      <text>
        <r>
          <rPr>
            <b/>
            <sz val="8"/>
            <rFont val="Tahoma"/>
            <family val="0"/>
          </rPr>
          <t>When the local currency account reflected in Form 269.S equals zero, pro-rate the total program income credit among each federally authorized line item. In addition, enter interest earned (also prorated), if so authorized by grant award documents or project implementation letter.</t>
        </r>
      </text>
    </comment>
    <comment ref="C19" authorId="0">
      <text>
        <r>
          <rPr>
            <b/>
            <sz val="8"/>
            <rFont val="Tahoma"/>
            <family val="0"/>
          </rPr>
          <t>After USAID/PVC-ASHA approves a grantee's cash reimbursement or advance request on Form SF-270, the U.S. Treasury will issue a check or electronically transfer funds that obligate the recipient to liquidate such funds. This block will then reflects the total of the unliquidated funds (remaining cash-on-hand) from all cash advances   
received, as calculated in block 9.g of the most recent Form SF-270 approved by USAID/PVC-ASHA, plus any remaining cost-share obligations.</t>
        </r>
      </text>
    </comment>
    <comment ref="C22" authorId="0">
      <text>
        <r>
          <rPr>
            <b/>
            <sz val="8"/>
            <rFont val="Tahoma"/>
            <family val="0"/>
          </rPr>
          <t>These totals must equal the amount shown in block 9.g of the most recent SF-270 approved by USAID/PVC-ASHA.
 [From line E-43 of Data Entry sheet on page 2].</t>
        </r>
      </text>
    </comment>
    <comment ref="C43" authorId="0">
      <text>
        <r>
          <rPr>
            <b/>
            <sz val="8"/>
            <rFont val="Tahoma"/>
            <family val="0"/>
          </rPr>
          <t xml:space="preserve">These amounts equal those reported on the most recently ASHA approved SF-270, line 9.g
</t>
        </r>
      </text>
    </comment>
    <comment ref="C20" authorId="1">
      <text>
        <r>
          <rPr>
            <b/>
            <sz val="8"/>
            <rFont val="Tahoma"/>
            <family val="0"/>
          </rPr>
          <t>Non-federal share of unliquidated obligations   
(line item budget amount minus outlays [line 10.f]).</t>
        </r>
      </text>
    </comment>
    <comment ref="C21" authorId="1">
      <text>
        <r>
          <rPr>
            <b/>
            <sz val="8"/>
            <rFont val="Tahoma"/>
            <family val="0"/>
          </rPr>
          <t xml:space="preserve">Total federal (USAID/PVC-ASHA) share of unliquidated obligations (cash-on-hand). - [line 10.k minus 10.g].   
[Federal share of outlays &amp; unliquidated obligations minus fed share of outlays]. </t>
        </r>
      </text>
    </comment>
    <comment ref="C23" authorId="1">
      <text>
        <r>
          <rPr>
            <b/>
            <sz val="8"/>
            <rFont val="Tahoma"/>
            <family val="0"/>
          </rPr>
          <t xml:space="preserve">Enter the authorized federal budget for the entire award, as may be amended. Any change to this block must be authorized by USAID/PVC-ASHA through a project implementation letter. </t>
        </r>
      </text>
    </comment>
    <comment ref="C24" authorId="1">
      <text>
        <r>
          <rPr>
            <b/>
            <sz val="8"/>
            <rFont val="Tahoma"/>
            <family val="0"/>
          </rPr>
          <t>Enter the remaining federal funds not yet disbursed for each budget line item. 
[line 10.l minus line 10.k]. 
[From line E-47 of Data Entry sheet on page 2].</t>
        </r>
      </text>
    </comment>
  </commentList>
</comments>
</file>

<file path=xl/comments11.xml><?xml version="1.0" encoding="utf-8"?>
<comments xmlns="http://schemas.openxmlformats.org/spreadsheetml/2006/main">
  <authors>
    <author>Claudio D. Fortunato</author>
    <author>calhounm</author>
  </authors>
  <commentList>
    <comment ref="C12" authorId="0">
      <text>
        <r>
          <rPr>
            <b/>
            <sz val="8"/>
            <rFont val="Tahoma"/>
            <family val="0"/>
          </rPr>
          <t>Enter the gross program outlays from the previous  reporting period. The figure should include all cash disbursement related to the previous  Quarter. [From line 10.e  of PREVIOUS QUARTER’S FORM SF-269]. Outlays are the actual cash and non-cash expenditures for direct cost of goods and indirect expenses  charged, and the value of in-kind contributions applied.</t>
        </r>
      </text>
    </comment>
    <comment ref="C13" authorId="0">
      <text>
        <r>
          <rPr>
            <b/>
            <sz val="8"/>
            <rFont val="Tahoma"/>
            <family val="0"/>
          </rPr>
          <t xml:space="preserve">Includes all current federal (USAID/PVC-ASHA) and cost-share expenditures for the current reporting period. [From line E-37, page 2 of Data Entry sheet]. </t>
        </r>
      </text>
    </comment>
    <comment ref="C14" authorId="0">
      <text>
        <r>
          <rPr>
            <b/>
            <sz val="8"/>
            <rFont val="Tahoma"/>
            <family val="0"/>
          </rPr>
          <t>When the local currency account reflected in Form 269.S equals zero, pro-rate the total program income credit among each federally authorized line item. In addition, enter interest earned (also prorated), if so authorized by grant award documents or project implementation letter.</t>
        </r>
      </text>
    </comment>
    <comment ref="C19" authorId="0">
      <text>
        <r>
          <rPr>
            <b/>
            <sz val="8"/>
            <rFont val="Tahoma"/>
            <family val="0"/>
          </rPr>
          <t>After USAID/PVC-ASHA approves a grantee's cash reimbursement or advance request on Form SF-270, the U.S. Treasury will issue a check or electronically transfer funds that obligate the recipient to liquidate such funds. This block will then reflects the total of the unliquidated funds (remaining cash-on-hand) from all cash advances   
received, as calculated in block 9.g of the most recent Form SF-270 approved by USAID/PVC-ASHA, plus any remaining cost-share obligations.</t>
        </r>
      </text>
    </comment>
    <comment ref="C22" authorId="0">
      <text>
        <r>
          <rPr>
            <b/>
            <sz val="8"/>
            <rFont val="Tahoma"/>
            <family val="0"/>
          </rPr>
          <t>These totals must equal the amount shown in block 9.g of the most recent SF-270 approved by USAID/PVC-ASHA.
 [From line E-43 of Data Entry sheet on page 2].</t>
        </r>
      </text>
    </comment>
    <comment ref="C43" authorId="0">
      <text>
        <r>
          <rPr>
            <b/>
            <sz val="8"/>
            <rFont val="Tahoma"/>
            <family val="0"/>
          </rPr>
          <t xml:space="preserve">These amounts equal those reported on the most recently ASHA approved SF-270, line 9.g
</t>
        </r>
      </text>
    </comment>
    <comment ref="C20" authorId="1">
      <text>
        <r>
          <rPr>
            <b/>
            <sz val="8"/>
            <rFont val="Tahoma"/>
            <family val="0"/>
          </rPr>
          <t>Non-federal share of unliquidated obligations   
(line item budget amount minus outlays [line 10.f]).</t>
        </r>
      </text>
    </comment>
    <comment ref="C21" authorId="1">
      <text>
        <r>
          <rPr>
            <b/>
            <sz val="8"/>
            <rFont val="Tahoma"/>
            <family val="0"/>
          </rPr>
          <t xml:space="preserve">Total federal (USAID/PVC-ASHA) share of unliquidated obligations (cash-on-hand). - [line 10.k minus 10.g].   
[Federal share of outlays &amp; unliquidated obligations minus fed share of outlays]. </t>
        </r>
      </text>
    </comment>
    <comment ref="C23" authorId="1">
      <text>
        <r>
          <rPr>
            <b/>
            <sz val="8"/>
            <rFont val="Tahoma"/>
            <family val="0"/>
          </rPr>
          <t xml:space="preserve">Enter the authorized federal budget for the entire award, as may be amended. Any change to this block must be authorized by USAID/PVC-ASHA through a project implementation letter. </t>
        </r>
      </text>
    </comment>
    <comment ref="C24" authorId="1">
      <text>
        <r>
          <rPr>
            <b/>
            <sz val="8"/>
            <rFont val="Tahoma"/>
            <family val="0"/>
          </rPr>
          <t>Enter the remaining federal funds not yet disbursed for each budget line item. 
[line 10.l minus line 10.k]. 
[From line E-47 of Data Entry sheet on page 2].</t>
        </r>
      </text>
    </comment>
  </commentList>
</comments>
</file>

<file path=xl/comments12.xml><?xml version="1.0" encoding="utf-8"?>
<comments xmlns="http://schemas.openxmlformats.org/spreadsheetml/2006/main">
  <authors>
    <author>Claudio D. Fortunato</author>
    <author>calhounm</author>
  </authors>
  <commentList>
    <comment ref="C12" authorId="0">
      <text>
        <r>
          <rPr>
            <b/>
            <sz val="8"/>
            <rFont val="Tahoma"/>
            <family val="0"/>
          </rPr>
          <t>Enter the gross program outlays from the previous  reporting period. The figure should include all cash disbursement related to the previous  Quarter. [From line 10.e  of PREVIOUS QUARTER’S FORM SF-269]. Outlays are the actual cash and non-cash expenditures for direct cost of goods and indirect expenses  charged, and the value of in-kind contributions applied.</t>
        </r>
      </text>
    </comment>
    <comment ref="C13" authorId="0">
      <text>
        <r>
          <rPr>
            <b/>
            <sz val="8"/>
            <rFont val="Tahoma"/>
            <family val="0"/>
          </rPr>
          <t xml:space="preserve">Includes all current federal (USAID/PVC-ASHA) and cost-share expenditures for the current reporting period. [From line E-37, page 2 of Data Entry sheet]. </t>
        </r>
      </text>
    </comment>
    <comment ref="C14" authorId="0">
      <text>
        <r>
          <rPr>
            <b/>
            <sz val="8"/>
            <rFont val="Tahoma"/>
            <family val="0"/>
          </rPr>
          <t>When the local currency account reflected in Form 269.S equals zero, pro-rate the total program income credit among each federally authorized line item. In addition, enter interest earned (also prorated), if so authorized by grant award documents or project implementation letter.</t>
        </r>
      </text>
    </comment>
    <comment ref="C19" authorId="0">
      <text>
        <r>
          <rPr>
            <b/>
            <sz val="8"/>
            <rFont val="Tahoma"/>
            <family val="0"/>
          </rPr>
          <t>After USAID/PVC-ASHA approves a grantee's cash reimbursement or advance request on Form SF-270, the U.S. Treasury will issue a check or electronically transfer funds that obligate the recipient to liquidate such funds. This block will then reflects the total of the unliquidated funds (remaining cash-on-hand) from all cash advances   
received, as calculated in block 9.g of the most recent Form SF-270 approved by USAID/PVC-ASHA, plus any remaining cost-share obligations.</t>
        </r>
      </text>
    </comment>
    <comment ref="C22" authorId="0">
      <text>
        <r>
          <rPr>
            <b/>
            <sz val="8"/>
            <rFont val="Tahoma"/>
            <family val="0"/>
          </rPr>
          <t>These totals must equal the amount shown in block 9.g of the most recent SF-270 approved by USAID/PVC-ASHA.
 [From line E-43 of Data Entry sheet on page 2].</t>
        </r>
      </text>
    </comment>
    <comment ref="C43" authorId="0">
      <text>
        <r>
          <rPr>
            <b/>
            <sz val="8"/>
            <rFont val="Tahoma"/>
            <family val="0"/>
          </rPr>
          <t xml:space="preserve">These amounts equal those reported on the most recently ASHA approved SF-270, line 9.g
</t>
        </r>
      </text>
    </comment>
    <comment ref="C20" authorId="1">
      <text>
        <r>
          <rPr>
            <b/>
            <sz val="8"/>
            <rFont val="Tahoma"/>
            <family val="0"/>
          </rPr>
          <t>Non-federal share of unliquidated obligations   
(line item budget amount minus outlays [line 10.f]).</t>
        </r>
      </text>
    </comment>
    <comment ref="C21" authorId="1">
      <text>
        <r>
          <rPr>
            <b/>
            <sz val="8"/>
            <rFont val="Tahoma"/>
            <family val="0"/>
          </rPr>
          <t xml:space="preserve">Total federal (USAID/PVC-ASHA) share of unliquidated obligations (cash-on-hand). - [line 10.k minus 10.g].   
[Federal share of outlays &amp; unliquidated obligations minus fed share of outlays]. </t>
        </r>
      </text>
    </comment>
    <comment ref="C23" authorId="1">
      <text>
        <r>
          <rPr>
            <b/>
            <sz val="8"/>
            <rFont val="Tahoma"/>
            <family val="0"/>
          </rPr>
          <t xml:space="preserve">Enter the authorized federal budget for the entire award, as may be amended. Any change to this block must be authorized by USAID/PVC-ASHA through a project implementation letter. </t>
        </r>
      </text>
    </comment>
    <comment ref="C24" authorId="1">
      <text>
        <r>
          <rPr>
            <b/>
            <sz val="8"/>
            <rFont val="Tahoma"/>
            <family val="0"/>
          </rPr>
          <t>Enter the remaining federal funds not yet disbursed for each budget line item. 
[line 10.l minus line 10.k]. 
[From line E-47 of Data Entry sheet on page 2].</t>
        </r>
      </text>
    </comment>
  </commentList>
</comments>
</file>

<file path=xl/comments13.xml><?xml version="1.0" encoding="utf-8"?>
<comments xmlns="http://schemas.openxmlformats.org/spreadsheetml/2006/main">
  <authors>
    <author>Claudio D. Fortunato</author>
    <author>calhounm</author>
  </authors>
  <commentList>
    <comment ref="C12" authorId="0">
      <text>
        <r>
          <rPr>
            <b/>
            <sz val="8"/>
            <rFont val="Tahoma"/>
            <family val="0"/>
          </rPr>
          <t>Enter the gross program outlays from the previous  reporting period. The figure should include all cash disbursement related to the previous  Quarter. [From line 10.e  of PREVIOUS QUARTER’S FORM SF-269]. Outlays are the actual cash and non-cash expenditures for direct cost of goods and indirect expenses  charged, and the value of in-kind contributions applied.</t>
        </r>
      </text>
    </comment>
    <comment ref="C13" authorId="0">
      <text>
        <r>
          <rPr>
            <b/>
            <sz val="8"/>
            <rFont val="Tahoma"/>
            <family val="0"/>
          </rPr>
          <t xml:space="preserve">Includes all current federal (USAID/PVC-ASHA) and cost-share expenditures for the current reporting period. [From line E-37, page 2 of Data Entry sheet]. </t>
        </r>
      </text>
    </comment>
    <comment ref="C14" authorId="0">
      <text>
        <r>
          <rPr>
            <b/>
            <sz val="8"/>
            <rFont val="Tahoma"/>
            <family val="0"/>
          </rPr>
          <t>When the local currency account reflected in Form 269.S equals zero, pro-rate the total program income credit among each federally authorized line item. In addition, enter interest earned (also prorated), if so authorized by grant award documents or project implementation letter.</t>
        </r>
      </text>
    </comment>
    <comment ref="C19" authorId="0">
      <text>
        <r>
          <rPr>
            <b/>
            <sz val="8"/>
            <rFont val="Tahoma"/>
            <family val="0"/>
          </rPr>
          <t>After USAID/PVC-ASHA approves a grantee's cash reimbursement or advance request on Form SF-270, the U.S. Treasury will issue a check or electronically transfer funds that obligate the recipient to liquidate such funds. This block will then reflects the total of the unliquidated funds (remaining cash-on-hand) from all cash advances   
received, as calculated in block 9.g of the most recent Form SF-270 approved by USAID/PVC-ASHA, plus any remaining cost-share obligations.</t>
        </r>
      </text>
    </comment>
    <comment ref="C22" authorId="0">
      <text>
        <r>
          <rPr>
            <b/>
            <sz val="8"/>
            <rFont val="Tahoma"/>
            <family val="0"/>
          </rPr>
          <t>These totals must equal the amount shown in block 9.g of the most recent SF-270 approved by USAID/PVC-ASHA.
 [From line E-43 of Data Entry sheet on page 2].</t>
        </r>
      </text>
    </comment>
    <comment ref="C43" authorId="0">
      <text>
        <r>
          <rPr>
            <b/>
            <sz val="8"/>
            <rFont val="Tahoma"/>
            <family val="0"/>
          </rPr>
          <t xml:space="preserve">These amounts equal those reported on the most recently ASHA approved SF-270, line 9.g
</t>
        </r>
      </text>
    </comment>
    <comment ref="C20" authorId="1">
      <text>
        <r>
          <rPr>
            <b/>
            <sz val="8"/>
            <rFont val="Tahoma"/>
            <family val="0"/>
          </rPr>
          <t>Non-federal share of unliquidated obligations   
(line item budget amount minus outlays [line 10.f]).</t>
        </r>
      </text>
    </comment>
    <comment ref="C21" authorId="1">
      <text>
        <r>
          <rPr>
            <b/>
            <sz val="8"/>
            <rFont val="Tahoma"/>
            <family val="0"/>
          </rPr>
          <t xml:space="preserve">Total federal (USAID/PVC-ASHA) share of unliquidated obligations (cash-on-hand). - [line 10.k minus 10.g].   
[Federal share of outlays &amp; unliquidated obligations minus fed share of outlays]. </t>
        </r>
      </text>
    </comment>
    <comment ref="C23" authorId="1">
      <text>
        <r>
          <rPr>
            <b/>
            <sz val="8"/>
            <rFont val="Tahoma"/>
            <family val="0"/>
          </rPr>
          <t xml:space="preserve">Enter the authorized federal budget for the entire award, as may be amended. Any change to this block must be authorized by USAID/PVC-ASHA through a project implementation letter. </t>
        </r>
      </text>
    </comment>
    <comment ref="C24" authorId="1">
      <text>
        <r>
          <rPr>
            <b/>
            <sz val="8"/>
            <rFont val="Tahoma"/>
            <family val="0"/>
          </rPr>
          <t>Enter the remaining federal funds not yet disbursed for each budget line item. 
[line 10.l minus line 10.k]. 
[From line E-47 of Data Entry sheet on page 2].</t>
        </r>
      </text>
    </comment>
  </commentList>
</comments>
</file>

<file path=xl/comments14.xml><?xml version="1.0" encoding="utf-8"?>
<comments xmlns="http://schemas.openxmlformats.org/spreadsheetml/2006/main">
  <authors>
    <author>Claudio D. Fortunato</author>
    <author>calhounm</author>
  </authors>
  <commentList>
    <comment ref="C12" authorId="0">
      <text>
        <r>
          <rPr>
            <b/>
            <sz val="8"/>
            <rFont val="Tahoma"/>
            <family val="0"/>
          </rPr>
          <t>Enter the gross program outlays from the previous  reporting period. The figure should include all cash disbursement related to the previous  Quarter. [From line 10.e  of PREVIOUS QUARTER’S FORM SF-269]. Outlays are the actual cash and non-cash expenditures for direct cost of goods and indirect expenses  charged, and the value of in-kind contributions applied.</t>
        </r>
      </text>
    </comment>
    <comment ref="C13" authorId="0">
      <text>
        <r>
          <rPr>
            <b/>
            <sz val="8"/>
            <rFont val="Tahoma"/>
            <family val="0"/>
          </rPr>
          <t xml:space="preserve">Includes all current federal (USAID/PVC-ASHA) and cost-share expenditures for the current reporting period. [From line E-37, page 2 of Data Entry sheet]. </t>
        </r>
      </text>
    </comment>
    <comment ref="C14" authorId="0">
      <text>
        <r>
          <rPr>
            <b/>
            <sz val="8"/>
            <rFont val="Tahoma"/>
            <family val="0"/>
          </rPr>
          <t>When the local currency account reflected in Form 269.S equals zero, pro-rate the total program income credit among each federally authorized line item. In addition, enter interest earned (also prorated), if so authorized by grant award documents or project implementation letter.</t>
        </r>
      </text>
    </comment>
    <comment ref="C19" authorId="0">
      <text>
        <r>
          <rPr>
            <b/>
            <sz val="8"/>
            <rFont val="Tahoma"/>
            <family val="0"/>
          </rPr>
          <t>After USAID/PVC-ASHA approves a grantee's cash reimbursement or advance request on Form SF-270, the U.S. Treasury will issue a check or electronically transfer funds that obligate the recipient to liquidate such funds. This block will then reflects the total of the unliquidated funds (remaining cash-on-hand) from all cash advances   
received, as calculated in block 9.g of the most recent Form SF-270 approved by USAID/PVC-ASHA, plus any remaining cost-share obligations.</t>
        </r>
      </text>
    </comment>
    <comment ref="C22" authorId="0">
      <text>
        <r>
          <rPr>
            <b/>
            <sz val="8"/>
            <rFont val="Tahoma"/>
            <family val="0"/>
          </rPr>
          <t>These totals must equal the amount shown in block 9.g of the most recent SF-270 approved by USAID/PVC-ASHA.
 [From line E-43 of Data Entry sheet on page 2].</t>
        </r>
      </text>
    </comment>
    <comment ref="C43" authorId="0">
      <text>
        <r>
          <rPr>
            <b/>
            <sz val="8"/>
            <rFont val="Tahoma"/>
            <family val="0"/>
          </rPr>
          <t xml:space="preserve">These amounts equal those reported on the most recently ASHA approved SF-270, line 9.g
</t>
        </r>
      </text>
    </comment>
    <comment ref="C20" authorId="1">
      <text>
        <r>
          <rPr>
            <b/>
            <sz val="8"/>
            <rFont val="Tahoma"/>
            <family val="0"/>
          </rPr>
          <t>Non-federal share of unliquidated obligations   
(line item budget amount minus outlays [line 10.f]).</t>
        </r>
      </text>
    </comment>
    <comment ref="C21" authorId="1">
      <text>
        <r>
          <rPr>
            <b/>
            <sz val="8"/>
            <rFont val="Tahoma"/>
            <family val="0"/>
          </rPr>
          <t xml:space="preserve">Total federal (USAID/PVC-ASHA) share of unliquidated obligations (cash-on-hand). - [line 10.k minus 10.g].   
[Federal share of outlays &amp; unliquidated obligations minus fed share of outlays]. </t>
        </r>
      </text>
    </comment>
    <comment ref="C23" authorId="1">
      <text>
        <r>
          <rPr>
            <b/>
            <sz val="8"/>
            <rFont val="Tahoma"/>
            <family val="0"/>
          </rPr>
          <t xml:space="preserve">Enter the authorized federal budget for the entire award, as may be amended. Any change to this block must be authorized by USAID/PVC-ASHA through a project implementation letter. </t>
        </r>
      </text>
    </comment>
    <comment ref="C24" authorId="1">
      <text>
        <r>
          <rPr>
            <b/>
            <sz val="8"/>
            <rFont val="Tahoma"/>
            <family val="0"/>
          </rPr>
          <t>Enter the remaining federal funds not yet disbursed for each budget line item. 
[line 10.l minus line 10.k]. 
[From line E-47 of Data Entry sheet on page 2].</t>
        </r>
      </text>
    </comment>
  </commentList>
</comments>
</file>

<file path=xl/comments15.xml><?xml version="1.0" encoding="utf-8"?>
<comments xmlns="http://schemas.openxmlformats.org/spreadsheetml/2006/main">
  <authors>
    <author>Claudio D. Fortunato</author>
    <author>calhounm</author>
  </authors>
  <commentList>
    <comment ref="C12" authorId="0">
      <text>
        <r>
          <rPr>
            <b/>
            <sz val="8"/>
            <rFont val="Tahoma"/>
            <family val="0"/>
          </rPr>
          <t>Enter the gross program outlays from the previous  reporting period. The figure should include all cash disbursement related to the previous  Quarter. [From line 10.e  of PREVIOUS QUARTER’S FORM SF-269]. Outlays are the actual cash and non-cash expenditures for direct cost of goods and indirect expenses  charged, and the value of in-kind contributions applied.</t>
        </r>
      </text>
    </comment>
    <comment ref="C13" authorId="0">
      <text>
        <r>
          <rPr>
            <b/>
            <sz val="8"/>
            <rFont val="Tahoma"/>
            <family val="0"/>
          </rPr>
          <t xml:space="preserve">Includes all current federal (USAID/PVC-ASHA) and cost-share expenditures for the current reporting period. [From line E-37, page 2 of Data Entry sheet]. </t>
        </r>
      </text>
    </comment>
    <comment ref="C14" authorId="0">
      <text>
        <r>
          <rPr>
            <b/>
            <sz val="8"/>
            <rFont val="Tahoma"/>
            <family val="0"/>
          </rPr>
          <t>When the local currency account reflected in Form 269.S equals zero, pro-rate the total program income credit among each federally authorized line item. In addition, enter interest earned (also prorated), if so authorized by grant award documents or project implementation letter.</t>
        </r>
      </text>
    </comment>
    <comment ref="C19" authorId="0">
      <text>
        <r>
          <rPr>
            <b/>
            <sz val="8"/>
            <rFont val="Tahoma"/>
            <family val="0"/>
          </rPr>
          <t>After USAID/PVC-ASHA approves a grantee's cash reimbursement or advance request on Form SF-270, the U.S. Treasury will issue a check or electronically transfer funds that obligate the recipient to liquidate such funds. This block will then reflects the total of the unliquidated funds (remaining cash-on-hand) from all cash advances   
received, as calculated in block 9.g of the most recent Form SF-270 approved by USAID/PVC-ASHA, plus any remaining cost-share obligations.</t>
        </r>
      </text>
    </comment>
    <comment ref="C22" authorId="0">
      <text>
        <r>
          <rPr>
            <b/>
            <sz val="8"/>
            <rFont val="Tahoma"/>
            <family val="0"/>
          </rPr>
          <t>These totals must equal the amount shown in block 9.g of the most recent SF-270 approved by USAID/PVC-ASHA.
 [From line E-43 of Data Entry sheet on page 2].</t>
        </r>
      </text>
    </comment>
    <comment ref="C43" authorId="0">
      <text>
        <r>
          <rPr>
            <b/>
            <sz val="8"/>
            <rFont val="Tahoma"/>
            <family val="0"/>
          </rPr>
          <t xml:space="preserve">These amounts equal those reported on the most recently ASHA approved SF-270, line 9.g
</t>
        </r>
      </text>
    </comment>
    <comment ref="C20" authorId="1">
      <text>
        <r>
          <rPr>
            <b/>
            <sz val="8"/>
            <rFont val="Tahoma"/>
            <family val="0"/>
          </rPr>
          <t>Non-federal share of unliquidated obligations   
(line item budget amount minus outlays [line 10.f]).</t>
        </r>
      </text>
    </comment>
    <comment ref="C21" authorId="1">
      <text>
        <r>
          <rPr>
            <b/>
            <sz val="8"/>
            <rFont val="Tahoma"/>
            <family val="0"/>
          </rPr>
          <t xml:space="preserve">Total federal (USAID/PVC-ASHA) share of unliquidated obligations (cash-on-hand). - [line 10.k minus 10.g].   
[Federal share of outlays &amp; unliquidated obligations minus fed share of outlays]. </t>
        </r>
      </text>
    </comment>
    <comment ref="C23" authorId="1">
      <text>
        <r>
          <rPr>
            <b/>
            <sz val="8"/>
            <rFont val="Tahoma"/>
            <family val="0"/>
          </rPr>
          <t xml:space="preserve">Enter the authorized federal budget for the entire award, as may be amended. Any change to this block must be authorized by USAID/PVC-ASHA through a project implementation letter. </t>
        </r>
      </text>
    </comment>
    <comment ref="C24" authorId="1">
      <text>
        <r>
          <rPr>
            <b/>
            <sz val="8"/>
            <rFont val="Tahoma"/>
            <family val="0"/>
          </rPr>
          <t>Enter the remaining federal funds not yet disbursed for each budget line item. 
[line 10.l minus line 10.k]. 
[From line E-47 of Data Entry sheet on page 2].</t>
        </r>
      </text>
    </comment>
  </commentList>
</comments>
</file>

<file path=xl/comments16.xml><?xml version="1.0" encoding="utf-8"?>
<comments xmlns="http://schemas.openxmlformats.org/spreadsheetml/2006/main">
  <authors>
    <author>Claudio D. Fortunato</author>
    <author>calhounm</author>
  </authors>
  <commentList>
    <comment ref="C12" authorId="0">
      <text>
        <r>
          <rPr>
            <b/>
            <sz val="8"/>
            <rFont val="Tahoma"/>
            <family val="0"/>
          </rPr>
          <t>Enter the gross program outlays from the previous  reporting period. The figure should include all cash disbursement related to the previous  Quarter. [From line 10.e  of PREVIOUS QUARTER’S FORM SF-269]. Outlays are the actual cash and non-cash expenditures for direct cost of goods and indirect expenses  charged, and the value of in-kind contributions applied.</t>
        </r>
      </text>
    </comment>
    <comment ref="C13" authorId="0">
      <text>
        <r>
          <rPr>
            <b/>
            <sz val="8"/>
            <rFont val="Tahoma"/>
            <family val="0"/>
          </rPr>
          <t xml:space="preserve">Includes all current federal (USAID/PVC-ASHA) and cost-share expenditures for the current reporting period. [From line E-37, page 2 of Data Entry sheet]. </t>
        </r>
      </text>
    </comment>
    <comment ref="C14" authorId="0">
      <text>
        <r>
          <rPr>
            <b/>
            <sz val="8"/>
            <rFont val="Tahoma"/>
            <family val="0"/>
          </rPr>
          <t>When the local currency account reflected in Form 269.S equals zero, pro-rate the total program income credit among each federally authorized line item. In addition, enter interest earned (also prorated), if so authorized by grant award documents or project implementation letter.</t>
        </r>
      </text>
    </comment>
    <comment ref="C19" authorId="0">
      <text>
        <r>
          <rPr>
            <b/>
            <sz val="8"/>
            <rFont val="Tahoma"/>
            <family val="0"/>
          </rPr>
          <t>After USAID/PVC-ASHA approves a grantee's cash reimbursement or advance request on Form SF-270, the U.S. Treasury will issue a check or electronically transfer funds that obligate the recipient to liquidate such funds. This block will then reflects the total of the unliquidated funds (remaining cash-on-hand) from all cash advances   
received, as calculated in block 9.g of the most recent Form SF-270 approved by USAID/PVC-ASHA, plus any remaining cost-share obligations.</t>
        </r>
      </text>
    </comment>
    <comment ref="C22" authorId="0">
      <text>
        <r>
          <rPr>
            <b/>
            <sz val="8"/>
            <rFont val="Tahoma"/>
            <family val="0"/>
          </rPr>
          <t>These totals must equal the amount shown in block 9.g of the most recent SF-270 approved by USAID/PVC-ASHA.
 [From line E-43 of Data Entry sheet on page 2].</t>
        </r>
      </text>
    </comment>
    <comment ref="C43" authorId="0">
      <text>
        <r>
          <rPr>
            <b/>
            <sz val="8"/>
            <rFont val="Tahoma"/>
            <family val="0"/>
          </rPr>
          <t xml:space="preserve">These amounts equal those reported on the most recently ASHA approved SF-270, line 9.g
</t>
        </r>
      </text>
    </comment>
    <comment ref="C20" authorId="1">
      <text>
        <r>
          <rPr>
            <b/>
            <sz val="8"/>
            <rFont val="Tahoma"/>
            <family val="0"/>
          </rPr>
          <t>Non-federal share of unliquidated obligations   
(line item budget amount minus outlays [line 10.f]).</t>
        </r>
      </text>
    </comment>
    <comment ref="C21" authorId="1">
      <text>
        <r>
          <rPr>
            <b/>
            <sz val="8"/>
            <rFont val="Tahoma"/>
            <family val="0"/>
          </rPr>
          <t xml:space="preserve">Total federal (USAID/PVC-ASHA) share of unliquidated obligations (cash-on-hand). - [line 10.k minus 10.g].   
[Federal share of outlays &amp; unliquidated obligations minus fed share of outlays]. </t>
        </r>
      </text>
    </comment>
    <comment ref="C23" authorId="1">
      <text>
        <r>
          <rPr>
            <b/>
            <sz val="8"/>
            <rFont val="Tahoma"/>
            <family val="0"/>
          </rPr>
          <t xml:space="preserve">Enter the authorized federal budget for the entire award, as may be amended. Any change to this block must be authorized by USAID/PVC-ASHA through a project implementation letter. </t>
        </r>
      </text>
    </comment>
    <comment ref="C24" authorId="1">
      <text>
        <r>
          <rPr>
            <b/>
            <sz val="8"/>
            <rFont val="Tahoma"/>
            <family val="0"/>
          </rPr>
          <t>Enter the remaining federal funds not yet disbursed for each budget line item. 
[line 10.l minus line 10.k]. 
[From line E-47 of Data Entry sheet on page 2].</t>
        </r>
      </text>
    </comment>
  </commentList>
</comments>
</file>

<file path=xl/comments17.xml><?xml version="1.0" encoding="utf-8"?>
<comments xmlns="http://schemas.openxmlformats.org/spreadsheetml/2006/main">
  <authors>
    <author>Claudio D. Fortunato</author>
    <author>calhounm</author>
  </authors>
  <commentList>
    <comment ref="C12" authorId="0">
      <text>
        <r>
          <rPr>
            <b/>
            <sz val="8"/>
            <rFont val="Tahoma"/>
            <family val="0"/>
          </rPr>
          <t>Enter the gross program outlays from the previous  reporting period. The figure should include all cash disbursement related to the previous  Quarter. [From line 10.e  of PREVIOUS QUARTER’S FORM SF-269]. Outlays are the actual cash and non-cash expenditures for direct cost of goods and indirect expenses  charged, and the value of in-kind contributions applied.</t>
        </r>
      </text>
    </comment>
    <comment ref="C13" authorId="0">
      <text>
        <r>
          <rPr>
            <b/>
            <sz val="8"/>
            <rFont val="Tahoma"/>
            <family val="0"/>
          </rPr>
          <t xml:space="preserve">Includes all current federal (USAID/PVC-ASHA) and cost-share expenditures for the current reporting period. [From line E-37, page 2 of Data Entry sheet]. </t>
        </r>
      </text>
    </comment>
    <comment ref="C14" authorId="0">
      <text>
        <r>
          <rPr>
            <b/>
            <sz val="8"/>
            <rFont val="Tahoma"/>
            <family val="0"/>
          </rPr>
          <t>When the local currency account reflected in Form 269.S equals zero, pro-rate the total program income credit among each federally authorized line item. In addition, enter interest earned (also prorated), if so authorized by grant award documents or project implementation letter.</t>
        </r>
      </text>
    </comment>
    <comment ref="C19" authorId="0">
      <text>
        <r>
          <rPr>
            <b/>
            <sz val="8"/>
            <rFont val="Tahoma"/>
            <family val="0"/>
          </rPr>
          <t>After USAID/PVC-ASHA approves a grantee's cash reimbursement or advance request on Form SF-270, the U.S. Treasury will issue a check or electronically transfer funds that obligate the recipient to liquidate such funds. This block will then reflects the total of the unliquidated funds (remaining cash-on-hand) from all cash advances   
received, as calculated in block 9.g of the most recent Form SF-270 approved by USAID/PVC-ASHA, plus any remaining cost-share obligations.</t>
        </r>
      </text>
    </comment>
    <comment ref="C22" authorId="0">
      <text>
        <r>
          <rPr>
            <b/>
            <sz val="8"/>
            <rFont val="Tahoma"/>
            <family val="0"/>
          </rPr>
          <t>These totals must equal the amount shown in block 9.g of the most recent SF-270 approved by USAID/PVC-ASHA.
 [From line E-43 of Data Entry sheet on page 2].</t>
        </r>
      </text>
    </comment>
    <comment ref="C43" authorId="0">
      <text>
        <r>
          <rPr>
            <b/>
            <sz val="8"/>
            <rFont val="Tahoma"/>
            <family val="0"/>
          </rPr>
          <t xml:space="preserve">These amounts equal those reported on the most recently ASHA approved SF-270, line 9.g
</t>
        </r>
      </text>
    </comment>
    <comment ref="C20" authorId="1">
      <text>
        <r>
          <rPr>
            <b/>
            <sz val="8"/>
            <rFont val="Tahoma"/>
            <family val="0"/>
          </rPr>
          <t>Non-federal share of unliquidated obligations   
(line item budget amount minus outlays [line 10.f]).</t>
        </r>
      </text>
    </comment>
    <comment ref="C21" authorId="1">
      <text>
        <r>
          <rPr>
            <b/>
            <sz val="8"/>
            <rFont val="Tahoma"/>
            <family val="0"/>
          </rPr>
          <t xml:space="preserve">Total federal (USAID/PVC-ASHA) share of unliquidated obligations (cash-on-hand). - [line 10.k minus 10.g].   
[Federal share of outlays &amp; unliquidated obligations minus fed share of outlays]. </t>
        </r>
      </text>
    </comment>
    <comment ref="C23" authorId="1">
      <text>
        <r>
          <rPr>
            <b/>
            <sz val="8"/>
            <rFont val="Tahoma"/>
            <family val="0"/>
          </rPr>
          <t xml:space="preserve">Enter the authorized federal budget for the entire award, as may be amended. Any change to this block must be authorized by USAID/PVC-ASHA through a project implementation letter. </t>
        </r>
      </text>
    </comment>
    <comment ref="C24" authorId="1">
      <text>
        <r>
          <rPr>
            <b/>
            <sz val="8"/>
            <rFont val="Tahoma"/>
            <family val="0"/>
          </rPr>
          <t>Enter the remaining federal funds not yet disbursed for each budget line item. 
[line 10.l minus line 10.k]. 
[From line E-47 of Data Entry sheet on page 2].</t>
        </r>
      </text>
    </comment>
  </commentList>
</comments>
</file>

<file path=xl/comments18.xml><?xml version="1.0" encoding="utf-8"?>
<comments xmlns="http://schemas.openxmlformats.org/spreadsheetml/2006/main">
  <authors>
    <author>Claudio D. Fortunato</author>
    <author>calhounm</author>
  </authors>
  <commentList>
    <comment ref="C12" authorId="0">
      <text>
        <r>
          <rPr>
            <b/>
            <sz val="8"/>
            <rFont val="Tahoma"/>
            <family val="0"/>
          </rPr>
          <t>Enter the gross program outlays from the previous  reporting period. The figure should include all cash disbursement related to the previous  Quarter. [From line 10.e  of PREVIOUS QUARTER’S FORM SF-269]. Outlays are the actual cash and non-cash expenditures for direct cost of goods and indirect expenses  charged, and the value of in-kind contributions applied.</t>
        </r>
      </text>
    </comment>
    <comment ref="C13" authorId="0">
      <text>
        <r>
          <rPr>
            <b/>
            <sz val="8"/>
            <rFont val="Tahoma"/>
            <family val="0"/>
          </rPr>
          <t xml:space="preserve">Includes all current federal (USAID/PVC-ASHA) and cost-share expenditures for the current reporting period. [From line E-37, page 2 of Data Entry sheet]. </t>
        </r>
      </text>
    </comment>
    <comment ref="C14" authorId="0">
      <text>
        <r>
          <rPr>
            <b/>
            <sz val="8"/>
            <rFont val="Tahoma"/>
            <family val="0"/>
          </rPr>
          <t>When the local currency account reflected in Form 269.S equals zero, pro-rate the total program income credit among each federally authorized line item. In addition, enter interest earned (also prorated), if so authorized by grant award documents or project implementation letter.</t>
        </r>
      </text>
    </comment>
    <comment ref="C19" authorId="0">
      <text>
        <r>
          <rPr>
            <b/>
            <sz val="8"/>
            <rFont val="Tahoma"/>
            <family val="0"/>
          </rPr>
          <t>After USAID/PVC-ASHA approves a grantee's cash reimbursement or advance request on Form SF-270, the U.S. Treasury will issue a check or electronically transfer funds that obligate the recipient to liquidate such funds. This block will then reflects the total of the unliquidated funds (remaining cash-on-hand) from all cash advances   
received, as calculated in block 9.g of the most recent Form SF-270 approved by USAID/PVC-ASHA, plus any remaining cost-share obligations.</t>
        </r>
      </text>
    </comment>
    <comment ref="C22" authorId="0">
      <text>
        <r>
          <rPr>
            <b/>
            <sz val="8"/>
            <rFont val="Tahoma"/>
            <family val="0"/>
          </rPr>
          <t>These totals must equal the amount shown in block 9.g of the most recent SF-270 approved by USAID/PVC-ASHA.
 [From line E-43 of Data Entry sheet on page 2].</t>
        </r>
      </text>
    </comment>
    <comment ref="C43" authorId="0">
      <text>
        <r>
          <rPr>
            <b/>
            <sz val="8"/>
            <rFont val="Tahoma"/>
            <family val="0"/>
          </rPr>
          <t xml:space="preserve">These amounts equal those reported on the most recently ASHA approved SF-270, line 9.g
</t>
        </r>
      </text>
    </comment>
    <comment ref="C20" authorId="1">
      <text>
        <r>
          <rPr>
            <b/>
            <sz val="8"/>
            <rFont val="Tahoma"/>
            <family val="0"/>
          </rPr>
          <t>Non-federal share of unliquidated obligations   
(line item budget amount minus outlays [line 10.f]).</t>
        </r>
      </text>
    </comment>
    <comment ref="C21" authorId="1">
      <text>
        <r>
          <rPr>
            <b/>
            <sz val="8"/>
            <rFont val="Tahoma"/>
            <family val="0"/>
          </rPr>
          <t xml:space="preserve">Total federal (USAID/PVC-ASHA) share of unliquidated obligations (cash-on-hand). - [line 10.k minus 10.g].   
[Federal share of outlays &amp; unliquidated obligations minus fed share of outlays]. </t>
        </r>
      </text>
    </comment>
    <comment ref="C23" authorId="1">
      <text>
        <r>
          <rPr>
            <b/>
            <sz val="8"/>
            <rFont val="Tahoma"/>
            <family val="0"/>
          </rPr>
          <t xml:space="preserve">Enter the authorized federal budget for the entire award, as may be amended. Any change to this block must be authorized by USAID/PVC-ASHA through a project implementation letter. </t>
        </r>
      </text>
    </comment>
    <comment ref="C24" authorId="1">
      <text>
        <r>
          <rPr>
            <b/>
            <sz val="8"/>
            <rFont val="Tahoma"/>
            <family val="0"/>
          </rPr>
          <t>Enter the remaining federal funds not yet disbursed for each budget line item. 
[line 10.l minus line 10.k]. 
[From line E-47 of Data Entry sheet on page 2].</t>
        </r>
      </text>
    </comment>
  </commentList>
</comments>
</file>

<file path=xl/comments19.xml><?xml version="1.0" encoding="utf-8"?>
<comments xmlns="http://schemas.openxmlformats.org/spreadsheetml/2006/main">
  <authors>
    <author>Claudio D. Fortunato</author>
    <author>calhounm</author>
  </authors>
  <commentList>
    <comment ref="C12" authorId="0">
      <text>
        <r>
          <rPr>
            <b/>
            <sz val="8"/>
            <rFont val="Tahoma"/>
            <family val="0"/>
          </rPr>
          <t>Enter the gross program outlays from the previous  reporting period. The figure should include all cash disbursement related to the previous  Quarter. [From line 10.e  of PREVIOUS QUARTER’S FORM SF-269]. Outlays are the actual cash and non-cash expenditures for direct cost of goods and indirect expenses  charged, and the value of in-kind contributions applied.</t>
        </r>
      </text>
    </comment>
    <comment ref="C13" authorId="0">
      <text>
        <r>
          <rPr>
            <b/>
            <sz val="8"/>
            <rFont val="Tahoma"/>
            <family val="0"/>
          </rPr>
          <t xml:space="preserve">Includes all current federal (USAID/PVC-ASHA) and cost-share expenditures for the current reporting period. [From line E-37, page 2 of Data Entry sheet]. </t>
        </r>
      </text>
    </comment>
    <comment ref="C14" authorId="0">
      <text>
        <r>
          <rPr>
            <b/>
            <sz val="8"/>
            <rFont val="Tahoma"/>
            <family val="0"/>
          </rPr>
          <t>When the local currency account reflected in Form 269.S equals zero, pro-rate the total program income credit among each federally authorized line item. In addition, enter interest earned (also prorated), if so authorized by grant award documents or project implementation letter.</t>
        </r>
      </text>
    </comment>
    <comment ref="C19" authorId="0">
      <text>
        <r>
          <rPr>
            <b/>
            <sz val="8"/>
            <rFont val="Tahoma"/>
            <family val="0"/>
          </rPr>
          <t>After USAID/PVC-ASHA approves a grantee's cash reimbursement or advance request on Form SF-270, the U.S. Treasury will issue a check or electronically transfer funds that obligate the recipient to liquidate such funds. This block will then reflects the total of the unliquidated funds (remaining cash-on-hand) from all cash advances   
received, as calculated in block 9.g of the most recent Form SF-270 approved by USAID/PVC-ASHA, plus any remaining cost-share obligations.</t>
        </r>
      </text>
    </comment>
    <comment ref="C22" authorId="0">
      <text>
        <r>
          <rPr>
            <b/>
            <sz val="8"/>
            <rFont val="Tahoma"/>
            <family val="0"/>
          </rPr>
          <t>These totals must equal the amount shown in block 9.g of the most recent SF-270 approved by USAID/PVC-ASHA.
 [From line E-43 of Data Entry sheet on page 2].</t>
        </r>
      </text>
    </comment>
    <comment ref="C43" authorId="0">
      <text>
        <r>
          <rPr>
            <b/>
            <sz val="8"/>
            <rFont val="Tahoma"/>
            <family val="0"/>
          </rPr>
          <t xml:space="preserve">These amounts equal those reported on the most recently ASHA approved SF-270, line 9.g
</t>
        </r>
      </text>
    </comment>
    <comment ref="C20" authorId="1">
      <text>
        <r>
          <rPr>
            <b/>
            <sz val="8"/>
            <rFont val="Tahoma"/>
            <family val="0"/>
          </rPr>
          <t>Non-federal share of unliquidated obligations   
(line item budget amount minus outlays [line 10.f]).</t>
        </r>
      </text>
    </comment>
    <comment ref="C21" authorId="1">
      <text>
        <r>
          <rPr>
            <b/>
            <sz val="8"/>
            <rFont val="Tahoma"/>
            <family val="0"/>
          </rPr>
          <t xml:space="preserve">Total federal (USAID/PVC-ASHA) share of unliquidated obligations (cash-on-hand). - [line 10.k minus 10.g].   
[Federal share of outlays &amp; unliquidated obligations minus fed share of outlays]. </t>
        </r>
      </text>
    </comment>
    <comment ref="C23" authorId="1">
      <text>
        <r>
          <rPr>
            <b/>
            <sz val="8"/>
            <rFont val="Tahoma"/>
            <family val="0"/>
          </rPr>
          <t xml:space="preserve">Enter the authorized federal budget for the entire award, as may be amended. Any change to this block must be authorized by USAID/PVC-ASHA through a project implementation letter. </t>
        </r>
      </text>
    </comment>
    <comment ref="C24" authorId="1">
      <text>
        <r>
          <rPr>
            <b/>
            <sz val="8"/>
            <rFont val="Tahoma"/>
            <family val="0"/>
          </rPr>
          <t>Enter the remaining federal funds not yet disbursed for each budget line item. 
[line 10.l minus line 10.k]. 
[From line E-47 of Data Entry sheet on page 2].</t>
        </r>
      </text>
    </comment>
  </commentList>
</comments>
</file>

<file path=xl/comments2.xml><?xml version="1.0" encoding="utf-8"?>
<comments xmlns="http://schemas.openxmlformats.org/spreadsheetml/2006/main">
  <authors>
    <author>Claudio D. Fortunato</author>
    <author>calhounm</author>
  </authors>
  <commentList>
    <comment ref="C12" authorId="0">
      <text>
        <r>
          <rPr>
            <b/>
            <sz val="8"/>
            <rFont val="Tahoma"/>
            <family val="0"/>
          </rPr>
          <t>Enter the gross program outlays from the previous  reporting period. The figure should include all cash disbursement related to the previous  Quarter. [From line 10.e  of PREVIOUS QUARTER’S FORM SF-269]. Outlays are the actual cash and non-cash expenditures for direct cost of goods and indirect expenses  charged, and the value of in-kind contributions applied.</t>
        </r>
      </text>
    </comment>
    <comment ref="C13" authorId="0">
      <text>
        <r>
          <rPr>
            <b/>
            <sz val="8"/>
            <rFont val="Tahoma"/>
            <family val="0"/>
          </rPr>
          <t xml:space="preserve">Includes all current federal (USAID/PVC-ASHA) and cost-share expenditures for the current reporting period. [From line E-37, page 2 of Data Entry sheet]. </t>
        </r>
      </text>
    </comment>
    <comment ref="C14" authorId="0">
      <text>
        <r>
          <rPr>
            <b/>
            <sz val="8"/>
            <rFont val="Tahoma"/>
            <family val="0"/>
          </rPr>
          <t>When the local currency account reflected in Form 269.S equals zero, pro-rate the total program income credit among each federally authorized line item. In addition, enter interest earned (also prorated), if so authorized by grant award documents or project implementation letter.</t>
        </r>
      </text>
    </comment>
    <comment ref="C19" authorId="0">
      <text>
        <r>
          <rPr>
            <b/>
            <sz val="8"/>
            <rFont val="Tahoma"/>
            <family val="0"/>
          </rPr>
          <t>After USAID/PVC-ASHA approves a grantee's cash reimbursement or advance request on Form SF-270, the U.S. Treasury will issue a check or electronically transfer funds that obligate the recipient to liquidate such funds. This block will then reflects the total of the unliquidated funds (remaining cash-on-hand) from all cash advances   
received, as calculated in block 9.g of the most recent Form SF-270 approved by USAID/PVC-ASHA, plus any remaining cost-share obligations.</t>
        </r>
      </text>
    </comment>
    <comment ref="C22" authorId="0">
      <text>
        <r>
          <rPr>
            <b/>
            <sz val="8"/>
            <rFont val="Tahoma"/>
            <family val="0"/>
          </rPr>
          <t>These totals must equal the amount shown in block 9.g of the most recent SF-270 approved by USAID/PVC-ASHA.
 [From line E-43 of Data Entry sheet on page 2].</t>
        </r>
      </text>
    </comment>
    <comment ref="C43" authorId="0">
      <text>
        <r>
          <rPr>
            <b/>
            <sz val="8"/>
            <rFont val="Tahoma"/>
            <family val="0"/>
          </rPr>
          <t xml:space="preserve">These amounts equal those reported on the most recently ASHA approved SF-270, line 9.g
</t>
        </r>
      </text>
    </comment>
    <comment ref="C20" authorId="1">
      <text>
        <r>
          <rPr>
            <b/>
            <sz val="8"/>
            <rFont val="Tahoma"/>
            <family val="0"/>
          </rPr>
          <t>Non-federal share of unliquidated obligations   
(line item budget amount minus outlays [line 10.f]).</t>
        </r>
      </text>
    </comment>
    <comment ref="C21" authorId="1">
      <text>
        <r>
          <rPr>
            <b/>
            <sz val="8"/>
            <rFont val="Tahoma"/>
            <family val="0"/>
          </rPr>
          <t xml:space="preserve">Total federal (USAID/PVC-ASHA) share of unliquidated obligations (cash-on-hand). - [line 10.k minus 10.g].   
[Federal share of outlays &amp; unliquidated obligations minus fed share of outlays]. </t>
        </r>
      </text>
    </comment>
    <comment ref="C23" authorId="1">
      <text>
        <r>
          <rPr>
            <b/>
            <sz val="8"/>
            <rFont val="Tahoma"/>
            <family val="0"/>
          </rPr>
          <t xml:space="preserve">Enter the authorized federal budget for the entire award, as may be amended. Any change to this block must be authorized by USAID/PVC-ASHA through a project implementation letter. </t>
        </r>
      </text>
    </comment>
    <comment ref="C24" authorId="1">
      <text>
        <r>
          <rPr>
            <b/>
            <sz val="8"/>
            <rFont val="Tahoma"/>
            <family val="0"/>
          </rPr>
          <t>Enter the remaining federal funds not yet disbursed for each budget line item. 
[line 10.l minus line 10.k]. 
[From line E-47 of Data Entry sheet on page 2].</t>
        </r>
      </text>
    </comment>
  </commentList>
</comments>
</file>

<file path=xl/comments20.xml><?xml version="1.0" encoding="utf-8"?>
<comments xmlns="http://schemas.openxmlformats.org/spreadsheetml/2006/main">
  <authors>
    <author>Claudio D. Fortunato</author>
    <author>calhounm</author>
  </authors>
  <commentList>
    <comment ref="C12" authorId="0">
      <text>
        <r>
          <rPr>
            <b/>
            <sz val="8"/>
            <rFont val="Tahoma"/>
            <family val="0"/>
          </rPr>
          <t>Enter the gross program outlays from the previous  reporting period. The figure should include all cash disbursement related to the previous  Quarter. [From line 10.e  of PREVIOUS QUARTER’S FORM SF-269]. Outlays are the actual cash and non-cash expenditures for direct cost of goods and indirect expenses  charged, and the value of in-kind contributions applied.</t>
        </r>
      </text>
    </comment>
    <comment ref="C13" authorId="0">
      <text>
        <r>
          <rPr>
            <b/>
            <sz val="8"/>
            <rFont val="Tahoma"/>
            <family val="0"/>
          </rPr>
          <t xml:space="preserve">Includes all current federal (USAID/PVC-ASHA) and cost-share expenditures for the current reporting period. [From line E-37, page 2 of Data Entry sheet]. </t>
        </r>
      </text>
    </comment>
    <comment ref="C14" authorId="0">
      <text>
        <r>
          <rPr>
            <b/>
            <sz val="8"/>
            <rFont val="Tahoma"/>
            <family val="0"/>
          </rPr>
          <t>When the local currency account reflected in Form 269.S equals zero, pro-rate the total program income credit among each federally authorized line item. In addition, enter interest earned (also prorated), if so authorized by grant award documents or project implementation letter.</t>
        </r>
      </text>
    </comment>
    <comment ref="C19" authorId="0">
      <text>
        <r>
          <rPr>
            <b/>
            <sz val="8"/>
            <rFont val="Tahoma"/>
            <family val="0"/>
          </rPr>
          <t>After USAID/PVC-ASHA approves a grantee's cash reimbursement or advance request on Form SF-270, the U.S. Treasury will issue a check or electronically transfer funds that obligate the recipient to liquidate such funds. This block will then reflects the total of the unliquidated funds (remaining cash-on-hand) from all cash advances   
received, as calculated in block 9.g of the most recent Form SF-270 approved by USAID/PVC-ASHA, plus any remaining cost-share obligations.</t>
        </r>
      </text>
    </comment>
    <comment ref="C22" authorId="0">
      <text>
        <r>
          <rPr>
            <b/>
            <sz val="8"/>
            <rFont val="Tahoma"/>
            <family val="0"/>
          </rPr>
          <t>These totals must equal the amount shown in block 9.g of the most recent SF-270 approved by USAID/PVC-ASHA.
 [From line E-43 of Data Entry sheet on page 2].</t>
        </r>
      </text>
    </comment>
    <comment ref="C43" authorId="0">
      <text>
        <r>
          <rPr>
            <b/>
            <sz val="8"/>
            <rFont val="Tahoma"/>
            <family val="0"/>
          </rPr>
          <t xml:space="preserve">These amounts equal those reported on the most recently ASHA approved SF-270, line 9.g
</t>
        </r>
      </text>
    </comment>
    <comment ref="C20" authorId="1">
      <text>
        <r>
          <rPr>
            <b/>
            <sz val="8"/>
            <rFont val="Tahoma"/>
            <family val="0"/>
          </rPr>
          <t>Non-federal share of unliquidated obligations   
(line item budget amount minus outlays [line 10.f]).</t>
        </r>
      </text>
    </comment>
    <comment ref="C21" authorId="1">
      <text>
        <r>
          <rPr>
            <b/>
            <sz val="8"/>
            <rFont val="Tahoma"/>
            <family val="0"/>
          </rPr>
          <t xml:space="preserve">Total federal (USAID/PVC-ASHA) share of unliquidated obligations (cash-on-hand). - [line 10.k minus 10.g].   
[Federal share of outlays &amp; unliquidated obligations minus fed share of outlays]. </t>
        </r>
      </text>
    </comment>
    <comment ref="C23" authorId="1">
      <text>
        <r>
          <rPr>
            <b/>
            <sz val="8"/>
            <rFont val="Tahoma"/>
            <family val="0"/>
          </rPr>
          <t xml:space="preserve">Enter the authorized federal budget for the entire award, as may be amended. Any change to this block must be authorized by USAID/PVC-ASHA through a project implementation letter. </t>
        </r>
      </text>
    </comment>
    <comment ref="C24" authorId="1">
      <text>
        <r>
          <rPr>
            <b/>
            <sz val="8"/>
            <rFont val="Tahoma"/>
            <family val="0"/>
          </rPr>
          <t>Enter the remaining federal funds not yet disbursed for each budget line item. 
[line 10.l minus line 10.k]. 
[From line E-47 of Data Entry sheet on page 2].</t>
        </r>
      </text>
    </comment>
  </commentList>
</comments>
</file>

<file path=xl/comments21.xml><?xml version="1.0" encoding="utf-8"?>
<comments xmlns="http://schemas.openxmlformats.org/spreadsheetml/2006/main">
  <authors>
    <author>Claudio D. Fortunato</author>
    <author>calhounm</author>
  </authors>
  <commentList>
    <comment ref="C12" authorId="0">
      <text>
        <r>
          <rPr>
            <b/>
            <sz val="8"/>
            <rFont val="Tahoma"/>
            <family val="0"/>
          </rPr>
          <t>Enter the gross program outlays from the previous  reporting period. The figure should include all cash disbursement related to the previous  Quarter. [From line 10.e  of PREVIOUS QUARTER’S FORM SF-269]. Outlays are the actual cash and non-cash expenditures for direct cost of goods and indirect expenses  charged, and the value of in-kind contributions applied.</t>
        </r>
      </text>
    </comment>
    <comment ref="C13" authorId="0">
      <text>
        <r>
          <rPr>
            <b/>
            <sz val="8"/>
            <rFont val="Tahoma"/>
            <family val="0"/>
          </rPr>
          <t xml:space="preserve">Includes all current federal (USAID/PVC-ASHA) and cost-share expenditures for the current reporting period. [From line E-37, page 2 of Data Entry sheet]. </t>
        </r>
      </text>
    </comment>
    <comment ref="C14" authorId="0">
      <text>
        <r>
          <rPr>
            <b/>
            <sz val="8"/>
            <rFont val="Tahoma"/>
            <family val="0"/>
          </rPr>
          <t>When the local currency account reflected in Form 269.S equals zero, pro-rate the total program income credit among each federally authorized line item. In addition, enter interest earned (also prorated), if so authorized by grant award documents or project implementation letter.</t>
        </r>
      </text>
    </comment>
    <comment ref="C19" authorId="0">
      <text>
        <r>
          <rPr>
            <b/>
            <sz val="8"/>
            <rFont val="Tahoma"/>
            <family val="0"/>
          </rPr>
          <t>After USAID/PVC-ASHA approves a grantee's cash reimbursement or advance request on Form SF-270, the U.S. Treasury will issue a check or electronically transfer funds that obligate the recipient to liquidate such funds. This block will then reflects the total of the unliquidated funds (remaining cash-on-hand) from all cash advances   
received, as calculated in block 9.g of the most recent Form SF-270 approved by USAID/PVC-ASHA, plus any remaining cost-share obligations.</t>
        </r>
      </text>
    </comment>
    <comment ref="C22" authorId="0">
      <text>
        <r>
          <rPr>
            <b/>
            <sz val="8"/>
            <rFont val="Tahoma"/>
            <family val="0"/>
          </rPr>
          <t>These totals must equal the amount shown in block 9.g of the most recent SF-270 approved by USAID/PVC-ASHA.
 [From line E-43 of Data Entry sheet on page 2].</t>
        </r>
      </text>
    </comment>
    <comment ref="C43" authorId="0">
      <text>
        <r>
          <rPr>
            <b/>
            <sz val="8"/>
            <rFont val="Tahoma"/>
            <family val="0"/>
          </rPr>
          <t xml:space="preserve">These amounts equal those reported on the most recently ASHA approved SF-270, line 9.g
</t>
        </r>
      </text>
    </comment>
    <comment ref="C20" authorId="1">
      <text>
        <r>
          <rPr>
            <b/>
            <sz val="8"/>
            <rFont val="Tahoma"/>
            <family val="0"/>
          </rPr>
          <t>Non-federal share of unliquidated obligations   
(line item budget amount minus outlays [line 10.f]).</t>
        </r>
      </text>
    </comment>
    <comment ref="C21" authorId="1">
      <text>
        <r>
          <rPr>
            <b/>
            <sz val="8"/>
            <rFont val="Tahoma"/>
            <family val="0"/>
          </rPr>
          <t xml:space="preserve">Total federal (USAID/PVC-ASHA) share of unliquidated obligations (cash-on-hand). - [line 10.k minus 10.g].   
[Federal share of outlays &amp; unliquidated obligations minus fed share of outlays]. </t>
        </r>
      </text>
    </comment>
    <comment ref="C23" authorId="1">
      <text>
        <r>
          <rPr>
            <b/>
            <sz val="8"/>
            <rFont val="Tahoma"/>
            <family val="0"/>
          </rPr>
          <t xml:space="preserve">Enter the authorized federal budget for the entire award, as may be amended. Any change to this block must be authorized by USAID/PVC-ASHA through a project implementation letter. </t>
        </r>
      </text>
    </comment>
    <comment ref="C24" authorId="1">
      <text>
        <r>
          <rPr>
            <b/>
            <sz val="8"/>
            <rFont val="Tahoma"/>
            <family val="0"/>
          </rPr>
          <t>Enter the remaining federal funds not yet disbursed for each budget line item. 
[line 10.l minus line 10.k]. 
[From line E-47 of Data Entry sheet on page 2].</t>
        </r>
      </text>
    </comment>
  </commentList>
</comments>
</file>

<file path=xl/comments3.xml><?xml version="1.0" encoding="utf-8"?>
<comments xmlns="http://schemas.openxmlformats.org/spreadsheetml/2006/main">
  <authors>
    <author>Claudio D. Fortunato</author>
    <author>calhounm</author>
  </authors>
  <commentList>
    <comment ref="C12" authorId="0">
      <text>
        <r>
          <rPr>
            <b/>
            <sz val="8"/>
            <rFont val="Tahoma"/>
            <family val="0"/>
          </rPr>
          <t>Enter the gross program outlays from the previous  reporting period. The figure should include all cash disbursement related to the previous  Quarter. [From line 10.e  of PREVIOUS QUARTER’S FORM SF-269]. Outlays are the actual cash and non-cash expenditures for direct cost of goods and indirect expenses  charged, and the value of in-kind contributions applied.</t>
        </r>
      </text>
    </comment>
    <comment ref="C13" authorId="0">
      <text>
        <r>
          <rPr>
            <b/>
            <sz val="8"/>
            <rFont val="Tahoma"/>
            <family val="0"/>
          </rPr>
          <t xml:space="preserve">Includes all current federal (USAID/PVC-ASHA) and cost-share expenditures for the current reporting period. [From line E-37, page 2 of Data Entry sheet]. </t>
        </r>
      </text>
    </comment>
    <comment ref="C14" authorId="0">
      <text>
        <r>
          <rPr>
            <b/>
            <sz val="8"/>
            <rFont val="Tahoma"/>
            <family val="0"/>
          </rPr>
          <t>When the local currency account reflected in Form 269.S equals zero, pro-rate the total program income credit among each federally authorized line item. In addition, enter interest earned (also prorated), if so authorized by grant award documents or project implementation letter.</t>
        </r>
      </text>
    </comment>
    <comment ref="C19" authorId="0">
      <text>
        <r>
          <rPr>
            <b/>
            <sz val="8"/>
            <rFont val="Tahoma"/>
            <family val="0"/>
          </rPr>
          <t>After USAID/PVC-ASHA approves a grantee's cash reimbursement or advance request on Form SF-270, the U.S. Treasury will issue a check or electronically transfer funds that obligate the recipient to liquidate such funds. This block will then reflects the total of the unliquidated funds (remaining cash-on-hand) from all cash advances   
received, as calculated in block 9.g of the most recent Form SF-270 approved by USAID/PVC-ASHA, plus any remaining cost-share obligations.</t>
        </r>
      </text>
    </comment>
    <comment ref="C22" authorId="0">
      <text>
        <r>
          <rPr>
            <b/>
            <sz val="8"/>
            <rFont val="Tahoma"/>
            <family val="0"/>
          </rPr>
          <t>These totals must equal the amount shown in block 9.g of the most recent SF-270 approved by USAID/PVC-ASHA.
 [From line E-43 of Data Entry sheet on page 2].</t>
        </r>
      </text>
    </comment>
    <comment ref="C43" authorId="0">
      <text>
        <r>
          <rPr>
            <b/>
            <sz val="8"/>
            <rFont val="Tahoma"/>
            <family val="0"/>
          </rPr>
          <t xml:space="preserve">These amounts equal those reported on the most recently ASHA approved SF-270, line 9.g
</t>
        </r>
      </text>
    </comment>
    <comment ref="C20" authorId="1">
      <text>
        <r>
          <rPr>
            <b/>
            <sz val="8"/>
            <rFont val="Tahoma"/>
            <family val="0"/>
          </rPr>
          <t>Non-federal share of unliquidated obligations   
(line item budget amount minus outlays [line 10.f]).</t>
        </r>
      </text>
    </comment>
    <comment ref="C21" authorId="1">
      <text>
        <r>
          <rPr>
            <b/>
            <sz val="8"/>
            <rFont val="Tahoma"/>
            <family val="0"/>
          </rPr>
          <t xml:space="preserve">Total federal (USAID/PVC-ASHA) share of unliquidated obligations (cash-on-hand). - [line 10.k minus 10.g].   
[Federal share of outlays &amp; unliquidated obligations minus fed share of outlays]. </t>
        </r>
      </text>
    </comment>
    <comment ref="C23" authorId="1">
      <text>
        <r>
          <rPr>
            <b/>
            <sz val="8"/>
            <rFont val="Tahoma"/>
            <family val="0"/>
          </rPr>
          <t xml:space="preserve">Enter the authorized federal budget for the entire award, as may be amended. Any change to this block must be authorized by USAID/PVC-ASHA through a project implementation letter. </t>
        </r>
      </text>
    </comment>
    <comment ref="C24" authorId="1">
      <text>
        <r>
          <rPr>
            <b/>
            <sz val="8"/>
            <rFont val="Tahoma"/>
            <family val="0"/>
          </rPr>
          <t>Enter the remaining federal funds not yet disbursed for each budget line item. 
[line 10.l minus line 10.k]. 
[From line E-47 of Data Entry sheet on page 2].</t>
        </r>
      </text>
    </comment>
  </commentList>
</comments>
</file>

<file path=xl/comments4.xml><?xml version="1.0" encoding="utf-8"?>
<comments xmlns="http://schemas.openxmlformats.org/spreadsheetml/2006/main">
  <authors>
    <author>Claudio D. Fortunato</author>
    <author>calhounm</author>
  </authors>
  <commentList>
    <comment ref="C12" authorId="0">
      <text>
        <r>
          <rPr>
            <b/>
            <sz val="8"/>
            <rFont val="Tahoma"/>
            <family val="0"/>
          </rPr>
          <t>Enter the gross program outlays from the previous  reporting period. The figure should include all cash disbursement related to the previous  Quarter. [From line 10.e  of PREVIOUS QUARTER’S FORM SF-269]. Outlays are the actual cash and non-cash expenditures for direct cost of goods and indirect expenses  charged, and the value of in-kind contributions applied.</t>
        </r>
      </text>
    </comment>
    <comment ref="C13" authorId="0">
      <text>
        <r>
          <rPr>
            <b/>
            <sz val="8"/>
            <rFont val="Tahoma"/>
            <family val="0"/>
          </rPr>
          <t xml:space="preserve">Includes all current federal (USAID/PVC-ASHA) and cost-share expenditures for the current reporting period. [From line E-37, page 2 of Data Entry sheet]. </t>
        </r>
      </text>
    </comment>
    <comment ref="C14" authorId="0">
      <text>
        <r>
          <rPr>
            <b/>
            <sz val="8"/>
            <rFont val="Tahoma"/>
            <family val="0"/>
          </rPr>
          <t>When the local currency account reflected in Form 269.S equals zero, pro-rate the total program income credit among each federally authorized line item. In addition, enter interest earned (also prorated), if so authorized by grant award documents or project implementation letter.</t>
        </r>
      </text>
    </comment>
    <comment ref="C19" authorId="0">
      <text>
        <r>
          <rPr>
            <b/>
            <sz val="8"/>
            <rFont val="Tahoma"/>
            <family val="0"/>
          </rPr>
          <t>After USAID/PVC-ASHA approves a grantee's cash reimbursement or advance request on Form SF-270, the U.S. Treasury will issue a check or electronically transfer funds that obligate the recipient to liquidate such funds. This block will then reflects the total of the unliquidated funds (remaining cash-on-hand) from all cash advances   
received, as calculated in block 9.g of the most recent Form SF-270 approved by USAID/PVC-ASHA, plus any remaining cost-share obligations.</t>
        </r>
      </text>
    </comment>
    <comment ref="C22" authorId="0">
      <text>
        <r>
          <rPr>
            <b/>
            <sz val="8"/>
            <rFont val="Tahoma"/>
            <family val="0"/>
          </rPr>
          <t>These totals must equal the amount shown in block 9.g of the most recent SF-270 approved by USAID/PVC-ASHA.
 [From line E-43 of Data Entry sheet on page 2].</t>
        </r>
      </text>
    </comment>
    <comment ref="C43" authorId="0">
      <text>
        <r>
          <rPr>
            <b/>
            <sz val="8"/>
            <rFont val="Tahoma"/>
            <family val="0"/>
          </rPr>
          <t xml:space="preserve">These amounts equal those reported on the most recently ASHA approved SF-270, line 9.g
</t>
        </r>
      </text>
    </comment>
    <comment ref="C20" authorId="1">
      <text>
        <r>
          <rPr>
            <b/>
            <sz val="8"/>
            <rFont val="Tahoma"/>
            <family val="0"/>
          </rPr>
          <t>Non-federal share of unliquidated obligations   
(line item budget amount minus outlays [line 10.f]).</t>
        </r>
      </text>
    </comment>
    <comment ref="C21" authorId="1">
      <text>
        <r>
          <rPr>
            <b/>
            <sz val="8"/>
            <rFont val="Tahoma"/>
            <family val="0"/>
          </rPr>
          <t xml:space="preserve">Total federal (USAID/PVC-ASHA) share of unliquidated obligations (cash-on-hand). - [line 10.k minus 10.g].   
[Federal share of outlays &amp; unliquidated obligations minus fed share of outlays]. </t>
        </r>
      </text>
    </comment>
    <comment ref="C23" authorId="1">
      <text>
        <r>
          <rPr>
            <b/>
            <sz val="8"/>
            <rFont val="Tahoma"/>
            <family val="0"/>
          </rPr>
          <t xml:space="preserve">Enter the authorized federal budget for the entire award, as may be amended. Any change to this block must be authorized by USAID/PVC-ASHA through a project implementation letter. </t>
        </r>
      </text>
    </comment>
    <comment ref="C24" authorId="1">
      <text>
        <r>
          <rPr>
            <b/>
            <sz val="8"/>
            <rFont val="Tahoma"/>
            <family val="0"/>
          </rPr>
          <t>Enter the remaining federal funds not yet disbursed for each budget line item. 
[line 10.l minus line 10.k]. 
[From line E-47 of Data Entry sheet on page 2].</t>
        </r>
      </text>
    </comment>
  </commentList>
</comments>
</file>

<file path=xl/comments5.xml><?xml version="1.0" encoding="utf-8"?>
<comments xmlns="http://schemas.openxmlformats.org/spreadsheetml/2006/main">
  <authors>
    <author>Claudio D. Fortunato</author>
    <author>calhounm</author>
  </authors>
  <commentList>
    <comment ref="C12" authorId="0">
      <text>
        <r>
          <rPr>
            <b/>
            <sz val="8"/>
            <rFont val="Tahoma"/>
            <family val="0"/>
          </rPr>
          <t>Enter the gross program outlays from the previous  reporting period. The figure should include all cash disbursement related to the previous  Quarter. [From line 10.e  of PREVIOUS QUARTER’S FORM SF-269]. Outlays are the actual cash and non-cash expenditures for direct cost of goods and indirect expenses  charged, and the value of in-kind contributions applied.</t>
        </r>
      </text>
    </comment>
    <comment ref="C13" authorId="0">
      <text>
        <r>
          <rPr>
            <b/>
            <sz val="8"/>
            <rFont val="Tahoma"/>
            <family val="0"/>
          </rPr>
          <t xml:space="preserve">Includes all current federal (USAID/PVC-ASHA) and cost-share expenditures for the current reporting period. [From line E-37, page 2 of Data Entry sheet]. </t>
        </r>
      </text>
    </comment>
    <comment ref="C14" authorId="0">
      <text>
        <r>
          <rPr>
            <b/>
            <sz val="8"/>
            <rFont val="Tahoma"/>
            <family val="0"/>
          </rPr>
          <t>When the local currency account reflected in Form 269.S equals zero, pro-rate the total program income credit among each federally authorized line item. In addition, enter interest earned (also prorated), if so authorized by grant award documents or project implementation letter.</t>
        </r>
      </text>
    </comment>
    <comment ref="C19" authorId="0">
      <text>
        <r>
          <rPr>
            <b/>
            <sz val="8"/>
            <rFont val="Tahoma"/>
            <family val="0"/>
          </rPr>
          <t>After USAID/PVC-ASHA approves a grantee's cash reimbursement or advance request on Form SF-270, the U.S. Treasury will issue a check or electronically transfer funds that obligate the recipient to liquidate such funds. This block will then reflects the total of the unliquidated funds (remaining cash-on-hand) from all cash advances   
received, as calculated in block 9.g of the most recent Form SF-270 approved by USAID/PVC-ASHA, plus any remaining cost-share obligations.</t>
        </r>
      </text>
    </comment>
    <comment ref="C22" authorId="0">
      <text>
        <r>
          <rPr>
            <b/>
            <sz val="8"/>
            <rFont val="Tahoma"/>
            <family val="0"/>
          </rPr>
          <t>These totals must equal the amount shown in block 9.g of the most recent SF-270 approved by USAID/PVC-ASHA.
 [From line E-43 of Data Entry sheet on page 2].</t>
        </r>
      </text>
    </comment>
    <comment ref="C43" authorId="0">
      <text>
        <r>
          <rPr>
            <b/>
            <sz val="8"/>
            <rFont val="Tahoma"/>
            <family val="0"/>
          </rPr>
          <t xml:space="preserve">These amounts equal those reported on the most recently ASHA approved SF-270, line 9.g
</t>
        </r>
      </text>
    </comment>
    <comment ref="C20" authorId="1">
      <text>
        <r>
          <rPr>
            <b/>
            <sz val="8"/>
            <rFont val="Tahoma"/>
            <family val="0"/>
          </rPr>
          <t>Non-federal share of unliquidated obligations   
(line item budget amount minus outlays [line 10.f]).</t>
        </r>
      </text>
    </comment>
    <comment ref="C21" authorId="1">
      <text>
        <r>
          <rPr>
            <b/>
            <sz val="8"/>
            <rFont val="Tahoma"/>
            <family val="0"/>
          </rPr>
          <t xml:space="preserve">Total federal (USAID/PVC-ASHA) share of unliquidated obligations (cash-on-hand). - [line 10.k minus 10.g].   
[Federal share of outlays &amp; unliquidated obligations minus fed share of outlays]. </t>
        </r>
      </text>
    </comment>
    <comment ref="C23" authorId="1">
      <text>
        <r>
          <rPr>
            <b/>
            <sz val="8"/>
            <rFont val="Tahoma"/>
            <family val="0"/>
          </rPr>
          <t xml:space="preserve">Enter the authorized federal budget for the entire award, as may be amended. Any change to this block must be authorized by USAID/PVC-ASHA through a project implementation letter. </t>
        </r>
      </text>
    </comment>
    <comment ref="C24" authorId="1">
      <text>
        <r>
          <rPr>
            <b/>
            <sz val="8"/>
            <rFont val="Tahoma"/>
            <family val="0"/>
          </rPr>
          <t>Enter the remaining federal funds not yet disbursed for each budget line item. 
[line 10.l minus line 10.k]. 
[From line E-47 of Data Entry sheet on page 2].</t>
        </r>
      </text>
    </comment>
  </commentList>
</comments>
</file>

<file path=xl/comments6.xml><?xml version="1.0" encoding="utf-8"?>
<comments xmlns="http://schemas.openxmlformats.org/spreadsheetml/2006/main">
  <authors>
    <author>Claudio D. Fortunato</author>
    <author>calhounm</author>
  </authors>
  <commentList>
    <comment ref="C12" authorId="0">
      <text>
        <r>
          <rPr>
            <b/>
            <sz val="8"/>
            <rFont val="Tahoma"/>
            <family val="0"/>
          </rPr>
          <t>Enter the gross program outlays from the previous  reporting period. The figure should include all cash disbursement related to the previous  Quarter. [From line 10.e  of PREVIOUS QUARTER’S FORM SF-269]. Outlays are the actual cash and non-cash expenditures for direct cost of goods and indirect expenses  charged, and the value of in-kind contributions applied.</t>
        </r>
      </text>
    </comment>
    <comment ref="C13" authorId="0">
      <text>
        <r>
          <rPr>
            <b/>
            <sz val="8"/>
            <rFont val="Tahoma"/>
            <family val="0"/>
          </rPr>
          <t xml:space="preserve">Includes all current federal (USAID/PVC-ASHA) and cost-share expenditures for the current reporting period. [From line E-37, page 2 of Data Entry sheet]. </t>
        </r>
      </text>
    </comment>
    <comment ref="C14" authorId="0">
      <text>
        <r>
          <rPr>
            <b/>
            <sz val="8"/>
            <rFont val="Tahoma"/>
            <family val="0"/>
          </rPr>
          <t>When the local currency account reflected in Form 269.S equals zero, pro-rate the total program income credit among each federally authorized line item. In addition, enter interest earned (also prorated), if so authorized by grant award documents or project implementation letter.</t>
        </r>
      </text>
    </comment>
    <comment ref="C19" authorId="0">
      <text>
        <r>
          <rPr>
            <b/>
            <sz val="8"/>
            <rFont val="Tahoma"/>
            <family val="0"/>
          </rPr>
          <t>After USAID/PVC-ASHA approves a grantee's cash reimbursement or advance request on Form SF-270, the U.S. Treasury will issue a check or electronically transfer funds that obligate the recipient to liquidate such funds. This block will then reflects the total of the unliquidated funds (remaining cash-on-hand) from all cash advances   
received, as calculated in block 9.g of the most recent Form SF-270 approved by USAID/PVC-ASHA, plus any remaining cost-share obligations.</t>
        </r>
      </text>
    </comment>
    <comment ref="C22" authorId="0">
      <text>
        <r>
          <rPr>
            <b/>
            <sz val="8"/>
            <rFont val="Tahoma"/>
            <family val="0"/>
          </rPr>
          <t>These totals must equal the amount shown in block 9.g of the most recent SF-270 approved by USAID/PVC-ASHA.
 [From line E-43 of Data Entry sheet on page 2].</t>
        </r>
      </text>
    </comment>
    <comment ref="C43" authorId="0">
      <text>
        <r>
          <rPr>
            <b/>
            <sz val="8"/>
            <rFont val="Tahoma"/>
            <family val="0"/>
          </rPr>
          <t xml:space="preserve">These amounts equal those reported on the most recently ASHA approved SF-270, line 9.g
</t>
        </r>
      </text>
    </comment>
    <comment ref="C20" authorId="1">
      <text>
        <r>
          <rPr>
            <b/>
            <sz val="8"/>
            <rFont val="Tahoma"/>
            <family val="0"/>
          </rPr>
          <t>Non-federal share of unliquidated obligations   
(line item budget amount minus outlays [line 10.f]).</t>
        </r>
      </text>
    </comment>
    <comment ref="C21" authorId="1">
      <text>
        <r>
          <rPr>
            <b/>
            <sz val="8"/>
            <rFont val="Tahoma"/>
            <family val="0"/>
          </rPr>
          <t xml:space="preserve">Total federal (USAID/PVC-ASHA) share of unliquidated obligations (cash-on-hand). - [line 10.k minus 10.g].   
[Federal share of outlays &amp; unliquidated obligations minus fed share of outlays]. </t>
        </r>
      </text>
    </comment>
    <comment ref="C23" authorId="1">
      <text>
        <r>
          <rPr>
            <b/>
            <sz val="8"/>
            <rFont val="Tahoma"/>
            <family val="0"/>
          </rPr>
          <t xml:space="preserve">Enter the authorized federal budget for the entire award, as may be amended. Any change to this block must be authorized by USAID/PVC-ASHA through a project implementation letter. </t>
        </r>
      </text>
    </comment>
    <comment ref="C24" authorId="1">
      <text>
        <r>
          <rPr>
            <b/>
            <sz val="8"/>
            <rFont val="Tahoma"/>
            <family val="0"/>
          </rPr>
          <t>Enter the remaining federal funds not yet disbursed for each budget line item. 
[line 10.l minus line 10.k]. 
[From line E-47 of Data Entry sheet on page 2].</t>
        </r>
      </text>
    </comment>
  </commentList>
</comments>
</file>

<file path=xl/comments7.xml><?xml version="1.0" encoding="utf-8"?>
<comments xmlns="http://schemas.openxmlformats.org/spreadsheetml/2006/main">
  <authors>
    <author>Claudio D. Fortunato</author>
    <author>calhounm</author>
  </authors>
  <commentList>
    <comment ref="C12" authorId="0">
      <text>
        <r>
          <rPr>
            <b/>
            <sz val="8"/>
            <rFont val="Tahoma"/>
            <family val="0"/>
          </rPr>
          <t>Enter the gross program outlays from the previous  reporting period. The figure should include all cash disbursement related to the previous  Quarter. [From line 10.e  of PREVIOUS QUARTER’S FORM SF-269]. Outlays are the actual cash and non-cash expenditures for direct cost of goods and indirect expenses  charged, and the value of in-kind contributions applied.</t>
        </r>
      </text>
    </comment>
    <comment ref="C13" authorId="0">
      <text>
        <r>
          <rPr>
            <b/>
            <sz val="8"/>
            <rFont val="Tahoma"/>
            <family val="0"/>
          </rPr>
          <t xml:space="preserve">Includes all current federal (USAID/PVC-ASHA) and cost-share expenditures for the current reporting period. [From line E-37, page 2 of Data Entry sheet]. </t>
        </r>
      </text>
    </comment>
    <comment ref="C14" authorId="0">
      <text>
        <r>
          <rPr>
            <b/>
            <sz val="8"/>
            <rFont val="Tahoma"/>
            <family val="0"/>
          </rPr>
          <t>When the local currency account reflected in Form 269.S equals zero, pro-rate the total program income credit among each federally authorized line item. In addition, enter interest earned (also prorated), if so authorized by grant award documents or project implementation letter.</t>
        </r>
      </text>
    </comment>
    <comment ref="C19" authorId="0">
      <text>
        <r>
          <rPr>
            <b/>
            <sz val="8"/>
            <rFont val="Tahoma"/>
            <family val="0"/>
          </rPr>
          <t>After USAID/PVC-ASHA approves a grantee's cash reimbursement or advance request on Form SF-270, the U.S. Treasury will issue a check or electronically transfer funds that obligate the recipient to liquidate such funds. This block will then reflects the total of the unliquidated funds (remaining cash-on-hand) from all cash advances   
received, as calculated in block 9.g of the most recent Form SF-270 approved by USAID/PVC-ASHA, plus any remaining cost-share obligations.</t>
        </r>
      </text>
    </comment>
    <comment ref="C22" authorId="0">
      <text>
        <r>
          <rPr>
            <b/>
            <sz val="8"/>
            <rFont val="Tahoma"/>
            <family val="0"/>
          </rPr>
          <t>These totals must equal the amount shown in block 9.g of the most recent SF-270 approved by USAID/PVC-ASHA.
 [From line E-43 of Data Entry sheet on page 2].</t>
        </r>
      </text>
    </comment>
    <comment ref="C43" authorId="0">
      <text>
        <r>
          <rPr>
            <b/>
            <sz val="8"/>
            <rFont val="Tahoma"/>
            <family val="0"/>
          </rPr>
          <t xml:space="preserve">These amounts equal those reported on the most recently ASHA approved SF-270, line 9.g
</t>
        </r>
      </text>
    </comment>
    <comment ref="C20" authorId="1">
      <text>
        <r>
          <rPr>
            <b/>
            <sz val="8"/>
            <rFont val="Tahoma"/>
            <family val="0"/>
          </rPr>
          <t>Non-federal share of unliquidated obligations   
(line item budget amount minus outlays [line 10.f]).</t>
        </r>
      </text>
    </comment>
    <comment ref="C21" authorId="1">
      <text>
        <r>
          <rPr>
            <b/>
            <sz val="8"/>
            <rFont val="Tahoma"/>
            <family val="0"/>
          </rPr>
          <t xml:space="preserve">Total federal (USAID/PVC-ASHA) share of unliquidated obligations (cash-on-hand). - [line 10.k minus 10.g].   
[Federal share of outlays &amp; unliquidated obligations minus fed share of outlays]. </t>
        </r>
      </text>
    </comment>
    <comment ref="C23" authorId="1">
      <text>
        <r>
          <rPr>
            <b/>
            <sz val="8"/>
            <rFont val="Tahoma"/>
            <family val="0"/>
          </rPr>
          <t xml:space="preserve">Enter the authorized federal budget for the entire award, as may be amended. Any change to this block must be authorized by USAID/PVC-ASHA through a project implementation letter. </t>
        </r>
      </text>
    </comment>
    <comment ref="C24" authorId="1">
      <text>
        <r>
          <rPr>
            <b/>
            <sz val="8"/>
            <rFont val="Tahoma"/>
            <family val="0"/>
          </rPr>
          <t>Enter the remaining federal funds not yet disbursed for each budget line item. 
[line 10.l minus line 10.k]. 
[From line E-47 of Data Entry sheet on page 2].</t>
        </r>
      </text>
    </comment>
  </commentList>
</comments>
</file>

<file path=xl/comments8.xml><?xml version="1.0" encoding="utf-8"?>
<comments xmlns="http://schemas.openxmlformats.org/spreadsheetml/2006/main">
  <authors>
    <author>Claudio D. Fortunato</author>
    <author>calhounm</author>
  </authors>
  <commentList>
    <comment ref="C12" authorId="0">
      <text>
        <r>
          <rPr>
            <b/>
            <sz val="8"/>
            <rFont val="Tahoma"/>
            <family val="0"/>
          </rPr>
          <t>Enter the gross program outlays from the previous  reporting period. The figure should include all cash disbursement related to the previous  Quarter. [From line 10.e  of PREVIOUS QUARTER’S FORM SF-269]. Outlays are the actual cash and non-cash expenditures for direct cost of goods and indirect expenses  charged, and the value of in-kind contributions applied.</t>
        </r>
      </text>
    </comment>
    <comment ref="C13" authorId="0">
      <text>
        <r>
          <rPr>
            <b/>
            <sz val="8"/>
            <rFont val="Tahoma"/>
            <family val="0"/>
          </rPr>
          <t xml:space="preserve">Includes all current federal (USAID/PVC-ASHA) and cost-share expenditures for the current reporting period. [From line E-37, page 2 of Data Entry sheet]. </t>
        </r>
      </text>
    </comment>
    <comment ref="C14" authorId="0">
      <text>
        <r>
          <rPr>
            <b/>
            <sz val="8"/>
            <rFont val="Tahoma"/>
            <family val="0"/>
          </rPr>
          <t>When the local currency account reflected in Form 269.S equals zero, pro-rate the total program income credit among each federally authorized line item. In addition, enter interest earned (also prorated), if so authorized by grant award documents or project implementation letter.</t>
        </r>
      </text>
    </comment>
    <comment ref="C19" authorId="0">
      <text>
        <r>
          <rPr>
            <b/>
            <sz val="8"/>
            <rFont val="Tahoma"/>
            <family val="0"/>
          </rPr>
          <t>After USAID/PVC-ASHA approves a grantee's cash reimbursement or advance request on Form SF-270, the U.S. Treasury will issue a check or electronically transfer funds that obligate the recipient to liquidate such funds. This block will then reflects the total of the unliquidated funds (remaining cash-on-hand) from all cash advances   
received, as calculated in block 9.g of the most recent Form SF-270 approved by USAID/PVC-ASHA, plus any remaining cost-share obligations.</t>
        </r>
      </text>
    </comment>
    <comment ref="C22" authorId="0">
      <text>
        <r>
          <rPr>
            <b/>
            <sz val="8"/>
            <rFont val="Tahoma"/>
            <family val="0"/>
          </rPr>
          <t>These totals must equal the amount shown in block 9.g of the most recent SF-270 approved by USAID/PVC-ASHA.
 [From line E-43 of Data Entry sheet on page 2].</t>
        </r>
      </text>
    </comment>
    <comment ref="C43" authorId="0">
      <text>
        <r>
          <rPr>
            <b/>
            <sz val="8"/>
            <rFont val="Tahoma"/>
            <family val="0"/>
          </rPr>
          <t xml:space="preserve">These amounts equal those reported on the most recently ASHA approved SF-270, line 9.g
</t>
        </r>
      </text>
    </comment>
    <comment ref="C20" authorId="1">
      <text>
        <r>
          <rPr>
            <b/>
            <sz val="8"/>
            <rFont val="Tahoma"/>
            <family val="0"/>
          </rPr>
          <t>Non-federal share of unliquidated obligations   
(line item budget amount minus outlays [line 10.f]).</t>
        </r>
      </text>
    </comment>
    <comment ref="C21" authorId="1">
      <text>
        <r>
          <rPr>
            <b/>
            <sz val="8"/>
            <rFont val="Tahoma"/>
            <family val="0"/>
          </rPr>
          <t xml:space="preserve">Total federal (USAID/PVC-ASHA) share of unliquidated obligations (cash-on-hand). - [line 10.k minus 10.g].   
[Federal share of outlays &amp; unliquidated obligations minus fed share of outlays]. </t>
        </r>
      </text>
    </comment>
    <comment ref="C23" authorId="1">
      <text>
        <r>
          <rPr>
            <b/>
            <sz val="8"/>
            <rFont val="Tahoma"/>
            <family val="0"/>
          </rPr>
          <t xml:space="preserve">Enter the authorized federal budget for the entire award, as may be amended. Any change to this block must be authorized by USAID/PVC-ASHA through a project implementation letter. </t>
        </r>
      </text>
    </comment>
    <comment ref="C24" authorId="1">
      <text>
        <r>
          <rPr>
            <b/>
            <sz val="8"/>
            <rFont val="Tahoma"/>
            <family val="0"/>
          </rPr>
          <t>Enter the remaining federal funds not yet disbursed for each budget line item. 
[line 10.l minus line 10.k]. 
[From line E-47 of Data Entry sheet on page 2].</t>
        </r>
      </text>
    </comment>
  </commentList>
</comments>
</file>

<file path=xl/comments9.xml><?xml version="1.0" encoding="utf-8"?>
<comments xmlns="http://schemas.openxmlformats.org/spreadsheetml/2006/main">
  <authors>
    <author>Claudio D. Fortunato</author>
    <author>calhounm</author>
  </authors>
  <commentList>
    <comment ref="C12" authorId="0">
      <text>
        <r>
          <rPr>
            <b/>
            <sz val="8"/>
            <rFont val="Tahoma"/>
            <family val="0"/>
          </rPr>
          <t>Enter the gross program outlays from the previous  reporting period. The figure should include all cash disbursement related to the previous  Quarter. [From line 10.e  of PREVIOUS QUARTER’S FORM SF-269]. Outlays are the actual cash and non-cash expenditures for direct cost of goods and indirect expenses  charged, and the value of in-kind contributions applied.</t>
        </r>
      </text>
    </comment>
    <comment ref="C13" authorId="0">
      <text>
        <r>
          <rPr>
            <b/>
            <sz val="8"/>
            <rFont val="Tahoma"/>
            <family val="0"/>
          </rPr>
          <t xml:space="preserve">Includes all current federal (USAID/PVC-ASHA) and cost-share expenditures for the current reporting period. [From line E-37, page 2 of Data Entry sheet]. </t>
        </r>
      </text>
    </comment>
    <comment ref="C14" authorId="0">
      <text>
        <r>
          <rPr>
            <b/>
            <sz val="8"/>
            <rFont val="Tahoma"/>
            <family val="0"/>
          </rPr>
          <t>When the local currency account reflected in Form 269.S equals zero, pro-rate the total program income credit among each federally authorized line item. In addition, enter interest earned (also prorated), if so authorized by grant award documents or project implementation letter.</t>
        </r>
      </text>
    </comment>
    <comment ref="C19" authorId="0">
      <text>
        <r>
          <rPr>
            <b/>
            <sz val="8"/>
            <rFont val="Tahoma"/>
            <family val="0"/>
          </rPr>
          <t>After USAID/PVC-ASHA approves a grantee's cash reimbursement or advance request on Form SF-270, the U.S. Treasury will issue a check or electronically transfer funds that obligate the recipient to liquidate such funds. This block will then reflects the total of the unliquidated funds (remaining cash-on-hand) from all cash advances   
received, as calculated in block 9.g of the most recent Form SF-270 approved by USAID/PVC-ASHA, plus any remaining cost-share obligations.</t>
        </r>
      </text>
    </comment>
    <comment ref="C22" authorId="0">
      <text>
        <r>
          <rPr>
            <b/>
            <sz val="8"/>
            <rFont val="Tahoma"/>
            <family val="0"/>
          </rPr>
          <t>These totals must equal the amount shown in block 9.g of the most recent SF-270 approved by USAID/PVC-ASHA.
 [From line E-43 of Data Entry sheet on page 2].</t>
        </r>
      </text>
    </comment>
    <comment ref="C43" authorId="0">
      <text>
        <r>
          <rPr>
            <b/>
            <sz val="8"/>
            <rFont val="Tahoma"/>
            <family val="0"/>
          </rPr>
          <t xml:space="preserve">These amounts equal those reported on the most recently ASHA approved SF-270, line 9.g
</t>
        </r>
      </text>
    </comment>
    <comment ref="C20" authorId="1">
      <text>
        <r>
          <rPr>
            <b/>
            <sz val="8"/>
            <rFont val="Tahoma"/>
            <family val="0"/>
          </rPr>
          <t>Non-federal share of unliquidated obligations   
(line item budget amount minus outlays [line 10.f]).</t>
        </r>
      </text>
    </comment>
    <comment ref="C21" authorId="1">
      <text>
        <r>
          <rPr>
            <b/>
            <sz val="8"/>
            <rFont val="Tahoma"/>
            <family val="0"/>
          </rPr>
          <t xml:space="preserve">Total federal (USAID/PVC-ASHA) share of unliquidated obligations (cash-on-hand). - [line 10.k minus 10.g].   
[Federal share of outlays &amp; unliquidated obligations minus fed share of outlays]. </t>
        </r>
      </text>
    </comment>
    <comment ref="C23" authorId="1">
      <text>
        <r>
          <rPr>
            <b/>
            <sz val="8"/>
            <rFont val="Tahoma"/>
            <family val="0"/>
          </rPr>
          <t xml:space="preserve">Enter the authorized federal budget for the entire award, as may be amended. Any change to this block must be authorized by USAID/PVC-ASHA through a project implementation letter. </t>
        </r>
      </text>
    </comment>
    <comment ref="C24" authorId="1">
      <text>
        <r>
          <rPr>
            <b/>
            <sz val="8"/>
            <rFont val="Tahoma"/>
            <family val="0"/>
          </rPr>
          <t>Enter the remaining federal funds not yet disbursed for each budget line item. 
[line 10.l minus line 10.k]. 
[From line E-47 of Data Entry sheet on page 2].</t>
        </r>
      </text>
    </comment>
  </commentList>
</comments>
</file>

<file path=xl/sharedStrings.xml><?xml version="1.0" encoding="utf-8"?>
<sst xmlns="http://schemas.openxmlformats.org/spreadsheetml/2006/main" count="1898" uniqueCount="200">
  <si>
    <t>FINANCIAL STATUS REPORT</t>
  </si>
  <si>
    <t xml:space="preserve"> (see instruction on back)</t>
  </si>
  <si>
    <t>(name and complete address including ZIP code)</t>
  </si>
  <si>
    <t>PROGRAMS / FUNCTIONS / ACTIVITIES</t>
  </si>
  <si>
    <t>(A) professional A&amp;E services</t>
  </si>
  <si>
    <t>(B) construction services</t>
  </si>
  <si>
    <t>( C )  renovation</t>
  </si>
  <si>
    <t>(E)        vehicles and rolling stock</t>
  </si>
  <si>
    <t>(F)      program support</t>
  </si>
  <si>
    <t>TOTALS</t>
  </si>
  <si>
    <t>a.</t>
  </si>
  <si>
    <t>Net outlays previously reported</t>
  </si>
  <si>
    <t>b.</t>
  </si>
  <si>
    <t>c.</t>
  </si>
  <si>
    <t>Program income credits (pro-rated from form 269.S)</t>
  </si>
  <si>
    <t>d.</t>
  </si>
  <si>
    <t>e.</t>
  </si>
  <si>
    <t>f.</t>
  </si>
  <si>
    <t>Non-federal share of outlays</t>
  </si>
  <si>
    <t>g.</t>
  </si>
  <si>
    <t>h.</t>
  </si>
  <si>
    <t>Total unliquidated obligations</t>
  </si>
  <si>
    <t>i.</t>
  </si>
  <si>
    <t>j.</t>
  </si>
  <si>
    <t>k.</t>
  </si>
  <si>
    <t>l.</t>
  </si>
  <si>
    <t>m.</t>
  </si>
  <si>
    <t>I have reviewed this voucher. Based on its documentation and my personal knowledge of the project, the voucher is administratively approved by this office and subject to the financial review of the paying officer.</t>
  </si>
  <si>
    <t>I certify, to the best of my knowledge and belief, that this report is correct and that all outlays and unliquidated obligations are for the purpose set forth in the award documents.</t>
  </si>
  <si>
    <t>(signature of authorized certifying official for the Grantee)</t>
  </si>
  <si>
    <t>(date submitted)</t>
  </si>
  <si>
    <t>(telephone)</t>
  </si>
  <si>
    <t>(typed or printed name and title)</t>
  </si>
  <si>
    <t>INSTRUCTIONS FOR EXCEPTION TO STANDARD FORM 269 (SF-269)</t>
  </si>
  <si>
    <t>USAID FORM 1558-1</t>
  </si>
  <si>
    <t>2.</t>
  </si>
  <si>
    <t>10.c</t>
  </si>
  <si>
    <t>4.</t>
  </si>
  <si>
    <t xml:space="preserve">Enter the employer identification number </t>
  </si>
  <si>
    <t>Service or the FICE (institution) code.</t>
  </si>
  <si>
    <t>5.</t>
  </si>
  <si>
    <t>6.</t>
  </si>
  <si>
    <t>10.h</t>
  </si>
  <si>
    <t>7.</t>
  </si>
  <si>
    <t>10.</t>
  </si>
  <si>
    <t xml:space="preserve">The purpose of columns (A) to (F) is to </t>
  </si>
  <si>
    <t xml:space="preserve">provide financial data for each budget line </t>
  </si>
  <si>
    <t>10.k</t>
  </si>
  <si>
    <t xml:space="preserve">in block 9.g of the most recent SF-270 </t>
  </si>
  <si>
    <t>10.l</t>
  </si>
  <si>
    <t>10.a</t>
  </si>
  <si>
    <t>implementation letter.</t>
  </si>
  <si>
    <t>10.b</t>
  </si>
  <si>
    <t>10.m</t>
  </si>
  <si>
    <r>
      <t>NOTE</t>
    </r>
    <r>
      <rPr>
        <sz val="10"/>
        <rFont val="Arial"/>
        <family val="0"/>
      </rPr>
      <t xml:space="preserve">: </t>
    </r>
  </si>
  <si>
    <r>
      <t xml:space="preserve">  1.</t>
    </r>
    <r>
      <rPr>
        <b/>
        <sz val="10"/>
        <rFont val="Arial"/>
        <family val="2"/>
      </rPr>
      <t xml:space="preserve"> </t>
    </r>
    <r>
      <rPr>
        <b/>
        <sz val="8"/>
        <rFont val="Arial"/>
        <family val="2"/>
      </rPr>
      <t xml:space="preserve">FEDERAL AGENCY TO WHICH  </t>
    </r>
    <r>
      <rPr>
        <b/>
        <sz val="8"/>
        <color indexed="9"/>
        <rFont val="Arial"/>
        <family val="2"/>
      </rPr>
      <t>- - - -</t>
    </r>
    <r>
      <rPr>
        <b/>
        <sz val="8"/>
        <rFont val="Arial"/>
        <family val="2"/>
      </rPr>
      <t>REPORT IS SUBMITTED:</t>
    </r>
  </si>
  <si>
    <r>
      <t xml:space="preserve">  2.</t>
    </r>
    <r>
      <rPr>
        <b/>
        <sz val="10"/>
        <rFont val="Arial"/>
        <family val="2"/>
      </rPr>
      <t xml:space="preserve"> </t>
    </r>
    <r>
      <rPr>
        <b/>
        <sz val="8"/>
        <rFont val="Arial"/>
        <family val="2"/>
      </rPr>
      <t>FEDERAL GRANT OR OTHER ID NUMBER</t>
    </r>
  </si>
  <si>
    <r>
      <t xml:space="preserve">  3.</t>
    </r>
    <r>
      <rPr>
        <b/>
        <sz val="10"/>
        <rFont val="Arial"/>
        <family val="2"/>
      </rPr>
      <t xml:space="preserve"> </t>
    </r>
    <r>
      <rPr>
        <b/>
        <sz val="8"/>
        <rFont val="Arial"/>
        <family val="2"/>
      </rPr>
      <t>RECIPIENT ORGANIZATION</t>
    </r>
  </si>
  <si>
    <r>
      <t xml:space="preserve">  4.</t>
    </r>
    <r>
      <rPr>
        <b/>
        <sz val="10"/>
        <rFont val="Arial"/>
        <family val="2"/>
      </rPr>
      <t xml:space="preserve"> </t>
    </r>
    <r>
      <rPr>
        <b/>
        <sz val="8"/>
        <rFont val="Arial"/>
        <family val="2"/>
      </rPr>
      <t>EMPLOYER ID NUMBER</t>
    </r>
  </si>
  <si>
    <r>
      <t xml:space="preserve">  6.</t>
    </r>
    <r>
      <rPr>
        <b/>
        <sz val="8"/>
        <rFont val="Arial"/>
        <family val="2"/>
      </rPr>
      <t xml:space="preserve"> PROJECT/GRANT PERIOD</t>
    </r>
  </si>
  <si>
    <r>
      <t xml:space="preserve">  8.</t>
    </r>
    <r>
      <rPr>
        <b/>
        <sz val="8"/>
        <rFont val="Arial"/>
        <family val="2"/>
      </rPr>
      <t xml:space="preserve"> FINAL REPORT </t>
    </r>
  </si>
  <si>
    <r>
      <t xml:space="preserve">  5.</t>
    </r>
    <r>
      <rPr>
        <b/>
        <sz val="10"/>
        <rFont val="Arial"/>
        <family val="2"/>
      </rPr>
      <t xml:space="preserve"> </t>
    </r>
    <r>
      <rPr>
        <b/>
        <sz val="8"/>
        <rFont val="Arial"/>
        <family val="2"/>
      </rPr>
      <t>RECIPIENT ACCOUNT or ID No.</t>
    </r>
  </si>
  <si>
    <r>
      <t xml:space="preserve">  7. </t>
    </r>
    <r>
      <rPr>
        <b/>
        <sz val="8"/>
        <rFont val="Arial"/>
        <family val="2"/>
      </rPr>
      <t xml:space="preserve">PERIOD COVERED </t>
    </r>
  </si>
  <si>
    <r>
      <t xml:space="preserve">  9. </t>
    </r>
    <r>
      <rPr>
        <b/>
        <sz val="8"/>
        <rFont val="Arial"/>
        <family val="2"/>
      </rPr>
      <t>CASH BASIS</t>
    </r>
  </si>
  <si>
    <r>
      <t>10.</t>
    </r>
    <r>
      <rPr>
        <b/>
        <sz val="10"/>
        <rFont val="Arial"/>
        <family val="2"/>
      </rPr>
      <t xml:space="preserve"> </t>
    </r>
    <r>
      <rPr>
        <b/>
        <sz val="8"/>
        <rFont val="Arial"/>
        <family val="2"/>
      </rPr>
      <t>STATUS OF FEDERAL FUNDS</t>
    </r>
  </si>
  <si>
    <r>
      <t xml:space="preserve">Net outlays this  period            </t>
    </r>
    <r>
      <rPr>
        <b/>
        <sz val="8"/>
        <rFont val="Arial"/>
        <family val="2"/>
      </rPr>
      <t>(10.b - 10.c)</t>
    </r>
  </si>
  <si>
    <r>
      <t xml:space="preserve">Net outlays to date                   </t>
    </r>
    <r>
      <rPr>
        <b/>
        <sz val="8"/>
        <rFont val="Arial"/>
        <family val="2"/>
      </rPr>
      <t>(10.a +10.d)</t>
    </r>
  </si>
  <si>
    <r>
      <t xml:space="preserve">Total federal share of outlays  </t>
    </r>
    <r>
      <rPr>
        <b/>
        <sz val="8"/>
        <rFont val="Arial"/>
        <family val="2"/>
      </rPr>
      <t xml:space="preserve"> (10.e - 10.f)</t>
    </r>
  </si>
  <si>
    <r>
      <t xml:space="preserve">Unobligated balance of federal funds </t>
    </r>
    <r>
      <rPr>
        <b/>
        <sz val="8"/>
        <rFont val="Arial"/>
        <family val="2"/>
      </rPr>
      <t>(pipeline)</t>
    </r>
  </si>
  <si>
    <r>
      <t xml:space="preserve">  </t>
    </r>
    <r>
      <rPr>
        <b/>
        <sz val="12"/>
        <rFont val="Arial"/>
        <family val="2"/>
      </rPr>
      <t>11.</t>
    </r>
    <r>
      <rPr>
        <b/>
        <sz val="10"/>
        <rFont val="Arial"/>
        <family val="2"/>
      </rPr>
      <t xml:space="preserve"> CERTIFICATION</t>
    </r>
  </si>
  <si>
    <r>
      <t>(signed)</t>
    </r>
    <r>
      <rPr>
        <i/>
        <sz val="8"/>
        <color indexed="9"/>
        <rFont val="Arial"/>
        <family val="2"/>
      </rPr>
      <t>- -- - -- - - - - - - - - - - - - - - - ((</t>
    </r>
    <r>
      <rPr>
        <i/>
        <sz val="8"/>
        <rFont val="Arial"/>
        <family val="2"/>
      </rPr>
      <t>(date)</t>
    </r>
  </si>
  <si>
    <t>Total outlays this reporting period</t>
  </si>
  <si>
    <r>
      <t xml:space="preserve">Non-federal share of unliquidated obligations                         </t>
    </r>
    <r>
      <rPr>
        <b/>
        <sz val="8"/>
        <rFont val="Arial"/>
        <family val="2"/>
      </rPr>
      <t>(cost sharing)</t>
    </r>
  </si>
  <si>
    <t>Form 269.S equals zero, pro-rate the total</t>
  </si>
  <si>
    <t xml:space="preserve">program income credit among each </t>
  </si>
  <si>
    <t xml:space="preserve">Enter the remaining federal funds not yet </t>
  </si>
  <si>
    <t xml:space="preserve">Enter the authorized federal budget for the  </t>
  </si>
  <si>
    <t xml:space="preserve">entire award, as may be amended. Any </t>
  </si>
  <si>
    <t xml:space="preserve">change to this block must be authorized by </t>
  </si>
  <si>
    <r>
      <t>EXCEPTION TO STANDARD</t>
    </r>
    <r>
      <rPr>
        <b/>
        <sz val="10"/>
        <rFont val="Book Antiqua"/>
        <family val="1"/>
      </rPr>
      <t xml:space="preserve"> FORM</t>
    </r>
    <r>
      <rPr>
        <b/>
        <sz val="14"/>
        <rFont val="Book Antiqua"/>
        <family val="1"/>
      </rPr>
      <t xml:space="preserve"> </t>
    </r>
    <r>
      <rPr>
        <b/>
        <sz val="26"/>
        <rFont val="Book Antiqua"/>
        <family val="1"/>
      </rPr>
      <t>SF-269</t>
    </r>
  </si>
  <si>
    <t>Total Federal Share of Outlays and Unliquidated Obligations</t>
  </si>
  <si>
    <t>1.</t>
  </si>
  <si>
    <t>3.</t>
  </si>
  <si>
    <t>Enter Federal Agency to which report is</t>
  </si>
  <si>
    <t>submitted: [USAID/DCHA/PVC-ASHA].</t>
  </si>
  <si>
    <t>8.</t>
  </si>
  <si>
    <t>9.</t>
  </si>
  <si>
    <t>CASH OR ACCRUAL BASIS</t>
  </si>
  <si>
    <t>10.d</t>
  </si>
  <si>
    <t>10.e</t>
  </si>
  <si>
    <t>10.f</t>
  </si>
  <si>
    <t>10.g</t>
  </si>
  <si>
    <t>Non-federal share (cost-sharing) of outlays</t>
  </si>
  <si>
    <t>Non-federal share of unliquidated obligations</t>
  </si>
  <si>
    <t>10.i</t>
  </si>
  <si>
    <t>10.j</t>
  </si>
  <si>
    <t xml:space="preserve">disbursed for each budget line item. </t>
  </si>
  <si>
    <r>
      <t>obligation</t>
    </r>
    <r>
      <rPr>
        <sz val="10"/>
        <rFont val="Arial"/>
        <family val="2"/>
      </rPr>
      <t xml:space="preserve"> </t>
    </r>
    <r>
      <rPr>
        <b/>
        <sz val="10"/>
        <rFont val="Arial"/>
        <family val="2"/>
      </rPr>
      <t>(award)"</t>
    </r>
    <r>
      <rPr>
        <sz val="10"/>
        <rFont val="Arial"/>
        <family val="0"/>
      </rPr>
      <t xml:space="preserve"> and "the project </t>
    </r>
  </si>
  <si>
    <r>
      <t xml:space="preserve"> </t>
    </r>
    <r>
      <rPr>
        <i/>
        <sz val="10"/>
        <rFont val="Arial"/>
        <family val="2"/>
      </rPr>
      <t xml:space="preserve">assistance completion date </t>
    </r>
    <r>
      <rPr>
        <b/>
        <i/>
        <sz val="10"/>
        <rFont val="Arial"/>
        <family val="2"/>
      </rPr>
      <t xml:space="preserve">(PACD)" </t>
    </r>
  </si>
  <si>
    <t>Enter basis of Accounting in use:</t>
  </si>
  <si>
    <t xml:space="preserve">item approved by USAID/PVC-ASHA. Prior </t>
  </si>
  <si>
    <t xml:space="preserve">to completing these columns, recipient must </t>
  </si>
  <si>
    <t xml:space="preserve"> USAID/PVC-ASHA.</t>
  </si>
  <si>
    <t>When the local currency account reflected in</t>
  </si>
  <si>
    <t>received, as calculated in block 9.g of the most</t>
  </si>
  <si>
    <t>(remaining cash-on-hand) from all cash advances</t>
  </si>
  <si>
    <t xml:space="preserve">(line item budget amount minus outlays [line 10.f]). </t>
  </si>
  <si>
    <t xml:space="preserve">[Fed share of outlays &amp; unliquidated obligations </t>
  </si>
  <si>
    <t>minus fed share of outlays].</t>
  </si>
  <si>
    <t>[line 10.l minus line 10.k].</t>
  </si>
  <si>
    <t>Net outlays this  period. [10.b - 10.c]</t>
  </si>
  <si>
    <t>Net outlays to date. [10.a +10.d].</t>
  </si>
  <si>
    <t>Total federal (ASHA) share of outlays. [10.e - 10.f].</t>
  </si>
  <si>
    <t>(D)
durable commodities</t>
  </si>
  <si>
    <t>(C)  renovation</t>
  </si>
  <si>
    <t xml:space="preserve">USAID/DCHA/PVC-ASHA   </t>
  </si>
  <si>
    <t>Period Covered - A financial status report</t>
  </si>
  <si>
    <t xml:space="preserve"> and Form 269.S must be filed after the end  </t>
  </si>
  <si>
    <t xml:space="preserve">from the day following the last financial report </t>
  </si>
  <si>
    <t xml:space="preserve">of each calendar quarter. The period should be </t>
  </si>
  <si>
    <t xml:space="preserve">reporting period. The figure should include all </t>
  </si>
  <si>
    <t xml:space="preserve">the actual cash and non-cash expenditures for </t>
  </si>
  <si>
    <t xml:space="preserve">direct cost of goods and indirect expenses </t>
  </si>
  <si>
    <t xml:space="preserve">charged, and the value of in-kind contributions </t>
  </si>
  <si>
    <t>applied.</t>
  </si>
  <si>
    <t>Enter the gross program outlays from the previous</t>
  </si>
  <si>
    <r>
      <t xml:space="preserve">cash disbursement related to the previous </t>
    </r>
  </si>
  <si>
    <t>[From line E-35 of Data Entry sheet on page 2].</t>
  </si>
  <si>
    <t xml:space="preserve">SF-270, the U.S. Treasury will issue a check or </t>
  </si>
  <si>
    <t>[From line E-43 of Data Entry sheet on page 2].</t>
  </si>
  <si>
    <t>[From line E-47 of Data Entry sheet on page 2].</t>
  </si>
  <si>
    <t xml:space="preserve">These dates are referred to as "the date of </t>
  </si>
  <si>
    <t>n.</t>
  </si>
  <si>
    <t>o.</t>
  </si>
  <si>
    <t>p.</t>
  </si>
  <si>
    <t>q.</t>
  </si>
  <si>
    <t>r.</t>
  </si>
  <si>
    <t>s.</t>
  </si>
  <si>
    <t>u.</t>
  </si>
  <si>
    <t>USAID/PVC-ASHA approvals are administrative concurrences subject to the financial review of the paying officer of USAID/FM/CMP.</t>
  </si>
  <si>
    <t>by PVC-ASHA.</t>
  </si>
  <si>
    <t xml:space="preserve">Enter both the USAID and the  </t>
  </si>
  <si>
    <t xml:space="preserve">approved by USAID/PVC-ASHA to the end </t>
  </si>
  <si>
    <t>of the quarter preceding the date of this report.</t>
  </si>
  <si>
    <t>Includes all current federal (USAID/PVC-ASHA) and</t>
  </si>
  <si>
    <t xml:space="preserve">After USAID/PVC-ASHA approves a grantee's </t>
  </si>
  <si>
    <t>cash reimbursement or advance request on Form</t>
  </si>
  <si>
    <t xml:space="preserve"> recipient to liquidate such funds. This block will </t>
  </si>
  <si>
    <t xml:space="preserve">electronically transfer funds that obligate the </t>
  </si>
  <si>
    <t xml:space="preserve"> recent Form SF-270 approved by USAID/PVC-ASHA,</t>
  </si>
  <si>
    <t xml:space="preserve"> obligations (cash-on-hand). - [line 10.k minus 10.g].</t>
  </si>
  <si>
    <t xml:space="preserve"> plus any remaining cost-share obligations.</t>
  </si>
  <si>
    <t>approved by USAID/PVC-ASHA.</t>
  </si>
  <si>
    <t xml:space="preserve">cost-share expenditures for the current reporting </t>
  </si>
  <si>
    <t>Federal (PVC-ASHA) Outlays - (line 10.g)</t>
  </si>
  <si>
    <t>Federal (PVC-ASHA) Advances - (line 10.j)</t>
  </si>
  <si>
    <t>PVC-ASHA grant ID numbers.</t>
  </si>
  <si>
    <t xml:space="preserve">(EIN) assigned by the U.S. Internal Revenue </t>
  </si>
  <si>
    <t>identifying number assigned by the</t>
  </si>
  <si>
    <t>recipient organization.</t>
  </si>
  <si>
    <t>Enter an account number or any other</t>
  </si>
  <si>
    <t>Enter the beginning and completion dates</t>
  </si>
  <si>
    <t xml:space="preserve">(month, day, and year) of the project. </t>
  </si>
  <si>
    <r>
      <t xml:space="preserve">Total federal share of outlays and unliquidated obligations - </t>
    </r>
    <r>
      <rPr>
        <sz val="10"/>
        <rFont val="Arial"/>
        <family val="0"/>
      </rPr>
      <t>(To Line 10.k)</t>
    </r>
  </si>
  <si>
    <t>reconcile its records of blocks 10.g of the</t>
  </si>
  <si>
    <t xml:space="preserve"> most recent SF-269 with block 9.h of the</t>
  </si>
  <si>
    <t>most recent SF-270 approved by</t>
  </si>
  <si>
    <t>Federal (PVC-ASHA) Reimbursements - (line 10.g)</t>
  </si>
  <si>
    <t>QPR No.1</t>
  </si>
  <si>
    <t>123-456-7890</t>
  </si>
  <si>
    <r>
      <t xml:space="preserve">from </t>
    </r>
    <r>
      <rPr>
        <b/>
        <i/>
        <sz val="12"/>
        <rFont val="Arial"/>
        <family val="2"/>
      </rPr>
      <t>01/01/2001</t>
    </r>
    <r>
      <rPr>
        <b/>
        <sz val="10"/>
        <rFont val="Arial"/>
        <family val="2"/>
      </rPr>
      <t xml:space="preserve"> to </t>
    </r>
    <r>
      <rPr>
        <b/>
        <i/>
        <sz val="12"/>
        <rFont val="Arial"/>
        <family val="2"/>
      </rPr>
      <t>01/01/2001</t>
    </r>
  </si>
  <si>
    <t>t.</t>
  </si>
  <si>
    <t>HSH-G-00-00-00000 (ASHA 0000-000)</t>
  </si>
  <si>
    <r>
      <t xml:space="preserve">Total outlay -  </t>
    </r>
    <r>
      <rPr>
        <sz val="10"/>
        <rFont val="Arial"/>
        <family val="2"/>
      </rPr>
      <t>[To Line 10.b]</t>
    </r>
  </si>
  <si>
    <t>federally authorized line item. In addition,</t>
  </si>
  <si>
    <t>enter interest earned (also prorated), if so</t>
  </si>
  <si>
    <t>authorized by grant award documents or project</t>
  </si>
  <si>
    <t xml:space="preserve">USAID/PVC-ASHA through a project </t>
  </si>
  <si>
    <t>Total federal (USAID/PVC-ASHA) share of unliquidated</t>
  </si>
  <si>
    <t>Non-Federal (Cost-Share) line item budget  -
[To Line 10.i]</t>
  </si>
  <si>
    <t>Non-Federal (Cost-Share) Outlays - 
(To Line 10.f)</t>
  </si>
  <si>
    <t xml:space="preserve"> The contents of page 1 of this Schedule are formulae driven. With the exception of [Cell (K-14)], all data should be entered on page 2. Specific instructions for this form follows:</t>
  </si>
  <si>
    <t>AID-1558-1</t>
  </si>
  <si>
    <r>
      <t xml:space="preserve">period. </t>
    </r>
    <r>
      <rPr>
        <b/>
        <sz val="10"/>
        <rFont val="Arial"/>
        <family val="2"/>
      </rPr>
      <t>[From line E-37, page 2 of Data Entry sheet].</t>
    </r>
  </si>
  <si>
    <r>
      <t xml:space="preserve"> </t>
    </r>
    <r>
      <rPr>
        <sz val="10"/>
        <rFont val="Arial"/>
        <family val="0"/>
      </rPr>
      <t>Quarter</t>
    </r>
    <r>
      <rPr>
        <b/>
        <sz val="10"/>
        <rFont val="Arial"/>
        <family val="0"/>
      </rPr>
      <t xml:space="preserve">. [From line 10.e  of PREVIOUS  </t>
    </r>
  </si>
  <si>
    <r>
      <t>QUARTER’S FORM SF-269]</t>
    </r>
    <r>
      <rPr>
        <sz val="10"/>
        <rFont val="Arial"/>
        <family val="0"/>
      </rPr>
      <t xml:space="preserve">. Outlays are </t>
    </r>
  </si>
  <si>
    <r>
      <t xml:space="preserve">Total cumulative amount of federal (PVC-ASHA) funds authorized </t>
    </r>
    <r>
      <rPr>
        <b/>
        <sz val="10"/>
        <rFont val="Arial"/>
        <family val="2"/>
      </rPr>
      <t>(approved budget)  [To Line 10.m]</t>
    </r>
  </si>
  <si>
    <t xml:space="preserve">These totals must equal the amount shown </t>
  </si>
  <si>
    <r>
      <t xml:space="preserve">Total federal share of outlays and unliquidated obligations 
</t>
    </r>
    <r>
      <rPr>
        <b/>
        <sz val="8"/>
        <rFont val="Arial"/>
        <family val="2"/>
      </rPr>
      <t>(10.g +10.j = disbursements)</t>
    </r>
  </si>
  <si>
    <r>
      <t xml:space="preserve">Total cumulative amount of federal funds authorized 
</t>
    </r>
    <r>
      <rPr>
        <b/>
        <sz val="8"/>
        <rFont val="Arial"/>
        <family val="2"/>
      </rPr>
      <t>(approved budget)</t>
    </r>
  </si>
  <si>
    <r>
      <t xml:space="preserve">Total federal share of unliquidated obligations  
</t>
    </r>
    <r>
      <rPr>
        <b/>
        <sz val="8"/>
        <rFont val="Arial"/>
        <family val="2"/>
      </rPr>
      <t>(cash-on-hand)</t>
    </r>
  </si>
  <si>
    <t>DATA ENTRY</t>
  </si>
  <si>
    <t xml:space="preserve"> then reflect the total of the unliquidated funds </t>
  </si>
  <si>
    <t>Administrative Approval (USAID/DCHA/PVC-ASHA)</t>
  </si>
  <si>
    <t>Final Report?:  Enter YES or No</t>
  </si>
  <si>
    <t>No</t>
  </si>
  <si>
    <t>use Alt-Enter to move to the next line</t>
  </si>
  <si>
    <t>( C ) 
renovation</t>
  </si>
  <si>
    <t>(D)        
durable commodities</t>
  </si>
  <si>
    <t>(Enter Yes or No, default = No)</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</si>
</sst>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36526]mm/dd/yy;mm/dd/yyyy"/>
    <numFmt numFmtId="165" formatCode="#,##0.0"/>
    <numFmt numFmtId="166" formatCode="#,##0.0000"/>
    <numFmt numFmtId="167" formatCode="[&lt;36526]dd\-mmm\-yy;dd\-mmm\-yyyy"/>
    <numFmt numFmtId="168" formatCode="0.00_);\(0.00\)"/>
    <numFmt numFmtId="169" formatCode="0.00_);[Red]\(0.00\)"/>
    <numFmt numFmtId="170" formatCode="#,##0.0000_);[Red]\(#,##0.0000\)"/>
    <numFmt numFmtId="171" formatCode="00000"/>
    <numFmt numFmtId="172" formatCode="&quot;$&quot;#,##0.00"/>
    <numFmt numFmtId="173" formatCode="m/d"/>
    <numFmt numFmtId="174" formatCode="&quot;$&quot;#,##0"/>
    <numFmt numFmtId="175" formatCode="#,##0.00000_);[Red]\(#,##0.00000\)"/>
    <numFmt numFmtId="176" formatCode="&quot;Yes&quot;;&quot;Yes&quot;;&quot;No&quot;"/>
    <numFmt numFmtId="177" formatCode="&quot;True&quot;;&quot;True&quot;;&quot;False&quot;"/>
    <numFmt numFmtId="178" formatCode="&quot;On&quot;;&quot;On&quot;;&quot;Off&quot;"/>
    <numFmt numFmtId="179" formatCode="0_);[Red]\(0\)"/>
    <numFmt numFmtId="180" formatCode="[$-409]dddd\,\ mmmm\ dd\,\ yyyy"/>
  </numFmts>
  <fonts count="28">
    <font>
      <sz val="10"/>
      <name val="Arial"/>
      <family val="0"/>
    </font>
    <font>
      <u val="single"/>
      <sz val="7.5"/>
      <color indexed="36"/>
      <name val="Arial"/>
      <family val="0"/>
    </font>
    <font>
      <u val="single"/>
      <sz val="7.5"/>
      <color indexed="12"/>
      <name val="Arial"/>
      <family val="0"/>
    </font>
    <font>
      <b/>
      <sz val="12"/>
      <name val="Arial"/>
      <family val="2"/>
    </font>
    <font>
      <sz val="8"/>
      <name val="Arial"/>
      <family val="2"/>
    </font>
    <font>
      <b/>
      <sz val="10"/>
      <name val="Arial"/>
      <family val="2"/>
    </font>
    <font>
      <b/>
      <sz val="8"/>
      <name val="Arial"/>
      <family val="2"/>
    </font>
    <font>
      <b/>
      <sz val="8"/>
      <color indexed="9"/>
      <name val="Arial"/>
      <family val="2"/>
    </font>
    <font>
      <b/>
      <sz val="7"/>
      <name val="Arial"/>
      <family val="2"/>
    </font>
    <font>
      <sz val="7"/>
      <name val="Arial"/>
      <family val="2"/>
    </font>
    <font>
      <i/>
      <sz val="8"/>
      <name val="Arial"/>
      <family val="2"/>
    </font>
    <font>
      <i/>
      <sz val="8"/>
      <color indexed="9"/>
      <name val="Arial"/>
      <family val="2"/>
    </font>
    <font>
      <i/>
      <sz val="10"/>
      <name val="Arial"/>
      <family val="2"/>
    </font>
    <font>
      <b/>
      <i/>
      <sz val="12"/>
      <name val="Arial"/>
      <family val="2"/>
    </font>
    <font>
      <b/>
      <sz val="8"/>
      <name val="Tahoma"/>
      <family val="0"/>
    </font>
    <font>
      <i/>
      <sz val="9"/>
      <name val="Arial"/>
      <family val="2"/>
    </font>
    <font>
      <b/>
      <i/>
      <sz val="10"/>
      <name val="Arial"/>
      <family val="2"/>
    </font>
    <font>
      <b/>
      <i/>
      <sz val="11"/>
      <name val="Arial"/>
      <family val="2"/>
    </font>
    <font>
      <b/>
      <sz val="9"/>
      <name val="Book Antiqua"/>
      <family val="1"/>
    </font>
    <font>
      <b/>
      <sz val="10"/>
      <name val="Book Antiqua"/>
      <family val="1"/>
    </font>
    <font>
      <b/>
      <sz val="14"/>
      <name val="Book Antiqua"/>
      <family val="1"/>
    </font>
    <font>
      <b/>
      <sz val="26"/>
      <name val="Book Antiqua"/>
      <family val="1"/>
    </font>
    <font>
      <b/>
      <sz val="13"/>
      <name val="Book Antiqua"/>
      <family val="1"/>
    </font>
    <font>
      <b/>
      <sz val="13.5"/>
      <name val="Book Antiqua"/>
      <family val="1"/>
    </font>
    <font>
      <sz val="10"/>
      <color indexed="10"/>
      <name val="Arial"/>
      <family val="0"/>
    </font>
    <font>
      <sz val="10"/>
      <color indexed="12"/>
      <name val="Arial"/>
      <family val="0"/>
    </font>
    <font>
      <sz val="10"/>
      <color indexed="46"/>
      <name val="Arial"/>
      <family val="0"/>
    </font>
    <font>
      <sz val="12"/>
      <name val="Arial"/>
      <family val="2"/>
    </font>
  </fonts>
  <fills count="3">
    <fill>
      <patternFill/>
    </fill>
    <fill>
      <patternFill patternType="gray125"/>
    </fill>
    <fill>
      <patternFill patternType="solid">
        <fgColor indexed="43"/>
        <bgColor indexed="64"/>
      </patternFill>
    </fill>
  </fills>
  <borders count="80">
    <border>
      <left/>
      <right/>
      <top/>
      <bottom/>
      <diagonal/>
    </border>
    <border>
      <left style="thin"/>
      <right style="thin"/>
      <top>
        <color indexed="63"/>
      </top>
      <bottom>
        <color indexed="63"/>
      </bottom>
    </border>
    <border>
      <left style="thin"/>
      <right>
        <color indexed="63"/>
      </right>
      <top>
        <color indexed="63"/>
      </top>
      <bottom>
        <color indexed="63"/>
      </bottom>
    </border>
    <border>
      <left style="double"/>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double"/>
      <top>
        <color indexed="63"/>
      </top>
      <bottom>
        <color indexed="63"/>
      </bottom>
    </border>
    <border>
      <left style="double"/>
      <right>
        <color indexed="63"/>
      </right>
      <top style="double"/>
      <bottom style="double"/>
    </border>
    <border>
      <left>
        <color indexed="63"/>
      </left>
      <right>
        <color indexed="63"/>
      </right>
      <top style="double"/>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thin"/>
      <top>
        <color indexed="63"/>
      </top>
      <bottom>
        <color indexed="63"/>
      </bottom>
    </border>
    <border>
      <left style="double"/>
      <right>
        <color indexed="63"/>
      </right>
      <top>
        <color indexed="63"/>
      </top>
      <bottom style="double"/>
    </border>
    <border>
      <left>
        <color indexed="63"/>
      </left>
      <right>
        <color indexed="63"/>
      </right>
      <top style="dotted"/>
      <bottom style="double"/>
    </border>
    <border>
      <left>
        <color indexed="63"/>
      </left>
      <right style="thin"/>
      <top>
        <color indexed="63"/>
      </top>
      <bottom style="double"/>
    </border>
    <border>
      <left>
        <color indexed="63"/>
      </left>
      <right>
        <color indexed="63"/>
      </right>
      <top>
        <color indexed="63"/>
      </top>
      <bottom style="double"/>
    </border>
    <border>
      <left>
        <color indexed="63"/>
      </left>
      <right>
        <color indexed="63"/>
      </right>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style="double"/>
      <right style="double"/>
      <top style="double"/>
      <bottom style="double"/>
    </border>
    <border>
      <left style="double"/>
      <right style="double"/>
      <top style="thin"/>
      <bottom style="thin"/>
    </border>
    <border>
      <left style="double"/>
      <right>
        <color indexed="63"/>
      </right>
      <top style="double"/>
      <bottom style="thin"/>
    </border>
    <border>
      <left style="double"/>
      <right style="double"/>
      <top>
        <color indexed="63"/>
      </top>
      <bottom style="thin"/>
    </border>
    <border>
      <left style="double"/>
      <right>
        <color indexed="63"/>
      </right>
      <top style="thin"/>
      <bottom style="thin"/>
    </border>
    <border>
      <left>
        <color indexed="63"/>
      </left>
      <right style="thin"/>
      <top style="thin"/>
      <bottom style="thin"/>
    </border>
    <border>
      <left style="double"/>
      <right>
        <color indexed="63"/>
      </right>
      <top style="thin"/>
      <bottom style="double"/>
    </border>
    <border>
      <left>
        <color indexed="63"/>
      </left>
      <right style="thin"/>
      <top style="thin"/>
      <bottom style="double"/>
    </border>
    <border>
      <left style="double"/>
      <right style="double"/>
      <top style="thin"/>
      <bottom style="double"/>
    </border>
    <border>
      <left>
        <color indexed="63"/>
      </left>
      <right style="double"/>
      <top style="thin"/>
      <bottom style="thin"/>
    </border>
    <border>
      <left style="double"/>
      <right style="double"/>
      <top style="thin"/>
      <bottom style="medium"/>
    </border>
    <border>
      <left style="double"/>
      <right style="double"/>
      <top>
        <color indexed="63"/>
      </top>
      <bottom style="double"/>
    </border>
    <border>
      <left>
        <color indexed="63"/>
      </left>
      <right style="double"/>
      <top style="double"/>
      <bottom style="double"/>
    </border>
    <border>
      <left>
        <color indexed="63"/>
      </left>
      <right>
        <color indexed="63"/>
      </right>
      <top>
        <color indexed="63"/>
      </top>
      <bottom style="medium"/>
    </border>
    <border>
      <left>
        <color indexed="63"/>
      </left>
      <right>
        <color indexed="63"/>
      </right>
      <top style="medium"/>
      <bottom style="double"/>
    </border>
    <border>
      <left style="thin"/>
      <right>
        <color indexed="63"/>
      </right>
      <top style="medium"/>
      <bottom style="double"/>
    </border>
    <border>
      <left>
        <color indexed="63"/>
      </left>
      <right style="double"/>
      <top>
        <color indexed="63"/>
      </top>
      <bottom style="medium"/>
    </border>
    <border>
      <left style="double"/>
      <right style="double"/>
      <top style="double"/>
      <bottom style="thin"/>
    </border>
    <border>
      <left style="double"/>
      <right style="double"/>
      <top>
        <color indexed="63"/>
      </top>
      <bottom>
        <color indexed="63"/>
      </bottom>
    </border>
    <border>
      <left style="double"/>
      <right style="double"/>
      <top style="medium"/>
      <bottom style="double"/>
    </border>
    <border>
      <left style="double"/>
      <right style="thin"/>
      <top style="medium"/>
      <bottom style="double"/>
    </border>
    <border>
      <left style="thin"/>
      <right style="thin"/>
      <top style="medium"/>
      <bottom style="double"/>
    </border>
    <border>
      <left style="thin"/>
      <right style="double"/>
      <top style="medium"/>
      <bottom style="double"/>
    </border>
    <border>
      <left>
        <color indexed="63"/>
      </left>
      <right style="double"/>
      <top style="double"/>
      <bottom>
        <color indexed="63"/>
      </bottom>
    </border>
    <border>
      <left style="double"/>
      <right style="thin"/>
      <top style="double"/>
      <bottom style="double"/>
    </border>
    <border>
      <left style="thin"/>
      <right style="thin"/>
      <top style="thin"/>
      <bottom style="thin"/>
    </border>
    <border>
      <left style="thin"/>
      <right style="double"/>
      <top style="thin"/>
      <bottom style="thin"/>
    </border>
    <border>
      <left>
        <color indexed="63"/>
      </left>
      <right style="thin"/>
      <top style="double"/>
      <bottom style="double"/>
    </border>
    <border>
      <left style="thin"/>
      <right style="thin"/>
      <top style="double"/>
      <bottom style="double"/>
    </border>
    <border>
      <left style="thin"/>
      <right style="double"/>
      <top style="double"/>
      <bottom style="double"/>
    </border>
    <border>
      <left>
        <color indexed="63"/>
      </left>
      <right style="thin"/>
      <top style="double"/>
      <bottom style="thin"/>
    </border>
    <border>
      <left style="double"/>
      <right style="thin"/>
      <top style="double"/>
      <bottom>
        <color indexed="63"/>
      </bottom>
    </border>
    <border>
      <left style="thin"/>
      <right style="thin"/>
      <top style="double"/>
      <bottom>
        <color indexed="63"/>
      </bottom>
    </border>
    <border>
      <left style="thin"/>
      <right style="double"/>
      <top style="double"/>
      <bottom>
        <color indexed="63"/>
      </bottom>
    </border>
    <border>
      <left style="thin"/>
      <right style="double"/>
      <top>
        <color indexed="63"/>
      </top>
      <bottom style="double"/>
    </border>
    <border>
      <left style="thin"/>
      <right style="double"/>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thin"/>
      <bottom style="double"/>
    </border>
    <border>
      <left>
        <color indexed="63"/>
      </left>
      <right style="double"/>
      <top style="thin"/>
      <bottom style="double"/>
    </border>
    <border>
      <left>
        <color indexed="63"/>
      </left>
      <right>
        <color indexed="63"/>
      </right>
      <top>
        <color indexed="63"/>
      </top>
      <bottom style="dotted"/>
    </border>
    <border>
      <left>
        <color indexed="63"/>
      </left>
      <right style="thin"/>
      <top>
        <color indexed="63"/>
      </top>
      <bottom style="dotted"/>
    </border>
    <border>
      <left style="thin"/>
      <right>
        <color indexed="63"/>
      </right>
      <top>
        <color indexed="63"/>
      </top>
      <bottom style="double"/>
    </border>
    <border>
      <left>
        <color indexed="63"/>
      </left>
      <right>
        <color indexed="63"/>
      </right>
      <top style="dotted"/>
      <bottom>
        <color indexed="63"/>
      </bottom>
    </border>
    <border>
      <left>
        <color indexed="63"/>
      </left>
      <right style="thin"/>
      <top style="dotted"/>
      <bottom>
        <color indexed="63"/>
      </bottom>
    </border>
    <border>
      <left>
        <color indexed="63"/>
      </left>
      <right>
        <color indexed="63"/>
      </right>
      <top style="double"/>
      <bottom style="thin"/>
    </border>
    <border>
      <left>
        <color indexed="63"/>
      </left>
      <right style="double"/>
      <top style="double"/>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double"/>
      <top style="thin"/>
      <bottom>
        <color indexed="63"/>
      </bottom>
    </border>
    <border>
      <left>
        <color indexed="63"/>
      </left>
      <right style="double"/>
      <top>
        <color indexed="63"/>
      </top>
      <bottom style="double"/>
    </border>
    <border>
      <left>
        <color indexed="63"/>
      </left>
      <right style="double"/>
      <top>
        <color indexed="63"/>
      </top>
      <bottom style="thin"/>
    </border>
    <border>
      <left style="thin"/>
      <right>
        <color indexed="63"/>
      </right>
      <top style="double"/>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39">
    <xf numFmtId="0" fontId="0" fillId="0" borderId="0" xfId="0" applyAlignment="1">
      <alignment/>
    </xf>
    <xf numFmtId="0" fontId="3" fillId="0" borderId="0" xfId="0" applyFont="1" applyAlignment="1">
      <alignment horizontal="right" vertical="center"/>
    </xf>
    <xf numFmtId="0" fontId="3" fillId="0" borderId="0" xfId="0" applyFont="1" applyBorder="1" applyAlignment="1">
      <alignment vertical="top"/>
    </xf>
    <xf numFmtId="0" fontId="3" fillId="0" borderId="0" xfId="0" applyFont="1" applyBorder="1" applyAlignment="1">
      <alignment horizontal="center"/>
    </xf>
    <xf numFmtId="0" fontId="0" fillId="0" borderId="0" xfId="0" applyBorder="1" applyAlignment="1">
      <alignment/>
    </xf>
    <xf numFmtId="0" fontId="3" fillId="0" borderId="1" xfId="0" applyFont="1"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0" xfId="0" applyBorder="1" applyAlignment="1">
      <alignment/>
    </xf>
    <xf numFmtId="0" fontId="3" fillId="0" borderId="3" xfId="0" applyFont="1" applyBorder="1" applyAlignment="1">
      <alignment horizontal="right" vertical="center"/>
    </xf>
    <xf numFmtId="0" fontId="9" fillId="0" borderId="0" xfId="0" applyFont="1" applyBorder="1" applyAlignment="1">
      <alignment vertical="center"/>
    </xf>
    <xf numFmtId="0" fontId="5" fillId="0" borderId="0" xfId="0" applyFont="1" applyBorder="1" applyAlignment="1">
      <alignment horizontal="right" vertical="center"/>
    </xf>
    <xf numFmtId="0" fontId="3" fillId="0" borderId="4" xfId="0" applyFont="1" applyBorder="1" applyAlignment="1">
      <alignment vertical="top"/>
    </xf>
    <xf numFmtId="0" fontId="3" fillId="0" borderId="5" xfId="0" applyFont="1" applyBorder="1" applyAlignment="1">
      <alignment vertical="top"/>
    </xf>
    <xf numFmtId="0" fontId="0" fillId="0" borderId="6" xfId="0" applyBorder="1" applyAlignment="1">
      <alignment/>
    </xf>
    <xf numFmtId="0" fontId="5" fillId="0" borderId="0" xfId="0" applyFont="1" applyAlignment="1">
      <alignment horizontal="center"/>
    </xf>
    <xf numFmtId="0" fontId="3" fillId="0" borderId="7" xfId="0" applyFont="1" applyBorder="1" applyAlignment="1">
      <alignment horizontal="right" vertical="center"/>
    </xf>
    <xf numFmtId="0" fontId="5" fillId="0" borderId="8" xfId="0" applyFont="1" applyBorder="1" applyAlignment="1">
      <alignment vertical="center"/>
    </xf>
    <xf numFmtId="0" fontId="0" fillId="0" borderId="8" xfId="0" applyBorder="1" applyAlignment="1">
      <alignment vertical="center"/>
    </xf>
    <xf numFmtId="0" fontId="0" fillId="0" borderId="0" xfId="0" applyAlignment="1">
      <alignment wrapText="1"/>
    </xf>
    <xf numFmtId="0" fontId="3" fillId="0" borderId="9" xfId="0" applyFont="1" applyBorder="1" applyAlignment="1">
      <alignment horizontal="right" vertical="center"/>
    </xf>
    <xf numFmtId="0" fontId="5" fillId="0" borderId="10" xfId="0" applyFont="1" applyBorder="1" applyAlignment="1">
      <alignment horizontal="center"/>
    </xf>
    <xf numFmtId="0" fontId="0" fillId="0" borderId="11" xfId="0" applyBorder="1" applyAlignment="1">
      <alignment/>
    </xf>
    <xf numFmtId="0" fontId="0" fillId="0" borderId="10" xfId="0" applyBorder="1" applyAlignment="1">
      <alignment/>
    </xf>
    <xf numFmtId="0" fontId="0" fillId="0" borderId="12" xfId="0" applyBorder="1" applyAlignment="1">
      <alignment/>
    </xf>
    <xf numFmtId="0" fontId="3" fillId="0" borderId="13" xfId="0" applyFont="1" applyBorder="1" applyAlignment="1">
      <alignment horizontal="right" vertical="center"/>
    </xf>
    <xf numFmtId="0" fontId="10" fillId="0" borderId="14" xfId="0" applyFont="1" applyBorder="1" applyAlignment="1">
      <alignment vertical="center"/>
    </xf>
    <xf numFmtId="0" fontId="0" fillId="0" borderId="15" xfId="0" applyBorder="1" applyAlignment="1">
      <alignment vertical="center"/>
    </xf>
    <xf numFmtId="0" fontId="10" fillId="0" borderId="16" xfId="0" applyFont="1" applyBorder="1" applyAlignment="1">
      <alignment horizontal="center" vertical="center"/>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5" fillId="0" borderId="18" xfId="0" applyFont="1" applyBorder="1" applyAlignment="1" quotePrefix="1">
      <alignment horizontal="right" vertical="top"/>
    </xf>
    <xf numFmtId="0" fontId="5" fillId="0" borderId="0" xfId="0" applyFont="1" applyBorder="1" applyAlignment="1">
      <alignment horizontal="right"/>
    </xf>
    <xf numFmtId="0" fontId="5" fillId="0" borderId="18" xfId="0" applyFont="1" applyBorder="1" applyAlignment="1">
      <alignment horizontal="right" vertical="top"/>
    </xf>
    <xf numFmtId="0" fontId="0" fillId="0" borderId="0" xfId="0" applyBorder="1" applyAlignment="1">
      <alignment horizontal="right"/>
    </xf>
    <xf numFmtId="0" fontId="5" fillId="0" borderId="0" xfId="0" applyFont="1" applyBorder="1" applyAlignment="1">
      <alignment horizontal="right"/>
    </xf>
    <xf numFmtId="0" fontId="0" fillId="0" borderId="0" xfId="0" applyFont="1" applyBorder="1" applyAlignment="1">
      <alignment/>
    </xf>
    <xf numFmtId="0" fontId="5" fillId="0" borderId="0" xfId="0" applyFont="1" applyBorder="1" applyAlignment="1">
      <alignment/>
    </xf>
    <xf numFmtId="0" fontId="5" fillId="0" borderId="18" xfId="0" applyFont="1" applyBorder="1" applyAlignment="1">
      <alignment/>
    </xf>
    <xf numFmtId="0" fontId="5" fillId="0" borderId="0" xfId="0" applyFont="1" applyBorder="1" applyAlignment="1">
      <alignment/>
    </xf>
    <xf numFmtId="0" fontId="5" fillId="0" borderId="0" xfId="0" applyFont="1" applyBorder="1" applyAlignment="1">
      <alignment vertical="top"/>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22" fillId="0" borderId="23" xfId="0" applyFont="1" applyFill="1" applyBorder="1" applyAlignment="1">
      <alignment horizontal="center" vertical="center"/>
    </xf>
    <xf numFmtId="0" fontId="24" fillId="0" borderId="0" xfId="0" applyFont="1" applyAlignment="1">
      <alignment/>
    </xf>
    <xf numFmtId="0" fontId="25" fillId="0" borderId="0" xfId="0" applyFont="1" applyAlignment="1">
      <alignment/>
    </xf>
    <xf numFmtId="0" fontId="26" fillId="0" borderId="0" xfId="0" applyFont="1" applyAlignment="1">
      <alignment/>
    </xf>
    <xf numFmtId="0" fontId="12" fillId="0" borderId="0" xfId="0" applyFont="1" applyBorder="1" applyAlignment="1">
      <alignment/>
    </xf>
    <xf numFmtId="38" fontId="3" fillId="0" borderId="24" xfId="0" applyNumberFormat="1" applyFont="1" applyBorder="1" applyAlignment="1" applyProtection="1">
      <alignment vertical="center"/>
      <protection hidden="1"/>
    </xf>
    <xf numFmtId="0" fontId="0" fillId="0" borderId="0" xfId="0" applyAlignment="1" applyProtection="1">
      <alignment/>
      <protection hidden="1"/>
    </xf>
    <xf numFmtId="0" fontId="3" fillId="0" borderId="7" xfId="0" applyFont="1" applyBorder="1" applyAlignment="1" applyProtection="1">
      <alignment horizontal="right" vertical="center"/>
      <protection hidden="1"/>
    </xf>
    <xf numFmtId="0" fontId="3" fillId="0" borderId="25" xfId="0" applyFont="1" applyBorder="1" applyAlignment="1" applyProtection="1">
      <alignment horizontal="right" vertical="center"/>
      <protection hidden="1"/>
    </xf>
    <xf numFmtId="38" fontId="3" fillId="0" borderId="26" xfId="0" applyNumberFormat="1" applyFont="1" applyBorder="1" applyAlignment="1" applyProtection="1">
      <alignment vertical="center"/>
      <protection hidden="1"/>
    </xf>
    <xf numFmtId="0" fontId="3" fillId="0" borderId="27" xfId="0" applyFont="1" applyBorder="1" applyAlignment="1" applyProtection="1">
      <alignment horizontal="right" vertical="center"/>
      <protection hidden="1"/>
    </xf>
    <xf numFmtId="38" fontId="3" fillId="0" borderId="28" xfId="0" applyNumberFormat="1" applyFont="1" applyFill="1" applyBorder="1" applyAlignment="1" applyProtection="1">
      <alignment vertical="center"/>
      <protection hidden="1"/>
    </xf>
    <xf numFmtId="0" fontId="3" fillId="0" borderId="27" xfId="0" applyFont="1" applyFill="1" applyBorder="1" applyAlignment="1" applyProtection="1">
      <alignment horizontal="right" vertical="center"/>
      <protection hidden="1"/>
    </xf>
    <xf numFmtId="38" fontId="3" fillId="0" borderId="24" xfId="0" applyNumberFormat="1" applyFont="1" applyFill="1" applyBorder="1" applyAlignment="1" applyProtection="1">
      <alignment vertical="center"/>
      <protection hidden="1"/>
    </xf>
    <xf numFmtId="38" fontId="3" fillId="0" borderId="28" xfId="0" applyNumberFormat="1" applyFont="1" applyBorder="1" applyAlignment="1" applyProtection="1">
      <alignment vertical="center"/>
      <protection hidden="1"/>
    </xf>
    <xf numFmtId="0" fontId="3" fillId="0" borderId="29" xfId="0" applyFont="1" applyBorder="1" applyAlignment="1" applyProtection="1">
      <alignment horizontal="right" vertical="center"/>
      <protection hidden="1"/>
    </xf>
    <xf numFmtId="38" fontId="3" fillId="0" borderId="30" xfId="0" applyNumberFormat="1" applyFont="1" applyBorder="1" applyAlignment="1" applyProtection="1">
      <alignment vertical="center"/>
      <protection hidden="1"/>
    </xf>
    <xf numFmtId="38" fontId="3" fillId="0" borderId="31" xfId="0" applyNumberFormat="1" applyFont="1" applyBorder="1" applyAlignment="1" applyProtection="1">
      <alignment vertical="center"/>
      <protection hidden="1"/>
    </xf>
    <xf numFmtId="38" fontId="3" fillId="2" borderId="24" xfId="0" applyNumberFormat="1" applyFont="1" applyFill="1" applyBorder="1" applyAlignment="1" applyProtection="1">
      <alignment vertical="center"/>
      <protection locked="0"/>
    </xf>
    <xf numFmtId="0" fontId="0" fillId="0" borderId="0" xfId="0" applyFill="1" applyAlignment="1" applyProtection="1">
      <alignment/>
      <protection hidden="1"/>
    </xf>
    <xf numFmtId="0" fontId="27" fillId="0" borderId="0" xfId="0" applyFont="1" applyAlignment="1">
      <alignment/>
    </xf>
    <xf numFmtId="0" fontId="0" fillId="0" borderId="0" xfId="0" applyFont="1" applyAlignment="1">
      <alignment/>
    </xf>
    <xf numFmtId="0" fontId="0" fillId="0" borderId="0" xfId="0" applyBorder="1" applyAlignment="1">
      <alignment wrapText="1"/>
    </xf>
    <xf numFmtId="0" fontId="0" fillId="0" borderId="0" xfId="0" applyFont="1" applyAlignment="1">
      <alignment/>
    </xf>
    <xf numFmtId="38" fontId="3" fillId="0" borderId="32" xfId="15" applyNumberFormat="1" applyFont="1" applyBorder="1" applyAlignment="1">
      <alignment vertical="center"/>
    </xf>
    <xf numFmtId="38" fontId="3" fillId="0" borderId="33" xfId="15" applyNumberFormat="1" applyFont="1" applyBorder="1" applyAlignment="1">
      <alignment vertical="center"/>
    </xf>
    <xf numFmtId="38" fontId="3" fillId="0" borderId="34" xfId="15" applyNumberFormat="1" applyFont="1" applyBorder="1" applyAlignment="1">
      <alignment vertical="center"/>
    </xf>
    <xf numFmtId="43" fontId="3" fillId="0" borderId="0" xfId="15" applyFont="1" applyFill="1" applyBorder="1" applyAlignment="1">
      <alignment vertical="center"/>
    </xf>
    <xf numFmtId="38" fontId="3" fillId="0" borderId="0" xfId="0" applyNumberFormat="1" applyFont="1" applyFill="1" applyBorder="1" applyAlignment="1">
      <alignment vertical="center"/>
    </xf>
    <xf numFmtId="38" fontId="3" fillId="0" borderId="24" xfId="15" applyNumberFormat="1" applyFont="1" applyFill="1" applyBorder="1" applyAlignment="1">
      <alignment vertical="center"/>
    </xf>
    <xf numFmtId="0" fontId="3" fillId="0" borderId="7" xfId="0" applyFont="1" applyBorder="1" applyAlignment="1">
      <alignment horizontal="right" vertical="center"/>
    </xf>
    <xf numFmtId="0" fontId="0" fillId="0" borderId="8" xfId="0" applyFont="1" applyBorder="1" applyAlignment="1">
      <alignment/>
    </xf>
    <xf numFmtId="0" fontId="0" fillId="0" borderId="35" xfId="0" applyFont="1" applyBorder="1" applyAlignment="1">
      <alignment/>
    </xf>
    <xf numFmtId="0" fontId="0" fillId="0" borderId="6" xfId="0" applyFont="1" applyBorder="1" applyAlignment="1">
      <alignment/>
    </xf>
    <xf numFmtId="0" fontId="5" fillId="0" borderId="35" xfId="0" applyFont="1" applyBorder="1" applyAlignment="1">
      <alignment/>
    </xf>
    <xf numFmtId="38" fontId="27" fillId="0" borderId="36" xfId="15" applyNumberFormat="1" applyFont="1" applyBorder="1" applyAlignment="1">
      <alignment/>
    </xf>
    <xf numFmtId="38" fontId="3" fillId="0" borderId="37" xfId="15" applyNumberFormat="1" applyFont="1" applyBorder="1" applyAlignment="1">
      <alignment/>
    </xf>
    <xf numFmtId="38" fontId="3" fillId="0" borderId="38" xfId="15" applyNumberFormat="1" applyFont="1" applyBorder="1" applyAlignment="1">
      <alignment/>
    </xf>
    <xf numFmtId="43" fontId="0" fillId="0" borderId="0" xfId="15" applyFont="1" applyAlignment="1">
      <alignment/>
    </xf>
    <xf numFmtId="38" fontId="27" fillId="0" borderId="39" xfId="15" applyNumberFormat="1" applyFont="1" applyBorder="1" applyAlignment="1">
      <alignment/>
    </xf>
    <xf numFmtId="0" fontId="0" fillId="0" borderId="0" xfId="0" applyFont="1" applyAlignment="1">
      <alignment/>
    </xf>
    <xf numFmtId="38" fontId="3" fillId="0" borderId="40" xfId="0" applyNumberFormat="1" applyFont="1" applyFill="1" applyBorder="1" applyAlignment="1">
      <alignment vertical="center"/>
    </xf>
    <xf numFmtId="0" fontId="0" fillId="0" borderId="8" xfId="0" applyFont="1" applyBorder="1" applyAlignment="1">
      <alignment vertical="center"/>
    </xf>
    <xf numFmtId="0" fontId="0" fillId="0" borderId="0" xfId="0" applyFont="1" applyBorder="1" applyAlignment="1">
      <alignment vertical="center"/>
    </xf>
    <xf numFmtId="38" fontId="3" fillId="0" borderId="23" xfId="15" applyNumberFormat="1" applyFont="1" applyFill="1" applyBorder="1" applyAlignment="1">
      <alignment vertical="center"/>
    </xf>
    <xf numFmtId="38" fontId="3" fillId="0" borderId="23" xfId="0" applyNumberFormat="1" applyFont="1" applyBorder="1" applyAlignment="1">
      <alignment vertical="center"/>
    </xf>
    <xf numFmtId="38" fontId="3" fillId="0" borderId="41" xfId="15" applyNumberFormat="1" applyFont="1" applyFill="1" applyBorder="1" applyAlignment="1">
      <alignment vertical="center"/>
    </xf>
    <xf numFmtId="38" fontId="3" fillId="0" borderId="42" xfId="15" applyNumberFormat="1" applyFont="1" applyFill="1" applyBorder="1" applyAlignment="1">
      <alignment vertical="center"/>
    </xf>
    <xf numFmtId="38" fontId="3" fillId="0" borderId="43" xfId="15" applyNumberFormat="1" applyFont="1" applyBorder="1" applyAlignment="1">
      <alignment/>
    </xf>
    <xf numFmtId="38" fontId="3" fillId="0" borderId="44" xfId="15" applyNumberFormat="1" applyFont="1" applyBorder="1" applyAlignment="1">
      <alignment/>
    </xf>
    <xf numFmtId="38" fontId="3" fillId="0" borderId="45" xfId="15" applyNumberFormat="1" applyFont="1" applyBorder="1" applyAlignment="1">
      <alignment/>
    </xf>
    <xf numFmtId="0" fontId="5" fillId="0" borderId="10" xfId="0" applyFont="1" applyBorder="1" applyAlignment="1">
      <alignment/>
    </xf>
    <xf numFmtId="0" fontId="0" fillId="0" borderId="46" xfId="0" applyFont="1" applyBorder="1" applyAlignment="1">
      <alignment/>
    </xf>
    <xf numFmtId="0" fontId="24" fillId="0" borderId="35" xfId="0" applyFont="1" applyBorder="1" applyAlignment="1">
      <alignment/>
    </xf>
    <xf numFmtId="0" fontId="0" fillId="0" borderId="8" xfId="0" applyFont="1" applyBorder="1" applyAlignment="1">
      <alignment horizontal="left" vertical="center"/>
    </xf>
    <xf numFmtId="0" fontId="0" fillId="0" borderId="35" xfId="0" applyFont="1" applyBorder="1" applyAlignment="1">
      <alignment horizontal="left" vertical="center"/>
    </xf>
    <xf numFmtId="0" fontId="3" fillId="0" borderId="0" xfId="0" applyFont="1" applyAlignment="1">
      <alignment horizontal="left" vertical="center"/>
    </xf>
    <xf numFmtId="0" fontId="0" fillId="0" borderId="0" xfId="0" applyAlignment="1">
      <alignment horizontal="left" vertical="center"/>
    </xf>
    <xf numFmtId="0" fontId="10" fillId="0" borderId="46" xfId="0" applyFont="1" applyBorder="1" applyAlignment="1">
      <alignment horizontal="center" vertical="center" wrapText="1"/>
    </xf>
    <xf numFmtId="0" fontId="22" fillId="0" borderId="40" xfId="0" applyFont="1" applyFill="1" applyBorder="1" applyAlignment="1">
      <alignment horizontal="center" vertical="center"/>
    </xf>
    <xf numFmtId="0" fontId="0" fillId="0" borderId="0" xfId="0" applyFont="1" applyBorder="1" applyAlignment="1">
      <alignment horizontal="right"/>
    </xf>
    <xf numFmtId="0" fontId="0" fillId="0" borderId="0" xfId="0" applyFont="1" applyBorder="1" applyAlignment="1">
      <alignment/>
    </xf>
    <xf numFmtId="0" fontId="0" fillId="0" borderId="0" xfId="0" applyFont="1" applyBorder="1" applyAlignment="1">
      <alignment/>
    </xf>
    <xf numFmtId="0" fontId="0" fillId="0" borderId="0" xfId="0" applyFont="1" applyBorder="1" applyAlignment="1">
      <alignment horizontal="right"/>
    </xf>
    <xf numFmtId="38" fontId="3" fillId="2" borderId="47" xfId="15" applyNumberFormat="1" applyFont="1" applyFill="1" applyBorder="1" applyAlignment="1" applyProtection="1">
      <alignment vertical="center"/>
      <protection locked="0"/>
    </xf>
    <xf numFmtId="38" fontId="3" fillId="2" borderId="47" xfId="0" applyNumberFormat="1" applyFont="1" applyFill="1" applyBorder="1" applyAlignment="1" applyProtection="1">
      <alignment vertical="center"/>
      <protection locked="0"/>
    </xf>
    <xf numFmtId="38" fontId="27" fillId="2" borderId="28" xfId="15" applyNumberFormat="1" applyFont="1" applyFill="1" applyBorder="1" applyAlignment="1" applyProtection="1">
      <alignment/>
      <protection locked="0"/>
    </xf>
    <xf numFmtId="38" fontId="27" fillId="2" borderId="48" xfId="15" applyNumberFormat="1" applyFont="1" applyFill="1" applyBorder="1" applyAlignment="1" applyProtection="1">
      <alignment/>
      <protection locked="0"/>
    </xf>
    <xf numFmtId="38" fontId="27" fillId="2" borderId="49" xfId="15" applyNumberFormat="1" applyFont="1" applyFill="1" applyBorder="1" applyAlignment="1" applyProtection="1">
      <alignment/>
      <protection locked="0"/>
    </xf>
    <xf numFmtId="38" fontId="3" fillId="2" borderId="50" xfId="0" applyNumberFormat="1" applyFont="1" applyFill="1" applyBorder="1" applyAlignment="1" applyProtection="1">
      <alignment vertical="center"/>
      <protection locked="0"/>
    </xf>
    <xf numFmtId="38" fontId="3" fillId="2" borderId="35" xfId="0" applyNumberFormat="1" applyFont="1" applyFill="1" applyBorder="1" applyAlignment="1" applyProtection="1">
      <alignment vertical="center"/>
      <protection locked="0"/>
    </xf>
    <xf numFmtId="38" fontId="3" fillId="2" borderId="51" xfId="15" applyNumberFormat="1" applyFont="1" applyFill="1" applyBorder="1" applyAlignment="1" applyProtection="1">
      <alignment vertical="center"/>
      <protection locked="0"/>
    </xf>
    <xf numFmtId="38" fontId="3" fillId="2" borderId="52" xfId="15" applyNumberFormat="1" applyFont="1" applyFill="1" applyBorder="1" applyAlignment="1" applyProtection="1">
      <alignment vertical="center"/>
      <protection locked="0"/>
    </xf>
    <xf numFmtId="38" fontId="3" fillId="0" borderId="53" xfId="0" applyNumberFormat="1" applyFont="1" applyFill="1" applyBorder="1" applyAlignment="1" applyProtection="1">
      <alignment vertical="center"/>
      <protection hidden="1"/>
    </xf>
    <xf numFmtId="38" fontId="3" fillId="0" borderId="53" xfId="0" applyNumberFormat="1" applyFont="1" applyFill="1" applyBorder="1" applyAlignment="1" applyProtection="1">
      <alignment vertical="center"/>
      <protection hidden="1"/>
    </xf>
    <xf numFmtId="14" fontId="17" fillId="0" borderId="0" xfId="0" applyNumberFormat="1" applyFont="1" applyBorder="1" applyAlignment="1" applyProtection="1">
      <alignment horizontal="center" vertical="center"/>
      <protection locked="0"/>
    </xf>
    <xf numFmtId="0" fontId="15" fillId="0" borderId="0" xfId="0" applyFont="1" applyAlignment="1" applyProtection="1">
      <alignment horizontal="center" vertical="center"/>
      <protection locked="0"/>
    </xf>
    <xf numFmtId="0" fontId="5" fillId="0" borderId="51" xfId="0" applyFont="1" applyBorder="1" applyAlignment="1">
      <alignment horizontal="center" vertical="top" wrapText="1"/>
    </xf>
    <xf numFmtId="0" fontId="5" fillId="0" borderId="47" xfId="0" applyFont="1" applyBorder="1" applyAlignment="1">
      <alignment horizontal="center" vertical="top" wrapText="1"/>
    </xf>
    <xf numFmtId="0" fontId="5" fillId="0" borderId="52" xfId="0" applyFont="1" applyBorder="1" applyAlignment="1">
      <alignment horizontal="center" vertical="top" wrapText="1"/>
    </xf>
    <xf numFmtId="0" fontId="5" fillId="0" borderId="54" xfId="0" applyFont="1" applyBorder="1" applyAlignment="1">
      <alignment horizontal="center" vertical="top" wrapText="1"/>
    </xf>
    <xf numFmtId="0" fontId="5" fillId="0" borderId="55" xfId="0" applyFont="1" applyBorder="1" applyAlignment="1">
      <alignment horizontal="center" vertical="top" wrapText="1"/>
    </xf>
    <xf numFmtId="0" fontId="5" fillId="0" borderId="56" xfId="0" applyFont="1" applyBorder="1" applyAlignment="1">
      <alignment horizontal="center" vertical="top" wrapText="1"/>
    </xf>
    <xf numFmtId="0" fontId="5" fillId="0" borderId="47" xfId="0" applyFont="1" applyBorder="1" applyAlignment="1" applyProtection="1">
      <alignment horizontal="center" vertical="top" wrapText="1"/>
      <protection/>
    </xf>
    <xf numFmtId="0" fontId="5" fillId="0" borderId="51" xfId="0" applyFont="1" applyBorder="1" applyAlignment="1" applyProtection="1">
      <alignment horizontal="center" vertical="top" wrapText="1"/>
      <protection/>
    </xf>
    <xf numFmtId="0" fontId="5" fillId="0" borderId="54" xfId="0" applyFont="1" applyBorder="1" applyAlignment="1" applyProtection="1">
      <alignment horizontal="center" vertical="top" wrapText="1"/>
      <protection locked="0"/>
    </xf>
    <xf numFmtId="0" fontId="5" fillId="0" borderId="55" xfId="0" applyFont="1" applyBorder="1" applyAlignment="1" applyProtection="1">
      <alignment horizontal="center" vertical="top" wrapText="1"/>
      <protection locked="0"/>
    </xf>
    <xf numFmtId="0" fontId="5" fillId="0" borderId="56" xfId="0" applyFont="1" applyBorder="1" applyAlignment="1" applyProtection="1">
      <alignment horizontal="center" vertical="top" wrapText="1"/>
      <protection locked="0"/>
    </xf>
    <xf numFmtId="0" fontId="4" fillId="0" borderId="3" xfId="0" applyFont="1" applyBorder="1" applyAlignment="1">
      <alignment vertical="center" wrapText="1"/>
    </xf>
    <xf numFmtId="3" fontId="21" fillId="0" borderId="57" xfId="0" applyNumberFormat="1" applyFont="1" applyFill="1" applyBorder="1" applyAlignment="1">
      <alignment horizontal="center" vertical="center" textRotation="180" wrapText="1"/>
    </xf>
    <xf numFmtId="3" fontId="21" fillId="0" borderId="58" xfId="0" applyNumberFormat="1" applyFont="1" applyFill="1" applyBorder="1" applyAlignment="1">
      <alignment horizontal="center" vertical="center" textRotation="180" wrapText="1"/>
    </xf>
    <xf numFmtId="0" fontId="3" fillId="0" borderId="59" xfId="0" applyFont="1" applyBorder="1" applyAlignment="1">
      <alignment horizontal="center"/>
    </xf>
    <xf numFmtId="0" fontId="3" fillId="0" borderId="60" xfId="0" applyFont="1" applyBorder="1" applyAlignment="1">
      <alignment horizontal="center"/>
    </xf>
    <xf numFmtId="0" fontId="5" fillId="0" borderId="18" xfId="0" applyFont="1" applyBorder="1" applyAlignment="1">
      <alignment horizontal="center" vertical="top"/>
    </xf>
    <xf numFmtId="0" fontId="5" fillId="0" borderId="0" xfId="0" applyFont="1" applyBorder="1" applyAlignment="1">
      <alignment horizontal="center" vertical="top"/>
    </xf>
    <xf numFmtId="0" fontId="0" fillId="0" borderId="0" xfId="0" applyBorder="1" applyAlignment="1">
      <alignment wrapText="1"/>
    </xf>
    <xf numFmtId="0" fontId="0" fillId="0" borderId="61" xfId="0" applyBorder="1" applyAlignment="1">
      <alignment horizontal="center" vertical="center" wrapText="1"/>
    </xf>
    <xf numFmtId="0" fontId="0" fillId="0" borderId="62" xfId="0" applyBorder="1" applyAlignment="1">
      <alignment horizontal="center" vertical="center" wrapText="1"/>
    </xf>
    <xf numFmtId="0" fontId="0" fillId="0" borderId="63" xfId="0" applyBorder="1" applyAlignment="1">
      <alignment horizontal="center" vertical="center" wrapText="1"/>
    </xf>
    <xf numFmtId="0" fontId="0" fillId="0" borderId="0" xfId="0" applyBorder="1" applyAlignment="1">
      <alignment horizontal="justify" vertical="justify" wrapText="1"/>
    </xf>
    <xf numFmtId="0" fontId="12" fillId="0" borderId="36" xfId="0" applyFont="1" applyBorder="1" applyAlignment="1">
      <alignment horizontal="center"/>
    </xf>
    <xf numFmtId="0" fontId="0" fillId="0" borderId="0" xfId="0" applyBorder="1" applyAlignment="1">
      <alignment/>
    </xf>
    <xf numFmtId="0" fontId="0" fillId="0" borderId="8" xfId="0" applyFont="1" applyFill="1" applyBorder="1" applyAlignment="1">
      <alignment vertical="center" wrapText="1"/>
    </xf>
    <xf numFmtId="0" fontId="0" fillId="0" borderId="35" xfId="0" applyFont="1" applyFill="1" applyBorder="1" applyAlignment="1">
      <alignment vertical="center"/>
    </xf>
    <xf numFmtId="0" fontId="5" fillId="0" borderId="8" xfId="0" applyFont="1" applyBorder="1" applyAlignment="1">
      <alignment vertical="center" wrapText="1"/>
    </xf>
    <xf numFmtId="0" fontId="5" fillId="0" borderId="35" xfId="0" applyFont="1" applyBorder="1" applyAlignment="1">
      <alignment vertical="center"/>
    </xf>
    <xf numFmtId="0" fontId="4" fillId="0" borderId="62" xfId="0" applyFont="1" applyBorder="1" applyAlignment="1" applyProtection="1">
      <alignment vertical="center" wrapText="1"/>
      <protection hidden="1"/>
    </xf>
    <xf numFmtId="0" fontId="0" fillId="0" borderId="32" xfId="0" applyBorder="1" applyAlignment="1" applyProtection="1">
      <alignment vertical="center"/>
      <protection hidden="1"/>
    </xf>
    <xf numFmtId="0" fontId="4" fillId="0" borderId="64" xfId="0" applyFont="1" applyBorder="1" applyAlignment="1" applyProtection="1">
      <alignment vertical="center" wrapText="1"/>
      <protection hidden="1"/>
    </xf>
    <xf numFmtId="0" fontId="0" fillId="0" borderId="65" xfId="0" applyBorder="1" applyAlignment="1" applyProtection="1">
      <alignment vertical="center"/>
      <protection hidden="1"/>
    </xf>
    <xf numFmtId="0" fontId="0" fillId="0" borderId="8" xfId="0" applyFont="1" applyBorder="1" applyAlignment="1">
      <alignment horizontal="left" vertical="center" wrapText="1"/>
    </xf>
    <xf numFmtId="0" fontId="0" fillId="0" borderId="35" xfId="0" applyFont="1" applyBorder="1" applyAlignment="1">
      <alignment horizontal="left" vertical="center" wrapText="1"/>
    </xf>
    <xf numFmtId="0" fontId="10" fillId="0" borderId="10" xfId="0" applyFont="1" applyBorder="1" applyAlignment="1" applyProtection="1">
      <alignment horizontal="center" vertical="top"/>
      <protection locked="0"/>
    </xf>
    <xf numFmtId="0" fontId="10" fillId="0" borderId="11" xfId="0" applyFont="1" applyBorder="1" applyAlignment="1" applyProtection="1">
      <alignment horizontal="center" vertical="top"/>
      <protection locked="0"/>
    </xf>
    <xf numFmtId="0" fontId="0" fillId="0" borderId="0" xfId="0" applyAlignment="1" applyProtection="1">
      <alignment vertical="top"/>
      <protection locked="0"/>
    </xf>
    <xf numFmtId="0" fontId="0" fillId="0" borderId="12" xfId="0" applyBorder="1" applyAlignment="1" applyProtection="1">
      <alignment vertical="top"/>
      <protection locked="0"/>
    </xf>
    <xf numFmtId="0" fontId="0" fillId="0" borderId="66" xfId="0" applyBorder="1" applyAlignment="1" applyProtection="1">
      <alignment vertical="top"/>
      <protection locked="0"/>
    </xf>
    <xf numFmtId="0" fontId="0" fillId="0" borderId="67" xfId="0" applyBorder="1" applyAlignment="1" applyProtection="1">
      <alignment vertical="top"/>
      <protection locked="0"/>
    </xf>
    <xf numFmtId="3" fontId="18" fillId="0" borderId="56" xfId="0" applyNumberFormat="1" applyFont="1" applyFill="1" applyBorder="1" applyAlignment="1">
      <alignment horizontal="center" vertical="center" textRotation="180" wrapText="1"/>
    </xf>
    <xf numFmtId="0" fontId="4" fillId="0" borderId="0" xfId="0" applyFont="1" applyBorder="1" applyAlignment="1">
      <alignment vertical="center" wrapText="1"/>
    </xf>
    <xf numFmtId="0" fontId="4" fillId="0" borderId="12" xfId="0" applyFont="1" applyBorder="1" applyAlignment="1">
      <alignment vertical="center" wrapText="1"/>
    </xf>
    <xf numFmtId="0" fontId="4" fillId="0" borderId="0" xfId="0" applyFont="1" applyBorder="1" applyAlignment="1">
      <alignment wrapText="1"/>
    </xf>
    <xf numFmtId="0" fontId="13" fillId="0" borderId="2" xfId="0" applyFont="1" applyBorder="1" applyAlignment="1" applyProtection="1">
      <alignment horizontal="center" vertical="center"/>
      <protection locked="0"/>
    </xf>
    <xf numFmtId="0" fontId="13" fillId="0" borderId="68" xfId="0" applyFont="1" applyBorder="1" applyAlignment="1" applyProtection="1">
      <alignment horizontal="center" vertical="center"/>
      <protection locked="0"/>
    </xf>
    <xf numFmtId="0" fontId="15" fillId="0" borderId="69" xfId="0" applyFont="1" applyBorder="1" applyAlignment="1" applyProtection="1">
      <alignment horizontal="center" wrapText="1"/>
      <protection locked="0"/>
    </xf>
    <xf numFmtId="0" fontId="15" fillId="0" borderId="70" xfId="0" applyFont="1" applyBorder="1" applyAlignment="1" applyProtection="1">
      <alignment horizontal="center" wrapText="1"/>
      <protection locked="0"/>
    </xf>
    <xf numFmtId="0" fontId="10" fillId="0" borderId="16" xfId="0" applyFont="1" applyBorder="1" applyAlignment="1">
      <alignment horizontal="center" vertical="center"/>
    </xf>
    <xf numFmtId="0" fontId="4" fillId="0" borderId="62" xfId="0" applyFont="1" applyFill="1" applyBorder="1" applyAlignment="1" applyProtection="1">
      <alignment vertical="center" wrapText="1"/>
      <protection hidden="1"/>
    </xf>
    <xf numFmtId="0" fontId="0" fillId="0" borderId="32" xfId="0" applyFill="1" applyBorder="1" applyAlignment="1" applyProtection="1">
      <alignment vertical="center"/>
      <protection hidden="1"/>
    </xf>
    <xf numFmtId="0" fontId="3" fillId="0" borderId="3" xfId="0" applyFont="1" applyBorder="1" applyAlignment="1">
      <alignment horizontal="center"/>
    </xf>
    <xf numFmtId="0" fontId="3" fillId="0" borderId="0" xfId="0" applyFont="1" applyBorder="1" applyAlignment="1">
      <alignment horizontal="center"/>
    </xf>
    <xf numFmtId="0" fontId="3" fillId="0" borderId="6" xfId="0" applyFont="1" applyBorder="1" applyAlignment="1">
      <alignment horizontal="center"/>
    </xf>
    <xf numFmtId="0" fontId="4" fillId="0" borderId="71" xfId="0" applyFont="1" applyBorder="1" applyAlignment="1" applyProtection="1">
      <alignment vertical="center" wrapText="1"/>
      <protection hidden="1"/>
    </xf>
    <xf numFmtId="0" fontId="0" fillId="0" borderId="72" xfId="0" applyBorder="1" applyAlignment="1" applyProtection="1">
      <alignment vertical="center"/>
      <protection hidden="1"/>
    </xf>
    <xf numFmtId="0" fontId="13" fillId="0" borderId="2" xfId="0" applyNumberFormat="1" applyFont="1" applyBorder="1" applyAlignment="1" applyProtection="1">
      <alignment horizontal="left" vertical="center"/>
      <protection hidden="1" locked="0"/>
    </xf>
    <xf numFmtId="0" fontId="13" fillId="0" borderId="0" xfId="0" applyNumberFormat="1" applyFont="1" applyBorder="1" applyAlignment="1" applyProtection="1">
      <alignment horizontal="left" vertical="center"/>
      <protection hidden="1" locked="0"/>
    </xf>
    <xf numFmtId="0" fontId="13" fillId="0" borderId="73" xfId="0" applyNumberFormat="1" applyFont="1" applyBorder="1" applyAlignment="1" applyProtection="1">
      <alignment horizontal="left" vertical="center"/>
      <protection hidden="1" locked="0"/>
    </xf>
    <xf numFmtId="0" fontId="13" fillId="0" borderId="17" xfId="0" applyNumberFormat="1" applyFont="1" applyBorder="1" applyAlignment="1" applyProtection="1">
      <alignment horizontal="left" vertical="center"/>
      <protection hidden="1" locked="0"/>
    </xf>
    <xf numFmtId="0" fontId="5" fillId="0" borderId="2"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73"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5" fillId="0" borderId="74" xfId="0" applyFont="1" applyBorder="1" applyAlignment="1" applyProtection="1">
      <alignment horizontal="center" vertical="center"/>
      <protection locked="0"/>
    </xf>
    <xf numFmtId="0" fontId="9" fillId="0" borderId="2" xfId="0" applyFont="1" applyBorder="1" applyAlignment="1">
      <alignment horizontal="center" vertical="top"/>
    </xf>
    <xf numFmtId="0" fontId="9" fillId="0" borderId="6" xfId="0" applyFont="1" applyBorder="1" applyAlignment="1">
      <alignment horizontal="center" vertical="top"/>
    </xf>
    <xf numFmtId="0" fontId="13" fillId="0" borderId="3" xfId="0" applyNumberFormat="1" applyFont="1" applyBorder="1" applyAlignment="1" applyProtection="1">
      <alignment horizontal="left" vertical="top" wrapText="1"/>
      <protection locked="0"/>
    </xf>
    <xf numFmtId="0" fontId="13" fillId="0" borderId="12" xfId="0" applyNumberFormat="1" applyFont="1" applyBorder="1" applyAlignment="1" applyProtection="1">
      <alignment horizontal="left" vertical="top"/>
      <protection locked="0"/>
    </xf>
    <xf numFmtId="0" fontId="13" fillId="0" borderId="3" xfId="0" applyNumberFormat="1" applyFont="1" applyBorder="1" applyAlignment="1" applyProtection="1">
      <alignment horizontal="left" vertical="top"/>
      <protection locked="0"/>
    </xf>
    <xf numFmtId="0" fontId="13" fillId="0" borderId="13" xfId="0" applyNumberFormat="1" applyFont="1" applyBorder="1" applyAlignment="1" applyProtection="1">
      <alignment horizontal="left" vertical="top"/>
      <protection locked="0"/>
    </xf>
    <xf numFmtId="0" fontId="13" fillId="0" borderId="15" xfId="0" applyNumberFormat="1" applyFont="1" applyBorder="1" applyAlignment="1" applyProtection="1">
      <alignment horizontal="left" vertical="top"/>
      <protection locked="0"/>
    </xf>
    <xf numFmtId="0" fontId="3" fillId="0" borderId="4" xfId="0" applyFont="1" applyBorder="1" applyAlignment="1">
      <alignment vertical="top" wrapText="1"/>
    </xf>
    <xf numFmtId="0" fontId="3" fillId="0" borderId="5" xfId="0" applyFont="1" applyBorder="1" applyAlignment="1">
      <alignment vertical="top" wrapText="1"/>
    </xf>
    <xf numFmtId="0" fontId="3" fillId="0" borderId="75" xfId="0" applyFont="1" applyBorder="1" applyAlignment="1">
      <alignment vertical="top" wrapText="1"/>
    </xf>
    <xf numFmtId="0" fontId="3" fillId="0" borderId="4" xfId="0" applyFont="1" applyBorder="1" applyAlignment="1">
      <alignment vertical="center"/>
    </xf>
    <xf numFmtId="0" fontId="3" fillId="0" borderId="76" xfId="0" applyFont="1" applyBorder="1" applyAlignment="1">
      <alignment vertical="center"/>
    </xf>
    <xf numFmtId="0" fontId="3" fillId="0" borderId="68" xfId="0" applyFont="1" applyBorder="1" applyAlignment="1">
      <alignment vertical="center"/>
    </xf>
    <xf numFmtId="0" fontId="3" fillId="0" borderId="77" xfId="0" applyFont="1" applyBorder="1" applyAlignment="1">
      <alignment vertical="center"/>
    </xf>
    <xf numFmtId="0" fontId="3" fillId="0" borderId="68" xfId="0" applyNumberFormat="1" applyFont="1" applyBorder="1" applyAlignment="1" applyProtection="1">
      <alignment horizontal="left" vertical="center"/>
      <protection hidden="1" locked="0"/>
    </xf>
    <xf numFmtId="0" fontId="3" fillId="0" borderId="16" xfId="0" applyNumberFormat="1" applyFont="1" applyBorder="1" applyAlignment="1" applyProtection="1">
      <alignment horizontal="left" vertical="center"/>
      <protection hidden="1" locked="0"/>
    </xf>
    <xf numFmtId="0" fontId="5" fillId="0" borderId="68"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78" xfId="0" applyFont="1" applyBorder="1" applyAlignment="1" applyProtection="1">
      <alignment horizontal="center" vertical="center"/>
      <protection locked="0"/>
    </xf>
    <xf numFmtId="0" fontId="0" fillId="0" borderId="8" xfId="0" applyFont="1" applyBorder="1" applyAlignment="1">
      <alignment vertical="center" wrapText="1"/>
    </xf>
    <xf numFmtId="0" fontId="0" fillId="0" borderId="35" xfId="0" applyFont="1" applyBorder="1" applyAlignment="1">
      <alignment vertical="center"/>
    </xf>
    <xf numFmtId="0" fontId="23" fillId="0" borderId="9"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3" fillId="0" borderId="79" xfId="0" applyFont="1" applyBorder="1" applyAlignment="1">
      <alignment vertical="top" wrapText="1"/>
    </xf>
    <xf numFmtId="0" fontId="3" fillId="0" borderId="10" xfId="0" applyFont="1" applyBorder="1" applyAlignment="1">
      <alignment vertical="top" wrapText="1"/>
    </xf>
    <xf numFmtId="0" fontId="6" fillId="0" borderId="13" xfId="0" applyFont="1" applyFill="1" applyBorder="1" applyAlignment="1">
      <alignment horizontal="center" vertical="top"/>
    </xf>
    <xf numFmtId="0" fontId="6" fillId="0" borderId="15" xfId="0" applyFont="1" applyFill="1" applyBorder="1" applyAlignment="1">
      <alignment horizontal="center" vertical="top"/>
    </xf>
    <xf numFmtId="0" fontId="13" fillId="0" borderId="68" xfId="0" applyFont="1" applyBorder="1" applyAlignment="1">
      <alignment horizontal="center" vertical="center"/>
    </xf>
    <xf numFmtId="0" fontId="13" fillId="0" borderId="16" xfId="0" applyFont="1" applyBorder="1" applyAlignment="1">
      <alignment horizontal="center" vertical="center"/>
    </xf>
    <xf numFmtId="0" fontId="13" fillId="0" borderId="15" xfId="0" applyFont="1" applyBorder="1" applyAlignment="1">
      <alignment horizontal="center" vertical="center"/>
    </xf>
    <xf numFmtId="0" fontId="13" fillId="0" borderId="16" xfId="0" applyFont="1" applyBorder="1" applyAlignment="1" applyProtection="1">
      <alignment horizontal="center" vertical="center"/>
      <protection locked="0"/>
    </xf>
    <xf numFmtId="0" fontId="13" fillId="0" borderId="77" xfId="0" applyFont="1" applyBorder="1" applyAlignment="1" applyProtection="1">
      <alignment horizontal="center" vertical="center"/>
      <protection locked="0"/>
    </xf>
    <xf numFmtId="0" fontId="3" fillId="0" borderId="3" xfId="0" applyFont="1" applyBorder="1" applyAlignment="1">
      <alignment vertical="center" wrapText="1"/>
    </xf>
    <xf numFmtId="0" fontId="3" fillId="0" borderId="12" xfId="0" applyFont="1" applyBorder="1" applyAlignment="1">
      <alignment vertical="center" wrapText="1"/>
    </xf>
    <xf numFmtId="0" fontId="3" fillId="0" borderId="79"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79" xfId="0" applyFont="1" applyBorder="1" applyAlignment="1">
      <alignment vertical="center" wrapText="1"/>
    </xf>
    <xf numFmtId="0" fontId="3" fillId="0" borderId="46" xfId="0" applyFont="1" applyBorder="1" applyAlignment="1">
      <alignment vertical="center" wrapText="1"/>
    </xf>
    <xf numFmtId="0" fontId="13" fillId="0" borderId="77" xfId="0" applyFont="1" applyBorder="1" applyAlignment="1">
      <alignment horizontal="center" vertical="center"/>
    </xf>
    <xf numFmtId="0" fontId="13" fillId="0" borderId="3" xfId="0" applyNumberFormat="1" applyFont="1" applyBorder="1" applyAlignment="1" applyProtection="1">
      <alignment horizontal="left" vertical="top" wrapText="1"/>
      <protection hidden="1" locked="0"/>
    </xf>
    <xf numFmtId="0" fontId="13" fillId="0" borderId="12" xfId="0" applyNumberFormat="1" applyFont="1" applyBorder="1" applyAlignment="1" applyProtection="1">
      <alignment horizontal="left" vertical="top" wrapText="1"/>
      <protection hidden="1" locked="0"/>
    </xf>
    <xf numFmtId="0" fontId="13" fillId="0" borderId="13" xfId="0" applyNumberFormat="1" applyFont="1" applyBorder="1" applyAlignment="1" applyProtection="1">
      <alignment horizontal="left" vertical="top" wrapText="1"/>
      <protection hidden="1" locked="0"/>
    </xf>
    <xf numFmtId="0" fontId="13" fillId="0" borderId="15" xfId="0" applyNumberFormat="1" applyFont="1" applyBorder="1" applyAlignment="1" applyProtection="1">
      <alignment horizontal="left" vertical="top" wrapText="1"/>
      <protection hidden="1" locked="0"/>
    </xf>
    <xf numFmtId="0" fontId="13" fillId="0" borderId="12" xfId="0" applyNumberFormat="1" applyFont="1" applyBorder="1" applyAlignment="1" applyProtection="1">
      <alignment horizontal="left" vertical="top"/>
      <protection hidden="1" locked="0"/>
    </xf>
    <xf numFmtId="0" fontId="13" fillId="0" borderId="3" xfId="0" applyNumberFormat="1" applyFont="1" applyBorder="1" applyAlignment="1" applyProtection="1">
      <alignment horizontal="left" vertical="top"/>
      <protection hidden="1" locked="0"/>
    </xf>
    <xf numFmtId="0" fontId="13" fillId="0" borderId="13" xfId="0" applyNumberFormat="1" applyFont="1" applyBorder="1" applyAlignment="1" applyProtection="1">
      <alignment horizontal="left" vertical="top"/>
      <protection hidden="1" locked="0"/>
    </xf>
    <xf numFmtId="0" fontId="13" fillId="0" borderId="15" xfId="0" applyNumberFormat="1" applyFont="1" applyBorder="1" applyAlignment="1" applyProtection="1">
      <alignment horizontal="left" vertical="top"/>
      <protection hidden="1" locked="0"/>
    </xf>
    <xf numFmtId="0" fontId="0" fillId="0" borderId="78" xfId="0" applyBorder="1" applyAlignment="1" applyProtection="1">
      <alignment/>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3.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4.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5.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6.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7.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8.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9.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20.vml" /><Relationship Id="rId3"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P64"/>
  <sheetViews>
    <sheetView tabSelected="1" workbookViewId="0" topLeftCell="A1">
      <selection activeCell="E14" sqref="E14"/>
    </sheetView>
  </sheetViews>
  <sheetFormatPr defaultColWidth="9.140625" defaultRowHeight="12.75"/>
  <cols>
    <col min="1" max="1" width="4.00390625" style="0" customWidth="1"/>
    <col min="2" max="2" width="4.421875" style="0" customWidth="1"/>
    <col min="7" max="7" width="5.421875" style="0" customWidth="1"/>
    <col min="8" max="8" width="6.140625" style="0" customWidth="1"/>
    <col min="11" max="11" width="22.00390625" style="0" customWidth="1"/>
    <col min="12" max="12" width="7.57421875" style="0" customWidth="1"/>
  </cols>
  <sheetData>
    <row r="1" spans="2:12" ht="15.75">
      <c r="B1" s="136" t="s">
        <v>33</v>
      </c>
      <c r="C1" s="137"/>
      <c r="D1" s="137"/>
      <c r="E1" s="137"/>
      <c r="F1" s="137"/>
      <c r="G1" s="137"/>
      <c r="H1" s="137"/>
      <c r="I1" s="137"/>
      <c r="J1" s="137"/>
      <c r="K1" s="137"/>
      <c r="L1" s="43"/>
    </row>
    <row r="2" spans="2:12" ht="12.75">
      <c r="B2" s="138" t="s">
        <v>34</v>
      </c>
      <c r="C2" s="139"/>
      <c r="D2" s="139"/>
      <c r="E2" s="139"/>
      <c r="F2" s="139"/>
      <c r="G2" s="139"/>
      <c r="H2" s="139"/>
      <c r="I2" s="139"/>
      <c r="J2" s="139"/>
      <c r="K2" s="139"/>
      <c r="L2" s="31"/>
    </row>
    <row r="3" spans="2:12" ht="34.5" customHeight="1">
      <c r="B3" s="141" t="s">
        <v>181</v>
      </c>
      <c r="C3" s="142"/>
      <c r="D3" s="142"/>
      <c r="E3" s="142"/>
      <c r="F3" s="142"/>
      <c r="G3" s="142"/>
      <c r="H3" s="142"/>
      <c r="I3" s="142"/>
      <c r="J3" s="142"/>
      <c r="K3" s="142"/>
      <c r="L3" s="143"/>
    </row>
    <row r="4" spans="2:12" ht="6.75" customHeight="1">
      <c r="B4" s="30"/>
      <c r="C4" s="8"/>
      <c r="D4" s="8"/>
      <c r="E4" s="8"/>
      <c r="F4" s="8"/>
      <c r="G4" s="8"/>
      <c r="H4" s="8"/>
      <c r="I4" s="8"/>
      <c r="J4" s="8"/>
      <c r="K4" s="8"/>
      <c r="L4" s="31"/>
    </row>
    <row r="5" spans="2:12" ht="12.75" customHeight="1">
      <c r="B5" s="32" t="s">
        <v>81</v>
      </c>
      <c r="C5" s="140" t="s">
        <v>83</v>
      </c>
      <c r="D5" s="140"/>
      <c r="E5" s="140"/>
      <c r="F5" s="140"/>
      <c r="G5" s="8"/>
      <c r="H5" s="33" t="s">
        <v>52</v>
      </c>
      <c r="I5" s="37" t="s">
        <v>144</v>
      </c>
      <c r="J5" s="37"/>
      <c r="K5" s="37"/>
      <c r="L5" s="31"/>
    </row>
    <row r="6" spans="2:12" ht="12.75" customHeight="1">
      <c r="B6" s="34"/>
      <c r="C6" s="140" t="s">
        <v>84</v>
      </c>
      <c r="D6" s="140"/>
      <c r="E6" s="140"/>
      <c r="F6" s="140"/>
      <c r="G6" s="8"/>
      <c r="H6" s="105"/>
      <c r="I6" s="37" t="s">
        <v>153</v>
      </c>
      <c r="J6" s="37"/>
      <c r="K6" s="37"/>
      <c r="L6" s="31"/>
    </row>
    <row r="7" spans="2:12" ht="12.75" customHeight="1">
      <c r="B7" s="34"/>
      <c r="C7" s="67"/>
      <c r="D7" s="67"/>
      <c r="E7" s="67"/>
      <c r="F7" s="67"/>
      <c r="G7" s="8"/>
      <c r="H7" s="105"/>
      <c r="I7" s="37" t="s">
        <v>183</v>
      </c>
      <c r="J7" s="37"/>
      <c r="K7" s="37"/>
      <c r="L7" s="31"/>
    </row>
    <row r="8" spans="2:12" ht="12.75" customHeight="1">
      <c r="B8" s="30"/>
      <c r="C8" s="140"/>
      <c r="D8" s="140"/>
      <c r="E8" s="140"/>
      <c r="F8" s="140"/>
      <c r="G8" s="8"/>
      <c r="H8" s="105"/>
      <c r="I8" s="37"/>
      <c r="J8" s="37"/>
      <c r="K8" s="37"/>
      <c r="L8" s="31"/>
    </row>
    <row r="9" spans="2:12" ht="12.75" customHeight="1">
      <c r="B9" s="32" t="s">
        <v>35</v>
      </c>
      <c r="C9" s="140" t="s">
        <v>141</v>
      </c>
      <c r="D9" s="140"/>
      <c r="E9" s="140"/>
      <c r="F9" s="140"/>
      <c r="G9" s="8"/>
      <c r="H9" s="33" t="s">
        <v>36</v>
      </c>
      <c r="I9" s="37" t="s">
        <v>103</v>
      </c>
      <c r="J9" s="37"/>
      <c r="K9" s="37"/>
      <c r="L9" s="31"/>
    </row>
    <row r="10" spans="2:12" ht="12.75" customHeight="1">
      <c r="B10" s="34"/>
      <c r="C10" s="8" t="s">
        <v>156</v>
      </c>
      <c r="D10" s="8"/>
      <c r="E10" s="8"/>
      <c r="F10" s="8"/>
      <c r="G10" s="8"/>
      <c r="H10" s="105"/>
      <c r="I10" s="37" t="s">
        <v>73</v>
      </c>
      <c r="J10" s="37"/>
      <c r="K10" s="37"/>
      <c r="L10" s="31"/>
    </row>
    <row r="11" spans="2:12" ht="12.75" customHeight="1">
      <c r="B11" s="30"/>
      <c r="C11" s="8"/>
      <c r="D11" s="8"/>
      <c r="E11" s="8"/>
      <c r="F11" s="8"/>
      <c r="G11" s="8"/>
      <c r="H11" s="105"/>
      <c r="I11" s="37" t="s">
        <v>74</v>
      </c>
      <c r="J11" s="37"/>
      <c r="K11" s="37"/>
      <c r="L11" s="31"/>
    </row>
    <row r="12" spans="2:12" ht="12.75" customHeight="1">
      <c r="B12" s="32" t="s">
        <v>82</v>
      </c>
      <c r="C12" s="140" t="s">
        <v>38</v>
      </c>
      <c r="D12" s="140"/>
      <c r="E12" s="140"/>
      <c r="F12" s="140"/>
      <c r="G12" s="8"/>
      <c r="H12" s="105"/>
      <c r="I12" s="37" t="s">
        <v>174</v>
      </c>
      <c r="J12" s="37"/>
      <c r="K12" s="37"/>
      <c r="L12" s="31"/>
    </row>
    <row r="13" spans="2:12" ht="12.75" customHeight="1">
      <c r="B13" s="34"/>
      <c r="C13" s="8" t="s">
        <v>196</v>
      </c>
      <c r="D13" s="8"/>
      <c r="E13" s="8"/>
      <c r="F13" s="8"/>
      <c r="G13" s="8"/>
      <c r="H13" s="105"/>
      <c r="I13" s="37" t="s">
        <v>175</v>
      </c>
      <c r="J13" s="37"/>
      <c r="K13" s="37"/>
      <c r="L13" s="31"/>
    </row>
    <row r="14" spans="2:12" ht="12.75" customHeight="1">
      <c r="B14" s="34"/>
      <c r="C14" s="8"/>
      <c r="D14" s="8"/>
      <c r="E14" s="8"/>
      <c r="F14" s="8"/>
      <c r="G14" s="8"/>
      <c r="H14" s="105"/>
      <c r="I14" s="37"/>
      <c r="J14" s="37"/>
      <c r="K14" s="37"/>
      <c r="L14" s="31"/>
    </row>
    <row r="15" spans="2:12" ht="12.75" customHeight="1">
      <c r="B15" s="32" t="s">
        <v>37</v>
      </c>
      <c r="C15" s="140" t="s">
        <v>38</v>
      </c>
      <c r="D15" s="140"/>
      <c r="E15" s="140"/>
      <c r="F15" s="140"/>
      <c r="G15" s="8"/>
      <c r="H15" s="105"/>
      <c r="I15" s="37" t="s">
        <v>176</v>
      </c>
      <c r="J15" s="37"/>
      <c r="K15" s="37"/>
      <c r="L15" s="31"/>
    </row>
    <row r="16" spans="2:12" ht="12.75" customHeight="1">
      <c r="B16" s="30"/>
      <c r="C16" s="146" t="s">
        <v>157</v>
      </c>
      <c r="D16" s="146"/>
      <c r="E16" s="146"/>
      <c r="F16" s="146"/>
      <c r="G16" s="8"/>
      <c r="H16" s="105"/>
      <c r="I16" s="37" t="s">
        <v>51</v>
      </c>
      <c r="J16" s="37"/>
      <c r="K16" s="37"/>
      <c r="L16" s="31"/>
    </row>
    <row r="17" spans="2:12" ht="12.75" customHeight="1">
      <c r="B17" s="34"/>
      <c r="C17" s="146" t="s">
        <v>39</v>
      </c>
      <c r="D17" s="146"/>
      <c r="E17" s="146"/>
      <c r="F17" s="146"/>
      <c r="G17" s="8"/>
      <c r="H17" s="105"/>
      <c r="I17" s="37"/>
      <c r="J17" s="37"/>
      <c r="K17" s="37"/>
      <c r="L17" s="31"/>
    </row>
    <row r="18" spans="2:12" ht="12.75" customHeight="1">
      <c r="B18" s="34"/>
      <c r="C18" s="8"/>
      <c r="D18" s="8"/>
      <c r="E18" s="8"/>
      <c r="F18" s="8"/>
      <c r="G18" s="8"/>
      <c r="H18" s="33" t="s">
        <v>88</v>
      </c>
      <c r="I18" s="37" t="s">
        <v>110</v>
      </c>
      <c r="J18" s="37"/>
      <c r="K18" s="37"/>
      <c r="L18" s="31"/>
    </row>
    <row r="19" spans="2:12" ht="12.75" customHeight="1">
      <c r="B19" s="32" t="s">
        <v>40</v>
      </c>
      <c r="C19" s="140" t="s">
        <v>160</v>
      </c>
      <c r="D19" s="140"/>
      <c r="E19" s="140"/>
      <c r="F19" s="140"/>
      <c r="G19" s="8"/>
      <c r="H19" s="105"/>
      <c r="I19" s="37"/>
      <c r="J19" s="37"/>
      <c r="K19" s="37"/>
      <c r="L19" s="31"/>
    </row>
    <row r="20" spans="2:12" ht="12.75" customHeight="1">
      <c r="B20" s="30"/>
      <c r="C20" s="8" t="s">
        <v>158</v>
      </c>
      <c r="D20" s="8"/>
      <c r="E20" s="8"/>
      <c r="F20" s="8"/>
      <c r="G20" s="8"/>
      <c r="H20" s="33" t="s">
        <v>89</v>
      </c>
      <c r="I20" s="37" t="s">
        <v>111</v>
      </c>
      <c r="J20" s="37"/>
      <c r="K20" s="37"/>
      <c r="L20" s="31"/>
    </row>
    <row r="21" spans="2:12" ht="12.75" customHeight="1">
      <c r="B21" s="34"/>
      <c r="C21" s="8" t="s">
        <v>159</v>
      </c>
      <c r="D21" s="8"/>
      <c r="E21" s="8"/>
      <c r="F21" s="8"/>
      <c r="G21" s="8"/>
      <c r="H21" s="37"/>
      <c r="I21" s="37"/>
      <c r="J21" s="37"/>
      <c r="K21" s="37"/>
      <c r="L21" s="31"/>
    </row>
    <row r="22" spans="2:12" ht="12.75" customHeight="1">
      <c r="B22" s="34"/>
      <c r="C22" s="8"/>
      <c r="D22" s="8"/>
      <c r="E22" s="8"/>
      <c r="F22" s="8"/>
      <c r="G22" s="8"/>
      <c r="H22" s="33" t="s">
        <v>90</v>
      </c>
      <c r="I22" s="37" t="s">
        <v>92</v>
      </c>
      <c r="J22" s="37"/>
      <c r="K22" s="37"/>
      <c r="L22" s="31"/>
    </row>
    <row r="23" spans="2:12" ht="12.75" customHeight="1">
      <c r="B23" s="32" t="s">
        <v>41</v>
      </c>
      <c r="C23" s="140" t="s">
        <v>161</v>
      </c>
      <c r="D23" s="140"/>
      <c r="E23" s="140"/>
      <c r="F23" s="140"/>
      <c r="G23" s="8"/>
      <c r="H23" s="37"/>
      <c r="I23" s="38" t="s">
        <v>127</v>
      </c>
      <c r="J23" s="38"/>
      <c r="K23" s="38"/>
      <c r="L23" s="31"/>
    </row>
    <row r="24" spans="2:12" ht="12.75" customHeight="1">
      <c r="B24" s="30"/>
      <c r="C24" s="8" t="s">
        <v>162</v>
      </c>
      <c r="D24" s="8"/>
      <c r="E24" s="8"/>
      <c r="F24" s="8"/>
      <c r="G24" s="8"/>
      <c r="H24" s="37"/>
      <c r="I24" s="37"/>
      <c r="J24" s="37"/>
      <c r="K24" s="37"/>
      <c r="L24" s="31"/>
    </row>
    <row r="25" spans="2:12" ht="12.75" customHeight="1">
      <c r="B25" s="30"/>
      <c r="C25" s="8" t="s">
        <v>131</v>
      </c>
      <c r="D25" s="8"/>
      <c r="E25" s="8"/>
      <c r="F25" s="8"/>
      <c r="G25" s="8"/>
      <c r="H25" s="33" t="s">
        <v>91</v>
      </c>
      <c r="I25" s="37" t="s">
        <v>112</v>
      </c>
      <c r="J25" s="37"/>
      <c r="K25" s="37"/>
      <c r="L25" s="31"/>
    </row>
    <row r="26" spans="2:12" ht="12.75" customHeight="1">
      <c r="B26" s="34"/>
      <c r="C26" s="49" t="s">
        <v>97</v>
      </c>
      <c r="D26" s="8"/>
      <c r="E26" s="8"/>
      <c r="F26" s="8"/>
      <c r="G26" s="8"/>
      <c r="H26" s="37"/>
      <c r="I26" s="37"/>
      <c r="J26" s="37"/>
      <c r="K26" s="37"/>
      <c r="L26" s="31"/>
    </row>
    <row r="27" spans="2:12" ht="12.75" customHeight="1">
      <c r="B27" s="34"/>
      <c r="C27" s="37" t="s">
        <v>98</v>
      </c>
      <c r="D27" s="8"/>
      <c r="E27" s="8"/>
      <c r="F27" s="8"/>
      <c r="G27" s="8"/>
      <c r="H27" s="33" t="s">
        <v>42</v>
      </c>
      <c r="I27" s="37" t="s">
        <v>145</v>
      </c>
      <c r="J27" s="37"/>
      <c r="K27" s="37"/>
      <c r="L27" s="31"/>
    </row>
    <row r="28" spans="2:12" ht="12.75" customHeight="1">
      <c r="B28" s="34"/>
      <c r="C28" s="38" t="s">
        <v>140</v>
      </c>
      <c r="D28" s="8"/>
      <c r="E28" s="8"/>
      <c r="F28" s="8"/>
      <c r="G28" s="8"/>
      <c r="H28" s="36"/>
      <c r="I28" s="8" t="s">
        <v>146</v>
      </c>
      <c r="J28" s="8"/>
      <c r="K28" s="8"/>
      <c r="L28" s="31"/>
    </row>
    <row r="29" spans="2:12" ht="12.75" customHeight="1">
      <c r="B29" s="34"/>
      <c r="C29" s="8"/>
      <c r="D29" s="8"/>
      <c r="E29" s="8"/>
      <c r="F29" s="8"/>
      <c r="G29" s="8"/>
      <c r="H29" s="36"/>
      <c r="I29" s="8" t="s">
        <v>128</v>
      </c>
      <c r="J29" s="8"/>
      <c r="K29" s="8"/>
      <c r="L29" s="31"/>
    </row>
    <row r="30" spans="2:12" ht="12.75" customHeight="1">
      <c r="B30" s="32" t="s">
        <v>43</v>
      </c>
      <c r="C30" s="8" t="s">
        <v>116</v>
      </c>
      <c r="D30" s="8"/>
      <c r="E30" s="8"/>
      <c r="F30" s="8"/>
      <c r="G30" s="8"/>
      <c r="H30" s="36"/>
      <c r="I30" s="8" t="s">
        <v>148</v>
      </c>
      <c r="J30" s="8"/>
      <c r="K30" s="8"/>
      <c r="L30" s="31"/>
    </row>
    <row r="31" spans="2:12" ht="12.75" customHeight="1">
      <c r="B31" s="30"/>
      <c r="C31" s="8" t="s">
        <v>117</v>
      </c>
      <c r="D31" s="8"/>
      <c r="E31" s="8"/>
      <c r="F31" s="8"/>
      <c r="G31" s="8"/>
      <c r="H31" s="36"/>
      <c r="I31" s="8" t="s">
        <v>147</v>
      </c>
      <c r="J31" s="8"/>
      <c r="K31" s="8"/>
      <c r="L31" s="31"/>
    </row>
    <row r="32" spans="2:12" ht="12.75" customHeight="1">
      <c r="B32" s="34"/>
      <c r="C32" s="8" t="s">
        <v>119</v>
      </c>
      <c r="D32" s="8"/>
      <c r="E32" s="8"/>
      <c r="F32" s="8"/>
      <c r="G32" s="8"/>
      <c r="H32" s="36"/>
      <c r="I32" s="8" t="s">
        <v>192</v>
      </c>
      <c r="J32" s="8"/>
      <c r="K32" s="8"/>
      <c r="L32" s="31"/>
    </row>
    <row r="33" spans="2:12" ht="12.75" customHeight="1">
      <c r="B33" s="34"/>
      <c r="C33" s="8" t="s">
        <v>118</v>
      </c>
      <c r="D33" s="8"/>
      <c r="E33" s="8"/>
      <c r="F33" s="8"/>
      <c r="G33" s="8"/>
      <c r="H33" s="36"/>
      <c r="I33" s="8" t="s">
        <v>105</v>
      </c>
      <c r="J33" s="8"/>
      <c r="K33" s="8"/>
      <c r="L33" s="31"/>
    </row>
    <row r="34" spans="2:12" ht="12.75" customHeight="1">
      <c r="B34" s="34"/>
      <c r="C34" s="8" t="s">
        <v>142</v>
      </c>
      <c r="D34" s="8"/>
      <c r="E34" s="8"/>
      <c r="F34" s="8"/>
      <c r="G34" s="8"/>
      <c r="H34" s="36"/>
      <c r="I34" s="8" t="s">
        <v>104</v>
      </c>
      <c r="J34" s="8"/>
      <c r="K34" s="8"/>
      <c r="L34" s="31"/>
    </row>
    <row r="35" spans="2:12" ht="12.75" customHeight="1">
      <c r="B35" s="34"/>
      <c r="C35" s="8" t="s">
        <v>143</v>
      </c>
      <c r="D35" s="8"/>
      <c r="E35" s="8"/>
      <c r="F35" s="8"/>
      <c r="G35" s="8"/>
      <c r="H35" s="36"/>
      <c r="I35" s="8" t="s">
        <v>149</v>
      </c>
      <c r="J35" s="8"/>
      <c r="K35" s="8"/>
      <c r="L35" s="31"/>
    </row>
    <row r="36" spans="2:12" ht="12.75" customHeight="1">
      <c r="B36" s="30"/>
      <c r="C36" s="8"/>
      <c r="D36" s="8"/>
      <c r="E36" s="8"/>
      <c r="F36" s="8"/>
      <c r="G36" s="8"/>
      <c r="H36" s="36"/>
      <c r="I36" s="8" t="s">
        <v>151</v>
      </c>
      <c r="J36" s="8"/>
      <c r="K36" s="8"/>
      <c r="L36" s="31"/>
    </row>
    <row r="37" spans="2:12" ht="12.75" customHeight="1">
      <c r="B37" s="32" t="s">
        <v>85</v>
      </c>
      <c r="C37" s="8" t="s">
        <v>194</v>
      </c>
      <c r="D37" s="8"/>
      <c r="E37" s="8"/>
      <c r="F37" s="8"/>
      <c r="G37" s="8"/>
      <c r="H37" s="35"/>
      <c r="I37" s="8"/>
      <c r="J37" s="8"/>
      <c r="K37" s="8"/>
      <c r="L37" s="31"/>
    </row>
    <row r="38" spans="2:14" ht="12.75" customHeight="1">
      <c r="B38" s="30"/>
      <c r="C38" s="8"/>
      <c r="D38" s="8"/>
      <c r="E38" s="8"/>
      <c r="F38" s="8"/>
      <c r="G38" s="8"/>
      <c r="H38" s="36" t="s">
        <v>94</v>
      </c>
      <c r="I38" s="8" t="s">
        <v>93</v>
      </c>
      <c r="J38" s="8"/>
      <c r="K38" s="8"/>
      <c r="L38" s="31"/>
      <c r="N38" s="8"/>
    </row>
    <row r="39" spans="2:12" ht="12.75" customHeight="1">
      <c r="B39" s="32" t="s">
        <v>86</v>
      </c>
      <c r="C39" s="8" t="s">
        <v>99</v>
      </c>
      <c r="D39" s="8"/>
      <c r="E39" s="8"/>
      <c r="F39" s="8"/>
      <c r="G39" s="8"/>
      <c r="H39" s="8"/>
      <c r="I39" s="8" t="s">
        <v>106</v>
      </c>
      <c r="J39" s="8"/>
      <c r="K39" s="8"/>
      <c r="L39" s="31"/>
    </row>
    <row r="40" spans="2:12" ht="12.75" customHeight="1">
      <c r="B40" s="30"/>
      <c r="C40" s="8" t="s">
        <v>87</v>
      </c>
      <c r="D40" s="8"/>
      <c r="E40" s="8"/>
      <c r="F40" s="8"/>
      <c r="G40" s="8"/>
      <c r="H40" s="35"/>
      <c r="I40" s="8"/>
      <c r="J40" s="8"/>
      <c r="K40" s="8"/>
      <c r="L40" s="31"/>
    </row>
    <row r="41" spans="2:12" ht="12.75" customHeight="1">
      <c r="B41" s="30"/>
      <c r="C41" s="8"/>
      <c r="D41" s="8"/>
      <c r="E41" s="8"/>
      <c r="F41" s="8"/>
      <c r="G41" s="8"/>
      <c r="H41" s="36" t="s">
        <v>95</v>
      </c>
      <c r="I41" s="8" t="s">
        <v>178</v>
      </c>
      <c r="J41" s="8"/>
      <c r="K41" s="8"/>
      <c r="L41" s="31"/>
    </row>
    <row r="42" spans="2:12" ht="12.75" customHeight="1">
      <c r="B42" s="32" t="s">
        <v>44</v>
      </c>
      <c r="C42" s="8" t="s">
        <v>45</v>
      </c>
      <c r="D42" s="8"/>
      <c r="E42" s="8"/>
      <c r="F42" s="8"/>
      <c r="G42" s="8"/>
      <c r="H42" s="8"/>
      <c r="I42" s="8" t="s">
        <v>150</v>
      </c>
      <c r="J42" s="8"/>
      <c r="K42" s="8"/>
      <c r="L42" s="31"/>
    </row>
    <row r="43" spans="2:12" ht="12.75" customHeight="1">
      <c r="B43" s="30"/>
      <c r="C43" s="8" t="s">
        <v>46</v>
      </c>
      <c r="D43" s="8"/>
      <c r="E43" s="8"/>
      <c r="F43" s="8"/>
      <c r="G43" s="8"/>
      <c r="H43" s="8"/>
      <c r="I43" s="8" t="s">
        <v>107</v>
      </c>
      <c r="J43" s="8"/>
      <c r="K43" s="8"/>
      <c r="L43" s="31"/>
    </row>
    <row r="44" spans="2:12" ht="12.75" customHeight="1">
      <c r="B44" s="30"/>
      <c r="C44" s="106" t="s">
        <v>100</v>
      </c>
      <c r="D44" s="106"/>
      <c r="E44" s="106"/>
      <c r="F44" s="106"/>
      <c r="G44" s="106"/>
      <c r="H44" s="106"/>
      <c r="I44" s="106" t="s">
        <v>108</v>
      </c>
      <c r="J44" s="106"/>
      <c r="K44" s="106"/>
      <c r="L44" s="31"/>
    </row>
    <row r="45" spans="2:16" ht="12.75" customHeight="1">
      <c r="B45" s="34"/>
      <c r="C45" s="106" t="s">
        <v>101</v>
      </c>
      <c r="D45" s="106"/>
      <c r="E45" s="106"/>
      <c r="F45" s="106"/>
      <c r="G45" s="106"/>
      <c r="H45" s="106"/>
      <c r="I45" s="106"/>
      <c r="J45" s="106"/>
      <c r="K45" s="106"/>
      <c r="L45" s="31"/>
      <c r="O45" s="8"/>
      <c r="P45" s="8"/>
    </row>
    <row r="46" spans="2:12" ht="12.75" customHeight="1">
      <c r="B46" s="34"/>
      <c r="C46" s="106" t="s">
        <v>164</v>
      </c>
      <c r="D46" s="106"/>
      <c r="E46" s="106"/>
      <c r="F46" s="106"/>
      <c r="G46" s="106"/>
      <c r="H46" s="36" t="s">
        <v>47</v>
      </c>
      <c r="I46" s="107" t="s">
        <v>187</v>
      </c>
      <c r="J46" s="107"/>
      <c r="K46" s="107"/>
      <c r="L46" s="31"/>
    </row>
    <row r="47" spans="2:12" ht="12.75" customHeight="1">
      <c r="B47" s="34"/>
      <c r="C47" s="107" t="s">
        <v>165</v>
      </c>
      <c r="D47" s="107"/>
      <c r="E47" s="107"/>
      <c r="F47" s="107"/>
      <c r="G47" s="107"/>
      <c r="H47" s="108"/>
      <c r="I47" s="40" t="s">
        <v>48</v>
      </c>
      <c r="J47" s="40"/>
      <c r="K47" s="40"/>
      <c r="L47" s="31"/>
    </row>
    <row r="48" spans="2:12" ht="12.75" customHeight="1">
      <c r="B48" s="34"/>
      <c r="C48" s="107" t="s">
        <v>166</v>
      </c>
      <c r="D48" s="107"/>
      <c r="E48" s="107"/>
      <c r="F48" s="107"/>
      <c r="G48" s="107"/>
      <c r="H48" s="108"/>
      <c r="I48" s="107" t="s">
        <v>152</v>
      </c>
      <c r="J48" s="107"/>
      <c r="K48" s="107"/>
      <c r="L48" s="31"/>
    </row>
    <row r="49" spans="2:12" ht="12.75" customHeight="1">
      <c r="B49" s="34"/>
      <c r="C49" s="107" t="s">
        <v>102</v>
      </c>
      <c r="D49" s="107"/>
      <c r="E49" s="107"/>
      <c r="F49" s="107"/>
      <c r="G49" s="107"/>
      <c r="H49" s="107"/>
      <c r="I49" s="40" t="s">
        <v>129</v>
      </c>
      <c r="J49" s="40"/>
      <c r="K49" s="40"/>
      <c r="L49" s="31"/>
    </row>
    <row r="50" spans="2:12" ht="12.75" customHeight="1">
      <c r="B50" s="30"/>
      <c r="C50" s="107"/>
      <c r="D50" s="107"/>
      <c r="E50" s="107"/>
      <c r="F50" s="107"/>
      <c r="G50" s="107"/>
      <c r="H50" s="108"/>
      <c r="I50" s="107"/>
      <c r="J50" s="107"/>
      <c r="K50" s="107"/>
      <c r="L50" s="31"/>
    </row>
    <row r="51" spans="2:12" ht="12.75" customHeight="1">
      <c r="B51" s="39" t="s">
        <v>50</v>
      </c>
      <c r="C51" s="107" t="s">
        <v>125</v>
      </c>
      <c r="D51" s="107"/>
      <c r="E51" s="107"/>
      <c r="F51" s="107"/>
      <c r="G51" s="107"/>
      <c r="H51" s="36" t="s">
        <v>49</v>
      </c>
      <c r="I51" s="107" t="s">
        <v>76</v>
      </c>
      <c r="J51" s="107"/>
      <c r="K51" s="107"/>
      <c r="L51" s="31"/>
    </row>
    <row r="52" spans="2:12" ht="12.75" customHeight="1">
      <c r="B52" s="30"/>
      <c r="C52" s="107" t="s">
        <v>120</v>
      </c>
      <c r="D52" s="107"/>
      <c r="E52" s="107"/>
      <c r="F52" s="107"/>
      <c r="G52" s="107"/>
      <c r="H52" s="36"/>
      <c r="I52" s="107" t="s">
        <v>77</v>
      </c>
      <c r="J52" s="107"/>
      <c r="K52" s="107"/>
      <c r="L52" s="31"/>
    </row>
    <row r="53" spans="2:12" ht="12.75" customHeight="1">
      <c r="B53" s="39"/>
      <c r="C53" s="107" t="s">
        <v>126</v>
      </c>
      <c r="D53" s="107"/>
      <c r="E53" s="107"/>
      <c r="F53" s="107"/>
      <c r="G53" s="107"/>
      <c r="H53" s="36"/>
      <c r="I53" s="107" t="s">
        <v>78</v>
      </c>
      <c r="J53" s="107"/>
      <c r="K53" s="107"/>
      <c r="L53" s="31"/>
    </row>
    <row r="54" spans="2:12" ht="12.75" customHeight="1">
      <c r="B54" s="30"/>
      <c r="C54" s="40" t="s">
        <v>184</v>
      </c>
      <c r="D54" s="40"/>
      <c r="E54" s="40"/>
      <c r="F54" s="107"/>
      <c r="G54" s="107"/>
      <c r="H54" s="36"/>
      <c r="I54" s="107" t="s">
        <v>177</v>
      </c>
      <c r="J54" s="107"/>
      <c r="K54" s="107"/>
      <c r="L54" s="31"/>
    </row>
    <row r="55" spans="2:12" ht="12.75" customHeight="1">
      <c r="B55" s="30"/>
      <c r="C55" s="40" t="s">
        <v>185</v>
      </c>
      <c r="D55" s="107"/>
      <c r="E55" s="107"/>
      <c r="F55" s="107"/>
      <c r="G55" s="107"/>
      <c r="H55" s="36"/>
      <c r="I55" s="107" t="s">
        <v>51</v>
      </c>
      <c r="J55" s="107"/>
      <c r="K55" s="107"/>
      <c r="L55" s="31"/>
    </row>
    <row r="56" spans="2:12" ht="12.75" customHeight="1">
      <c r="B56" s="30"/>
      <c r="C56" s="107" t="s">
        <v>121</v>
      </c>
      <c r="D56" s="107"/>
      <c r="E56" s="107"/>
      <c r="F56" s="107"/>
      <c r="G56" s="107"/>
      <c r="H56" s="108"/>
      <c r="I56" s="107"/>
      <c r="J56" s="107"/>
      <c r="K56" s="107"/>
      <c r="L56" s="31"/>
    </row>
    <row r="57" spans="2:12" ht="12.75" customHeight="1">
      <c r="B57" s="30"/>
      <c r="C57" s="107" t="s">
        <v>122</v>
      </c>
      <c r="D57" s="107"/>
      <c r="E57" s="107"/>
      <c r="F57" s="107"/>
      <c r="G57" s="107"/>
      <c r="H57" s="36" t="s">
        <v>53</v>
      </c>
      <c r="I57" s="107" t="s">
        <v>75</v>
      </c>
      <c r="J57" s="107"/>
      <c r="K57" s="107"/>
      <c r="L57" s="31"/>
    </row>
    <row r="58" spans="2:12" ht="12.75" customHeight="1">
      <c r="B58" s="30"/>
      <c r="C58" s="107" t="s">
        <v>123</v>
      </c>
      <c r="D58" s="107"/>
      <c r="E58" s="107"/>
      <c r="F58" s="107"/>
      <c r="G58" s="107"/>
      <c r="H58" s="40"/>
      <c r="I58" s="107" t="s">
        <v>96</v>
      </c>
      <c r="J58" s="107"/>
      <c r="K58" s="107"/>
      <c r="L58" s="31"/>
    </row>
    <row r="59" spans="2:12" ht="12.75" customHeight="1">
      <c r="B59" s="30"/>
      <c r="C59" s="107" t="s">
        <v>124</v>
      </c>
      <c r="D59" s="107"/>
      <c r="E59" s="107"/>
      <c r="F59" s="107"/>
      <c r="G59" s="107"/>
      <c r="H59" s="40"/>
      <c r="I59" s="107" t="s">
        <v>109</v>
      </c>
      <c r="J59" s="107"/>
      <c r="K59" s="107"/>
      <c r="L59" s="31"/>
    </row>
    <row r="60" spans="2:12" ht="12.75" customHeight="1">
      <c r="B60" s="30"/>
      <c r="C60" s="107"/>
      <c r="D60" s="107"/>
      <c r="E60" s="107"/>
      <c r="F60" s="107"/>
      <c r="G60" s="107"/>
      <c r="H60" s="40"/>
      <c r="I60" s="40" t="s">
        <v>130</v>
      </c>
      <c r="J60" s="107"/>
      <c r="K60" s="107"/>
      <c r="L60" s="31"/>
    </row>
    <row r="61" spans="2:12" ht="12.75" customHeight="1">
      <c r="B61" s="30"/>
      <c r="C61" s="8"/>
      <c r="D61" s="8"/>
      <c r="E61" s="8"/>
      <c r="F61" s="8"/>
      <c r="G61" s="8"/>
      <c r="H61" s="8"/>
      <c r="I61" s="8"/>
      <c r="J61" s="8"/>
      <c r="K61" s="8"/>
      <c r="L61" s="31"/>
    </row>
    <row r="62" spans="2:12" ht="27" customHeight="1">
      <c r="B62" s="30"/>
      <c r="C62" s="41" t="s">
        <v>54</v>
      </c>
      <c r="D62" s="144" t="s">
        <v>139</v>
      </c>
      <c r="E62" s="144"/>
      <c r="F62" s="144"/>
      <c r="G62" s="144"/>
      <c r="H62" s="144"/>
      <c r="I62" s="144"/>
      <c r="J62" s="144"/>
      <c r="K62" s="144"/>
      <c r="L62" s="31"/>
    </row>
    <row r="63" spans="2:12" ht="12.75">
      <c r="B63" s="30"/>
      <c r="C63" s="29"/>
      <c r="D63" s="29"/>
      <c r="E63" s="29"/>
      <c r="F63" s="29"/>
      <c r="G63" s="29"/>
      <c r="H63" s="29"/>
      <c r="I63" s="29"/>
      <c r="J63" s="29"/>
      <c r="K63" s="29"/>
      <c r="L63" s="31"/>
    </row>
    <row r="64" spans="2:12" ht="13.5" thickBot="1">
      <c r="B64" s="42"/>
      <c r="C64" s="145"/>
      <c r="D64" s="145"/>
      <c r="E64" s="145"/>
      <c r="F64" s="145"/>
      <c r="G64" s="145"/>
      <c r="H64" s="145"/>
      <c r="I64" s="145"/>
      <c r="J64" s="145"/>
      <c r="K64" s="145"/>
      <c r="L64" s="44"/>
    </row>
  </sheetData>
  <sheetProtection password="BAB4" sheet="1" objects="1" scenarios="1"/>
  <mergeCells count="15">
    <mergeCell ref="C12:F12"/>
    <mergeCell ref="C6:F6"/>
    <mergeCell ref="C8:F8"/>
    <mergeCell ref="C23:F23"/>
    <mergeCell ref="D62:K62"/>
    <mergeCell ref="C64:K64"/>
    <mergeCell ref="C15:F15"/>
    <mergeCell ref="C16:F16"/>
    <mergeCell ref="C17:F17"/>
    <mergeCell ref="C19:F19"/>
    <mergeCell ref="B1:K1"/>
    <mergeCell ref="B2:K2"/>
    <mergeCell ref="C9:F9"/>
    <mergeCell ref="C5:F5"/>
    <mergeCell ref="B3:L3"/>
  </mergeCells>
  <printOptions/>
  <pageMargins left="0.86" right="0.5" top="0.5" bottom="0.5" header="0.5" footer="0.5"/>
  <pageSetup fitToHeight="1" fitToWidth="1" horizontalDpi="300" verticalDpi="300" orientation="portrait" scale="87" r:id="rId1"/>
</worksheet>
</file>

<file path=xl/worksheets/sheet10.xml><?xml version="1.0" encoding="utf-8"?>
<worksheet xmlns="http://schemas.openxmlformats.org/spreadsheetml/2006/main" xmlns:r="http://schemas.openxmlformats.org/officeDocument/2006/relationships">
  <dimension ref="B2:Q48"/>
  <sheetViews>
    <sheetView workbookViewId="0" topLeftCell="E1">
      <selection activeCell="E13" sqref="E13"/>
    </sheetView>
  </sheetViews>
  <sheetFormatPr defaultColWidth="9.140625" defaultRowHeight="12.75"/>
  <cols>
    <col min="1" max="1" width="2.57421875" style="0" customWidth="1"/>
    <col min="2" max="2" width="3.8515625" style="1" customWidth="1"/>
    <col min="3" max="3" width="37.7109375" style="0" customWidth="1"/>
    <col min="4" max="4" width="7.28125" style="0" customWidth="1"/>
    <col min="5" max="7" width="13.00390625" style="0" customWidth="1"/>
    <col min="8" max="8" width="15.140625" style="0" customWidth="1"/>
    <col min="9" max="10" width="13.00390625" style="0" customWidth="1"/>
    <col min="11" max="11" width="15.7109375" style="0" customWidth="1"/>
    <col min="12" max="14" width="13.421875" style="0" customWidth="1"/>
  </cols>
  <sheetData>
    <row r="1" ht="6" customHeight="1" thickBot="1"/>
    <row r="2" spans="2:14" ht="32.25" customHeight="1" thickTop="1">
      <c r="B2" s="211" t="s">
        <v>0</v>
      </c>
      <c r="C2" s="212"/>
      <c r="D2" s="213" t="s">
        <v>55</v>
      </c>
      <c r="E2" s="214"/>
      <c r="F2" s="214"/>
      <c r="G2" s="213" t="s">
        <v>56</v>
      </c>
      <c r="H2" s="214"/>
      <c r="I2" s="214"/>
      <c r="J2" s="214"/>
      <c r="K2" s="103" t="s">
        <v>182</v>
      </c>
      <c r="L2" s="2"/>
      <c r="M2" s="2"/>
      <c r="N2" s="2"/>
    </row>
    <row r="3" spans="2:14" ht="18.75" customHeight="1" thickBot="1">
      <c r="B3" s="215" t="s">
        <v>1</v>
      </c>
      <c r="C3" s="216"/>
      <c r="D3" s="217" t="str">
        <f>'SF-269'!D3:F3</f>
        <v>USAID/DCHA/PVC-ASHA   </v>
      </c>
      <c r="E3" s="218"/>
      <c r="F3" s="219"/>
      <c r="G3" s="217" t="str">
        <f>'SF-269'!G3:K3</f>
        <v>HSH-G-00-00-00000 (ASHA 0000-000)</v>
      </c>
      <c r="H3" s="218"/>
      <c r="I3" s="218"/>
      <c r="J3" s="218"/>
      <c r="K3" s="229"/>
      <c r="L3" s="3"/>
      <c r="M3" s="3"/>
      <c r="N3" s="4"/>
    </row>
    <row r="4" spans="2:13" ht="17.25" customHeight="1" thickTop="1">
      <c r="B4" s="222" t="s">
        <v>57</v>
      </c>
      <c r="C4" s="223"/>
      <c r="D4" s="5" t="s">
        <v>58</v>
      </c>
      <c r="E4" s="6"/>
      <c r="F4" s="7"/>
      <c r="G4" s="224" t="s">
        <v>59</v>
      </c>
      <c r="H4" s="225"/>
      <c r="I4" s="226"/>
      <c r="J4" s="227" t="s">
        <v>60</v>
      </c>
      <c r="K4" s="228"/>
      <c r="L4" s="2"/>
      <c r="M4" s="8"/>
    </row>
    <row r="5" spans="2:13" ht="10.5" customHeight="1">
      <c r="B5" s="9"/>
      <c r="C5" s="10" t="s">
        <v>2</v>
      </c>
      <c r="D5" s="179">
        <f>'SF-269 (8)'!D5:F6</f>
        <v>0</v>
      </c>
      <c r="E5" s="180"/>
      <c r="F5" s="180"/>
      <c r="G5" s="183" t="s">
        <v>170</v>
      </c>
      <c r="H5" s="184"/>
      <c r="I5" s="185"/>
      <c r="J5" s="189" t="s">
        <v>199</v>
      </c>
      <c r="K5" s="190"/>
      <c r="L5" s="11"/>
      <c r="M5" s="8"/>
    </row>
    <row r="6" spans="2:13" ht="21" customHeight="1">
      <c r="B6" s="230">
        <f>'SF-269 (8)'!B6:C8</f>
        <v>0</v>
      </c>
      <c r="C6" s="234"/>
      <c r="D6" s="181"/>
      <c r="E6" s="182"/>
      <c r="F6" s="182"/>
      <c r="G6" s="186"/>
      <c r="H6" s="187"/>
      <c r="I6" s="188"/>
      <c r="J6" s="186" t="s">
        <v>195</v>
      </c>
      <c r="K6" s="208"/>
      <c r="L6" s="11"/>
      <c r="M6" s="8"/>
    </row>
    <row r="7" spans="2:13" ht="15" customHeight="1">
      <c r="B7" s="235"/>
      <c r="C7" s="234"/>
      <c r="D7" s="12" t="s">
        <v>61</v>
      </c>
      <c r="E7" s="13"/>
      <c r="F7" s="13"/>
      <c r="G7" s="196" t="s">
        <v>62</v>
      </c>
      <c r="H7" s="197"/>
      <c r="I7" s="198"/>
      <c r="J7" s="199" t="s">
        <v>63</v>
      </c>
      <c r="K7" s="200"/>
      <c r="L7" s="2"/>
      <c r="M7" s="8"/>
    </row>
    <row r="8" spans="2:13" ht="33.75" customHeight="1" thickBot="1">
      <c r="B8" s="236"/>
      <c r="C8" s="237"/>
      <c r="D8" s="203">
        <f>'SF-269 (8)'!D8:F8</f>
        <v>0</v>
      </c>
      <c r="E8" s="204"/>
      <c r="F8" s="204"/>
      <c r="G8" s="205" t="s">
        <v>170</v>
      </c>
      <c r="H8" s="206"/>
      <c r="I8" s="207"/>
      <c r="J8" s="201"/>
      <c r="K8" s="202"/>
      <c r="L8" s="11"/>
      <c r="M8" s="8"/>
    </row>
    <row r="9" spans="2:13" ht="3.75" customHeight="1" thickTop="1">
      <c r="B9" s="9"/>
      <c r="C9" s="8"/>
      <c r="D9" s="8"/>
      <c r="E9" s="8"/>
      <c r="F9" s="8"/>
      <c r="G9" s="8"/>
      <c r="H9" s="8"/>
      <c r="I9" s="8"/>
      <c r="J9" s="8"/>
      <c r="K9" s="14"/>
      <c r="L9" s="8"/>
      <c r="M9" s="8"/>
    </row>
    <row r="10" spans="2:14" ht="16.5" thickBot="1">
      <c r="B10" s="174" t="s">
        <v>64</v>
      </c>
      <c r="C10" s="175"/>
      <c r="D10" s="175"/>
      <c r="E10" s="175"/>
      <c r="F10" s="175"/>
      <c r="G10" s="175"/>
      <c r="H10" s="175"/>
      <c r="I10" s="175"/>
      <c r="J10" s="175"/>
      <c r="K10" s="176"/>
      <c r="L10" s="15"/>
      <c r="M10" s="15"/>
      <c r="N10" s="15"/>
    </row>
    <row r="11" spans="2:17" ht="45" customHeight="1" thickBot="1" thickTop="1">
      <c r="B11" s="16"/>
      <c r="C11" s="17" t="s">
        <v>3</v>
      </c>
      <c r="D11" s="18"/>
      <c r="E11" s="123" t="s">
        <v>4</v>
      </c>
      <c r="F11" s="122" t="s">
        <v>5</v>
      </c>
      <c r="G11" s="122" t="s">
        <v>6</v>
      </c>
      <c r="H11" s="122" t="s">
        <v>198</v>
      </c>
      <c r="I11" s="122" t="s">
        <v>7</v>
      </c>
      <c r="J11" s="124" t="s">
        <v>8</v>
      </c>
      <c r="K11" s="45" t="s">
        <v>9</v>
      </c>
      <c r="Q11" s="19"/>
    </row>
    <row r="12" spans="2:11" s="51" customFormat="1" ht="17.25" customHeight="1" thickTop="1">
      <c r="B12" s="53" t="s">
        <v>10</v>
      </c>
      <c r="C12" s="177" t="s">
        <v>11</v>
      </c>
      <c r="D12" s="178"/>
      <c r="E12" s="119">
        <f>'SF-269 (8)'!E16</f>
        <v>0</v>
      </c>
      <c r="F12" s="119">
        <f>'SF-269 (8)'!F16</f>
        <v>0</v>
      </c>
      <c r="G12" s="119">
        <f>'SF-269 (8)'!G16</f>
        <v>0</v>
      </c>
      <c r="H12" s="119">
        <f>'SF-269 (8)'!H16</f>
        <v>0</v>
      </c>
      <c r="I12" s="119">
        <f>'SF-269 (8)'!I16</f>
        <v>0</v>
      </c>
      <c r="J12" s="119">
        <f>'SF-269 (8)'!J16</f>
        <v>0</v>
      </c>
      <c r="K12" s="54">
        <f>SUM(E12:J12)</f>
        <v>0</v>
      </c>
    </row>
    <row r="13" spans="2:11" s="51" customFormat="1" ht="17.25" customHeight="1">
      <c r="B13" s="55" t="s">
        <v>12</v>
      </c>
      <c r="C13" s="151" t="s">
        <v>71</v>
      </c>
      <c r="D13" s="152"/>
      <c r="E13" s="56">
        <f aca="true" t="shared" si="0" ref="E13:J13">E37</f>
        <v>0</v>
      </c>
      <c r="F13" s="56">
        <f t="shared" si="0"/>
        <v>0</v>
      </c>
      <c r="G13" s="56">
        <f t="shared" si="0"/>
        <v>0</v>
      </c>
      <c r="H13" s="56">
        <f t="shared" si="0"/>
        <v>0</v>
      </c>
      <c r="I13" s="56">
        <f t="shared" si="0"/>
        <v>0</v>
      </c>
      <c r="J13" s="56">
        <f t="shared" si="0"/>
        <v>0</v>
      </c>
      <c r="K13" s="50">
        <f>SUM(E13:J13)</f>
        <v>0</v>
      </c>
    </row>
    <row r="14" spans="2:11" s="51" customFormat="1" ht="17.25" customHeight="1">
      <c r="B14" s="57" t="s">
        <v>13</v>
      </c>
      <c r="C14" s="172" t="s">
        <v>14</v>
      </c>
      <c r="D14" s="173"/>
      <c r="E14" s="56">
        <f>IF(K23&lt;&gt;0,K14/K23*E23,0)</f>
        <v>0</v>
      </c>
      <c r="F14" s="56">
        <f>IF(K23&lt;&gt;0,K14/K23*F23,0)</f>
        <v>0</v>
      </c>
      <c r="G14" s="56">
        <f>IF(K23&lt;&gt;0,K14/K23*G23,0)</f>
        <v>0</v>
      </c>
      <c r="H14" s="56">
        <f>IF(K23&lt;&gt;0,K14/K23*H23,0)</f>
        <v>0</v>
      </c>
      <c r="I14" s="56">
        <f>IF(K23&lt;&gt;0,K14/K23*I23,0)</f>
        <v>0</v>
      </c>
      <c r="J14" s="56">
        <f>IF(K23&lt;&gt;0,K14/K23*J23,0)</f>
        <v>0</v>
      </c>
      <c r="K14" s="63">
        <v>0</v>
      </c>
    </row>
    <row r="15" spans="2:11" s="51" customFormat="1" ht="17.25" customHeight="1">
      <c r="B15" s="57" t="s">
        <v>15</v>
      </c>
      <c r="C15" s="172" t="s">
        <v>65</v>
      </c>
      <c r="D15" s="173"/>
      <c r="E15" s="56">
        <f aca="true" t="shared" si="1" ref="E15:J15">E13-E14</f>
        <v>0</v>
      </c>
      <c r="F15" s="56">
        <f t="shared" si="1"/>
        <v>0</v>
      </c>
      <c r="G15" s="56">
        <f t="shared" si="1"/>
        <v>0</v>
      </c>
      <c r="H15" s="56">
        <f t="shared" si="1"/>
        <v>0</v>
      </c>
      <c r="I15" s="56">
        <f t="shared" si="1"/>
        <v>0</v>
      </c>
      <c r="J15" s="56">
        <f t="shared" si="1"/>
        <v>0</v>
      </c>
      <c r="K15" s="58">
        <f aca="true" t="shared" si="2" ref="K15:K24">SUM(E15:J15)</f>
        <v>0</v>
      </c>
    </row>
    <row r="16" spans="2:11" s="51" customFormat="1" ht="17.25" customHeight="1">
      <c r="B16" s="57" t="s">
        <v>16</v>
      </c>
      <c r="C16" s="172" t="s">
        <v>66</v>
      </c>
      <c r="D16" s="173"/>
      <c r="E16" s="56">
        <f aca="true" t="shared" si="3" ref="E16:J16">E12+E15</f>
        <v>0</v>
      </c>
      <c r="F16" s="56">
        <f t="shared" si="3"/>
        <v>0</v>
      </c>
      <c r="G16" s="56">
        <f t="shared" si="3"/>
        <v>0</v>
      </c>
      <c r="H16" s="56">
        <f t="shared" si="3"/>
        <v>0</v>
      </c>
      <c r="I16" s="56">
        <f t="shared" si="3"/>
        <v>0</v>
      </c>
      <c r="J16" s="56">
        <f t="shared" si="3"/>
        <v>0</v>
      </c>
      <c r="K16" s="58">
        <f t="shared" si="2"/>
        <v>0</v>
      </c>
    </row>
    <row r="17" spans="2:11" s="51" customFormat="1" ht="17.25" customHeight="1">
      <c r="B17" s="57" t="s">
        <v>17</v>
      </c>
      <c r="C17" s="172" t="s">
        <v>18</v>
      </c>
      <c r="D17" s="173"/>
      <c r="E17" s="56">
        <f>E35+'SF-269 (8)'!E17</f>
        <v>0</v>
      </c>
      <c r="F17" s="56">
        <f>F35+'SF-269 (8)'!F17</f>
        <v>0</v>
      </c>
      <c r="G17" s="56">
        <f>G35+'SF-269 (8)'!G17</f>
        <v>0</v>
      </c>
      <c r="H17" s="56">
        <f>H35+'SF-269 (8)'!H17</f>
        <v>0</v>
      </c>
      <c r="I17" s="56">
        <f>I35+'SF-269 (8)'!I17</f>
        <v>0</v>
      </c>
      <c r="J17" s="56">
        <f>J35+'SF-269 (8)'!J17</f>
        <v>0</v>
      </c>
      <c r="K17" s="58">
        <f t="shared" si="2"/>
        <v>0</v>
      </c>
    </row>
    <row r="18" spans="2:11" s="51" customFormat="1" ht="17.25" customHeight="1">
      <c r="B18" s="57" t="s">
        <v>19</v>
      </c>
      <c r="C18" s="172" t="s">
        <v>67</v>
      </c>
      <c r="D18" s="173"/>
      <c r="E18" s="56">
        <f aca="true" t="shared" si="4" ref="E18:J18">E16-E17</f>
        <v>0</v>
      </c>
      <c r="F18" s="56">
        <f t="shared" si="4"/>
        <v>0</v>
      </c>
      <c r="G18" s="56">
        <f t="shared" si="4"/>
        <v>0</v>
      </c>
      <c r="H18" s="56">
        <f t="shared" si="4"/>
        <v>0</v>
      </c>
      <c r="I18" s="56">
        <f t="shared" si="4"/>
        <v>0</v>
      </c>
      <c r="J18" s="56">
        <f t="shared" si="4"/>
        <v>0</v>
      </c>
      <c r="K18" s="58">
        <f t="shared" si="2"/>
        <v>0</v>
      </c>
    </row>
    <row r="19" spans="2:11" s="51" customFormat="1" ht="17.25" customHeight="1">
      <c r="B19" s="57" t="s">
        <v>20</v>
      </c>
      <c r="C19" s="172" t="s">
        <v>21</v>
      </c>
      <c r="D19" s="173"/>
      <c r="E19" s="56">
        <f aca="true" t="shared" si="5" ref="E19:J19">E20+E22-E18</f>
        <v>0</v>
      </c>
      <c r="F19" s="56">
        <f t="shared" si="5"/>
        <v>0</v>
      </c>
      <c r="G19" s="56">
        <f t="shared" si="5"/>
        <v>0</v>
      </c>
      <c r="H19" s="56">
        <f t="shared" si="5"/>
        <v>0</v>
      </c>
      <c r="I19" s="56">
        <f t="shared" si="5"/>
        <v>0</v>
      </c>
      <c r="J19" s="56">
        <f t="shared" si="5"/>
        <v>0</v>
      </c>
      <c r="K19" s="58">
        <f t="shared" si="2"/>
        <v>0</v>
      </c>
    </row>
    <row r="20" spans="2:11" s="51" customFormat="1" ht="22.5" customHeight="1">
      <c r="B20" s="57" t="s">
        <v>22</v>
      </c>
      <c r="C20" s="172" t="s">
        <v>72</v>
      </c>
      <c r="D20" s="173"/>
      <c r="E20" s="56">
        <f aca="true" t="shared" si="6" ref="E20:J20">E45-E17</f>
        <v>0</v>
      </c>
      <c r="F20" s="56">
        <f t="shared" si="6"/>
        <v>0</v>
      </c>
      <c r="G20" s="56">
        <f t="shared" si="6"/>
        <v>0</v>
      </c>
      <c r="H20" s="56">
        <f t="shared" si="6"/>
        <v>0</v>
      </c>
      <c r="I20" s="56">
        <f t="shared" si="6"/>
        <v>0</v>
      </c>
      <c r="J20" s="56">
        <f t="shared" si="6"/>
        <v>0</v>
      </c>
      <c r="K20" s="58">
        <f t="shared" si="2"/>
        <v>0</v>
      </c>
    </row>
    <row r="21" spans="2:11" s="51" customFormat="1" ht="22.5" customHeight="1">
      <c r="B21" s="55" t="s">
        <v>23</v>
      </c>
      <c r="C21" s="151" t="s">
        <v>190</v>
      </c>
      <c r="D21" s="152"/>
      <c r="E21" s="59">
        <f aca="true" t="shared" si="7" ref="E21:J21">E22-E18</f>
        <v>0</v>
      </c>
      <c r="F21" s="59">
        <f t="shared" si="7"/>
        <v>0</v>
      </c>
      <c r="G21" s="59">
        <f t="shared" si="7"/>
        <v>0</v>
      </c>
      <c r="H21" s="59">
        <f t="shared" si="7"/>
        <v>0</v>
      </c>
      <c r="I21" s="59">
        <f t="shared" si="7"/>
        <v>0</v>
      </c>
      <c r="J21" s="59">
        <f t="shared" si="7"/>
        <v>0</v>
      </c>
      <c r="K21" s="50">
        <f t="shared" si="2"/>
        <v>0</v>
      </c>
    </row>
    <row r="22" spans="2:12" s="51" customFormat="1" ht="22.5" customHeight="1">
      <c r="B22" s="55" t="s">
        <v>24</v>
      </c>
      <c r="C22" s="151" t="s">
        <v>188</v>
      </c>
      <c r="D22" s="152"/>
      <c r="E22" s="56">
        <f aca="true" t="shared" si="8" ref="E22:J22">E43</f>
        <v>0</v>
      </c>
      <c r="F22" s="56">
        <f t="shared" si="8"/>
        <v>0</v>
      </c>
      <c r="G22" s="56">
        <f t="shared" si="8"/>
        <v>0</v>
      </c>
      <c r="H22" s="56">
        <f t="shared" si="8"/>
        <v>0</v>
      </c>
      <c r="I22" s="56">
        <f t="shared" si="8"/>
        <v>0</v>
      </c>
      <c r="J22" s="56">
        <f t="shared" si="8"/>
        <v>0</v>
      </c>
      <c r="K22" s="50">
        <f t="shared" si="2"/>
        <v>0</v>
      </c>
      <c r="L22" s="64"/>
    </row>
    <row r="23" spans="2:11" s="51" customFormat="1" ht="22.5" customHeight="1">
      <c r="B23" s="55" t="s">
        <v>25</v>
      </c>
      <c r="C23" s="151" t="s">
        <v>189</v>
      </c>
      <c r="D23" s="152"/>
      <c r="E23" s="56">
        <f aca="true" t="shared" si="9" ref="E23:J23">E47</f>
        <v>0</v>
      </c>
      <c r="F23" s="56">
        <f t="shared" si="9"/>
        <v>0</v>
      </c>
      <c r="G23" s="56">
        <f t="shared" si="9"/>
        <v>0</v>
      </c>
      <c r="H23" s="56">
        <f t="shared" si="9"/>
        <v>0</v>
      </c>
      <c r="I23" s="56">
        <f t="shared" si="9"/>
        <v>0</v>
      </c>
      <c r="J23" s="56">
        <f t="shared" si="9"/>
        <v>0</v>
      </c>
      <c r="K23" s="50">
        <f t="shared" si="2"/>
        <v>0</v>
      </c>
    </row>
    <row r="24" spans="2:11" s="51" customFormat="1" ht="18" customHeight="1" thickBot="1">
      <c r="B24" s="60" t="s">
        <v>26</v>
      </c>
      <c r="C24" s="153" t="s">
        <v>68</v>
      </c>
      <c r="D24" s="154"/>
      <c r="E24" s="61">
        <f aca="true" t="shared" si="10" ref="E24:J24">E23-E22</f>
        <v>0</v>
      </c>
      <c r="F24" s="61">
        <f t="shared" si="10"/>
        <v>0</v>
      </c>
      <c r="G24" s="61">
        <f t="shared" si="10"/>
        <v>0</v>
      </c>
      <c r="H24" s="61">
        <f t="shared" si="10"/>
        <v>0</v>
      </c>
      <c r="I24" s="61">
        <f t="shared" si="10"/>
        <v>0</v>
      </c>
      <c r="J24" s="61">
        <f t="shared" si="10"/>
        <v>0</v>
      </c>
      <c r="K24" s="62">
        <f t="shared" si="2"/>
        <v>0</v>
      </c>
    </row>
    <row r="25" spans="2:11" ht="16.5" thickTop="1">
      <c r="B25" s="20"/>
      <c r="C25" s="21" t="s">
        <v>193</v>
      </c>
      <c r="D25" s="22"/>
      <c r="E25" s="23" t="s">
        <v>69</v>
      </c>
      <c r="F25" s="23"/>
      <c r="G25" s="23"/>
      <c r="H25" s="157" t="s">
        <v>29</v>
      </c>
      <c r="I25" s="157"/>
      <c r="J25" s="158"/>
      <c r="K25" s="163" t="s">
        <v>79</v>
      </c>
    </row>
    <row r="26" spans="2:11" ht="12.75">
      <c r="B26" s="133" t="s">
        <v>27</v>
      </c>
      <c r="C26" s="164"/>
      <c r="D26" s="165"/>
      <c r="E26" s="166" t="s">
        <v>28</v>
      </c>
      <c r="F26" s="166"/>
      <c r="G26" s="166"/>
      <c r="H26" s="159"/>
      <c r="I26" s="159"/>
      <c r="J26" s="160"/>
      <c r="K26" s="135"/>
    </row>
    <row r="27" spans="2:11" ht="12.75">
      <c r="B27" s="133"/>
      <c r="C27" s="164"/>
      <c r="D27" s="165"/>
      <c r="E27" s="166"/>
      <c r="F27" s="166"/>
      <c r="G27" s="166"/>
      <c r="H27" s="159"/>
      <c r="I27" s="159"/>
      <c r="J27" s="160"/>
      <c r="K27" s="135"/>
    </row>
    <row r="28" spans="2:11" ht="15.75" customHeight="1">
      <c r="B28" s="133"/>
      <c r="C28" s="164"/>
      <c r="D28" s="165"/>
      <c r="E28" s="166"/>
      <c r="F28" s="166"/>
      <c r="G28" s="166"/>
      <c r="H28" s="161"/>
      <c r="I28" s="161"/>
      <c r="J28" s="162"/>
      <c r="K28" s="135"/>
    </row>
    <row r="29" spans="2:11" ht="30" customHeight="1">
      <c r="B29" s="9"/>
      <c r="C29" s="8"/>
      <c r="D29" s="24"/>
      <c r="E29" s="167" t="s">
        <v>168</v>
      </c>
      <c r="F29" s="120">
        <v>36892</v>
      </c>
      <c r="G29" s="121" t="s">
        <v>169</v>
      </c>
      <c r="H29" s="169"/>
      <c r="I29" s="169"/>
      <c r="J29" s="170"/>
      <c r="K29" s="135"/>
    </row>
    <row r="30" spans="2:11" ht="14.25" customHeight="1" thickBot="1">
      <c r="B30" s="25"/>
      <c r="C30" s="26" t="s">
        <v>70</v>
      </c>
      <c r="D30" s="27"/>
      <c r="E30" s="168"/>
      <c r="F30" s="28" t="s">
        <v>30</v>
      </c>
      <c r="G30" s="28" t="s">
        <v>31</v>
      </c>
      <c r="H30" s="171" t="s">
        <v>32</v>
      </c>
      <c r="I30" s="171"/>
      <c r="J30" s="171"/>
      <c r="K30" s="134"/>
    </row>
    <row r="31" ht="16.5" thickTop="1"/>
    <row r="32" ht="16.5" thickBot="1"/>
    <row r="33" spans="2:11" ht="52.5" thickBot="1" thickTop="1">
      <c r="B33" s="16"/>
      <c r="C33" s="17" t="s">
        <v>191</v>
      </c>
      <c r="D33" s="18"/>
      <c r="E33" s="125" t="s">
        <v>4</v>
      </c>
      <c r="F33" s="126" t="s">
        <v>5</v>
      </c>
      <c r="G33" s="126" t="s">
        <v>114</v>
      </c>
      <c r="H33" s="126" t="s">
        <v>113</v>
      </c>
      <c r="I33" s="126" t="s">
        <v>7</v>
      </c>
      <c r="J33" s="127" t="s">
        <v>8</v>
      </c>
      <c r="K33" s="104" t="s">
        <v>9</v>
      </c>
    </row>
    <row r="34" spans="2:11" ht="24" customHeight="1" thickBot="1" thickTop="1">
      <c r="B34" s="60" t="s">
        <v>132</v>
      </c>
      <c r="C34" s="87" t="s">
        <v>154</v>
      </c>
      <c r="D34" s="77"/>
      <c r="E34" s="111">
        <v>0</v>
      </c>
      <c r="F34" s="112">
        <v>0</v>
      </c>
      <c r="G34" s="112">
        <v>0</v>
      </c>
      <c r="H34" s="112">
        <v>0</v>
      </c>
      <c r="I34" s="112">
        <v>0</v>
      </c>
      <c r="J34" s="113">
        <v>0</v>
      </c>
      <c r="K34" s="69">
        <f>SUM(E34:J34)</f>
        <v>0</v>
      </c>
    </row>
    <row r="35" spans="2:11" ht="30" customHeight="1" thickBot="1" thickTop="1">
      <c r="B35" s="60" t="s">
        <v>133</v>
      </c>
      <c r="C35" s="155" t="s">
        <v>180</v>
      </c>
      <c r="D35" s="156"/>
      <c r="E35" s="111">
        <v>0</v>
      </c>
      <c r="F35" s="112">
        <v>0</v>
      </c>
      <c r="G35" s="112">
        <v>0</v>
      </c>
      <c r="H35" s="112">
        <v>0</v>
      </c>
      <c r="I35" s="112">
        <v>0</v>
      </c>
      <c r="J35" s="113">
        <v>0</v>
      </c>
      <c r="K35" s="69">
        <f>SUM(E35:J35)</f>
        <v>0</v>
      </c>
    </row>
    <row r="36" spans="2:11" ht="7.5" customHeight="1" thickBot="1" thickTop="1">
      <c r="B36" s="16"/>
      <c r="C36" s="88"/>
      <c r="D36" s="78"/>
      <c r="E36" s="80"/>
      <c r="F36" s="80"/>
      <c r="G36" s="80"/>
      <c r="H36" s="80"/>
      <c r="I36" s="80"/>
      <c r="J36" s="80"/>
      <c r="K36" s="70"/>
    </row>
    <row r="37" spans="2:11" s="85" customFormat="1" ht="30" customHeight="1" thickBot="1" thickTop="1">
      <c r="B37" s="52" t="s">
        <v>134</v>
      </c>
      <c r="C37" s="17" t="s">
        <v>173</v>
      </c>
      <c r="D37" s="79"/>
      <c r="E37" s="81">
        <f aca="true" t="shared" si="11" ref="E37:J37">SUM(E34:E36)</f>
        <v>0</v>
      </c>
      <c r="F37" s="82">
        <f t="shared" si="11"/>
        <v>0</v>
      </c>
      <c r="G37" s="82">
        <f t="shared" si="11"/>
        <v>0</v>
      </c>
      <c r="H37" s="82">
        <f t="shared" si="11"/>
        <v>0</v>
      </c>
      <c r="I37" s="82">
        <f t="shared" si="11"/>
        <v>0</v>
      </c>
      <c r="J37" s="82">
        <f t="shared" si="11"/>
        <v>0</v>
      </c>
      <c r="K37" s="71">
        <f>SUM(E37:J37)</f>
        <v>0</v>
      </c>
    </row>
    <row r="38" spans="3:11" ht="17.25" thickBot="1" thickTop="1">
      <c r="C38" s="66"/>
      <c r="D38" s="66"/>
      <c r="E38" s="83"/>
      <c r="F38" s="83"/>
      <c r="G38" s="83"/>
      <c r="H38" s="83"/>
      <c r="I38" s="83"/>
      <c r="J38" s="83"/>
      <c r="K38" s="72"/>
    </row>
    <row r="39" spans="2:11" ht="18" customHeight="1" thickBot="1" thickTop="1">
      <c r="B39" s="16"/>
      <c r="C39" s="76"/>
      <c r="D39" s="77"/>
      <c r="E39" s="96" t="s">
        <v>80</v>
      </c>
      <c r="F39" s="96"/>
      <c r="G39" s="96"/>
      <c r="H39" s="96"/>
      <c r="I39" s="96"/>
      <c r="J39" s="97"/>
      <c r="K39" s="86"/>
    </row>
    <row r="40" spans="2:11" ht="30" customHeight="1" thickBot="1" thickTop="1">
      <c r="B40" s="52" t="s">
        <v>135</v>
      </c>
      <c r="C40" s="87" t="s">
        <v>155</v>
      </c>
      <c r="D40" s="77"/>
      <c r="E40" s="111">
        <v>0</v>
      </c>
      <c r="F40" s="112">
        <v>0</v>
      </c>
      <c r="G40" s="112">
        <v>0</v>
      </c>
      <c r="H40" s="112">
        <v>0</v>
      </c>
      <c r="I40" s="112">
        <v>0</v>
      </c>
      <c r="J40" s="113">
        <v>0</v>
      </c>
      <c r="K40" s="74">
        <f>SUM(E40:J40)</f>
        <v>0</v>
      </c>
    </row>
    <row r="41" spans="2:11" ht="30" customHeight="1" thickBot="1" thickTop="1">
      <c r="B41" s="52" t="s">
        <v>136</v>
      </c>
      <c r="C41" s="99" t="s">
        <v>167</v>
      </c>
      <c r="D41" s="100"/>
      <c r="E41" s="111">
        <v>0</v>
      </c>
      <c r="F41" s="112">
        <v>0</v>
      </c>
      <c r="G41" s="112">
        <v>0</v>
      </c>
      <c r="H41" s="112">
        <v>0</v>
      </c>
      <c r="I41" s="112">
        <v>0</v>
      </c>
      <c r="J41" s="113">
        <v>0</v>
      </c>
      <c r="K41" s="74">
        <f>SUM(E41:J41)</f>
        <v>0</v>
      </c>
    </row>
    <row r="42" spans="2:11" ht="7.5" customHeight="1" thickBot="1" thickTop="1">
      <c r="B42" s="16"/>
      <c r="C42" s="46"/>
      <c r="D42" s="98"/>
      <c r="E42" s="80"/>
      <c r="F42" s="80"/>
      <c r="G42" s="80"/>
      <c r="H42" s="80"/>
      <c r="I42" s="80"/>
      <c r="J42" s="84"/>
      <c r="K42" s="91"/>
    </row>
    <row r="43" spans="2:11" s="85" customFormat="1" ht="30" customHeight="1" thickBot="1" thickTop="1">
      <c r="B43" s="52" t="s">
        <v>137</v>
      </c>
      <c r="C43" s="149" t="s">
        <v>163</v>
      </c>
      <c r="D43" s="150"/>
      <c r="E43" s="93">
        <f aca="true" t="shared" si="12" ref="E43:K43">SUM(E40:E41)</f>
        <v>0</v>
      </c>
      <c r="F43" s="94">
        <f t="shared" si="12"/>
        <v>0</v>
      </c>
      <c r="G43" s="94">
        <f t="shared" si="12"/>
        <v>0</v>
      </c>
      <c r="H43" s="94">
        <f t="shared" si="12"/>
        <v>0</v>
      </c>
      <c r="I43" s="94">
        <f t="shared" si="12"/>
        <v>0</v>
      </c>
      <c r="J43" s="95">
        <f t="shared" si="12"/>
        <v>0</v>
      </c>
      <c r="K43" s="92">
        <f t="shared" si="12"/>
        <v>0</v>
      </c>
    </row>
    <row r="44" spans="3:11" ht="17.25" thickBot="1" thickTop="1">
      <c r="C44" s="48"/>
      <c r="D44" s="48"/>
      <c r="E44" s="66"/>
      <c r="F44" s="66"/>
      <c r="G44" s="66"/>
      <c r="H44" s="66"/>
      <c r="I44" s="66"/>
      <c r="J44" s="66"/>
      <c r="K44" s="73"/>
    </row>
    <row r="45" spans="2:11" s="47" customFormat="1" ht="30" customHeight="1" thickBot="1" thickTop="1">
      <c r="B45" s="75" t="s">
        <v>171</v>
      </c>
      <c r="C45" s="147" t="s">
        <v>179</v>
      </c>
      <c r="D45" s="148"/>
      <c r="E45" s="109">
        <f>'SF-269 (8)'!E45</f>
        <v>0</v>
      </c>
      <c r="F45" s="109">
        <f>'SF-269 (8)'!F45</f>
        <v>0</v>
      </c>
      <c r="G45" s="109">
        <f>'SF-269 (8)'!G45</f>
        <v>0</v>
      </c>
      <c r="H45" s="109">
        <f>'SF-269 (8)'!H45</f>
        <v>0</v>
      </c>
      <c r="I45" s="109">
        <f>'SF-269 (8)'!I45</f>
        <v>0</v>
      </c>
      <c r="J45" s="109">
        <f>'SF-269 (8)'!J45</f>
        <v>0</v>
      </c>
      <c r="K45" s="89">
        <f>SUM(E45:J45)</f>
        <v>0</v>
      </c>
    </row>
    <row r="46" spans="5:11" ht="17.25" thickBot="1" thickTop="1">
      <c r="E46" s="65"/>
      <c r="F46" s="65"/>
      <c r="G46" s="65"/>
      <c r="H46" s="65"/>
      <c r="I46" s="65"/>
      <c r="J46" s="65"/>
      <c r="K46" s="65"/>
    </row>
    <row r="47" spans="2:11" ht="30" customHeight="1" thickBot="1" thickTop="1">
      <c r="B47" s="16" t="s">
        <v>138</v>
      </c>
      <c r="C47" s="209" t="s">
        <v>186</v>
      </c>
      <c r="D47" s="210"/>
      <c r="E47" s="110">
        <f>'SF-269 (8)'!E47</f>
        <v>0</v>
      </c>
      <c r="F47" s="110">
        <f>'SF-269 (8)'!F47</f>
        <v>0</v>
      </c>
      <c r="G47" s="110">
        <f>'SF-269 (8)'!G47</f>
        <v>0</v>
      </c>
      <c r="H47" s="110">
        <f>'SF-269 (8)'!H47</f>
        <v>0</v>
      </c>
      <c r="I47" s="110">
        <f>'SF-269 (8)'!I47</f>
        <v>0</v>
      </c>
      <c r="J47" s="110">
        <f>'SF-269 (8)'!J47</f>
        <v>0</v>
      </c>
      <c r="K47" s="90">
        <f>SUM(E47:J47)</f>
        <v>0</v>
      </c>
    </row>
    <row r="48" spans="2:4" ht="16.5" thickTop="1">
      <c r="B48" s="101"/>
      <c r="C48" s="102"/>
      <c r="D48" s="102"/>
    </row>
  </sheetData>
  <sheetProtection password="BAB4" sheet="1" objects="1" scenarios="1"/>
  <mergeCells count="43">
    <mergeCell ref="C45:D45"/>
    <mergeCell ref="C43:D43"/>
    <mergeCell ref="C23:D23"/>
    <mergeCell ref="C24:D24"/>
    <mergeCell ref="C35:D35"/>
    <mergeCell ref="H25:J28"/>
    <mergeCell ref="K25:K30"/>
    <mergeCell ref="B26:D28"/>
    <mergeCell ref="E26:G28"/>
    <mergeCell ref="E29:E30"/>
    <mergeCell ref="H29:J29"/>
    <mergeCell ref="H30:J30"/>
    <mergeCell ref="C19:D19"/>
    <mergeCell ref="C20:D20"/>
    <mergeCell ref="C21:D21"/>
    <mergeCell ref="C22:D22"/>
    <mergeCell ref="C15:D15"/>
    <mergeCell ref="C16:D16"/>
    <mergeCell ref="C17:D17"/>
    <mergeCell ref="C18:D18"/>
    <mergeCell ref="B10:K10"/>
    <mergeCell ref="C12:D12"/>
    <mergeCell ref="C13:D13"/>
    <mergeCell ref="C14:D14"/>
    <mergeCell ref="D5:F6"/>
    <mergeCell ref="G5:I6"/>
    <mergeCell ref="J5:K5"/>
    <mergeCell ref="B6:C8"/>
    <mergeCell ref="G7:I7"/>
    <mergeCell ref="J7:K8"/>
    <mergeCell ref="D8:F8"/>
    <mergeCell ref="G8:I8"/>
    <mergeCell ref="J6:K6"/>
    <mergeCell ref="C47:D47"/>
    <mergeCell ref="B2:C2"/>
    <mergeCell ref="D2:F2"/>
    <mergeCell ref="G2:J2"/>
    <mergeCell ref="B3:C3"/>
    <mergeCell ref="D3:F3"/>
    <mergeCell ref="G3:K3"/>
    <mergeCell ref="B4:C4"/>
    <mergeCell ref="G4:I4"/>
    <mergeCell ref="J4:K4"/>
  </mergeCells>
  <printOptions/>
  <pageMargins left="0.25" right="0.25" top="0.5" bottom="0.5" header="0.5" footer="0.5"/>
  <pageSetup blackAndWhite="1" horizontalDpi="600" verticalDpi="600" orientation="landscape" scale="90" r:id="rId3"/>
  <rowBreaks count="1" manualBreakCount="1">
    <brk id="31" max="255" man="1"/>
  </rowBreaks>
  <legacyDrawing r:id="rId2"/>
</worksheet>
</file>

<file path=xl/worksheets/sheet11.xml><?xml version="1.0" encoding="utf-8"?>
<worksheet xmlns="http://schemas.openxmlformats.org/spreadsheetml/2006/main" xmlns:r="http://schemas.openxmlformats.org/officeDocument/2006/relationships">
  <dimension ref="B2:Q48"/>
  <sheetViews>
    <sheetView workbookViewId="0" topLeftCell="D1">
      <selection activeCell="E13" sqref="E13"/>
    </sheetView>
  </sheetViews>
  <sheetFormatPr defaultColWidth="9.140625" defaultRowHeight="12.75"/>
  <cols>
    <col min="1" max="1" width="2.57421875" style="0" customWidth="1"/>
    <col min="2" max="2" width="3.8515625" style="1" customWidth="1"/>
    <col min="3" max="3" width="37.7109375" style="0" customWidth="1"/>
    <col min="4" max="4" width="7.28125" style="0" customWidth="1"/>
    <col min="5" max="7" width="13.00390625" style="0" customWidth="1"/>
    <col min="8" max="8" width="15.140625" style="0" customWidth="1"/>
    <col min="9" max="10" width="13.00390625" style="0" customWidth="1"/>
    <col min="11" max="11" width="15.7109375" style="0" customWidth="1"/>
    <col min="12" max="14" width="13.421875" style="0" customWidth="1"/>
  </cols>
  <sheetData>
    <row r="1" ht="6" customHeight="1" thickBot="1"/>
    <row r="2" spans="2:14" ht="32.25" customHeight="1" thickTop="1">
      <c r="B2" s="211" t="s">
        <v>0</v>
      </c>
      <c r="C2" s="212"/>
      <c r="D2" s="213" t="s">
        <v>55</v>
      </c>
      <c r="E2" s="214"/>
      <c r="F2" s="214"/>
      <c r="G2" s="213" t="s">
        <v>56</v>
      </c>
      <c r="H2" s="214"/>
      <c r="I2" s="214"/>
      <c r="J2" s="214"/>
      <c r="K2" s="103" t="s">
        <v>182</v>
      </c>
      <c r="L2" s="2"/>
      <c r="M2" s="2"/>
      <c r="N2" s="2"/>
    </row>
    <row r="3" spans="2:14" ht="18.75" customHeight="1" thickBot="1">
      <c r="B3" s="215" t="s">
        <v>1</v>
      </c>
      <c r="C3" s="216"/>
      <c r="D3" s="217" t="str">
        <f>'SF-269'!D3:F3</f>
        <v>USAID/DCHA/PVC-ASHA   </v>
      </c>
      <c r="E3" s="218"/>
      <c r="F3" s="219"/>
      <c r="G3" s="217" t="str">
        <f>'SF-269'!G3:K3</f>
        <v>HSH-G-00-00-00000 (ASHA 0000-000)</v>
      </c>
      <c r="H3" s="218"/>
      <c r="I3" s="218"/>
      <c r="J3" s="218"/>
      <c r="K3" s="229"/>
      <c r="L3" s="3"/>
      <c r="M3" s="3"/>
      <c r="N3" s="4"/>
    </row>
    <row r="4" spans="2:13" ht="17.25" customHeight="1" thickTop="1">
      <c r="B4" s="222" t="s">
        <v>57</v>
      </c>
      <c r="C4" s="223"/>
      <c r="D4" s="5" t="s">
        <v>58</v>
      </c>
      <c r="E4" s="6"/>
      <c r="F4" s="7"/>
      <c r="G4" s="224" t="s">
        <v>59</v>
      </c>
      <c r="H4" s="225"/>
      <c r="I4" s="226"/>
      <c r="J4" s="227" t="s">
        <v>60</v>
      </c>
      <c r="K4" s="228"/>
      <c r="L4" s="2"/>
      <c r="M4" s="8"/>
    </row>
    <row r="5" spans="2:13" ht="10.5" customHeight="1">
      <c r="B5" s="9"/>
      <c r="C5" s="10" t="s">
        <v>2</v>
      </c>
      <c r="D5" s="179">
        <f>'SF-269 (9)'!D5:F6</f>
        <v>0</v>
      </c>
      <c r="E5" s="180"/>
      <c r="F5" s="180"/>
      <c r="G5" s="183" t="s">
        <v>170</v>
      </c>
      <c r="H5" s="184"/>
      <c r="I5" s="185"/>
      <c r="J5" s="189" t="s">
        <v>199</v>
      </c>
      <c r="K5" s="190"/>
      <c r="L5" s="11"/>
      <c r="M5" s="8"/>
    </row>
    <row r="6" spans="2:13" ht="21" customHeight="1">
      <c r="B6" s="230">
        <f>'SF-269 (9)'!B6:C8</f>
        <v>0</v>
      </c>
      <c r="C6" s="234"/>
      <c r="D6" s="181"/>
      <c r="E6" s="182"/>
      <c r="F6" s="182"/>
      <c r="G6" s="186"/>
      <c r="H6" s="187"/>
      <c r="I6" s="188"/>
      <c r="J6" s="186" t="s">
        <v>195</v>
      </c>
      <c r="K6" s="208"/>
      <c r="L6" s="11"/>
      <c r="M6" s="8"/>
    </row>
    <row r="7" spans="2:13" ht="15" customHeight="1">
      <c r="B7" s="235"/>
      <c r="C7" s="234"/>
      <c r="D7" s="12" t="s">
        <v>61</v>
      </c>
      <c r="E7" s="13"/>
      <c r="F7" s="13"/>
      <c r="G7" s="196" t="s">
        <v>62</v>
      </c>
      <c r="H7" s="197"/>
      <c r="I7" s="198"/>
      <c r="J7" s="199" t="s">
        <v>63</v>
      </c>
      <c r="K7" s="200"/>
      <c r="L7" s="2"/>
      <c r="M7" s="8"/>
    </row>
    <row r="8" spans="2:13" ht="33.75" customHeight="1" thickBot="1">
      <c r="B8" s="236"/>
      <c r="C8" s="237"/>
      <c r="D8" s="203">
        <f>'SF-269 (9)'!D8:F8</f>
        <v>0</v>
      </c>
      <c r="E8" s="204"/>
      <c r="F8" s="204"/>
      <c r="G8" s="205" t="s">
        <v>170</v>
      </c>
      <c r="H8" s="206"/>
      <c r="I8" s="207"/>
      <c r="J8" s="201"/>
      <c r="K8" s="202"/>
      <c r="L8" s="11"/>
      <c r="M8" s="8"/>
    </row>
    <row r="9" spans="2:13" ht="3.75" customHeight="1" thickTop="1">
      <c r="B9" s="9"/>
      <c r="C9" s="8"/>
      <c r="D9" s="8"/>
      <c r="E9" s="8"/>
      <c r="F9" s="8"/>
      <c r="G9" s="8"/>
      <c r="H9" s="8"/>
      <c r="I9" s="8"/>
      <c r="J9" s="8"/>
      <c r="K9" s="14"/>
      <c r="L9" s="8"/>
      <c r="M9" s="8"/>
    </row>
    <row r="10" spans="2:14" ht="16.5" thickBot="1">
      <c r="B10" s="174" t="s">
        <v>64</v>
      </c>
      <c r="C10" s="175"/>
      <c r="D10" s="175"/>
      <c r="E10" s="175"/>
      <c r="F10" s="175"/>
      <c r="G10" s="175"/>
      <c r="H10" s="175"/>
      <c r="I10" s="175"/>
      <c r="J10" s="175"/>
      <c r="K10" s="176"/>
      <c r="L10" s="15"/>
      <c r="M10" s="15"/>
      <c r="N10" s="15"/>
    </row>
    <row r="11" spans="2:17" ht="45" customHeight="1" thickBot="1" thickTop="1">
      <c r="B11" s="16"/>
      <c r="C11" s="17" t="s">
        <v>3</v>
      </c>
      <c r="D11" s="18"/>
      <c r="E11" s="123" t="s">
        <v>4</v>
      </c>
      <c r="F11" s="122" t="s">
        <v>5</v>
      </c>
      <c r="G11" s="122" t="s">
        <v>6</v>
      </c>
      <c r="H11" s="122" t="s">
        <v>198</v>
      </c>
      <c r="I11" s="122" t="s">
        <v>7</v>
      </c>
      <c r="J11" s="124" t="s">
        <v>8</v>
      </c>
      <c r="K11" s="45" t="s">
        <v>9</v>
      </c>
      <c r="Q11" s="19"/>
    </row>
    <row r="12" spans="2:11" s="51" customFormat="1" ht="17.25" customHeight="1" thickTop="1">
      <c r="B12" s="53" t="s">
        <v>10</v>
      </c>
      <c r="C12" s="177" t="s">
        <v>11</v>
      </c>
      <c r="D12" s="178"/>
      <c r="E12" s="119">
        <f>'SF-269 (9)'!E16</f>
        <v>0</v>
      </c>
      <c r="F12" s="119">
        <f>'SF-269 (9)'!F16</f>
        <v>0</v>
      </c>
      <c r="G12" s="119">
        <f>'SF-269 (9)'!G16</f>
        <v>0</v>
      </c>
      <c r="H12" s="119">
        <f>'SF-269 (9)'!H16</f>
        <v>0</v>
      </c>
      <c r="I12" s="119">
        <f>'SF-269 (9)'!I16</f>
        <v>0</v>
      </c>
      <c r="J12" s="119">
        <f>'SF-269 (9)'!J16</f>
        <v>0</v>
      </c>
      <c r="K12" s="54">
        <f>SUM(E12:J12)</f>
        <v>0</v>
      </c>
    </row>
    <row r="13" spans="2:11" s="51" customFormat="1" ht="17.25" customHeight="1">
      <c r="B13" s="55" t="s">
        <v>12</v>
      </c>
      <c r="C13" s="151" t="s">
        <v>71</v>
      </c>
      <c r="D13" s="152"/>
      <c r="E13" s="56">
        <f aca="true" t="shared" si="0" ref="E13:J13">E37</f>
        <v>0</v>
      </c>
      <c r="F13" s="56">
        <f t="shared" si="0"/>
        <v>0</v>
      </c>
      <c r="G13" s="56">
        <f t="shared" si="0"/>
        <v>0</v>
      </c>
      <c r="H13" s="56">
        <f t="shared" si="0"/>
        <v>0</v>
      </c>
      <c r="I13" s="56">
        <f t="shared" si="0"/>
        <v>0</v>
      </c>
      <c r="J13" s="56">
        <f t="shared" si="0"/>
        <v>0</v>
      </c>
      <c r="K13" s="50">
        <f>SUM(E13:J13)</f>
        <v>0</v>
      </c>
    </row>
    <row r="14" spans="2:11" s="51" customFormat="1" ht="17.25" customHeight="1">
      <c r="B14" s="57" t="s">
        <v>13</v>
      </c>
      <c r="C14" s="172" t="s">
        <v>14</v>
      </c>
      <c r="D14" s="173"/>
      <c r="E14" s="56">
        <f>IF(K23&lt;&gt;0,K14/K23*E23,0)</f>
        <v>0</v>
      </c>
      <c r="F14" s="56">
        <f>IF(K23&lt;&gt;0,K14/K23*F23,0)</f>
        <v>0</v>
      </c>
      <c r="G14" s="56">
        <f>IF(K23&lt;&gt;0,K14/K23*G23,0)</f>
        <v>0</v>
      </c>
      <c r="H14" s="56">
        <f>IF(K23&lt;&gt;0,K14/K23*H23,0)</f>
        <v>0</v>
      </c>
      <c r="I14" s="56">
        <f>IF(K23&lt;&gt;0,K14/K23*I23,0)</f>
        <v>0</v>
      </c>
      <c r="J14" s="56">
        <f>IF(K23&lt;&gt;0,K14/K23*J23,0)</f>
        <v>0</v>
      </c>
      <c r="K14" s="63">
        <v>0</v>
      </c>
    </row>
    <row r="15" spans="2:11" s="51" customFormat="1" ht="17.25" customHeight="1">
      <c r="B15" s="57" t="s">
        <v>15</v>
      </c>
      <c r="C15" s="172" t="s">
        <v>65</v>
      </c>
      <c r="D15" s="173"/>
      <c r="E15" s="56">
        <f aca="true" t="shared" si="1" ref="E15:J15">E13-E14</f>
        <v>0</v>
      </c>
      <c r="F15" s="56">
        <f t="shared" si="1"/>
        <v>0</v>
      </c>
      <c r="G15" s="56">
        <f t="shared" si="1"/>
        <v>0</v>
      </c>
      <c r="H15" s="56">
        <f t="shared" si="1"/>
        <v>0</v>
      </c>
      <c r="I15" s="56">
        <f t="shared" si="1"/>
        <v>0</v>
      </c>
      <c r="J15" s="56">
        <f t="shared" si="1"/>
        <v>0</v>
      </c>
      <c r="K15" s="58">
        <f aca="true" t="shared" si="2" ref="K15:K24">SUM(E15:J15)</f>
        <v>0</v>
      </c>
    </row>
    <row r="16" spans="2:11" s="51" customFormat="1" ht="17.25" customHeight="1">
      <c r="B16" s="57" t="s">
        <v>16</v>
      </c>
      <c r="C16" s="172" t="s">
        <v>66</v>
      </c>
      <c r="D16" s="173"/>
      <c r="E16" s="56">
        <f aca="true" t="shared" si="3" ref="E16:J16">E12+E15</f>
        <v>0</v>
      </c>
      <c r="F16" s="56">
        <f t="shared" si="3"/>
        <v>0</v>
      </c>
      <c r="G16" s="56">
        <f t="shared" si="3"/>
        <v>0</v>
      </c>
      <c r="H16" s="56">
        <f t="shared" si="3"/>
        <v>0</v>
      </c>
      <c r="I16" s="56">
        <f t="shared" si="3"/>
        <v>0</v>
      </c>
      <c r="J16" s="56">
        <f t="shared" si="3"/>
        <v>0</v>
      </c>
      <c r="K16" s="58">
        <f t="shared" si="2"/>
        <v>0</v>
      </c>
    </row>
    <row r="17" spans="2:11" s="51" customFormat="1" ht="17.25" customHeight="1">
      <c r="B17" s="57" t="s">
        <v>17</v>
      </c>
      <c r="C17" s="172" t="s">
        <v>18</v>
      </c>
      <c r="D17" s="173"/>
      <c r="E17" s="56">
        <f>E35+'SF-269 (9)'!E17</f>
        <v>0</v>
      </c>
      <c r="F17" s="56">
        <f>F35+'SF-269 (9)'!F17</f>
        <v>0</v>
      </c>
      <c r="G17" s="56">
        <f>G35+'SF-269 (9)'!G17</f>
        <v>0</v>
      </c>
      <c r="H17" s="56">
        <f>H35+'SF-269 (9)'!H17</f>
        <v>0</v>
      </c>
      <c r="I17" s="56">
        <f>I35+'SF-269 (9)'!I17</f>
        <v>0</v>
      </c>
      <c r="J17" s="56">
        <f>J35+'SF-269 (9)'!J17</f>
        <v>0</v>
      </c>
      <c r="K17" s="58">
        <f t="shared" si="2"/>
        <v>0</v>
      </c>
    </row>
    <row r="18" spans="2:11" s="51" customFormat="1" ht="17.25" customHeight="1">
      <c r="B18" s="57" t="s">
        <v>19</v>
      </c>
      <c r="C18" s="172" t="s">
        <v>67</v>
      </c>
      <c r="D18" s="173"/>
      <c r="E18" s="56">
        <f aca="true" t="shared" si="4" ref="E18:J18">E16-E17</f>
        <v>0</v>
      </c>
      <c r="F18" s="56">
        <f t="shared" si="4"/>
        <v>0</v>
      </c>
      <c r="G18" s="56">
        <f t="shared" si="4"/>
        <v>0</v>
      </c>
      <c r="H18" s="56">
        <f t="shared" si="4"/>
        <v>0</v>
      </c>
      <c r="I18" s="56">
        <f t="shared" si="4"/>
        <v>0</v>
      </c>
      <c r="J18" s="56">
        <f t="shared" si="4"/>
        <v>0</v>
      </c>
      <c r="K18" s="58">
        <f t="shared" si="2"/>
        <v>0</v>
      </c>
    </row>
    <row r="19" spans="2:11" s="51" customFormat="1" ht="17.25" customHeight="1">
      <c r="B19" s="57" t="s">
        <v>20</v>
      </c>
      <c r="C19" s="172" t="s">
        <v>21</v>
      </c>
      <c r="D19" s="173"/>
      <c r="E19" s="56">
        <f aca="true" t="shared" si="5" ref="E19:J19">E20+E22-E18</f>
        <v>0</v>
      </c>
      <c r="F19" s="56">
        <f t="shared" si="5"/>
        <v>0</v>
      </c>
      <c r="G19" s="56">
        <f t="shared" si="5"/>
        <v>0</v>
      </c>
      <c r="H19" s="56">
        <f t="shared" si="5"/>
        <v>0</v>
      </c>
      <c r="I19" s="56">
        <f t="shared" si="5"/>
        <v>0</v>
      </c>
      <c r="J19" s="56">
        <f t="shared" si="5"/>
        <v>0</v>
      </c>
      <c r="K19" s="58">
        <f t="shared" si="2"/>
        <v>0</v>
      </c>
    </row>
    <row r="20" spans="2:11" s="51" customFormat="1" ht="22.5" customHeight="1">
      <c r="B20" s="57" t="s">
        <v>22</v>
      </c>
      <c r="C20" s="172" t="s">
        <v>72</v>
      </c>
      <c r="D20" s="173"/>
      <c r="E20" s="56">
        <f aca="true" t="shared" si="6" ref="E20:J20">E45-E17</f>
        <v>0</v>
      </c>
      <c r="F20" s="56">
        <f t="shared" si="6"/>
        <v>0</v>
      </c>
      <c r="G20" s="56">
        <f t="shared" si="6"/>
        <v>0</v>
      </c>
      <c r="H20" s="56">
        <f t="shared" si="6"/>
        <v>0</v>
      </c>
      <c r="I20" s="56">
        <f t="shared" si="6"/>
        <v>0</v>
      </c>
      <c r="J20" s="56">
        <f t="shared" si="6"/>
        <v>0</v>
      </c>
      <c r="K20" s="58">
        <f t="shared" si="2"/>
        <v>0</v>
      </c>
    </row>
    <row r="21" spans="2:11" s="51" customFormat="1" ht="22.5" customHeight="1">
      <c r="B21" s="55" t="s">
        <v>23</v>
      </c>
      <c r="C21" s="151" t="s">
        <v>190</v>
      </c>
      <c r="D21" s="152"/>
      <c r="E21" s="59">
        <f aca="true" t="shared" si="7" ref="E21:J21">E22-E18</f>
        <v>0</v>
      </c>
      <c r="F21" s="59">
        <f t="shared" si="7"/>
        <v>0</v>
      </c>
      <c r="G21" s="59">
        <f t="shared" si="7"/>
        <v>0</v>
      </c>
      <c r="H21" s="59">
        <f t="shared" si="7"/>
        <v>0</v>
      </c>
      <c r="I21" s="59">
        <f t="shared" si="7"/>
        <v>0</v>
      </c>
      <c r="J21" s="59">
        <f t="shared" si="7"/>
        <v>0</v>
      </c>
      <c r="K21" s="50">
        <f t="shared" si="2"/>
        <v>0</v>
      </c>
    </row>
    <row r="22" spans="2:12" s="51" customFormat="1" ht="22.5" customHeight="1">
      <c r="B22" s="55" t="s">
        <v>24</v>
      </c>
      <c r="C22" s="151" t="s">
        <v>188</v>
      </c>
      <c r="D22" s="152"/>
      <c r="E22" s="56">
        <f aca="true" t="shared" si="8" ref="E22:J22">E43</f>
        <v>0</v>
      </c>
      <c r="F22" s="56">
        <f t="shared" si="8"/>
        <v>0</v>
      </c>
      <c r="G22" s="56">
        <f t="shared" si="8"/>
        <v>0</v>
      </c>
      <c r="H22" s="56">
        <f t="shared" si="8"/>
        <v>0</v>
      </c>
      <c r="I22" s="56">
        <f t="shared" si="8"/>
        <v>0</v>
      </c>
      <c r="J22" s="56">
        <f t="shared" si="8"/>
        <v>0</v>
      </c>
      <c r="K22" s="50">
        <f t="shared" si="2"/>
        <v>0</v>
      </c>
      <c r="L22" s="64"/>
    </row>
    <row r="23" spans="2:11" s="51" customFormat="1" ht="22.5" customHeight="1">
      <c r="B23" s="55" t="s">
        <v>25</v>
      </c>
      <c r="C23" s="151" t="s">
        <v>189</v>
      </c>
      <c r="D23" s="152"/>
      <c r="E23" s="56">
        <f aca="true" t="shared" si="9" ref="E23:J23">E47</f>
        <v>0</v>
      </c>
      <c r="F23" s="56">
        <f t="shared" si="9"/>
        <v>0</v>
      </c>
      <c r="G23" s="56">
        <f t="shared" si="9"/>
        <v>0</v>
      </c>
      <c r="H23" s="56">
        <f t="shared" si="9"/>
        <v>0</v>
      </c>
      <c r="I23" s="56">
        <f t="shared" si="9"/>
        <v>0</v>
      </c>
      <c r="J23" s="56">
        <f t="shared" si="9"/>
        <v>0</v>
      </c>
      <c r="K23" s="50">
        <f t="shared" si="2"/>
        <v>0</v>
      </c>
    </row>
    <row r="24" spans="2:11" s="51" customFormat="1" ht="18" customHeight="1" thickBot="1">
      <c r="B24" s="60" t="s">
        <v>26</v>
      </c>
      <c r="C24" s="153" t="s">
        <v>68</v>
      </c>
      <c r="D24" s="154"/>
      <c r="E24" s="61">
        <f aca="true" t="shared" si="10" ref="E24:J24">E23-E22</f>
        <v>0</v>
      </c>
      <c r="F24" s="61">
        <f t="shared" si="10"/>
        <v>0</v>
      </c>
      <c r="G24" s="61">
        <f t="shared" si="10"/>
        <v>0</v>
      </c>
      <c r="H24" s="61">
        <f t="shared" si="10"/>
        <v>0</v>
      </c>
      <c r="I24" s="61">
        <f t="shared" si="10"/>
        <v>0</v>
      </c>
      <c r="J24" s="61">
        <f t="shared" si="10"/>
        <v>0</v>
      </c>
      <c r="K24" s="62">
        <f t="shared" si="2"/>
        <v>0</v>
      </c>
    </row>
    <row r="25" spans="2:11" ht="16.5" thickTop="1">
      <c r="B25" s="20"/>
      <c r="C25" s="21" t="s">
        <v>193</v>
      </c>
      <c r="D25" s="22"/>
      <c r="E25" s="23" t="s">
        <v>69</v>
      </c>
      <c r="F25" s="23"/>
      <c r="G25" s="23"/>
      <c r="H25" s="157" t="s">
        <v>29</v>
      </c>
      <c r="I25" s="157"/>
      <c r="J25" s="158"/>
      <c r="K25" s="163" t="s">
        <v>79</v>
      </c>
    </row>
    <row r="26" spans="2:11" ht="12.75">
      <c r="B26" s="133" t="s">
        <v>27</v>
      </c>
      <c r="C26" s="164"/>
      <c r="D26" s="165"/>
      <c r="E26" s="166" t="s">
        <v>28</v>
      </c>
      <c r="F26" s="166"/>
      <c r="G26" s="166"/>
      <c r="H26" s="159"/>
      <c r="I26" s="159"/>
      <c r="J26" s="160"/>
      <c r="K26" s="135"/>
    </row>
    <row r="27" spans="2:11" ht="12.75">
      <c r="B27" s="133"/>
      <c r="C27" s="164"/>
      <c r="D27" s="165"/>
      <c r="E27" s="166"/>
      <c r="F27" s="166"/>
      <c r="G27" s="166"/>
      <c r="H27" s="159"/>
      <c r="I27" s="159"/>
      <c r="J27" s="160"/>
      <c r="K27" s="135"/>
    </row>
    <row r="28" spans="2:11" ht="15.75" customHeight="1">
      <c r="B28" s="133"/>
      <c r="C28" s="164"/>
      <c r="D28" s="165"/>
      <c r="E28" s="166"/>
      <c r="F28" s="166"/>
      <c r="G28" s="166"/>
      <c r="H28" s="161"/>
      <c r="I28" s="161"/>
      <c r="J28" s="162"/>
      <c r="K28" s="135"/>
    </row>
    <row r="29" spans="2:11" ht="30" customHeight="1">
      <c r="B29" s="9"/>
      <c r="C29" s="8"/>
      <c r="D29" s="24"/>
      <c r="E29" s="167" t="s">
        <v>168</v>
      </c>
      <c r="F29" s="120">
        <v>36892</v>
      </c>
      <c r="G29" s="121" t="s">
        <v>169</v>
      </c>
      <c r="H29" s="169"/>
      <c r="I29" s="169"/>
      <c r="J29" s="170"/>
      <c r="K29" s="135"/>
    </row>
    <row r="30" spans="2:11" ht="14.25" customHeight="1" thickBot="1">
      <c r="B30" s="25"/>
      <c r="C30" s="26" t="s">
        <v>70</v>
      </c>
      <c r="D30" s="27"/>
      <c r="E30" s="168"/>
      <c r="F30" s="28" t="s">
        <v>30</v>
      </c>
      <c r="G30" s="28" t="s">
        <v>31</v>
      </c>
      <c r="H30" s="171" t="s">
        <v>32</v>
      </c>
      <c r="I30" s="171"/>
      <c r="J30" s="171"/>
      <c r="K30" s="134"/>
    </row>
    <row r="31" ht="16.5" thickTop="1"/>
    <row r="32" ht="16.5" thickBot="1"/>
    <row r="33" spans="2:11" ht="52.5" thickBot="1" thickTop="1">
      <c r="B33" s="16"/>
      <c r="C33" s="17" t="s">
        <v>191</v>
      </c>
      <c r="D33" s="18"/>
      <c r="E33" s="125" t="s">
        <v>4</v>
      </c>
      <c r="F33" s="126" t="s">
        <v>5</v>
      </c>
      <c r="G33" s="126" t="s">
        <v>114</v>
      </c>
      <c r="H33" s="126" t="s">
        <v>113</v>
      </c>
      <c r="I33" s="126" t="s">
        <v>7</v>
      </c>
      <c r="J33" s="127" t="s">
        <v>8</v>
      </c>
      <c r="K33" s="104" t="s">
        <v>9</v>
      </c>
    </row>
    <row r="34" spans="2:11" ht="24" customHeight="1" thickBot="1" thickTop="1">
      <c r="B34" s="60" t="s">
        <v>132</v>
      </c>
      <c r="C34" s="87" t="s">
        <v>154</v>
      </c>
      <c r="D34" s="77"/>
      <c r="E34" s="111">
        <v>0</v>
      </c>
      <c r="F34" s="112">
        <v>0</v>
      </c>
      <c r="G34" s="112">
        <v>0</v>
      </c>
      <c r="H34" s="112">
        <v>0</v>
      </c>
      <c r="I34" s="112">
        <v>0</v>
      </c>
      <c r="J34" s="113">
        <v>0</v>
      </c>
      <c r="K34" s="69">
        <f>SUM(E34:J34)</f>
        <v>0</v>
      </c>
    </row>
    <row r="35" spans="2:11" ht="30" customHeight="1" thickBot="1" thickTop="1">
      <c r="B35" s="60" t="s">
        <v>133</v>
      </c>
      <c r="C35" s="155" t="s">
        <v>180</v>
      </c>
      <c r="D35" s="156"/>
      <c r="E35" s="111">
        <v>0</v>
      </c>
      <c r="F35" s="112">
        <v>0</v>
      </c>
      <c r="G35" s="112">
        <v>0</v>
      </c>
      <c r="H35" s="112">
        <v>0</v>
      </c>
      <c r="I35" s="112">
        <v>0</v>
      </c>
      <c r="J35" s="113">
        <v>0</v>
      </c>
      <c r="K35" s="69">
        <f>SUM(E35:J35)</f>
        <v>0</v>
      </c>
    </row>
    <row r="36" spans="2:11" ht="7.5" customHeight="1" thickBot="1" thickTop="1">
      <c r="B36" s="16"/>
      <c r="C36" s="88"/>
      <c r="D36" s="78"/>
      <c r="E36" s="80"/>
      <c r="F36" s="80"/>
      <c r="G36" s="80"/>
      <c r="H36" s="80"/>
      <c r="I36" s="80"/>
      <c r="J36" s="80"/>
      <c r="K36" s="70"/>
    </row>
    <row r="37" spans="2:11" s="85" customFormat="1" ht="30" customHeight="1" thickBot="1" thickTop="1">
      <c r="B37" s="52" t="s">
        <v>134</v>
      </c>
      <c r="C37" s="17" t="s">
        <v>173</v>
      </c>
      <c r="D37" s="79"/>
      <c r="E37" s="81">
        <f aca="true" t="shared" si="11" ref="E37:J37">SUM(E34:E36)</f>
        <v>0</v>
      </c>
      <c r="F37" s="82">
        <f t="shared" si="11"/>
        <v>0</v>
      </c>
      <c r="G37" s="82">
        <f t="shared" si="11"/>
        <v>0</v>
      </c>
      <c r="H37" s="82">
        <f t="shared" si="11"/>
        <v>0</v>
      </c>
      <c r="I37" s="82">
        <f t="shared" si="11"/>
        <v>0</v>
      </c>
      <c r="J37" s="82">
        <f t="shared" si="11"/>
        <v>0</v>
      </c>
      <c r="K37" s="71">
        <f>SUM(E37:J37)</f>
        <v>0</v>
      </c>
    </row>
    <row r="38" spans="3:11" ht="17.25" thickBot="1" thickTop="1">
      <c r="C38" s="66"/>
      <c r="D38" s="66"/>
      <c r="E38" s="83"/>
      <c r="F38" s="83"/>
      <c r="G38" s="83"/>
      <c r="H38" s="83"/>
      <c r="I38" s="83"/>
      <c r="J38" s="83"/>
      <c r="K38" s="72"/>
    </row>
    <row r="39" spans="2:11" ht="18" customHeight="1" thickBot="1" thickTop="1">
      <c r="B39" s="16"/>
      <c r="C39" s="76"/>
      <c r="D39" s="77"/>
      <c r="E39" s="96" t="s">
        <v>80</v>
      </c>
      <c r="F39" s="96"/>
      <c r="G39" s="96"/>
      <c r="H39" s="96"/>
      <c r="I39" s="96"/>
      <c r="J39" s="97"/>
      <c r="K39" s="86"/>
    </row>
    <row r="40" spans="2:11" ht="30" customHeight="1" thickBot="1" thickTop="1">
      <c r="B40" s="52" t="s">
        <v>135</v>
      </c>
      <c r="C40" s="87" t="s">
        <v>155</v>
      </c>
      <c r="D40" s="77"/>
      <c r="E40" s="111">
        <v>0</v>
      </c>
      <c r="F40" s="112">
        <v>0</v>
      </c>
      <c r="G40" s="112">
        <v>0</v>
      </c>
      <c r="H40" s="112">
        <v>0</v>
      </c>
      <c r="I40" s="112">
        <v>0</v>
      </c>
      <c r="J40" s="113">
        <v>0</v>
      </c>
      <c r="K40" s="74">
        <f>SUM(E40:J40)</f>
        <v>0</v>
      </c>
    </row>
    <row r="41" spans="2:11" ht="30" customHeight="1" thickBot="1" thickTop="1">
      <c r="B41" s="52" t="s">
        <v>136</v>
      </c>
      <c r="C41" s="99" t="s">
        <v>167</v>
      </c>
      <c r="D41" s="100"/>
      <c r="E41" s="111">
        <v>0</v>
      </c>
      <c r="F41" s="112">
        <v>0</v>
      </c>
      <c r="G41" s="112">
        <v>0</v>
      </c>
      <c r="H41" s="112">
        <v>0</v>
      </c>
      <c r="I41" s="112">
        <v>0</v>
      </c>
      <c r="J41" s="113">
        <v>0</v>
      </c>
      <c r="K41" s="74">
        <f>SUM(E41:J41)</f>
        <v>0</v>
      </c>
    </row>
    <row r="42" spans="2:11" ht="7.5" customHeight="1" thickBot="1" thickTop="1">
      <c r="B42" s="16"/>
      <c r="C42" s="46"/>
      <c r="D42" s="98"/>
      <c r="E42" s="80"/>
      <c r="F42" s="80"/>
      <c r="G42" s="80"/>
      <c r="H42" s="80"/>
      <c r="I42" s="80"/>
      <c r="J42" s="84"/>
      <c r="K42" s="91"/>
    </row>
    <row r="43" spans="2:11" s="85" customFormat="1" ht="30" customHeight="1" thickBot="1" thickTop="1">
      <c r="B43" s="52" t="s">
        <v>137</v>
      </c>
      <c r="C43" s="149" t="s">
        <v>163</v>
      </c>
      <c r="D43" s="150"/>
      <c r="E43" s="93">
        <f aca="true" t="shared" si="12" ref="E43:K43">SUM(E40:E41)</f>
        <v>0</v>
      </c>
      <c r="F43" s="94">
        <f t="shared" si="12"/>
        <v>0</v>
      </c>
      <c r="G43" s="94">
        <f t="shared" si="12"/>
        <v>0</v>
      </c>
      <c r="H43" s="94">
        <f t="shared" si="12"/>
        <v>0</v>
      </c>
      <c r="I43" s="94">
        <f t="shared" si="12"/>
        <v>0</v>
      </c>
      <c r="J43" s="95">
        <f t="shared" si="12"/>
        <v>0</v>
      </c>
      <c r="K43" s="92">
        <f t="shared" si="12"/>
        <v>0</v>
      </c>
    </row>
    <row r="44" spans="3:11" ht="17.25" thickBot="1" thickTop="1">
      <c r="C44" s="48"/>
      <c r="D44" s="48"/>
      <c r="E44" s="66"/>
      <c r="F44" s="66"/>
      <c r="G44" s="66"/>
      <c r="H44" s="66"/>
      <c r="I44" s="66"/>
      <c r="J44" s="66"/>
      <c r="K44" s="73"/>
    </row>
    <row r="45" spans="2:11" s="47" customFormat="1" ht="30" customHeight="1" thickBot="1" thickTop="1">
      <c r="B45" s="75" t="s">
        <v>171</v>
      </c>
      <c r="C45" s="147" t="s">
        <v>179</v>
      </c>
      <c r="D45" s="148"/>
      <c r="E45" s="109">
        <f>'SF-269 (9)'!E45</f>
        <v>0</v>
      </c>
      <c r="F45" s="109">
        <f>'SF-269 (9)'!F45</f>
        <v>0</v>
      </c>
      <c r="G45" s="109">
        <f>'SF-269 (9)'!G45</f>
        <v>0</v>
      </c>
      <c r="H45" s="109">
        <f>'SF-269 (9)'!H45</f>
        <v>0</v>
      </c>
      <c r="I45" s="109">
        <f>'SF-269 (9)'!I45</f>
        <v>0</v>
      </c>
      <c r="J45" s="109">
        <f>'SF-269 (9)'!J45</f>
        <v>0</v>
      </c>
      <c r="K45" s="89">
        <f>SUM(E45:J45)</f>
        <v>0</v>
      </c>
    </row>
    <row r="46" spans="5:11" ht="17.25" thickBot="1" thickTop="1">
      <c r="E46" s="65"/>
      <c r="F46" s="65"/>
      <c r="G46" s="65"/>
      <c r="H46" s="65"/>
      <c r="I46" s="65"/>
      <c r="J46" s="65"/>
      <c r="K46" s="65"/>
    </row>
    <row r="47" spans="2:11" ht="30" customHeight="1" thickBot="1" thickTop="1">
      <c r="B47" s="16" t="s">
        <v>138</v>
      </c>
      <c r="C47" s="209" t="s">
        <v>186</v>
      </c>
      <c r="D47" s="210"/>
      <c r="E47" s="110">
        <f>'SF-269 (9)'!E47</f>
        <v>0</v>
      </c>
      <c r="F47" s="110">
        <f>'SF-269 (9)'!F47</f>
        <v>0</v>
      </c>
      <c r="G47" s="110">
        <f>'SF-269 (9)'!G47</f>
        <v>0</v>
      </c>
      <c r="H47" s="110">
        <f>'SF-269 (9)'!H47</f>
        <v>0</v>
      </c>
      <c r="I47" s="110">
        <f>'SF-269 (9)'!I47</f>
        <v>0</v>
      </c>
      <c r="J47" s="110">
        <f>'SF-269 (9)'!J47</f>
        <v>0</v>
      </c>
      <c r="K47" s="90">
        <f>SUM(E47:J47)</f>
        <v>0</v>
      </c>
    </row>
    <row r="48" spans="2:4" ht="16.5" thickTop="1">
      <c r="B48" s="101"/>
      <c r="C48" s="102"/>
      <c r="D48" s="102"/>
    </row>
  </sheetData>
  <sheetProtection password="BAB4" sheet="1" objects="1" scenarios="1"/>
  <mergeCells count="43">
    <mergeCell ref="C47:D47"/>
    <mergeCell ref="B2:C2"/>
    <mergeCell ref="D2:F2"/>
    <mergeCell ref="G2:J2"/>
    <mergeCell ref="B3:C3"/>
    <mergeCell ref="D3:F3"/>
    <mergeCell ref="G3:K3"/>
    <mergeCell ref="B4:C4"/>
    <mergeCell ref="G4:I4"/>
    <mergeCell ref="J4:K4"/>
    <mergeCell ref="D5:F6"/>
    <mergeCell ref="G5:I6"/>
    <mergeCell ref="J5:K5"/>
    <mergeCell ref="B6:C8"/>
    <mergeCell ref="G7:I7"/>
    <mergeCell ref="J7:K8"/>
    <mergeCell ref="D8:F8"/>
    <mergeCell ref="G8:I8"/>
    <mergeCell ref="J6:K6"/>
    <mergeCell ref="B10:K10"/>
    <mergeCell ref="C12:D12"/>
    <mergeCell ref="C13:D13"/>
    <mergeCell ref="C14:D14"/>
    <mergeCell ref="C15:D15"/>
    <mergeCell ref="C16:D16"/>
    <mergeCell ref="C17:D17"/>
    <mergeCell ref="C18:D18"/>
    <mergeCell ref="C19:D19"/>
    <mergeCell ref="C20:D20"/>
    <mergeCell ref="C21:D21"/>
    <mergeCell ref="C22:D22"/>
    <mergeCell ref="H25:J28"/>
    <mergeCell ref="K25:K30"/>
    <mergeCell ref="B26:D28"/>
    <mergeCell ref="E26:G28"/>
    <mergeCell ref="E29:E30"/>
    <mergeCell ref="H29:J29"/>
    <mergeCell ref="H30:J30"/>
    <mergeCell ref="C45:D45"/>
    <mergeCell ref="C43:D43"/>
    <mergeCell ref="C23:D23"/>
    <mergeCell ref="C24:D24"/>
    <mergeCell ref="C35:D35"/>
  </mergeCells>
  <printOptions/>
  <pageMargins left="0.25" right="0.25" top="0.5" bottom="0.5" header="0.5" footer="0.5"/>
  <pageSetup blackAndWhite="1" horizontalDpi="600" verticalDpi="600" orientation="landscape" scale="90" r:id="rId3"/>
  <rowBreaks count="1" manualBreakCount="1">
    <brk id="31" max="255" man="1"/>
  </rowBreaks>
  <legacyDrawing r:id="rId2"/>
</worksheet>
</file>

<file path=xl/worksheets/sheet12.xml><?xml version="1.0" encoding="utf-8"?>
<worksheet xmlns="http://schemas.openxmlformats.org/spreadsheetml/2006/main" xmlns:r="http://schemas.openxmlformats.org/officeDocument/2006/relationships">
  <dimension ref="B2:Q48"/>
  <sheetViews>
    <sheetView workbookViewId="0" topLeftCell="D4">
      <selection activeCell="E13" sqref="E13"/>
    </sheetView>
  </sheetViews>
  <sheetFormatPr defaultColWidth="9.140625" defaultRowHeight="12.75"/>
  <cols>
    <col min="1" max="1" width="2.57421875" style="0" customWidth="1"/>
    <col min="2" max="2" width="3.8515625" style="1" customWidth="1"/>
    <col min="3" max="3" width="37.7109375" style="0" customWidth="1"/>
    <col min="4" max="4" width="7.28125" style="0" customWidth="1"/>
    <col min="5" max="7" width="13.00390625" style="0" customWidth="1"/>
    <col min="8" max="8" width="15.140625" style="0" customWidth="1"/>
    <col min="9" max="10" width="13.00390625" style="0" customWidth="1"/>
    <col min="11" max="11" width="15.7109375" style="0" customWidth="1"/>
    <col min="12" max="14" width="13.421875" style="0" customWidth="1"/>
  </cols>
  <sheetData>
    <row r="1" ht="6" customHeight="1" thickBot="1"/>
    <row r="2" spans="2:14" ht="32.25" customHeight="1" thickTop="1">
      <c r="B2" s="211" t="s">
        <v>0</v>
      </c>
      <c r="C2" s="212"/>
      <c r="D2" s="213" t="s">
        <v>55</v>
      </c>
      <c r="E2" s="214"/>
      <c r="F2" s="214"/>
      <c r="G2" s="213" t="s">
        <v>56</v>
      </c>
      <c r="H2" s="214"/>
      <c r="I2" s="214"/>
      <c r="J2" s="214"/>
      <c r="K2" s="103" t="s">
        <v>182</v>
      </c>
      <c r="L2" s="2"/>
      <c r="M2" s="2"/>
      <c r="N2" s="2"/>
    </row>
    <row r="3" spans="2:14" ht="18.75" customHeight="1" thickBot="1">
      <c r="B3" s="215" t="s">
        <v>1</v>
      </c>
      <c r="C3" s="216"/>
      <c r="D3" s="217" t="str">
        <f>'SF-269'!D3:F3</f>
        <v>USAID/DCHA/PVC-ASHA   </v>
      </c>
      <c r="E3" s="218"/>
      <c r="F3" s="219"/>
      <c r="G3" s="217" t="str">
        <f>'SF-269'!G3:K3</f>
        <v>HSH-G-00-00-00000 (ASHA 0000-000)</v>
      </c>
      <c r="H3" s="218"/>
      <c r="I3" s="218"/>
      <c r="J3" s="218"/>
      <c r="K3" s="229"/>
      <c r="L3" s="3"/>
      <c r="M3" s="3"/>
      <c r="N3" s="4"/>
    </row>
    <row r="4" spans="2:13" ht="17.25" customHeight="1" thickTop="1">
      <c r="B4" s="222" t="s">
        <v>57</v>
      </c>
      <c r="C4" s="223"/>
      <c r="D4" s="5" t="s">
        <v>58</v>
      </c>
      <c r="E4" s="6"/>
      <c r="F4" s="7"/>
      <c r="G4" s="224" t="s">
        <v>59</v>
      </c>
      <c r="H4" s="225"/>
      <c r="I4" s="226"/>
      <c r="J4" s="227" t="s">
        <v>60</v>
      </c>
      <c r="K4" s="228"/>
      <c r="L4" s="2"/>
      <c r="M4" s="8"/>
    </row>
    <row r="5" spans="2:13" ht="10.5" customHeight="1">
      <c r="B5" s="9"/>
      <c r="C5" s="10" t="s">
        <v>2</v>
      </c>
      <c r="D5" s="179">
        <f>'SF-269 (10)'!D5:F6</f>
        <v>0</v>
      </c>
      <c r="E5" s="180"/>
      <c r="F5" s="180"/>
      <c r="G5" s="183" t="s">
        <v>170</v>
      </c>
      <c r="H5" s="184"/>
      <c r="I5" s="185"/>
      <c r="J5" s="189" t="s">
        <v>199</v>
      </c>
      <c r="K5" s="190"/>
      <c r="L5" s="11"/>
      <c r="M5" s="8"/>
    </row>
    <row r="6" spans="2:13" ht="21" customHeight="1">
      <c r="B6" s="230">
        <f>'SF-269 (10)'!B6:C8</f>
        <v>0</v>
      </c>
      <c r="C6" s="234"/>
      <c r="D6" s="181"/>
      <c r="E6" s="182"/>
      <c r="F6" s="182"/>
      <c r="G6" s="186"/>
      <c r="H6" s="187"/>
      <c r="I6" s="188"/>
      <c r="J6" s="186" t="s">
        <v>195</v>
      </c>
      <c r="K6" s="208"/>
      <c r="L6" s="11"/>
      <c r="M6" s="8"/>
    </row>
    <row r="7" spans="2:13" ht="15" customHeight="1">
      <c r="B7" s="235"/>
      <c r="C7" s="234"/>
      <c r="D7" s="12" t="s">
        <v>61</v>
      </c>
      <c r="E7" s="13"/>
      <c r="F7" s="13"/>
      <c r="G7" s="196" t="s">
        <v>62</v>
      </c>
      <c r="H7" s="197"/>
      <c r="I7" s="198"/>
      <c r="J7" s="199" t="s">
        <v>63</v>
      </c>
      <c r="K7" s="200"/>
      <c r="L7" s="2"/>
      <c r="M7" s="8"/>
    </row>
    <row r="8" spans="2:13" ht="33.75" customHeight="1" thickBot="1">
      <c r="B8" s="236"/>
      <c r="C8" s="237"/>
      <c r="D8" s="203">
        <f>'SF-269 (10)'!D8:F8</f>
        <v>0</v>
      </c>
      <c r="E8" s="204"/>
      <c r="F8" s="204"/>
      <c r="G8" s="205" t="s">
        <v>170</v>
      </c>
      <c r="H8" s="206"/>
      <c r="I8" s="207"/>
      <c r="J8" s="201"/>
      <c r="K8" s="202"/>
      <c r="L8" s="11"/>
      <c r="M8" s="8"/>
    </row>
    <row r="9" spans="2:13" ht="3.75" customHeight="1" thickTop="1">
      <c r="B9" s="9"/>
      <c r="C9" s="8"/>
      <c r="D9" s="8"/>
      <c r="E9" s="8"/>
      <c r="F9" s="8"/>
      <c r="G9" s="8"/>
      <c r="H9" s="8"/>
      <c r="I9" s="8"/>
      <c r="J9" s="8"/>
      <c r="K9" s="14"/>
      <c r="L9" s="8"/>
      <c r="M9" s="8"/>
    </row>
    <row r="10" spans="2:14" ht="16.5" thickBot="1">
      <c r="B10" s="174" t="s">
        <v>64</v>
      </c>
      <c r="C10" s="175"/>
      <c r="D10" s="175"/>
      <c r="E10" s="175"/>
      <c r="F10" s="175"/>
      <c r="G10" s="175"/>
      <c r="H10" s="175"/>
      <c r="I10" s="175"/>
      <c r="J10" s="175"/>
      <c r="K10" s="176"/>
      <c r="L10" s="15"/>
      <c r="M10" s="15"/>
      <c r="N10" s="15"/>
    </row>
    <row r="11" spans="2:17" ht="45" customHeight="1" thickBot="1" thickTop="1">
      <c r="B11" s="16"/>
      <c r="C11" s="17" t="s">
        <v>3</v>
      </c>
      <c r="D11" s="18"/>
      <c r="E11" s="123" t="s">
        <v>4</v>
      </c>
      <c r="F11" s="122" t="s">
        <v>5</v>
      </c>
      <c r="G11" s="122" t="s">
        <v>6</v>
      </c>
      <c r="H11" s="122" t="s">
        <v>198</v>
      </c>
      <c r="I11" s="122" t="s">
        <v>7</v>
      </c>
      <c r="J11" s="124" t="s">
        <v>8</v>
      </c>
      <c r="K11" s="45" t="s">
        <v>9</v>
      </c>
      <c r="Q11" s="19"/>
    </row>
    <row r="12" spans="2:11" s="51" customFormat="1" ht="17.25" customHeight="1" thickTop="1">
      <c r="B12" s="53" t="s">
        <v>10</v>
      </c>
      <c r="C12" s="177" t="s">
        <v>11</v>
      </c>
      <c r="D12" s="178"/>
      <c r="E12" s="119">
        <f>'SF-269 (10)'!E16</f>
        <v>0</v>
      </c>
      <c r="F12" s="119">
        <f>'SF-269 (10)'!F16</f>
        <v>0</v>
      </c>
      <c r="G12" s="119">
        <f>'SF-269 (10)'!G16</f>
        <v>0</v>
      </c>
      <c r="H12" s="119">
        <f>'SF-269 (10)'!H16</f>
        <v>0</v>
      </c>
      <c r="I12" s="119">
        <f>'SF-269 (10)'!I16</f>
        <v>0</v>
      </c>
      <c r="J12" s="119">
        <f>'SF-269 (10)'!J16</f>
        <v>0</v>
      </c>
      <c r="K12" s="54">
        <f>SUM(E12:J12)</f>
        <v>0</v>
      </c>
    </row>
    <row r="13" spans="2:11" s="51" customFormat="1" ht="17.25" customHeight="1">
      <c r="B13" s="55" t="s">
        <v>12</v>
      </c>
      <c r="C13" s="151" t="s">
        <v>71</v>
      </c>
      <c r="D13" s="152"/>
      <c r="E13" s="56">
        <f aca="true" t="shared" si="0" ref="E13:J13">E37</f>
        <v>0</v>
      </c>
      <c r="F13" s="56">
        <f t="shared" si="0"/>
        <v>0</v>
      </c>
      <c r="G13" s="56">
        <f t="shared" si="0"/>
        <v>0</v>
      </c>
      <c r="H13" s="56">
        <f t="shared" si="0"/>
        <v>0</v>
      </c>
      <c r="I13" s="56">
        <f t="shared" si="0"/>
        <v>0</v>
      </c>
      <c r="J13" s="56">
        <f t="shared" si="0"/>
        <v>0</v>
      </c>
      <c r="K13" s="50">
        <f>SUM(E13:J13)</f>
        <v>0</v>
      </c>
    </row>
    <row r="14" spans="2:11" s="51" customFormat="1" ht="17.25" customHeight="1">
      <c r="B14" s="57" t="s">
        <v>13</v>
      </c>
      <c r="C14" s="172" t="s">
        <v>14</v>
      </c>
      <c r="D14" s="173"/>
      <c r="E14" s="56">
        <f>IF(K23&lt;&gt;0,K14/K23*E23,0)</f>
        <v>0</v>
      </c>
      <c r="F14" s="56">
        <f>IF(K23&lt;&gt;0,K14/K23*F23,0)</f>
        <v>0</v>
      </c>
      <c r="G14" s="56">
        <f>IF(K23&lt;&gt;0,K14/K23*G23,0)</f>
        <v>0</v>
      </c>
      <c r="H14" s="56">
        <f>IF(K23&lt;&gt;0,K14/K23*H23,0)</f>
        <v>0</v>
      </c>
      <c r="I14" s="56">
        <f>IF(K23&lt;&gt;0,K14/K23*I23,0)</f>
        <v>0</v>
      </c>
      <c r="J14" s="56">
        <f>IF(K23&lt;&gt;0,K14/K23*J23,0)</f>
        <v>0</v>
      </c>
      <c r="K14" s="63">
        <v>0</v>
      </c>
    </row>
    <row r="15" spans="2:11" s="51" customFormat="1" ht="17.25" customHeight="1">
      <c r="B15" s="57" t="s">
        <v>15</v>
      </c>
      <c r="C15" s="172" t="s">
        <v>65</v>
      </c>
      <c r="D15" s="173"/>
      <c r="E15" s="56">
        <f aca="true" t="shared" si="1" ref="E15:J15">E13-E14</f>
        <v>0</v>
      </c>
      <c r="F15" s="56">
        <f t="shared" si="1"/>
        <v>0</v>
      </c>
      <c r="G15" s="56">
        <f t="shared" si="1"/>
        <v>0</v>
      </c>
      <c r="H15" s="56">
        <f t="shared" si="1"/>
        <v>0</v>
      </c>
      <c r="I15" s="56">
        <f t="shared" si="1"/>
        <v>0</v>
      </c>
      <c r="J15" s="56">
        <f t="shared" si="1"/>
        <v>0</v>
      </c>
      <c r="K15" s="58">
        <f aca="true" t="shared" si="2" ref="K15:K24">SUM(E15:J15)</f>
        <v>0</v>
      </c>
    </row>
    <row r="16" spans="2:11" s="51" customFormat="1" ht="17.25" customHeight="1">
      <c r="B16" s="57" t="s">
        <v>16</v>
      </c>
      <c r="C16" s="172" t="s">
        <v>66</v>
      </c>
      <c r="D16" s="173"/>
      <c r="E16" s="56">
        <f aca="true" t="shared" si="3" ref="E16:J16">E12+E15</f>
        <v>0</v>
      </c>
      <c r="F16" s="56">
        <f t="shared" si="3"/>
        <v>0</v>
      </c>
      <c r="G16" s="56">
        <f t="shared" si="3"/>
        <v>0</v>
      </c>
      <c r="H16" s="56">
        <f t="shared" si="3"/>
        <v>0</v>
      </c>
      <c r="I16" s="56">
        <f t="shared" si="3"/>
        <v>0</v>
      </c>
      <c r="J16" s="56">
        <f t="shared" si="3"/>
        <v>0</v>
      </c>
      <c r="K16" s="58">
        <f t="shared" si="2"/>
        <v>0</v>
      </c>
    </row>
    <row r="17" spans="2:11" s="51" customFormat="1" ht="17.25" customHeight="1">
      <c r="B17" s="57" t="s">
        <v>17</v>
      </c>
      <c r="C17" s="172" t="s">
        <v>18</v>
      </c>
      <c r="D17" s="173"/>
      <c r="E17" s="56">
        <f>E35+'SF-269 (10)'!E17</f>
        <v>0</v>
      </c>
      <c r="F17" s="56">
        <f>F35+'SF-269 (10)'!F17</f>
        <v>0</v>
      </c>
      <c r="G17" s="56">
        <f>G35+'SF-269 (10)'!G17</f>
        <v>0</v>
      </c>
      <c r="H17" s="56">
        <f>H35+'SF-269 (10)'!H17</f>
        <v>0</v>
      </c>
      <c r="I17" s="56">
        <f>I35+'SF-269 (10)'!I17</f>
        <v>0</v>
      </c>
      <c r="J17" s="56">
        <f>J35+'SF-269 (10)'!J17</f>
        <v>0</v>
      </c>
      <c r="K17" s="58">
        <f t="shared" si="2"/>
        <v>0</v>
      </c>
    </row>
    <row r="18" spans="2:11" s="51" customFormat="1" ht="17.25" customHeight="1">
      <c r="B18" s="57" t="s">
        <v>19</v>
      </c>
      <c r="C18" s="172" t="s">
        <v>67</v>
      </c>
      <c r="D18" s="173"/>
      <c r="E18" s="56">
        <f aca="true" t="shared" si="4" ref="E18:J18">E16-E17</f>
        <v>0</v>
      </c>
      <c r="F18" s="56">
        <f t="shared" si="4"/>
        <v>0</v>
      </c>
      <c r="G18" s="56">
        <f t="shared" si="4"/>
        <v>0</v>
      </c>
      <c r="H18" s="56">
        <f t="shared" si="4"/>
        <v>0</v>
      </c>
      <c r="I18" s="56">
        <f t="shared" si="4"/>
        <v>0</v>
      </c>
      <c r="J18" s="56">
        <f t="shared" si="4"/>
        <v>0</v>
      </c>
      <c r="K18" s="58">
        <f t="shared" si="2"/>
        <v>0</v>
      </c>
    </row>
    <row r="19" spans="2:11" s="51" customFormat="1" ht="17.25" customHeight="1">
      <c r="B19" s="57" t="s">
        <v>20</v>
      </c>
      <c r="C19" s="172" t="s">
        <v>21</v>
      </c>
      <c r="D19" s="173"/>
      <c r="E19" s="56">
        <f aca="true" t="shared" si="5" ref="E19:J19">E20+E22-E18</f>
        <v>0</v>
      </c>
      <c r="F19" s="56">
        <f t="shared" si="5"/>
        <v>0</v>
      </c>
      <c r="G19" s="56">
        <f t="shared" si="5"/>
        <v>0</v>
      </c>
      <c r="H19" s="56">
        <f t="shared" si="5"/>
        <v>0</v>
      </c>
      <c r="I19" s="56">
        <f t="shared" si="5"/>
        <v>0</v>
      </c>
      <c r="J19" s="56">
        <f t="shared" si="5"/>
        <v>0</v>
      </c>
      <c r="K19" s="58">
        <f t="shared" si="2"/>
        <v>0</v>
      </c>
    </row>
    <row r="20" spans="2:11" s="51" customFormat="1" ht="22.5" customHeight="1">
      <c r="B20" s="57" t="s">
        <v>22</v>
      </c>
      <c r="C20" s="172" t="s">
        <v>72</v>
      </c>
      <c r="D20" s="173"/>
      <c r="E20" s="56">
        <f aca="true" t="shared" si="6" ref="E20:J20">E45-E17</f>
        <v>0</v>
      </c>
      <c r="F20" s="56">
        <f t="shared" si="6"/>
        <v>0</v>
      </c>
      <c r="G20" s="56">
        <f t="shared" si="6"/>
        <v>0</v>
      </c>
      <c r="H20" s="56">
        <f t="shared" si="6"/>
        <v>0</v>
      </c>
      <c r="I20" s="56">
        <f t="shared" si="6"/>
        <v>0</v>
      </c>
      <c r="J20" s="56">
        <f t="shared" si="6"/>
        <v>0</v>
      </c>
      <c r="K20" s="58">
        <f t="shared" si="2"/>
        <v>0</v>
      </c>
    </row>
    <row r="21" spans="2:11" s="51" customFormat="1" ht="22.5" customHeight="1">
      <c r="B21" s="55" t="s">
        <v>23</v>
      </c>
      <c r="C21" s="151" t="s">
        <v>190</v>
      </c>
      <c r="D21" s="152"/>
      <c r="E21" s="59">
        <f aca="true" t="shared" si="7" ref="E21:J21">E22-E18</f>
        <v>0</v>
      </c>
      <c r="F21" s="59">
        <f t="shared" si="7"/>
        <v>0</v>
      </c>
      <c r="G21" s="59">
        <f t="shared" si="7"/>
        <v>0</v>
      </c>
      <c r="H21" s="59">
        <f t="shared" si="7"/>
        <v>0</v>
      </c>
      <c r="I21" s="59">
        <f t="shared" si="7"/>
        <v>0</v>
      </c>
      <c r="J21" s="59">
        <f t="shared" si="7"/>
        <v>0</v>
      </c>
      <c r="K21" s="50">
        <f t="shared" si="2"/>
        <v>0</v>
      </c>
    </row>
    <row r="22" spans="2:12" s="51" customFormat="1" ht="22.5" customHeight="1">
      <c r="B22" s="55" t="s">
        <v>24</v>
      </c>
      <c r="C22" s="151" t="s">
        <v>188</v>
      </c>
      <c r="D22" s="152"/>
      <c r="E22" s="56">
        <f aca="true" t="shared" si="8" ref="E22:J22">E43</f>
        <v>0</v>
      </c>
      <c r="F22" s="56">
        <f t="shared" si="8"/>
        <v>0</v>
      </c>
      <c r="G22" s="56">
        <f t="shared" si="8"/>
        <v>0</v>
      </c>
      <c r="H22" s="56">
        <f t="shared" si="8"/>
        <v>0</v>
      </c>
      <c r="I22" s="56">
        <f t="shared" si="8"/>
        <v>0</v>
      </c>
      <c r="J22" s="56">
        <f t="shared" si="8"/>
        <v>0</v>
      </c>
      <c r="K22" s="50">
        <f t="shared" si="2"/>
        <v>0</v>
      </c>
      <c r="L22" s="64"/>
    </row>
    <row r="23" spans="2:11" s="51" customFormat="1" ht="22.5" customHeight="1">
      <c r="B23" s="55" t="s">
        <v>25</v>
      </c>
      <c r="C23" s="151" t="s">
        <v>189</v>
      </c>
      <c r="D23" s="152"/>
      <c r="E23" s="56">
        <f aca="true" t="shared" si="9" ref="E23:J23">E47</f>
        <v>0</v>
      </c>
      <c r="F23" s="56">
        <f t="shared" si="9"/>
        <v>0</v>
      </c>
      <c r="G23" s="56">
        <f t="shared" si="9"/>
        <v>0</v>
      </c>
      <c r="H23" s="56">
        <f t="shared" si="9"/>
        <v>0</v>
      </c>
      <c r="I23" s="56">
        <f t="shared" si="9"/>
        <v>0</v>
      </c>
      <c r="J23" s="56">
        <f t="shared" si="9"/>
        <v>0</v>
      </c>
      <c r="K23" s="50">
        <f t="shared" si="2"/>
        <v>0</v>
      </c>
    </row>
    <row r="24" spans="2:11" s="51" customFormat="1" ht="18" customHeight="1" thickBot="1">
      <c r="B24" s="60" t="s">
        <v>26</v>
      </c>
      <c r="C24" s="153" t="s">
        <v>68</v>
      </c>
      <c r="D24" s="154"/>
      <c r="E24" s="61">
        <f aca="true" t="shared" si="10" ref="E24:J24">E23-E22</f>
        <v>0</v>
      </c>
      <c r="F24" s="61">
        <f t="shared" si="10"/>
        <v>0</v>
      </c>
      <c r="G24" s="61">
        <f t="shared" si="10"/>
        <v>0</v>
      </c>
      <c r="H24" s="61">
        <f t="shared" si="10"/>
        <v>0</v>
      </c>
      <c r="I24" s="61">
        <f t="shared" si="10"/>
        <v>0</v>
      </c>
      <c r="J24" s="61">
        <f t="shared" si="10"/>
        <v>0</v>
      </c>
      <c r="K24" s="62">
        <f t="shared" si="2"/>
        <v>0</v>
      </c>
    </row>
    <row r="25" spans="2:11" ht="16.5" thickTop="1">
      <c r="B25" s="20"/>
      <c r="C25" s="21" t="s">
        <v>193</v>
      </c>
      <c r="D25" s="22"/>
      <c r="E25" s="23" t="s">
        <v>69</v>
      </c>
      <c r="F25" s="23"/>
      <c r="G25" s="23"/>
      <c r="H25" s="157" t="s">
        <v>29</v>
      </c>
      <c r="I25" s="157"/>
      <c r="J25" s="158"/>
      <c r="K25" s="163" t="s">
        <v>79</v>
      </c>
    </row>
    <row r="26" spans="2:11" ht="12.75">
      <c r="B26" s="133" t="s">
        <v>27</v>
      </c>
      <c r="C26" s="164"/>
      <c r="D26" s="165"/>
      <c r="E26" s="166" t="s">
        <v>28</v>
      </c>
      <c r="F26" s="166"/>
      <c r="G26" s="166"/>
      <c r="H26" s="159"/>
      <c r="I26" s="159"/>
      <c r="J26" s="160"/>
      <c r="K26" s="135"/>
    </row>
    <row r="27" spans="2:11" ht="12.75">
      <c r="B27" s="133"/>
      <c r="C27" s="164"/>
      <c r="D27" s="165"/>
      <c r="E27" s="166"/>
      <c r="F27" s="166"/>
      <c r="G27" s="166"/>
      <c r="H27" s="159"/>
      <c r="I27" s="159"/>
      <c r="J27" s="160"/>
      <c r="K27" s="135"/>
    </row>
    <row r="28" spans="2:11" ht="15.75" customHeight="1">
      <c r="B28" s="133"/>
      <c r="C28" s="164"/>
      <c r="D28" s="165"/>
      <c r="E28" s="166"/>
      <c r="F28" s="166"/>
      <c r="G28" s="166"/>
      <c r="H28" s="161"/>
      <c r="I28" s="161"/>
      <c r="J28" s="162"/>
      <c r="K28" s="135"/>
    </row>
    <row r="29" spans="2:11" ht="30" customHeight="1">
      <c r="B29" s="9"/>
      <c r="C29" s="8"/>
      <c r="D29" s="24"/>
      <c r="E29" s="167" t="s">
        <v>168</v>
      </c>
      <c r="F29" s="120">
        <v>36892</v>
      </c>
      <c r="G29" s="121" t="s">
        <v>169</v>
      </c>
      <c r="H29" s="169"/>
      <c r="I29" s="169"/>
      <c r="J29" s="170"/>
      <c r="K29" s="135"/>
    </row>
    <row r="30" spans="2:11" ht="14.25" customHeight="1" thickBot="1">
      <c r="B30" s="25"/>
      <c r="C30" s="26" t="s">
        <v>70</v>
      </c>
      <c r="D30" s="27"/>
      <c r="E30" s="168"/>
      <c r="F30" s="28" t="s">
        <v>30</v>
      </c>
      <c r="G30" s="28" t="s">
        <v>31</v>
      </c>
      <c r="H30" s="171" t="s">
        <v>32</v>
      </c>
      <c r="I30" s="171"/>
      <c r="J30" s="171"/>
      <c r="K30" s="134"/>
    </row>
    <row r="31" ht="16.5" thickTop="1"/>
    <row r="32" ht="16.5" thickBot="1"/>
    <row r="33" spans="2:11" ht="52.5" thickBot="1" thickTop="1">
      <c r="B33" s="16"/>
      <c r="C33" s="17" t="s">
        <v>191</v>
      </c>
      <c r="D33" s="18"/>
      <c r="E33" s="125" t="s">
        <v>4</v>
      </c>
      <c r="F33" s="126" t="s">
        <v>5</v>
      </c>
      <c r="G33" s="126" t="s">
        <v>114</v>
      </c>
      <c r="H33" s="126" t="s">
        <v>113</v>
      </c>
      <c r="I33" s="126" t="s">
        <v>7</v>
      </c>
      <c r="J33" s="127" t="s">
        <v>8</v>
      </c>
      <c r="K33" s="104" t="s">
        <v>9</v>
      </c>
    </row>
    <row r="34" spans="2:11" ht="24" customHeight="1" thickBot="1" thickTop="1">
      <c r="B34" s="60" t="s">
        <v>132</v>
      </c>
      <c r="C34" s="87" t="s">
        <v>154</v>
      </c>
      <c r="D34" s="77"/>
      <c r="E34" s="111">
        <v>0</v>
      </c>
      <c r="F34" s="112">
        <v>0</v>
      </c>
      <c r="G34" s="112">
        <v>0</v>
      </c>
      <c r="H34" s="112">
        <v>0</v>
      </c>
      <c r="I34" s="112">
        <v>0</v>
      </c>
      <c r="J34" s="113">
        <v>0</v>
      </c>
      <c r="K34" s="69">
        <f>SUM(E34:J34)</f>
        <v>0</v>
      </c>
    </row>
    <row r="35" spans="2:11" ht="30" customHeight="1" thickBot="1" thickTop="1">
      <c r="B35" s="60" t="s">
        <v>133</v>
      </c>
      <c r="C35" s="155" t="s">
        <v>180</v>
      </c>
      <c r="D35" s="156"/>
      <c r="E35" s="111">
        <v>0</v>
      </c>
      <c r="F35" s="112">
        <v>0</v>
      </c>
      <c r="G35" s="112">
        <v>0</v>
      </c>
      <c r="H35" s="112">
        <v>0</v>
      </c>
      <c r="I35" s="112">
        <v>0</v>
      </c>
      <c r="J35" s="113">
        <v>0</v>
      </c>
      <c r="K35" s="69">
        <f>SUM(E35:J35)</f>
        <v>0</v>
      </c>
    </row>
    <row r="36" spans="2:11" ht="7.5" customHeight="1" thickBot="1" thickTop="1">
      <c r="B36" s="16"/>
      <c r="C36" s="88"/>
      <c r="D36" s="78"/>
      <c r="E36" s="80"/>
      <c r="F36" s="80"/>
      <c r="G36" s="80"/>
      <c r="H36" s="80"/>
      <c r="I36" s="80"/>
      <c r="J36" s="80"/>
      <c r="K36" s="70"/>
    </row>
    <row r="37" spans="2:11" s="85" customFormat="1" ht="30" customHeight="1" thickBot="1" thickTop="1">
      <c r="B37" s="52" t="s">
        <v>134</v>
      </c>
      <c r="C37" s="17" t="s">
        <v>173</v>
      </c>
      <c r="D37" s="79"/>
      <c r="E37" s="81">
        <f aca="true" t="shared" si="11" ref="E37:J37">SUM(E34:E36)</f>
        <v>0</v>
      </c>
      <c r="F37" s="82">
        <f t="shared" si="11"/>
        <v>0</v>
      </c>
      <c r="G37" s="82">
        <f t="shared" si="11"/>
        <v>0</v>
      </c>
      <c r="H37" s="82">
        <f t="shared" si="11"/>
        <v>0</v>
      </c>
      <c r="I37" s="82">
        <f t="shared" si="11"/>
        <v>0</v>
      </c>
      <c r="J37" s="82">
        <f t="shared" si="11"/>
        <v>0</v>
      </c>
      <c r="K37" s="71">
        <f>SUM(E37:J37)</f>
        <v>0</v>
      </c>
    </row>
    <row r="38" spans="3:11" ht="17.25" thickBot="1" thickTop="1">
      <c r="C38" s="66"/>
      <c r="D38" s="66"/>
      <c r="E38" s="83"/>
      <c r="F38" s="83"/>
      <c r="G38" s="83"/>
      <c r="H38" s="83"/>
      <c r="I38" s="83"/>
      <c r="J38" s="83"/>
      <c r="K38" s="72"/>
    </row>
    <row r="39" spans="2:11" ht="18" customHeight="1" thickBot="1" thickTop="1">
      <c r="B39" s="16"/>
      <c r="C39" s="76"/>
      <c r="D39" s="77"/>
      <c r="E39" s="96" t="s">
        <v>80</v>
      </c>
      <c r="F39" s="96"/>
      <c r="G39" s="96"/>
      <c r="H39" s="96"/>
      <c r="I39" s="96"/>
      <c r="J39" s="97"/>
      <c r="K39" s="86"/>
    </row>
    <row r="40" spans="2:11" ht="30" customHeight="1" thickBot="1" thickTop="1">
      <c r="B40" s="52" t="s">
        <v>135</v>
      </c>
      <c r="C40" s="87" t="s">
        <v>155</v>
      </c>
      <c r="D40" s="77"/>
      <c r="E40" s="111">
        <v>0</v>
      </c>
      <c r="F40" s="112">
        <v>0</v>
      </c>
      <c r="G40" s="112">
        <v>0</v>
      </c>
      <c r="H40" s="112">
        <v>0</v>
      </c>
      <c r="I40" s="112">
        <v>0</v>
      </c>
      <c r="J40" s="113">
        <v>0</v>
      </c>
      <c r="K40" s="74">
        <f>SUM(E40:J40)</f>
        <v>0</v>
      </c>
    </row>
    <row r="41" spans="2:11" ht="30" customHeight="1" thickBot="1" thickTop="1">
      <c r="B41" s="52" t="s">
        <v>136</v>
      </c>
      <c r="C41" s="99" t="s">
        <v>167</v>
      </c>
      <c r="D41" s="100"/>
      <c r="E41" s="111">
        <v>0</v>
      </c>
      <c r="F41" s="112">
        <v>0</v>
      </c>
      <c r="G41" s="112">
        <v>0</v>
      </c>
      <c r="H41" s="112">
        <v>0</v>
      </c>
      <c r="I41" s="112">
        <v>0</v>
      </c>
      <c r="J41" s="113">
        <v>0</v>
      </c>
      <c r="K41" s="74">
        <f>SUM(E41:J41)</f>
        <v>0</v>
      </c>
    </row>
    <row r="42" spans="2:11" ht="7.5" customHeight="1" thickBot="1" thickTop="1">
      <c r="B42" s="16"/>
      <c r="C42" s="46"/>
      <c r="D42" s="98"/>
      <c r="E42" s="80"/>
      <c r="F42" s="80"/>
      <c r="G42" s="80"/>
      <c r="H42" s="80"/>
      <c r="I42" s="80"/>
      <c r="J42" s="84"/>
      <c r="K42" s="91"/>
    </row>
    <row r="43" spans="2:11" s="85" customFormat="1" ht="30" customHeight="1" thickBot="1" thickTop="1">
      <c r="B43" s="52" t="s">
        <v>137</v>
      </c>
      <c r="C43" s="149" t="s">
        <v>163</v>
      </c>
      <c r="D43" s="150"/>
      <c r="E43" s="93">
        <f aca="true" t="shared" si="12" ref="E43:K43">SUM(E40:E41)</f>
        <v>0</v>
      </c>
      <c r="F43" s="94">
        <f t="shared" si="12"/>
        <v>0</v>
      </c>
      <c r="G43" s="94">
        <f t="shared" si="12"/>
        <v>0</v>
      </c>
      <c r="H43" s="94">
        <f t="shared" si="12"/>
        <v>0</v>
      </c>
      <c r="I43" s="94">
        <f t="shared" si="12"/>
        <v>0</v>
      </c>
      <c r="J43" s="95">
        <f t="shared" si="12"/>
        <v>0</v>
      </c>
      <c r="K43" s="92">
        <f t="shared" si="12"/>
        <v>0</v>
      </c>
    </row>
    <row r="44" spans="3:11" ht="17.25" thickBot="1" thickTop="1">
      <c r="C44" s="48"/>
      <c r="D44" s="48"/>
      <c r="E44" s="66"/>
      <c r="F44" s="66"/>
      <c r="G44" s="66"/>
      <c r="H44" s="66"/>
      <c r="I44" s="66"/>
      <c r="J44" s="66"/>
      <c r="K44" s="73"/>
    </row>
    <row r="45" spans="2:11" s="47" customFormat="1" ht="30" customHeight="1" thickBot="1" thickTop="1">
      <c r="B45" s="75" t="s">
        <v>171</v>
      </c>
      <c r="C45" s="147" t="s">
        <v>179</v>
      </c>
      <c r="D45" s="148"/>
      <c r="E45" s="109">
        <f>'SF-269 (10)'!E45</f>
        <v>0</v>
      </c>
      <c r="F45" s="109">
        <f>'SF-269 (10)'!F45</f>
        <v>0</v>
      </c>
      <c r="G45" s="109">
        <f>'SF-269 (10)'!G45</f>
        <v>0</v>
      </c>
      <c r="H45" s="109">
        <f>'SF-269 (10)'!H45</f>
        <v>0</v>
      </c>
      <c r="I45" s="109">
        <f>'SF-269 (10)'!I45</f>
        <v>0</v>
      </c>
      <c r="J45" s="109">
        <f>'SF-269 (10)'!J45</f>
        <v>0</v>
      </c>
      <c r="K45" s="89">
        <f>SUM(E45:J45)</f>
        <v>0</v>
      </c>
    </row>
    <row r="46" spans="5:11" ht="17.25" thickBot="1" thickTop="1">
      <c r="E46" s="65"/>
      <c r="F46" s="65"/>
      <c r="G46" s="65"/>
      <c r="H46" s="65"/>
      <c r="I46" s="65"/>
      <c r="J46" s="65"/>
      <c r="K46" s="65"/>
    </row>
    <row r="47" spans="2:11" ht="30" customHeight="1" thickBot="1" thickTop="1">
      <c r="B47" s="16" t="s">
        <v>138</v>
      </c>
      <c r="C47" s="209" t="s">
        <v>186</v>
      </c>
      <c r="D47" s="210"/>
      <c r="E47" s="110">
        <f>'SF-269 (10)'!E47</f>
        <v>0</v>
      </c>
      <c r="F47" s="110">
        <f>'SF-269 (10)'!F47</f>
        <v>0</v>
      </c>
      <c r="G47" s="110">
        <f>'SF-269 (10)'!G47</f>
        <v>0</v>
      </c>
      <c r="H47" s="110">
        <f>'SF-269 (10)'!H47</f>
        <v>0</v>
      </c>
      <c r="I47" s="110">
        <f>'SF-269 (10)'!I47</f>
        <v>0</v>
      </c>
      <c r="J47" s="110">
        <f>'SF-269 (10)'!J47</f>
        <v>0</v>
      </c>
      <c r="K47" s="90">
        <f>SUM(E47:J47)</f>
        <v>0</v>
      </c>
    </row>
    <row r="48" spans="2:4" ht="16.5" thickTop="1">
      <c r="B48" s="101"/>
      <c r="C48" s="102"/>
      <c r="D48" s="102"/>
    </row>
  </sheetData>
  <sheetProtection password="BAB4" sheet="1" objects="1" scenarios="1"/>
  <mergeCells count="43">
    <mergeCell ref="C47:D47"/>
    <mergeCell ref="B2:C2"/>
    <mergeCell ref="D2:F2"/>
    <mergeCell ref="G2:J2"/>
    <mergeCell ref="B3:C3"/>
    <mergeCell ref="D3:F3"/>
    <mergeCell ref="G3:K3"/>
    <mergeCell ref="B4:C4"/>
    <mergeCell ref="G4:I4"/>
    <mergeCell ref="J4:K4"/>
    <mergeCell ref="D5:F6"/>
    <mergeCell ref="G5:I6"/>
    <mergeCell ref="J5:K5"/>
    <mergeCell ref="B6:C8"/>
    <mergeCell ref="G7:I7"/>
    <mergeCell ref="J7:K8"/>
    <mergeCell ref="D8:F8"/>
    <mergeCell ref="G8:I8"/>
    <mergeCell ref="J6:K6"/>
    <mergeCell ref="B10:K10"/>
    <mergeCell ref="C12:D12"/>
    <mergeCell ref="C13:D13"/>
    <mergeCell ref="C14:D14"/>
    <mergeCell ref="C15:D15"/>
    <mergeCell ref="C16:D16"/>
    <mergeCell ref="C17:D17"/>
    <mergeCell ref="C18:D18"/>
    <mergeCell ref="C19:D19"/>
    <mergeCell ref="C20:D20"/>
    <mergeCell ref="C21:D21"/>
    <mergeCell ref="C22:D22"/>
    <mergeCell ref="H25:J28"/>
    <mergeCell ref="K25:K30"/>
    <mergeCell ref="B26:D28"/>
    <mergeCell ref="E26:G28"/>
    <mergeCell ref="E29:E30"/>
    <mergeCell ref="H29:J29"/>
    <mergeCell ref="H30:J30"/>
    <mergeCell ref="C45:D45"/>
    <mergeCell ref="C43:D43"/>
    <mergeCell ref="C23:D23"/>
    <mergeCell ref="C24:D24"/>
    <mergeCell ref="C35:D35"/>
  </mergeCells>
  <printOptions/>
  <pageMargins left="0.25" right="0.25" top="0.5" bottom="0.5" header="0.5" footer="0.5"/>
  <pageSetup blackAndWhite="1" horizontalDpi="600" verticalDpi="600" orientation="landscape" scale="90" r:id="rId3"/>
  <rowBreaks count="1" manualBreakCount="1">
    <brk id="31" max="255" man="1"/>
  </rowBreaks>
  <legacyDrawing r:id="rId2"/>
</worksheet>
</file>

<file path=xl/worksheets/sheet13.xml><?xml version="1.0" encoding="utf-8"?>
<worksheet xmlns="http://schemas.openxmlformats.org/spreadsheetml/2006/main" xmlns:r="http://schemas.openxmlformats.org/officeDocument/2006/relationships">
  <dimension ref="B2:Q48"/>
  <sheetViews>
    <sheetView workbookViewId="0" topLeftCell="E1">
      <selection activeCell="E13" sqref="E13"/>
    </sheetView>
  </sheetViews>
  <sheetFormatPr defaultColWidth="9.140625" defaultRowHeight="12.75"/>
  <cols>
    <col min="1" max="1" width="2.57421875" style="0" customWidth="1"/>
    <col min="2" max="2" width="3.8515625" style="1" customWidth="1"/>
    <col min="3" max="3" width="37.7109375" style="0" customWidth="1"/>
    <col min="4" max="4" width="7.28125" style="0" customWidth="1"/>
    <col min="5" max="7" width="13.00390625" style="0" customWidth="1"/>
    <col min="8" max="8" width="15.140625" style="0" customWidth="1"/>
    <col min="9" max="10" width="13.00390625" style="0" customWidth="1"/>
    <col min="11" max="11" width="15.7109375" style="0" customWidth="1"/>
    <col min="12" max="14" width="13.421875" style="0" customWidth="1"/>
  </cols>
  <sheetData>
    <row r="1" ht="6" customHeight="1" thickBot="1"/>
    <row r="2" spans="2:14" ht="32.25" customHeight="1" thickTop="1">
      <c r="B2" s="211" t="s">
        <v>0</v>
      </c>
      <c r="C2" s="212"/>
      <c r="D2" s="213" t="s">
        <v>55</v>
      </c>
      <c r="E2" s="214"/>
      <c r="F2" s="214"/>
      <c r="G2" s="213" t="s">
        <v>56</v>
      </c>
      <c r="H2" s="214"/>
      <c r="I2" s="214"/>
      <c r="J2" s="214"/>
      <c r="K2" s="103" t="s">
        <v>182</v>
      </c>
      <c r="L2" s="2"/>
      <c r="M2" s="2"/>
      <c r="N2" s="2"/>
    </row>
    <row r="3" spans="2:14" ht="18.75" customHeight="1" thickBot="1">
      <c r="B3" s="215" t="s">
        <v>1</v>
      </c>
      <c r="C3" s="216"/>
      <c r="D3" s="217" t="str">
        <f>'SF-269'!D3:F3</f>
        <v>USAID/DCHA/PVC-ASHA   </v>
      </c>
      <c r="E3" s="218"/>
      <c r="F3" s="219"/>
      <c r="G3" s="217" t="str">
        <f>'SF-269'!G3:K3</f>
        <v>HSH-G-00-00-00000 (ASHA 0000-000)</v>
      </c>
      <c r="H3" s="218"/>
      <c r="I3" s="218"/>
      <c r="J3" s="218"/>
      <c r="K3" s="229"/>
      <c r="L3" s="3"/>
      <c r="M3" s="3"/>
      <c r="N3" s="4"/>
    </row>
    <row r="4" spans="2:13" ht="17.25" customHeight="1" thickTop="1">
      <c r="B4" s="222" t="s">
        <v>57</v>
      </c>
      <c r="C4" s="223"/>
      <c r="D4" s="5" t="s">
        <v>58</v>
      </c>
      <c r="E4" s="6"/>
      <c r="F4" s="7"/>
      <c r="G4" s="224" t="s">
        <v>59</v>
      </c>
      <c r="H4" s="225"/>
      <c r="I4" s="226"/>
      <c r="J4" s="227" t="s">
        <v>60</v>
      </c>
      <c r="K4" s="228"/>
      <c r="L4" s="2"/>
      <c r="M4" s="8"/>
    </row>
    <row r="5" spans="2:13" ht="10.5" customHeight="1">
      <c r="B5" s="9"/>
      <c r="C5" s="10" t="s">
        <v>2</v>
      </c>
      <c r="D5" s="179">
        <f>'SF-269 (11)'!D5:F6</f>
        <v>0</v>
      </c>
      <c r="E5" s="180"/>
      <c r="F5" s="180"/>
      <c r="G5" s="183" t="s">
        <v>170</v>
      </c>
      <c r="H5" s="184"/>
      <c r="I5" s="185"/>
      <c r="J5" s="189" t="s">
        <v>199</v>
      </c>
      <c r="K5" s="190"/>
      <c r="L5" s="11"/>
      <c r="M5" s="8"/>
    </row>
    <row r="6" spans="2:13" ht="21" customHeight="1">
      <c r="B6" s="230">
        <f>'SF-269 (11)'!B6:C8</f>
        <v>0</v>
      </c>
      <c r="C6" s="234"/>
      <c r="D6" s="181"/>
      <c r="E6" s="182"/>
      <c r="F6" s="182"/>
      <c r="G6" s="186"/>
      <c r="H6" s="187"/>
      <c r="I6" s="188"/>
      <c r="J6" s="186" t="s">
        <v>195</v>
      </c>
      <c r="K6" s="208"/>
      <c r="L6" s="11"/>
      <c r="M6" s="8"/>
    </row>
    <row r="7" spans="2:13" ht="15" customHeight="1">
      <c r="B7" s="235"/>
      <c r="C7" s="234"/>
      <c r="D7" s="12" t="s">
        <v>61</v>
      </c>
      <c r="E7" s="13"/>
      <c r="F7" s="13"/>
      <c r="G7" s="196" t="s">
        <v>62</v>
      </c>
      <c r="H7" s="197"/>
      <c r="I7" s="198"/>
      <c r="J7" s="199" t="s">
        <v>63</v>
      </c>
      <c r="K7" s="200"/>
      <c r="L7" s="2"/>
      <c r="M7" s="8"/>
    </row>
    <row r="8" spans="2:13" ht="33.75" customHeight="1" thickBot="1">
      <c r="B8" s="236"/>
      <c r="C8" s="237"/>
      <c r="D8" s="203">
        <f>'SF-269 (11)'!D8:F8</f>
        <v>0</v>
      </c>
      <c r="E8" s="204"/>
      <c r="F8" s="204"/>
      <c r="G8" s="205" t="s">
        <v>170</v>
      </c>
      <c r="H8" s="206"/>
      <c r="I8" s="207"/>
      <c r="J8" s="201"/>
      <c r="K8" s="202"/>
      <c r="L8" s="11"/>
      <c r="M8" s="8"/>
    </row>
    <row r="9" spans="2:13" ht="3.75" customHeight="1" thickTop="1">
      <c r="B9" s="9"/>
      <c r="C9" s="8"/>
      <c r="D9" s="8"/>
      <c r="E9" s="8"/>
      <c r="F9" s="8"/>
      <c r="G9" s="8"/>
      <c r="H9" s="8"/>
      <c r="I9" s="8"/>
      <c r="J9" s="8"/>
      <c r="K9" s="14"/>
      <c r="L9" s="8"/>
      <c r="M9" s="8"/>
    </row>
    <row r="10" spans="2:14" ht="16.5" thickBot="1">
      <c r="B10" s="174" t="s">
        <v>64</v>
      </c>
      <c r="C10" s="175"/>
      <c r="D10" s="175"/>
      <c r="E10" s="175"/>
      <c r="F10" s="175"/>
      <c r="G10" s="175"/>
      <c r="H10" s="175"/>
      <c r="I10" s="175"/>
      <c r="J10" s="175"/>
      <c r="K10" s="176"/>
      <c r="L10" s="15"/>
      <c r="M10" s="15"/>
      <c r="N10" s="15"/>
    </row>
    <row r="11" spans="2:17" ht="45" customHeight="1" thickBot="1" thickTop="1">
      <c r="B11" s="16"/>
      <c r="C11" s="17" t="s">
        <v>3</v>
      </c>
      <c r="D11" s="18"/>
      <c r="E11" s="123" t="s">
        <v>4</v>
      </c>
      <c r="F11" s="122" t="s">
        <v>5</v>
      </c>
      <c r="G11" s="122" t="s">
        <v>6</v>
      </c>
      <c r="H11" s="122" t="s">
        <v>198</v>
      </c>
      <c r="I11" s="122" t="s">
        <v>7</v>
      </c>
      <c r="J11" s="124" t="s">
        <v>8</v>
      </c>
      <c r="K11" s="45" t="s">
        <v>9</v>
      </c>
      <c r="Q11" s="19"/>
    </row>
    <row r="12" spans="2:11" s="51" customFormat="1" ht="17.25" customHeight="1" thickTop="1">
      <c r="B12" s="53" t="s">
        <v>10</v>
      </c>
      <c r="C12" s="177" t="s">
        <v>11</v>
      </c>
      <c r="D12" s="178"/>
      <c r="E12" s="119">
        <f>'SF-269 (11)'!E16</f>
        <v>0</v>
      </c>
      <c r="F12" s="119">
        <f>'SF-269 (11)'!F16</f>
        <v>0</v>
      </c>
      <c r="G12" s="119">
        <f>'SF-269 (11)'!G16</f>
        <v>0</v>
      </c>
      <c r="H12" s="119">
        <f>'SF-269 (11)'!H16</f>
        <v>0</v>
      </c>
      <c r="I12" s="119">
        <f>'SF-269 (11)'!I16</f>
        <v>0</v>
      </c>
      <c r="J12" s="119">
        <f>'SF-269 (11)'!J16</f>
        <v>0</v>
      </c>
      <c r="K12" s="54">
        <f>SUM(E12:J12)</f>
        <v>0</v>
      </c>
    </row>
    <row r="13" spans="2:11" s="51" customFormat="1" ht="17.25" customHeight="1">
      <c r="B13" s="55" t="s">
        <v>12</v>
      </c>
      <c r="C13" s="151" t="s">
        <v>71</v>
      </c>
      <c r="D13" s="152"/>
      <c r="E13" s="56">
        <f aca="true" t="shared" si="0" ref="E13:J13">E37</f>
        <v>0</v>
      </c>
      <c r="F13" s="56">
        <f t="shared" si="0"/>
        <v>0</v>
      </c>
      <c r="G13" s="56">
        <f t="shared" si="0"/>
        <v>0</v>
      </c>
      <c r="H13" s="56">
        <f t="shared" si="0"/>
        <v>0</v>
      </c>
      <c r="I13" s="56">
        <f t="shared" si="0"/>
        <v>0</v>
      </c>
      <c r="J13" s="56">
        <f t="shared" si="0"/>
        <v>0</v>
      </c>
      <c r="K13" s="50">
        <f>SUM(E13:J13)</f>
        <v>0</v>
      </c>
    </row>
    <row r="14" spans="2:11" s="51" customFormat="1" ht="17.25" customHeight="1">
      <c r="B14" s="57" t="s">
        <v>13</v>
      </c>
      <c r="C14" s="172" t="s">
        <v>14</v>
      </c>
      <c r="D14" s="173"/>
      <c r="E14" s="56">
        <f>IF(K23&lt;&gt;0,K14/K23*E23,0)</f>
        <v>0</v>
      </c>
      <c r="F14" s="56">
        <f>IF(K23&lt;&gt;0,K14/K23*F23,0)</f>
        <v>0</v>
      </c>
      <c r="G14" s="56">
        <f>IF(K23&lt;&gt;0,K14/K23*G23,0)</f>
        <v>0</v>
      </c>
      <c r="H14" s="56">
        <f>IF(K23&lt;&gt;0,K14/K23*H23,0)</f>
        <v>0</v>
      </c>
      <c r="I14" s="56">
        <f>IF(K23&lt;&gt;0,K14/K23*I23,0)</f>
        <v>0</v>
      </c>
      <c r="J14" s="56">
        <f>IF(K23&lt;&gt;0,K14/K23*J23,0)</f>
        <v>0</v>
      </c>
      <c r="K14" s="63">
        <v>0</v>
      </c>
    </row>
    <row r="15" spans="2:11" s="51" customFormat="1" ht="17.25" customHeight="1">
      <c r="B15" s="57" t="s">
        <v>15</v>
      </c>
      <c r="C15" s="172" t="s">
        <v>65</v>
      </c>
      <c r="D15" s="173"/>
      <c r="E15" s="56">
        <f aca="true" t="shared" si="1" ref="E15:J15">E13-E14</f>
        <v>0</v>
      </c>
      <c r="F15" s="56">
        <f t="shared" si="1"/>
        <v>0</v>
      </c>
      <c r="G15" s="56">
        <f t="shared" si="1"/>
        <v>0</v>
      </c>
      <c r="H15" s="56">
        <f t="shared" si="1"/>
        <v>0</v>
      </c>
      <c r="I15" s="56">
        <f t="shared" si="1"/>
        <v>0</v>
      </c>
      <c r="J15" s="56">
        <f t="shared" si="1"/>
        <v>0</v>
      </c>
      <c r="K15" s="58">
        <f aca="true" t="shared" si="2" ref="K15:K24">SUM(E15:J15)</f>
        <v>0</v>
      </c>
    </row>
    <row r="16" spans="2:11" s="51" customFormat="1" ht="17.25" customHeight="1">
      <c r="B16" s="57" t="s">
        <v>16</v>
      </c>
      <c r="C16" s="172" t="s">
        <v>66</v>
      </c>
      <c r="D16" s="173"/>
      <c r="E16" s="56">
        <f aca="true" t="shared" si="3" ref="E16:J16">E12+E15</f>
        <v>0</v>
      </c>
      <c r="F16" s="56">
        <f t="shared" si="3"/>
        <v>0</v>
      </c>
      <c r="G16" s="56">
        <f t="shared" si="3"/>
        <v>0</v>
      </c>
      <c r="H16" s="56">
        <f t="shared" si="3"/>
        <v>0</v>
      </c>
      <c r="I16" s="56">
        <f t="shared" si="3"/>
        <v>0</v>
      </c>
      <c r="J16" s="56">
        <f t="shared" si="3"/>
        <v>0</v>
      </c>
      <c r="K16" s="58">
        <f t="shared" si="2"/>
        <v>0</v>
      </c>
    </row>
    <row r="17" spans="2:11" s="51" customFormat="1" ht="17.25" customHeight="1">
      <c r="B17" s="57" t="s">
        <v>17</v>
      </c>
      <c r="C17" s="172" t="s">
        <v>18</v>
      </c>
      <c r="D17" s="173"/>
      <c r="E17" s="56">
        <f>E35+'SF-269 (11)'!E17</f>
        <v>0</v>
      </c>
      <c r="F17" s="56">
        <f>F35+'SF-269 (11)'!F17</f>
        <v>0</v>
      </c>
      <c r="G17" s="56">
        <f>G35+'SF-269 (11)'!G17</f>
        <v>0</v>
      </c>
      <c r="H17" s="56">
        <f>H35+'SF-269 (11)'!H17</f>
        <v>0</v>
      </c>
      <c r="I17" s="56">
        <f>I35+'SF-269 (11)'!I17</f>
        <v>0</v>
      </c>
      <c r="J17" s="56">
        <f>J35+'SF-269 (11)'!J17</f>
        <v>0</v>
      </c>
      <c r="K17" s="58">
        <f t="shared" si="2"/>
        <v>0</v>
      </c>
    </row>
    <row r="18" spans="2:11" s="51" customFormat="1" ht="17.25" customHeight="1">
      <c r="B18" s="57" t="s">
        <v>19</v>
      </c>
      <c r="C18" s="172" t="s">
        <v>67</v>
      </c>
      <c r="D18" s="173"/>
      <c r="E18" s="56">
        <f aca="true" t="shared" si="4" ref="E18:J18">E16-E17</f>
        <v>0</v>
      </c>
      <c r="F18" s="56">
        <f t="shared" si="4"/>
        <v>0</v>
      </c>
      <c r="G18" s="56">
        <f t="shared" si="4"/>
        <v>0</v>
      </c>
      <c r="H18" s="56">
        <f t="shared" si="4"/>
        <v>0</v>
      </c>
      <c r="I18" s="56">
        <f t="shared" si="4"/>
        <v>0</v>
      </c>
      <c r="J18" s="56">
        <f t="shared" si="4"/>
        <v>0</v>
      </c>
      <c r="K18" s="58">
        <f t="shared" si="2"/>
        <v>0</v>
      </c>
    </row>
    <row r="19" spans="2:11" s="51" customFormat="1" ht="17.25" customHeight="1">
      <c r="B19" s="57" t="s">
        <v>20</v>
      </c>
      <c r="C19" s="172" t="s">
        <v>21</v>
      </c>
      <c r="D19" s="173"/>
      <c r="E19" s="56">
        <f aca="true" t="shared" si="5" ref="E19:J19">E20+E22-E18</f>
        <v>0</v>
      </c>
      <c r="F19" s="56">
        <f t="shared" si="5"/>
        <v>0</v>
      </c>
      <c r="G19" s="56">
        <f t="shared" si="5"/>
        <v>0</v>
      </c>
      <c r="H19" s="56">
        <f t="shared" si="5"/>
        <v>0</v>
      </c>
      <c r="I19" s="56">
        <f t="shared" si="5"/>
        <v>0</v>
      </c>
      <c r="J19" s="56">
        <f t="shared" si="5"/>
        <v>0</v>
      </c>
      <c r="K19" s="58">
        <f t="shared" si="2"/>
        <v>0</v>
      </c>
    </row>
    <row r="20" spans="2:11" s="51" customFormat="1" ht="22.5" customHeight="1">
      <c r="B20" s="57" t="s">
        <v>22</v>
      </c>
      <c r="C20" s="172" t="s">
        <v>72</v>
      </c>
      <c r="D20" s="173"/>
      <c r="E20" s="56">
        <f aca="true" t="shared" si="6" ref="E20:J20">E45-E17</f>
        <v>0</v>
      </c>
      <c r="F20" s="56">
        <f t="shared" si="6"/>
        <v>0</v>
      </c>
      <c r="G20" s="56">
        <f t="shared" si="6"/>
        <v>0</v>
      </c>
      <c r="H20" s="56">
        <f t="shared" si="6"/>
        <v>0</v>
      </c>
      <c r="I20" s="56">
        <f t="shared" si="6"/>
        <v>0</v>
      </c>
      <c r="J20" s="56">
        <f t="shared" si="6"/>
        <v>0</v>
      </c>
      <c r="K20" s="58">
        <f t="shared" si="2"/>
        <v>0</v>
      </c>
    </row>
    <row r="21" spans="2:11" s="51" customFormat="1" ht="22.5" customHeight="1">
      <c r="B21" s="55" t="s">
        <v>23</v>
      </c>
      <c r="C21" s="151" t="s">
        <v>190</v>
      </c>
      <c r="D21" s="152"/>
      <c r="E21" s="59">
        <f aca="true" t="shared" si="7" ref="E21:J21">E22-E18</f>
        <v>0</v>
      </c>
      <c r="F21" s="59">
        <f t="shared" si="7"/>
        <v>0</v>
      </c>
      <c r="G21" s="59">
        <f t="shared" si="7"/>
        <v>0</v>
      </c>
      <c r="H21" s="59">
        <f t="shared" si="7"/>
        <v>0</v>
      </c>
      <c r="I21" s="59">
        <f t="shared" si="7"/>
        <v>0</v>
      </c>
      <c r="J21" s="59">
        <f t="shared" si="7"/>
        <v>0</v>
      </c>
      <c r="K21" s="50">
        <f t="shared" si="2"/>
        <v>0</v>
      </c>
    </row>
    <row r="22" spans="2:12" s="51" customFormat="1" ht="22.5" customHeight="1">
      <c r="B22" s="55" t="s">
        <v>24</v>
      </c>
      <c r="C22" s="151" t="s">
        <v>188</v>
      </c>
      <c r="D22" s="152"/>
      <c r="E22" s="56">
        <f aca="true" t="shared" si="8" ref="E22:J22">E43</f>
        <v>0</v>
      </c>
      <c r="F22" s="56">
        <f t="shared" si="8"/>
        <v>0</v>
      </c>
      <c r="G22" s="56">
        <f t="shared" si="8"/>
        <v>0</v>
      </c>
      <c r="H22" s="56">
        <f t="shared" si="8"/>
        <v>0</v>
      </c>
      <c r="I22" s="56">
        <f t="shared" si="8"/>
        <v>0</v>
      </c>
      <c r="J22" s="56">
        <f t="shared" si="8"/>
        <v>0</v>
      </c>
      <c r="K22" s="50">
        <f t="shared" si="2"/>
        <v>0</v>
      </c>
      <c r="L22" s="64"/>
    </row>
    <row r="23" spans="2:11" s="51" customFormat="1" ht="22.5" customHeight="1">
      <c r="B23" s="55" t="s">
        <v>25</v>
      </c>
      <c r="C23" s="151" t="s">
        <v>189</v>
      </c>
      <c r="D23" s="152"/>
      <c r="E23" s="56">
        <f aca="true" t="shared" si="9" ref="E23:J23">E47</f>
        <v>0</v>
      </c>
      <c r="F23" s="56">
        <f t="shared" si="9"/>
        <v>0</v>
      </c>
      <c r="G23" s="56">
        <f t="shared" si="9"/>
        <v>0</v>
      </c>
      <c r="H23" s="56">
        <f t="shared" si="9"/>
        <v>0</v>
      </c>
      <c r="I23" s="56">
        <f t="shared" si="9"/>
        <v>0</v>
      </c>
      <c r="J23" s="56">
        <f t="shared" si="9"/>
        <v>0</v>
      </c>
      <c r="K23" s="50">
        <f t="shared" si="2"/>
        <v>0</v>
      </c>
    </row>
    <row r="24" spans="2:11" s="51" customFormat="1" ht="18" customHeight="1" thickBot="1">
      <c r="B24" s="60" t="s">
        <v>26</v>
      </c>
      <c r="C24" s="153" t="s">
        <v>68</v>
      </c>
      <c r="D24" s="154"/>
      <c r="E24" s="61">
        <f aca="true" t="shared" si="10" ref="E24:J24">E23-E22</f>
        <v>0</v>
      </c>
      <c r="F24" s="61">
        <f t="shared" si="10"/>
        <v>0</v>
      </c>
      <c r="G24" s="61">
        <f t="shared" si="10"/>
        <v>0</v>
      </c>
      <c r="H24" s="61">
        <f t="shared" si="10"/>
        <v>0</v>
      </c>
      <c r="I24" s="61">
        <f t="shared" si="10"/>
        <v>0</v>
      </c>
      <c r="J24" s="61">
        <f t="shared" si="10"/>
        <v>0</v>
      </c>
      <c r="K24" s="62">
        <f t="shared" si="2"/>
        <v>0</v>
      </c>
    </row>
    <row r="25" spans="2:11" ht="16.5" thickTop="1">
      <c r="B25" s="20"/>
      <c r="C25" s="21" t="s">
        <v>193</v>
      </c>
      <c r="D25" s="22"/>
      <c r="E25" s="23" t="s">
        <v>69</v>
      </c>
      <c r="F25" s="23"/>
      <c r="G25" s="23"/>
      <c r="H25" s="157" t="s">
        <v>29</v>
      </c>
      <c r="I25" s="157"/>
      <c r="J25" s="158"/>
      <c r="K25" s="163" t="s">
        <v>79</v>
      </c>
    </row>
    <row r="26" spans="2:11" ht="12.75">
      <c r="B26" s="133" t="s">
        <v>27</v>
      </c>
      <c r="C26" s="164"/>
      <c r="D26" s="165"/>
      <c r="E26" s="166" t="s">
        <v>28</v>
      </c>
      <c r="F26" s="166"/>
      <c r="G26" s="166"/>
      <c r="H26" s="159"/>
      <c r="I26" s="159"/>
      <c r="J26" s="160"/>
      <c r="K26" s="135"/>
    </row>
    <row r="27" spans="2:11" ht="12.75">
      <c r="B27" s="133"/>
      <c r="C27" s="164"/>
      <c r="D27" s="165"/>
      <c r="E27" s="166"/>
      <c r="F27" s="166"/>
      <c r="G27" s="166"/>
      <c r="H27" s="159"/>
      <c r="I27" s="159"/>
      <c r="J27" s="160"/>
      <c r="K27" s="135"/>
    </row>
    <row r="28" spans="2:11" ht="15.75" customHeight="1">
      <c r="B28" s="133"/>
      <c r="C28" s="164"/>
      <c r="D28" s="165"/>
      <c r="E28" s="166"/>
      <c r="F28" s="166"/>
      <c r="G28" s="166"/>
      <c r="H28" s="161"/>
      <c r="I28" s="161"/>
      <c r="J28" s="162"/>
      <c r="K28" s="135"/>
    </row>
    <row r="29" spans="2:11" ht="30" customHeight="1">
      <c r="B29" s="9"/>
      <c r="C29" s="8"/>
      <c r="D29" s="24"/>
      <c r="E29" s="167" t="s">
        <v>168</v>
      </c>
      <c r="F29" s="120">
        <v>36892</v>
      </c>
      <c r="G29" s="121" t="s">
        <v>169</v>
      </c>
      <c r="H29" s="169"/>
      <c r="I29" s="169"/>
      <c r="J29" s="170"/>
      <c r="K29" s="135"/>
    </row>
    <row r="30" spans="2:11" ht="14.25" customHeight="1" thickBot="1">
      <c r="B30" s="25"/>
      <c r="C30" s="26" t="s">
        <v>70</v>
      </c>
      <c r="D30" s="27"/>
      <c r="E30" s="168"/>
      <c r="F30" s="28" t="s">
        <v>30</v>
      </c>
      <c r="G30" s="28" t="s">
        <v>31</v>
      </c>
      <c r="H30" s="171" t="s">
        <v>32</v>
      </c>
      <c r="I30" s="171"/>
      <c r="J30" s="171"/>
      <c r="K30" s="134"/>
    </row>
    <row r="31" ht="16.5" thickTop="1"/>
    <row r="32" ht="16.5" thickBot="1"/>
    <row r="33" spans="2:11" ht="52.5" thickBot="1" thickTop="1">
      <c r="B33" s="16"/>
      <c r="C33" s="17" t="s">
        <v>191</v>
      </c>
      <c r="D33" s="18"/>
      <c r="E33" s="125" t="s">
        <v>4</v>
      </c>
      <c r="F33" s="126" t="s">
        <v>5</v>
      </c>
      <c r="G33" s="126" t="s">
        <v>114</v>
      </c>
      <c r="H33" s="126" t="s">
        <v>113</v>
      </c>
      <c r="I33" s="126" t="s">
        <v>7</v>
      </c>
      <c r="J33" s="127" t="s">
        <v>8</v>
      </c>
      <c r="K33" s="104" t="s">
        <v>9</v>
      </c>
    </row>
    <row r="34" spans="2:11" ht="24" customHeight="1" thickBot="1" thickTop="1">
      <c r="B34" s="60" t="s">
        <v>132</v>
      </c>
      <c r="C34" s="87" t="s">
        <v>154</v>
      </c>
      <c r="D34" s="77"/>
      <c r="E34" s="111">
        <v>0</v>
      </c>
      <c r="F34" s="112">
        <v>0</v>
      </c>
      <c r="G34" s="112">
        <v>0</v>
      </c>
      <c r="H34" s="112">
        <v>0</v>
      </c>
      <c r="I34" s="112">
        <v>0</v>
      </c>
      <c r="J34" s="113">
        <v>0</v>
      </c>
      <c r="K34" s="69">
        <f>SUM(E34:J34)</f>
        <v>0</v>
      </c>
    </row>
    <row r="35" spans="2:11" ht="30" customHeight="1" thickBot="1" thickTop="1">
      <c r="B35" s="60" t="s">
        <v>133</v>
      </c>
      <c r="C35" s="155" t="s">
        <v>180</v>
      </c>
      <c r="D35" s="156"/>
      <c r="E35" s="111">
        <v>0</v>
      </c>
      <c r="F35" s="112">
        <v>0</v>
      </c>
      <c r="G35" s="112">
        <v>0</v>
      </c>
      <c r="H35" s="112">
        <v>0</v>
      </c>
      <c r="I35" s="112">
        <v>0</v>
      </c>
      <c r="J35" s="113">
        <v>0</v>
      </c>
      <c r="K35" s="69">
        <f>SUM(E35:J35)</f>
        <v>0</v>
      </c>
    </row>
    <row r="36" spans="2:11" ht="7.5" customHeight="1" thickBot="1" thickTop="1">
      <c r="B36" s="16"/>
      <c r="C36" s="88"/>
      <c r="D36" s="78"/>
      <c r="E36" s="80"/>
      <c r="F36" s="80"/>
      <c r="G36" s="80"/>
      <c r="H36" s="80"/>
      <c r="I36" s="80"/>
      <c r="J36" s="80"/>
      <c r="K36" s="70"/>
    </row>
    <row r="37" spans="2:11" s="85" customFormat="1" ht="30" customHeight="1" thickBot="1" thickTop="1">
      <c r="B37" s="52" t="s">
        <v>134</v>
      </c>
      <c r="C37" s="17" t="s">
        <v>173</v>
      </c>
      <c r="D37" s="79"/>
      <c r="E37" s="81">
        <f aca="true" t="shared" si="11" ref="E37:J37">SUM(E34:E36)</f>
        <v>0</v>
      </c>
      <c r="F37" s="82">
        <f t="shared" si="11"/>
        <v>0</v>
      </c>
      <c r="G37" s="82">
        <f t="shared" si="11"/>
        <v>0</v>
      </c>
      <c r="H37" s="82">
        <f t="shared" si="11"/>
        <v>0</v>
      </c>
      <c r="I37" s="82">
        <f t="shared" si="11"/>
        <v>0</v>
      </c>
      <c r="J37" s="82">
        <f t="shared" si="11"/>
        <v>0</v>
      </c>
      <c r="K37" s="71">
        <f>SUM(E37:J37)</f>
        <v>0</v>
      </c>
    </row>
    <row r="38" spans="3:11" ht="17.25" thickBot="1" thickTop="1">
      <c r="C38" s="66"/>
      <c r="D38" s="66"/>
      <c r="E38" s="83"/>
      <c r="F38" s="83"/>
      <c r="G38" s="83"/>
      <c r="H38" s="83"/>
      <c r="I38" s="83"/>
      <c r="J38" s="83"/>
      <c r="K38" s="72"/>
    </row>
    <row r="39" spans="2:11" ht="18" customHeight="1" thickBot="1" thickTop="1">
      <c r="B39" s="16"/>
      <c r="C39" s="76"/>
      <c r="D39" s="77"/>
      <c r="E39" s="96" t="s">
        <v>80</v>
      </c>
      <c r="F39" s="96"/>
      <c r="G39" s="96"/>
      <c r="H39" s="96"/>
      <c r="I39" s="96"/>
      <c r="J39" s="97"/>
      <c r="K39" s="86"/>
    </row>
    <row r="40" spans="2:11" ht="30" customHeight="1" thickBot="1" thickTop="1">
      <c r="B40" s="52" t="s">
        <v>135</v>
      </c>
      <c r="C40" s="87" t="s">
        <v>155</v>
      </c>
      <c r="D40" s="77"/>
      <c r="E40" s="111">
        <v>0</v>
      </c>
      <c r="F40" s="112">
        <v>0</v>
      </c>
      <c r="G40" s="112">
        <v>0</v>
      </c>
      <c r="H40" s="112">
        <v>0</v>
      </c>
      <c r="I40" s="112">
        <v>0</v>
      </c>
      <c r="J40" s="113">
        <v>0</v>
      </c>
      <c r="K40" s="74">
        <f>SUM(E40:J40)</f>
        <v>0</v>
      </c>
    </row>
    <row r="41" spans="2:11" ht="30" customHeight="1" thickBot="1" thickTop="1">
      <c r="B41" s="52" t="s">
        <v>136</v>
      </c>
      <c r="C41" s="99" t="s">
        <v>167</v>
      </c>
      <c r="D41" s="100"/>
      <c r="E41" s="111">
        <v>0</v>
      </c>
      <c r="F41" s="112">
        <v>0</v>
      </c>
      <c r="G41" s="112">
        <v>0</v>
      </c>
      <c r="H41" s="112">
        <v>0</v>
      </c>
      <c r="I41" s="112">
        <v>0</v>
      </c>
      <c r="J41" s="113">
        <v>0</v>
      </c>
      <c r="K41" s="74">
        <f>SUM(E41:J41)</f>
        <v>0</v>
      </c>
    </row>
    <row r="42" spans="2:11" ht="7.5" customHeight="1" thickBot="1" thickTop="1">
      <c r="B42" s="16"/>
      <c r="C42" s="46"/>
      <c r="D42" s="98"/>
      <c r="E42" s="80"/>
      <c r="F42" s="80"/>
      <c r="G42" s="80"/>
      <c r="H42" s="80"/>
      <c r="I42" s="80"/>
      <c r="J42" s="84"/>
      <c r="K42" s="91"/>
    </row>
    <row r="43" spans="2:11" s="85" customFormat="1" ht="30" customHeight="1" thickBot="1" thickTop="1">
      <c r="B43" s="52" t="s">
        <v>137</v>
      </c>
      <c r="C43" s="149" t="s">
        <v>163</v>
      </c>
      <c r="D43" s="150"/>
      <c r="E43" s="93">
        <f aca="true" t="shared" si="12" ref="E43:K43">SUM(E40:E41)</f>
        <v>0</v>
      </c>
      <c r="F43" s="94">
        <f t="shared" si="12"/>
        <v>0</v>
      </c>
      <c r="G43" s="94">
        <f t="shared" si="12"/>
        <v>0</v>
      </c>
      <c r="H43" s="94">
        <f t="shared" si="12"/>
        <v>0</v>
      </c>
      <c r="I43" s="94">
        <f t="shared" si="12"/>
        <v>0</v>
      </c>
      <c r="J43" s="95">
        <f t="shared" si="12"/>
        <v>0</v>
      </c>
      <c r="K43" s="92">
        <f t="shared" si="12"/>
        <v>0</v>
      </c>
    </row>
    <row r="44" spans="3:11" ht="17.25" thickBot="1" thickTop="1">
      <c r="C44" s="48"/>
      <c r="D44" s="48"/>
      <c r="E44" s="66"/>
      <c r="F44" s="66"/>
      <c r="G44" s="66"/>
      <c r="H44" s="66"/>
      <c r="I44" s="66"/>
      <c r="J44" s="66"/>
      <c r="K44" s="73"/>
    </row>
    <row r="45" spans="2:11" s="47" customFormat="1" ht="30" customHeight="1" thickBot="1" thickTop="1">
      <c r="B45" s="75" t="s">
        <v>171</v>
      </c>
      <c r="C45" s="147" t="s">
        <v>179</v>
      </c>
      <c r="D45" s="148"/>
      <c r="E45" s="109">
        <f>'SF-269 (11)'!E45</f>
        <v>0</v>
      </c>
      <c r="F45" s="109">
        <f>'SF-269 (11)'!F45</f>
        <v>0</v>
      </c>
      <c r="G45" s="109">
        <f>'SF-269 (11)'!G45</f>
        <v>0</v>
      </c>
      <c r="H45" s="109">
        <f>'SF-269 (11)'!H45</f>
        <v>0</v>
      </c>
      <c r="I45" s="109">
        <f>'SF-269 (11)'!I45</f>
        <v>0</v>
      </c>
      <c r="J45" s="109">
        <f>'SF-269 (11)'!J45</f>
        <v>0</v>
      </c>
      <c r="K45" s="89">
        <f>SUM(E45:J45)</f>
        <v>0</v>
      </c>
    </row>
    <row r="46" spans="5:11" ht="17.25" thickBot="1" thickTop="1">
      <c r="E46" s="65"/>
      <c r="F46" s="65"/>
      <c r="G46" s="65"/>
      <c r="H46" s="65"/>
      <c r="I46" s="65"/>
      <c r="J46" s="65"/>
      <c r="K46" s="65"/>
    </row>
    <row r="47" spans="2:11" ht="30" customHeight="1" thickBot="1" thickTop="1">
      <c r="B47" s="16" t="s">
        <v>138</v>
      </c>
      <c r="C47" s="209" t="s">
        <v>186</v>
      </c>
      <c r="D47" s="210"/>
      <c r="E47" s="110">
        <f>'SF-269 (11)'!E47</f>
        <v>0</v>
      </c>
      <c r="F47" s="110">
        <f>'SF-269 (11)'!F47</f>
        <v>0</v>
      </c>
      <c r="G47" s="110">
        <f>'SF-269 (11)'!G47</f>
        <v>0</v>
      </c>
      <c r="H47" s="110">
        <f>'SF-269 (11)'!H47</f>
        <v>0</v>
      </c>
      <c r="I47" s="110">
        <f>'SF-269 (11)'!I47</f>
        <v>0</v>
      </c>
      <c r="J47" s="110">
        <f>'SF-269 (11)'!J47</f>
        <v>0</v>
      </c>
      <c r="K47" s="90">
        <f>SUM(E47:J47)</f>
        <v>0</v>
      </c>
    </row>
    <row r="48" spans="2:4" ht="16.5" thickTop="1">
      <c r="B48" s="101"/>
      <c r="C48" s="102"/>
      <c r="D48" s="102"/>
    </row>
  </sheetData>
  <sheetProtection password="BAB4" sheet="1" objects="1" scenarios="1"/>
  <mergeCells count="43">
    <mergeCell ref="C45:D45"/>
    <mergeCell ref="C43:D43"/>
    <mergeCell ref="C23:D23"/>
    <mergeCell ref="C24:D24"/>
    <mergeCell ref="C35:D35"/>
    <mergeCell ref="H25:J28"/>
    <mergeCell ref="K25:K30"/>
    <mergeCell ref="B26:D28"/>
    <mergeCell ref="E26:G28"/>
    <mergeCell ref="E29:E30"/>
    <mergeCell ref="H29:J29"/>
    <mergeCell ref="H30:J30"/>
    <mergeCell ref="C19:D19"/>
    <mergeCell ref="C20:D20"/>
    <mergeCell ref="C21:D21"/>
    <mergeCell ref="C22:D22"/>
    <mergeCell ref="C15:D15"/>
    <mergeCell ref="C16:D16"/>
    <mergeCell ref="C17:D17"/>
    <mergeCell ref="C18:D18"/>
    <mergeCell ref="B10:K10"/>
    <mergeCell ref="C12:D12"/>
    <mergeCell ref="C13:D13"/>
    <mergeCell ref="C14:D14"/>
    <mergeCell ref="D5:F6"/>
    <mergeCell ref="G5:I6"/>
    <mergeCell ref="J5:K5"/>
    <mergeCell ref="B6:C8"/>
    <mergeCell ref="G7:I7"/>
    <mergeCell ref="J7:K8"/>
    <mergeCell ref="D8:F8"/>
    <mergeCell ref="G8:I8"/>
    <mergeCell ref="J6:K6"/>
    <mergeCell ref="C47:D47"/>
    <mergeCell ref="B2:C2"/>
    <mergeCell ref="D2:F2"/>
    <mergeCell ref="G2:J2"/>
    <mergeCell ref="B3:C3"/>
    <mergeCell ref="D3:F3"/>
    <mergeCell ref="G3:K3"/>
    <mergeCell ref="B4:C4"/>
    <mergeCell ref="G4:I4"/>
    <mergeCell ref="J4:K4"/>
  </mergeCells>
  <printOptions/>
  <pageMargins left="0.25" right="0.25" top="0.5" bottom="0.5" header="0.5" footer="0.5"/>
  <pageSetup blackAndWhite="1" horizontalDpi="600" verticalDpi="600" orientation="landscape" scale="90" r:id="rId3"/>
  <rowBreaks count="1" manualBreakCount="1">
    <brk id="31" max="255" man="1"/>
  </rowBreaks>
  <legacyDrawing r:id="rId2"/>
</worksheet>
</file>

<file path=xl/worksheets/sheet14.xml><?xml version="1.0" encoding="utf-8"?>
<worksheet xmlns="http://schemas.openxmlformats.org/spreadsheetml/2006/main" xmlns:r="http://schemas.openxmlformats.org/officeDocument/2006/relationships">
  <dimension ref="B2:Q48"/>
  <sheetViews>
    <sheetView workbookViewId="0" topLeftCell="G1">
      <selection activeCell="G13" sqref="G13"/>
    </sheetView>
  </sheetViews>
  <sheetFormatPr defaultColWidth="9.140625" defaultRowHeight="12.75"/>
  <cols>
    <col min="1" max="1" width="2.57421875" style="0" customWidth="1"/>
    <col min="2" max="2" width="3.8515625" style="1" customWidth="1"/>
    <col min="3" max="3" width="37.7109375" style="0" customWidth="1"/>
    <col min="4" max="4" width="7.28125" style="0" customWidth="1"/>
    <col min="5" max="7" width="13.00390625" style="0" customWidth="1"/>
    <col min="8" max="8" width="15.140625" style="0" customWidth="1"/>
    <col min="9" max="10" width="13.00390625" style="0" customWidth="1"/>
    <col min="11" max="11" width="15.7109375" style="0" customWidth="1"/>
    <col min="12" max="14" width="13.421875" style="0" customWidth="1"/>
  </cols>
  <sheetData>
    <row r="1" ht="6" customHeight="1" thickBot="1"/>
    <row r="2" spans="2:14" ht="32.25" customHeight="1" thickTop="1">
      <c r="B2" s="211" t="s">
        <v>0</v>
      </c>
      <c r="C2" s="212"/>
      <c r="D2" s="213" t="s">
        <v>55</v>
      </c>
      <c r="E2" s="214"/>
      <c r="F2" s="214"/>
      <c r="G2" s="213" t="s">
        <v>56</v>
      </c>
      <c r="H2" s="214"/>
      <c r="I2" s="214"/>
      <c r="J2" s="214"/>
      <c r="K2" s="103" t="s">
        <v>182</v>
      </c>
      <c r="L2" s="2"/>
      <c r="M2" s="2"/>
      <c r="N2" s="2"/>
    </row>
    <row r="3" spans="2:14" ht="18.75" customHeight="1" thickBot="1">
      <c r="B3" s="215" t="s">
        <v>1</v>
      </c>
      <c r="C3" s="216"/>
      <c r="D3" s="217" t="str">
        <f>'SF-269'!D3:F3</f>
        <v>USAID/DCHA/PVC-ASHA   </v>
      </c>
      <c r="E3" s="218"/>
      <c r="F3" s="219"/>
      <c r="G3" s="217" t="str">
        <f>'SF-269'!G3:K3</f>
        <v>HSH-G-00-00-00000 (ASHA 0000-000)</v>
      </c>
      <c r="H3" s="218"/>
      <c r="I3" s="218"/>
      <c r="J3" s="218"/>
      <c r="K3" s="229"/>
      <c r="L3" s="3"/>
      <c r="M3" s="3"/>
      <c r="N3" s="4"/>
    </row>
    <row r="4" spans="2:13" ht="17.25" customHeight="1" thickTop="1">
      <c r="B4" s="222" t="s">
        <v>57</v>
      </c>
      <c r="C4" s="223"/>
      <c r="D4" s="5" t="s">
        <v>58</v>
      </c>
      <c r="E4" s="6"/>
      <c r="F4" s="7"/>
      <c r="G4" s="224" t="s">
        <v>59</v>
      </c>
      <c r="H4" s="225"/>
      <c r="I4" s="226"/>
      <c r="J4" s="227" t="s">
        <v>60</v>
      </c>
      <c r="K4" s="228"/>
      <c r="L4" s="2"/>
      <c r="M4" s="8"/>
    </row>
    <row r="5" spans="2:13" ht="10.5" customHeight="1">
      <c r="B5" s="9"/>
      <c r="C5" s="10" t="s">
        <v>2</v>
      </c>
      <c r="D5" s="179">
        <f>'SF-269 (12)'!D5:F6</f>
        <v>0</v>
      </c>
      <c r="E5" s="180"/>
      <c r="F5" s="180"/>
      <c r="G5" s="183" t="s">
        <v>170</v>
      </c>
      <c r="H5" s="184"/>
      <c r="I5" s="185"/>
      <c r="J5" s="189" t="s">
        <v>199</v>
      </c>
      <c r="K5" s="190"/>
      <c r="L5" s="11"/>
      <c r="M5" s="8"/>
    </row>
    <row r="6" spans="2:13" ht="21" customHeight="1">
      <c r="B6" s="230">
        <f>'SF-269 (12)'!B6:C8</f>
        <v>0</v>
      </c>
      <c r="C6" s="234"/>
      <c r="D6" s="181"/>
      <c r="E6" s="182"/>
      <c r="F6" s="182"/>
      <c r="G6" s="186"/>
      <c r="H6" s="187"/>
      <c r="I6" s="188"/>
      <c r="J6" s="186" t="s">
        <v>195</v>
      </c>
      <c r="K6" s="208"/>
      <c r="L6" s="11"/>
      <c r="M6" s="8"/>
    </row>
    <row r="7" spans="2:13" ht="15" customHeight="1">
      <c r="B7" s="235"/>
      <c r="C7" s="234"/>
      <c r="D7" s="12" t="s">
        <v>61</v>
      </c>
      <c r="E7" s="13"/>
      <c r="F7" s="13"/>
      <c r="G7" s="196" t="s">
        <v>62</v>
      </c>
      <c r="H7" s="197"/>
      <c r="I7" s="198"/>
      <c r="J7" s="199" t="s">
        <v>63</v>
      </c>
      <c r="K7" s="200"/>
      <c r="L7" s="2"/>
      <c r="M7" s="8"/>
    </row>
    <row r="8" spans="2:13" ht="33.75" customHeight="1" thickBot="1">
      <c r="B8" s="236"/>
      <c r="C8" s="237"/>
      <c r="D8" s="203">
        <f>'SF-269 (12)'!D8:F8</f>
        <v>0</v>
      </c>
      <c r="E8" s="204"/>
      <c r="F8" s="204"/>
      <c r="G8" s="205" t="s">
        <v>170</v>
      </c>
      <c r="H8" s="206"/>
      <c r="I8" s="207"/>
      <c r="J8" s="201"/>
      <c r="K8" s="202"/>
      <c r="L8" s="11"/>
      <c r="M8" s="8"/>
    </row>
    <row r="9" spans="2:13" ht="3.75" customHeight="1" thickTop="1">
      <c r="B9" s="9"/>
      <c r="C9" s="8"/>
      <c r="D9" s="8"/>
      <c r="E9" s="8"/>
      <c r="F9" s="8"/>
      <c r="G9" s="8"/>
      <c r="H9" s="8"/>
      <c r="I9" s="8"/>
      <c r="J9" s="8"/>
      <c r="K9" s="14"/>
      <c r="L9" s="8"/>
      <c r="M9" s="8"/>
    </row>
    <row r="10" spans="2:14" ht="16.5" thickBot="1">
      <c r="B10" s="174" t="s">
        <v>64</v>
      </c>
      <c r="C10" s="175"/>
      <c r="D10" s="175"/>
      <c r="E10" s="175"/>
      <c r="F10" s="175"/>
      <c r="G10" s="175"/>
      <c r="H10" s="175"/>
      <c r="I10" s="175"/>
      <c r="J10" s="175"/>
      <c r="K10" s="176"/>
      <c r="L10" s="15"/>
      <c r="M10" s="15"/>
      <c r="N10" s="15"/>
    </row>
    <row r="11" spans="2:17" ht="45" customHeight="1" thickBot="1" thickTop="1">
      <c r="B11" s="16"/>
      <c r="C11" s="17" t="s">
        <v>3</v>
      </c>
      <c r="D11" s="18"/>
      <c r="E11" s="123" t="s">
        <v>4</v>
      </c>
      <c r="F11" s="122" t="s">
        <v>5</v>
      </c>
      <c r="G11" s="122" t="s">
        <v>6</v>
      </c>
      <c r="H11" s="122" t="s">
        <v>198</v>
      </c>
      <c r="I11" s="122" t="s">
        <v>7</v>
      </c>
      <c r="J11" s="124" t="s">
        <v>8</v>
      </c>
      <c r="K11" s="45" t="s">
        <v>9</v>
      </c>
      <c r="Q11" s="19"/>
    </row>
    <row r="12" spans="2:11" s="51" customFormat="1" ht="17.25" customHeight="1" thickTop="1">
      <c r="B12" s="53" t="s">
        <v>10</v>
      </c>
      <c r="C12" s="177" t="s">
        <v>11</v>
      </c>
      <c r="D12" s="178"/>
      <c r="E12" s="119">
        <f>'SF-269 (12)'!E16</f>
        <v>0</v>
      </c>
      <c r="F12" s="119">
        <f>'SF-269 (12)'!F16</f>
        <v>0</v>
      </c>
      <c r="G12" s="119">
        <f>'SF-269 (12)'!G16</f>
        <v>0</v>
      </c>
      <c r="H12" s="119">
        <f>'SF-269 (12)'!H16</f>
        <v>0</v>
      </c>
      <c r="I12" s="119">
        <f>'SF-269 (12)'!I16</f>
        <v>0</v>
      </c>
      <c r="J12" s="119">
        <f>'SF-269 (12)'!J16</f>
        <v>0</v>
      </c>
      <c r="K12" s="54">
        <f>SUM(E12:J12)</f>
        <v>0</v>
      </c>
    </row>
    <row r="13" spans="2:11" s="51" customFormat="1" ht="17.25" customHeight="1">
      <c r="B13" s="55" t="s">
        <v>12</v>
      </c>
      <c r="C13" s="151" t="s">
        <v>71</v>
      </c>
      <c r="D13" s="152"/>
      <c r="E13" s="56">
        <f aca="true" t="shared" si="0" ref="E13:J13">E37</f>
        <v>0</v>
      </c>
      <c r="F13" s="56">
        <f t="shared" si="0"/>
        <v>0</v>
      </c>
      <c r="G13" s="56">
        <f t="shared" si="0"/>
        <v>0</v>
      </c>
      <c r="H13" s="56">
        <f t="shared" si="0"/>
        <v>0</v>
      </c>
      <c r="I13" s="56">
        <f t="shared" si="0"/>
        <v>0</v>
      </c>
      <c r="J13" s="56">
        <f t="shared" si="0"/>
        <v>0</v>
      </c>
      <c r="K13" s="50">
        <f>SUM(E13:J13)</f>
        <v>0</v>
      </c>
    </row>
    <row r="14" spans="2:11" s="51" customFormat="1" ht="17.25" customHeight="1">
      <c r="B14" s="57" t="s">
        <v>13</v>
      </c>
      <c r="C14" s="172" t="s">
        <v>14</v>
      </c>
      <c r="D14" s="173"/>
      <c r="E14" s="56">
        <f>IF(K23&lt;&gt;0,K14/K23*E23,0)</f>
        <v>0</v>
      </c>
      <c r="F14" s="56">
        <f>IF(K23&lt;&gt;0,K14/K23*F23,0)</f>
        <v>0</v>
      </c>
      <c r="G14" s="56">
        <f>IF(K23&lt;&gt;0,K14/K23*G23,0)</f>
        <v>0</v>
      </c>
      <c r="H14" s="56">
        <f>IF(K23&lt;&gt;0,K14/K23*H23,0)</f>
        <v>0</v>
      </c>
      <c r="I14" s="56">
        <f>IF(K23&lt;&gt;0,K14/K23*I23,0)</f>
        <v>0</v>
      </c>
      <c r="J14" s="56">
        <f>IF(K23&lt;&gt;0,K14/K23*J23,0)</f>
        <v>0</v>
      </c>
      <c r="K14" s="63">
        <v>0</v>
      </c>
    </row>
    <row r="15" spans="2:11" s="51" customFormat="1" ht="17.25" customHeight="1">
      <c r="B15" s="57" t="s">
        <v>15</v>
      </c>
      <c r="C15" s="172" t="s">
        <v>65</v>
      </c>
      <c r="D15" s="173"/>
      <c r="E15" s="56">
        <f aca="true" t="shared" si="1" ref="E15:J15">E13-E14</f>
        <v>0</v>
      </c>
      <c r="F15" s="56">
        <f t="shared" si="1"/>
        <v>0</v>
      </c>
      <c r="G15" s="56">
        <f t="shared" si="1"/>
        <v>0</v>
      </c>
      <c r="H15" s="56">
        <f t="shared" si="1"/>
        <v>0</v>
      </c>
      <c r="I15" s="56">
        <f t="shared" si="1"/>
        <v>0</v>
      </c>
      <c r="J15" s="56">
        <f t="shared" si="1"/>
        <v>0</v>
      </c>
      <c r="K15" s="58">
        <f aca="true" t="shared" si="2" ref="K15:K24">SUM(E15:J15)</f>
        <v>0</v>
      </c>
    </row>
    <row r="16" spans="2:11" s="51" customFormat="1" ht="17.25" customHeight="1">
      <c r="B16" s="57" t="s">
        <v>16</v>
      </c>
      <c r="C16" s="172" t="s">
        <v>66</v>
      </c>
      <c r="D16" s="173"/>
      <c r="E16" s="56">
        <f aca="true" t="shared" si="3" ref="E16:J16">E12+E15</f>
        <v>0</v>
      </c>
      <c r="F16" s="56">
        <f t="shared" si="3"/>
        <v>0</v>
      </c>
      <c r="G16" s="56">
        <f t="shared" si="3"/>
        <v>0</v>
      </c>
      <c r="H16" s="56">
        <f t="shared" si="3"/>
        <v>0</v>
      </c>
      <c r="I16" s="56">
        <f t="shared" si="3"/>
        <v>0</v>
      </c>
      <c r="J16" s="56">
        <f t="shared" si="3"/>
        <v>0</v>
      </c>
      <c r="K16" s="58">
        <f t="shared" si="2"/>
        <v>0</v>
      </c>
    </row>
    <row r="17" spans="2:11" s="51" customFormat="1" ht="17.25" customHeight="1">
      <c r="B17" s="57" t="s">
        <v>17</v>
      </c>
      <c r="C17" s="172" t="s">
        <v>18</v>
      </c>
      <c r="D17" s="173"/>
      <c r="E17" s="56">
        <f>E35+'SF-269 (12)'!E17</f>
        <v>0</v>
      </c>
      <c r="F17" s="56">
        <f>F35+'SF-269 (12)'!F17</f>
        <v>0</v>
      </c>
      <c r="G17" s="56">
        <f>G35+'SF-269 (12)'!G17</f>
        <v>0</v>
      </c>
      <c r="H17" s="56">
        <f>H35+'SF-269 (12)'!H17</f>
        <v>0</v>
      </c>
      <c r="I17" s="56">
        <f>I35+'SF-269 (12)'!I17</f>
        <v>0</v>
      </c>
      <c r="J17" s="56">
        <f>J35+'SF-269 (12)'!J17</f>
        <v>0</v>
      </c>
      <c r="K17" s="58">
        <f t="shared" si="2"/>
        <v>0</v>
      </c>
    </row>
    <row r="18" spans="2:11" s="51" customFormat="1" ht="17.25" customHeight="1">
      <c r="B18" s="57" t="s">
        <v>19</v>
      </c>
      <c r="C18" s="172" t="s">
        <v>67</v>
      </c>
      <c r="D18" s="173"/>
      <c r="E18" s="56">
        <f aca="true" t="shared" si="4" ref="E18:J18">E16-E17</f>
        <v>0</v>
      </c>
      <c r="F18" s="56">
        <f t="shared" si="4"/>
        <v>0</v>
      </c>
      <c r="G18" s="56">
        <f t="shared" si="4"/>
        <v>0</v>
      </c>
      <c r="H18" s="56">
        <f t="shared" si="4"/>
        <v>0</v>
      </c>
      <c r="I18" s="56">
        <f t="shared" si="4"/>
        <v>0</v>
      </c>
      <c r="J18" s="56">
        <f t="shared" si="4"/>
        <v>0</v>
      </c>
      <c r="K18" s="58">
        <f t="shared" si="2"/>
        <v>0</v>
      </c>
    </row>
    <row r="19" spans="2:11" s="51" customFormat="1" ht="17.25" customHeight="1">
      <c r="B19" s="57" t="s">
        <v>20</v>
      </c>
      <c r="C19" s="172" t="s">
        <v>21</v>
      </c>
      <c r="D19" s="173"/>
      <c r="E19" s="56">
        <f aca="true" t="shared" si="5" ref="E19:J19">E20+E22-E18</f>
        <v>0</v>
      </c>
      <c r="F19" s="56">
        <f t="shared" si="5"/>
        <v>0</v>
      </c>
      <c r="G19" s="56">
        <f t="shared" si="5"/>
        <v>0</v>
      </c>
      <c r="H19" s="56">
        <f t="shared" si="5"/>
        <v>0</v>
      </c>
      <c r="I19" s="56">
        <f t="shared" si="5"/>
        <v>0</v>
      </c>
      <c r="J19" s="56">
        <f t="shared" si="5"/>
        <v>0</v>
      </c>
      <c r="K19" s="58">
        <f t="shared" si="2"/>
        <v>0</v>
      </c>
    </row>
    <row r="20" spans="2:11" s="51" customFormat="1" ht="22.5" customHeight="1">
      <c r="B20" s="57" t="s">
        <v>22</v>
      </c>
      <c r="C20" s="172" t="s">
        <v>72</v>
      </c>
      <c r="D20" s="173"/>
      <c r="E20" s="56">
        <f aca="true" t="shared" si="6" ref="E20:J20">E45-E17</f>
        <v>0</v>
      </c>
      <c r="F20" s="56">
        <f t="shared" si="6"/>
        <v>0</v>
      </c>
      <c r="G20" s="56">
        <f t="shared" si="6"/>
        <v>0</v>
      </c>
      <c r="H20" s="56">
        <f t="shared" si="6"/>
        <v>0</v>
      </c>
      <c r="I20" s="56">
        <f t="shared" si="6"/>
        <v>0</v>
      </c>
      <c r="J20" s="56">
        <f t="shared" si="6"/>
        <v>0</v>
      </c>
      <c r="K20" s="58">
        <f t="shared" si="2"/>
        <v>0</v>
      </c>
    </row>
    <row r="21" spans="2:11" s="51" customFormat="1" ht="22.5" customHeight="1">
      <c r="B21" s="55" t="s">
        <v>23</v>
      </c>
      <c r="C21" s="151" t="s">
        <v>190</v>
      </c>
      <c r="D21" s="152"/>
      <c r="E21" s="59">
        <f aca="true" t="shared" si="7" ref="E21:J21">E22-E18</f>
        <v>0</v>
      </c>
      <c r="F21" s="59">
        <f t="shared" si="7"/>
        <v>0</v>
      </c>
      <c r="G21" s="59">
        <f t="shared" si="7"/>
        <v>0</v>
      </c>
      <c r="H21" s="59">
        <f t="shared" si="7"/>
        <v>0</v>
      </c>
      <c r="I21" s="59">
        <f t="shared" si="7"/>
        <v>0</v>
      </c>
      <c r="J21" s="59">
        <f t="shared" si="7"/>
        <v>0</v>
      </c>
      <c r="K21" s="50">
        <f t="shared" si="2"/>
        <v>0</v>
      </c>
    </row>
    <row r="22" spans="2:12" s="51" customFormat="1" ht="22.5" customHeight="1">
      <c r="B22" s="55" t="s">
        <v>24</v>
      </c>
      <c r="C22" s="151" t="s">
        <v>188</v>
      </c>
      <c r="D22" s="152"/>
      <c r="E22" s="56">
        <f aca="true" t="shared" si="8" ref="E22:J22">E43</f>
        <v>0</v>
      </c>
      <c r="F22" s="56">
        <f t="shared" si="8"/>
        <v>0</v>
      </c>
      <c r="G22" s="56">
        <f t="shared" si="8"/>
        <v>0</v>
      </c>
      <c r="H22" s="56">
        <f t="shared" si="8"/>
        <v>0</v>
      </c>
      <c r="I22" s="56">
        <f t="shared" si="8"/>
        <v>0</v>
      </c>
      <c r="J22" s="56">
        <f t="shared" si="8"/>
        <v>0</v>
      </c>
      <c r="K22" s="50">
        <f t="shared" si="2"/>
        <v>0</v>
      </c>
      <c r="L22" s="64"/>
    </row>
    <row r="23" spans="2:11" s="51" customFormat="1" ht="22.5" customHeight="1">
      <c r="B23" s="55" t="s">
        <v>25</v>
      </c>
      <c r="C23" s="151" t="s">
        <v>189</v>
      </c>
      <c r="D23" s="152"/>
      <c r="E23" s="56">
        <f aca="true" t="shared" si="9" ref="E23:J23">E47</f>
        <v>0</v>
      </c>
      <c r="F23" s="56">
        <f t="shared" si="9"/>
        <v>0</v>
      </c>
      <c r="G23" s="56">
        <f t="shared" si="9"/>
        <v>0</v>
      </c>
      <c r="H23" s="56">
        <f t="shared" si="9"/>
        <v>0</v>
      </c>
      <c r="I23" s="56">
        <f t="shared" si="9"/>
        <v>0</v>
      </c>
      <c r="J23" s="56">
        <f t="shared" si="9"/>
        <v>0</v>
      </c>
      <c r="K23" s="50">
        <f t="shared" si="2"/>
        <v>0</v>
      </c>
    </row>
    <row r="24" spans="2:11" s="51" customFormat="1" ht="18" customHeight="1" thickBot="1">
      <c r="B24" s="60" t="s">
        <v>26</v>
      </c>
      <c r="C24" s="153" t="s">
        <v>68</v>
      </c>
      <c r="D24" s="154"/>
      <c r="E24" s="61">
        <f aca="true" t="shared" si="10" ref="E24:J24">E23-E22</f>
        <v>0</v>
      </c>
      <c r="F24" s="61">
        <f t="shared" si="10"/>
        <v>0</v>
      </c>
      <c r="G24" s="61">
        <f t="shared" si="10"/>
        <v>0</v>
      </c>
      <c r="H24" s="61">
        <f t="shared" si="10"/>
        <v>0</v>
      </c>
      <c r="I24" s="61">
        <f t="shared" si="10"/>
        <v>0</v>
      </c>
      <c r="J24" s="61">
        <f t="shared" si="10"/>
        <v>0</v>
      </c>
      <c r="K24" s="62">
        <f t="shared" si="2"/>
        <v>0</v>
      </c>
    </row>
    <row r="25" spans="2:11" ht="16.5" thickTop="1">
      <c r="B25" s="20"/>
      <c r="C25" s="21" t="s">
        <v>193</v>
      </c>
      <c r="D25" s="22"/>
      <c r="E25" s="23" t="s">
        <v>69</v>
      </c>
      <c r="F25" s="23"/>
      <c r="G25" s="23"/>
      <c r="H25" s="157" t="s">
        <v>29</v>
      </c>
      <c r="I25" s="157"/>
      <c r="J25" s="158"/>
      <c r="K25" s="163" t="s">
        <v>79</v>
      </c>
    </row>
    <row r="26" spans="2:11" ht="12.75">
      <c r="B26" s="133" t="s">
        <v>27</v>
      </c>
      <c r="C26" s="164"/>
      <c r="D26" s="165"/>
      <c r="E26" s="166" t="s">
        <v>28</v>
      </c>
      <c r="F26" s="166"/>
      <c r="G26" s="166"/>
      <c r="H26" s="159"/>
      <c r="I26" s="159"/>
      <c r="J26" s="160"/>
      <c r="K26" s="135"/>
    </row>
    <row r="27" spans="2:11" ht="12.75">
      <c r="B27" s="133"/>
      <c r="C27" s="164"/>
      <c r="D27" s="165"/>
      <c r="E27" s="166"/>
      <c r="F27" s="166"/>
      <c r="G27" s="166"/>
      <c r="H27" s="159"/>
      <c r="I27" s="159"/>
      <c r="J27" s="160"/>
      <c r="K27" s="135"/>
    </row>
    <row r="28" spans="2:11" ht="15.75" customHeight="1">
      <c r="B28" s="133"/>
      <c r="C28" s="164"/>
      <c r="D28" s="165"/>
      <c r="E28" s="166"/>
      <c r="F28" s="166"/>
      <c r="G28" s="166"/>
      <c r="H28" s="161"/>
      <c r="I28" s="161"/>
      <c r="J28" s="162"/>
      <c r="K28" s="135"/>
    </row>
    <row r="29" spans="2:11" ht="30" customHeight="1">
      <c r="B29" s="9"/>
      <c r="C29" s="8"/>
      <c r="D29" s="24"/>
      <c r="E29" s="167" t="s">
        <v>168</v>
      </c>
      <c r="F29" s="120">
        <v>36892</v>
      </c>
      <c r="G29" s="121" t="s">
        <v>169</v>
      </c>
      <c r="H29" s="169"/>
      <c r="I29" s="169"/>
      <c r="J29" s="170"/>
      <c r="K29" s="135"/>
    </row>
    <row r="30" spans="2:11" ht="14.25" customHeight="1" thickBot="1">
      <c r="B30" s="25"/>
      <c r="C30" s="26" t="s">
        <v>70</v>
      </c>
      <c r="D30" s="27"/>
      <c r="E30" s="168"/>
      <c r="F30" s="28" t="s">
        <v>30</v>
      </c>
      <c r="G30" s="28" t="s">
        <v>31</v>
      </c>
      <c r="H30" s="171" t="s">
        <v>32</v>
      </c>
      <c r="I30" s="171"/>
      <c r="J30" s="171"/>
      <c r="K30" s="134"/>
    </row>
    <row r="31" ht="16.5" thickTop="1"/>
    <row r="32" ht="16.5" thickBot="1"/>
    <row r="33" spans="2:11" ht="52.5" thickBot="1" thickTop="1">
      <c r="B33" s="16"/>
      <c r="C33" s="17" t="s">
        <v>191</v>
      </c>
      <c r="D33" s="18"/>
      <c r="E33" s="125" t="s">
        <v>4</v>
      </c>
      <c r="F33" s="126" t="s">
        <v>5</v>
      </c>
      <c r="G33" s="126" t="s">
        <v>114</v>
      </c>
      <c r="H33" s="126" t="s">
        <v>113</v>
      </c>
      <c r="I33" s="126" t="s">
        <v>7</v>
      </c>
      <c r="J33" s="127" t="s">
        <v>8</v>
      </c>
      <c r="K33" s="104" t="s">
        <v>9</v>
      </c>
    </row>
    <row r="34" spans="2:11" ht="24" customHeight="1" thickBot="1" thickTop="1">
      <c r="B34" s="60" t="s">
        <v>132</v>
      </c>
      <c r="C34" s="87" t="s">
        <v>154</v>
      </c>
      <c r="D34" s="77"/>
      <c r="E34" s="111">
        <v>0</v>
      </c>
      <c r="F34" s="112">
        <v>0</v>
      </c>
      <c r="G34" s="112">
        <v>0</v>
      </c>
      <c r="H34" s="112">
        <v>0</v>
      </c>
      <c r="I34" s="112">
        <v>0</v>
      </c>
      <c r="J34" s="113">
        <v>0</v>
      </c>
      <c r="K34" s="69">
        <f>SUM(E34:J34)</f>
        <v>0</v>
      </c>
    </row>
    <row r="35" spans="2:11" ht="30" customHeight="1" thickBot="1" thickTop="1">
      <c r="B35" s="60" t="s">
        <v>133</v>
      </c>
      <c r="C35" s="155" t="s">
        <v>180</v>
      </c>
      <c r="D35" s="156"/>
      <c r="E35" s="111">
        <v>0</v>
      </c>
      <c r="F35" s="112">
        <v>0</v>
      </c>
      <c r="G35" s="112">
        <v>0</v>
      </c>
      <c r="H35" s="112">
        <v>0</v>
      </c>
      <c r="I35" s="112">
        <v>0</v>
      </c>
      <c r="J35" s="113">
        <v>0</v>
      </c>
      <c r="K35" s="69">
        <f>SUM(E35:J35)</f>
        <v>0</v>
      </c>
    </row>
    <row r="36" spans="2:11" ht="7.5" customHeight="1" thickBot="1" thickTop="1">
      <c r="B36" s="16"/>
      <c r="C36" s="88"/>
      <c r="D36" s="78"/>
      <c r="E36" s="80"/>
      <c r="F36" s="80"/>
      <c r="G36" s="80"/>
      <c r="H36" s="80"/>
      <c r="I36" s="80"/>
      <c r="J36" s="80"/>
      <c r="K36" s="70"/>
    </row>
    <row r="37" spans="2:11" s="85" customFormat="1" ht="30" customHeight="1" thickBot="1" thickTop="1">
      <c r="B37" s="52" t="s">
        <v>134</v>
      </c>
      <c r="C37" s="17" t="s">
        <v>173</v>
      </c>
      <c r="D37" s="79"/>
      <c r="E37" s="81">
        <f aca="true" t="shared" si="11" ref="E37:J37">SUM(E34:E36)</f>
        <v>0</v>
      </c>
      <c r="F37" s="82">
        <f t="shared" si="11"/>
        <v>0</v>
      </c>
      <c r="G37" s="82">
        <f t="shared" si="11"/>
        <v>0</v>
      </c>
      <c r="H37" s="82">
        <f t="shared" si="11"/>
        <v>0</v>
      </c>
      <c r="I37" s="82">
        <f t="shared" si="11"/>
        <v>0</v>
      </c>
      <c r="J37" s="82">
        <f t="shared" si="11"/>
        <v>0</v>
      </c>
      <c r="K37" s="71">
        <f>SUM(E37:J37)</f>
        <v>0</v>
      </c>
    </row>
    <row r="38" spans="3:11" ht="17.25" thickBot="1" thickTop="1">
      <c r="C38" s="66"/>
      <c r="D38" s="66"/>
      <c r="E38" s="83"/>
      <c r="F38" s="83"/>
      <c r="G38" s="83"/>
      <c r="H38" s="83"/>
      <c r="I38" s="83"/>
      <c r="J38" s="83"/>
      <c r="K38" s="72"/>
    </row>
    <row r="39" spans="2:11" ht="18" customHeight="1" thickBot="1" thickTop="1">
      <c r="B39" s="16"/>
      <c r="C39" s="76"/>
      <c r="D39" s="77"/>
      <c r="E39" s="96" t="s">
        <v>80</v>
      </c>
      <c r="F39" s="96"/>
      <c r="G39" s="96"/>
      <c r="H39" s="96"/>
      <c r="I39" s="96"/>
      <c r="J39" s="97"/>
      <c r="K39" s="86"/>
    </row>
    <row r="40" spans="2:11" ht="30" customHeight="1" thickBot="1" thickTop="1">
      <c r="B40" s="52" t="s">
        <v>135</v>
      </c>
      <c r="C40" s="87" t="s">
        <v>155</v>
      </c>
      <c r="D40" s="77"/>
      <c r="E40" s="111">
        <v>0</v>
      </c>
      <c r="F40" s="112">
        <v>0</v>
      </c>
      <c r="G40" s="112">
        <v>0</v>
      </c>
      <c r="H40" s="112">
        <v>0</v>
      </c>
      <c r="I40" s="112">
        <v>0</v>
      </c>
      <c r="J40" s="113">
        <v>0</v>
      </c>
      <c r="K40" s="74">
        <f>SUM(E40:J40)</f>
        <v>0</v>
      </c>
    </row>
    <row r="41" spans="2:11" ht="30" customHeight="1" thickBot="1" thickTop="1">
      <c r="B41" s="52" t="s">
        <v>136</v>
      </c>
      <c r="C41" s="99" t="s">
        <v>167</v>
      </c>
      <c r="D41" s="100"/>
      <c r="E41" s="111">
        <v>0</v>
      </c>
      <c r="F41" s="112">
        <v>0</v>
      </c>
      <c r="G41" s="112">
        <v>0</v>
      </c>
      <c r="H41" s="112">
        <v>0</v>
      </c>
      <c r="I41" s="112">
        <v>0</v>
      </c>
      <c r="J41" s="113">
        <v>0</v>
      </c>
      <c r="K41" s="74">
        <f>SUM(E41:J41)</f>
        <v>0</v>
      </c>
    </row>
    <row r="42" spans="2:11" ht="7.5" customHeight="1" thickBot="1" thickTop="1">
      <c r="B42" s="16"/>
      <c r="C42" s="46"/>
      <c r="D42" s="98"/>
      <c r="E42" s="80"/>
      <c r="F42" s="80"/>
      <c r="G42" s="80"/>
      <c r="H42" s="80"/>
      <c r="I42" s="80"/>
      <c r="J42" s="84"/>
      <c r="K42" s="91"/>
    </row>
    <row r="43" spans="2:11" s="85" customFormat="1" ht="30" customHeight="1" thickBot="1" thickTop="1">
      <c r="B43" s="52" t="s">
        <v>137</v>
      </c>
      <c r="C43" s="149" t="s">
        <v>163</v>
      </c>
      <c r="D43" s="150"/>
      <c r="E43" s="93">
        <f aca="true" t="shared" si="12" ref="E43:K43">SUM(E40:E41)</f>
        <v>0</v>
      </c>
      <c r="F43" s="94">
        <f t="shared" si="12"/>
        <v>0</v>
      </c>
      <c r="G43" s="94">
        <f t="shared" si="12"/>
        <v>0</v>
      </c>
      <c r="H43" s="94">
        <f t="shared" si="12"/>
        <v>0</v>
      </c>
      <c r="I43" s="94">
        <f t="shared" si="12"/>
        <v>0</v>
      </c>
      <c r="J43" s="95">
        <f t="shared" si="12"/>
        <v>0</v>
      </c>
      <c r="K43" s="92">
        <f t="shared" si="12"/>
        <v>0</v>
      </c>
    </row>
    <row r="44" spans="3:11" ht="17.25" thickBot="1" thickTop="1">
      <c r="C44" s="48"/>
      <c r="D44" s="48"/>
      <c r="E44" s="66"/>
      <c r="F44" s="66"/>
      <c r="G44" s="66"/>
      <c r="H44" s="66"/>
      <c r="I44" s="66"/>
      <c r="J44" s="66"/>
      <c r="K44" s="73"/>
    </row>
    <row r="45" spans="2:11" s="47" customFormat="1" ht="30" customHeight="1" thickBot="1" thickTop="1">
      <c r="B45" s="75" t="s">
        <v>171</v>
      </c>
      <c r="C45" s="147" t="s">
        <v>179</v>
      </c>
      <c r="D45" s="148"/>
      <c r="E45" s="109">
        <f>'SF-269 (12)'!E45</f>
        <v>0</v>
      </c>
      <c r="F45" s="109">
        <f>'SF-269 (12)'!F45</f>
        <v>0</v>
      </c>
      <c r="G45" s="109">
        <f>'SF-269 (12)'!G45</f>
        <v>0</v>
      </c>
      <c r="H45" s="109">
        <f>'SF-269 (12)'!H45</f>
        <v>0</v>
      </c>
      <c r="I45" s="109">
        <f>'SF-269 (12)'!I45</f>
        <v>0</v>
      </c>
      <c r="J45" s="109">
        <f>'SF-269 (12)'!J45</f>
        <v>0</v>
      </c>
      <c r="K45" s="89">
        <f>SUM(E45:J45)</f>
        <v>0</v>
      </c>
    </row>
    <row r="46" spans="5:11" ht="17.25" thickBot="1" thickTop="1">
      <c r="E46" s="65"/>
      <c r="F46" s="65"/>
      <c r="G46" s="65"/>
      <c r="H46" s="65"/>
      <c r="I46" s="65"/>
      <c r="J46" s="65"/>
      <c r="K46" s="65"/>
    </row>
    <row r="47" spans="2:11" ht="30" customHeight="1" thickBot="1" thickTop="1">
      <c r="B47" s="16" t="s">
        <v>138</v>
      </c>
      <c r="C47" s="209" t="s">
        <v>186</v>
      </c>
      <c r="D47" s="210"/>
      <c r="E47" s="110">
        <f>'SF-269 (12)'!E47</f>
        <v>0</v>
      </c>
      <c r="F47" s="110">
        <f>'SF-269 (12)'!F47</f>
        <v>0</v>
      </c>
      <c r="G47" s="110">
        <f>'SF-269 (12)'!G47</f>
        <v>0</v>
      </c>
      <c r="H47" s="110">
        <f>'SF-269 (12)'!H47</f>
        <v>0</v>
      </c>
      <c r="I47" s="110">
        <f>'SF-269 (12)'!I47</f>
        <v>0</v>
      </c>
      <c r="J47" s="110">
        <f>'SF-269 (12)'!J47</f>
        <v>0</v>
      </c>
      <c r="K47" s="90">
        <f>SUM(E47:J47)</f>
        <v>0</v>
      </c>
    </row>
    <row r="48" spans="2:4" ht="16.5" thickTop="1">
      <c r="B48" s="101"/>
      <c r="C48" s="102"/>
      <c r="D48" s="102"/>
    </row>
  </sheetData>
  <sheetProtection password="BAB4" sheet="1" objects="1" scenarios="1"/>
  <mergeCells count="43">
    <mergeCell ref="C47:D47"/>
    <mergeCell ref="B2:C2"/>
    <mergeCell ref="D2:F2"/>
    <mergeCell ref="G2:J2"/>
    <mergeCell ref="B3:C3"/>
    <mergeCell ref="D3:F3"/>
    <mergeCell ref="G3:K3"/>
    <mergeCell ref="B4:C4"/>
    <mergeCell ref="G4:I4"/>
    <mergeCell ref="J4:K4"/>
    <mergeCell ref="D5:F6"/>
    <mergeCell ref="G5:I6"/>
    <mergeCell ref="J5:K5"/>
    <mergeCell ref="B6:C8"/>
    <mergeCell ref="G7:I7"/>
    <mergeCell ref="J7:K8"/>
    <mergeCell ref="D8:F8"/>
    <mergeCell ref="G8:I8"/>
    <mergeCell ref="J6:K6"/>
    <mergeCell ref="B10:K10"/>
    <mergeCell ref="C12:D12"/>
    <mergeCell ref="C13:D13"/>
    <mergeCell ref="C14:D14"/>
    <mergeCell ref="C15:D15"/>
    <mergeCell ref="C16:D16"/>
    <mergeCell ref="C17:D17"/>
    <mergeCell ref="C18:D18"/>
    <mergeCell ref="C19:D19"/>
    <mergeCell ref="C20:D20"/>
    <mergeCell ref="C21:D21"/>
    <mergeCell ref="C22:D22"/>
    <mergeCell ref="H25:J28"/>
    <mergeCell ref="K25:K30"/>
    <mergeCell ref="B26:D28"/>
    <mergeCell ref="E26:G28"/>
    <mergeCell ref="E29:E30"/>
    <mergeCell ref="H29:J29"/>
    <mergeCell ref="H30:J30"/>
    <mergeCell ref="C45:D45"/>
    <mergeCell ref="C43:D43"/>
    <mergeCell ref="C23:D23"/>
    <mergeCell ref="C24:D24"/>
    <mergeCell ref="C35:D35"/>
  </mergeCells>
  <printOptions/>
  <pageMargins left="0.25" right="0.25" top="0.5" bottom="0.5" header="0.5" footer="0.5"/>
  <pageSetup blackAndWhite="1" horizontalDpi="600" verticalDpi="600" orientation="portrait" scale="90" r:id="rId3"/>
  <rowBreaks count="1" manualBreakCount="1">
    <brk id="31" max="255" man="1"/>
  </rowBreaks>
  <legacyDrawing r:id="rId2"/>
</worksheet>
</file>

<file path=xl/worksheets/sheet15.xml><?xml version="1.0" encoding="utf-8"?>
<worksheet xmlns="http://schemas.openxmlformats.org/spreadsheetml/2006/main" xmlns:r="http://schemas.openxmlformats.org/officeDocument/2006/relationships">
  <dimension ref="B2:Q48"/>
  <sheetViews>
    <sheetView workbookViewId="0" topLeftCell="D1">
      <selection activeCell="E13" sqref="E13"/>
    </sheetView>
  </sheetViews>
  <sheetFormatPr defaultColWidth="9.140625" defaultRowHeight="12.75"/>
  <cols>
    <col min="1" max="1" width="2.57421875" style="0" customWidth="1"/>
    <col min="2" max="2" width="3.8515625" style="1" customWidth="1"/>
    <col min="3" max="3" width="37.7109375" style="0" customWidth="1"/>
    <col min="4" max="4" width="7.28125" style="0" customWidth="1"/>
    <col min="5" max="7" width="13.00390625" style="0" customWidth="1"/>
    <col min="8" max="8" width="15.140625" style="0" customWidth="1"/>
    <col min="9" max="10" width="13.00390625" style="0" customWidth="1"/>
    <col min="11" max="11" width="15.7109375" style="0" customWidth="1"/>
    <col min="12" max="14" width="13.421875" style="0" customWidth="1"/>
  </cols>
  <sheetData>
    <row r="1" ht="6" customHeight="1" thickBot="1"/>
    <row r="2" spans="2:14" ht="32.25" customHeight="1" thickTop="1">
      <c r="B2" s="211" t="s">
        <v>0</v>
      </c>
      <c r="C2" s="212"/>
      <c r="D2" s="213" t="s">
        <v>55</v>
      </c>
      <c r="E2" s="214"/>
      <c r="F2" s="214"/>
      <c r="G2" s="213" t="s">
        <v>56</v>
      </c>
      <c r="H2" s="214"/>
      <c r="I2" s="214"/>
      <c r="J2" s="214"/>
      <c r="K2" s="103" t="s">
        <v>182</v>
      </c>
      <c r="L2" s="2"/>
      <c r="M2" s="2"/>
      <c r="N2" s="2"/>
    </row>
    <row r="3" spans="2:14" ht="18.75" customHeight="1" thickBot="1">
      <c r="B3" s="215" t="s">
        <v>1</v>
      </c>
      <c r="C3" s="216"/>
      <c r="D3" s="217" t="str">
        <f>'SF-269'!D3:F3</f>
        <v>USAID/DCHA/PVC-ASHA   </v>
      </c>
      <c r="E3" s="218"/>
      <c r="F3" s="219"/>
      <c r="G3" s="217" t="str">
        <f>'SF-269'!G3:K3</f>
        <v>HSH-G-00-00-00000 (ASHA 0000-000)</v>
      </c>
      <c r="H3" s="218"/>
      <c r="I3" s="218"/>
      <c r="J3" s="218"/>
      <c r="K3" s="229"/>
      <c r="L3" s="3"/>
      <c r="M3" s="3"/>
      <c r="N3" s="4"/>
    </row>
    <row r="4" spans="2:13" ht="17.25" customHeight="1" thickTop="1">
      <c r="B4" s="222" t="s">
        <v>57</v>
      </c>
      <c r="C4" s="223"/>
      <c r="D4" s="5" t="s">
        <v>58</v>
      </c>
      <c r="E4" s="6"/>
      <c r="F4" s="7"/>
      <c r="G4" s="224" t="s">
        <v>59</v>
      </c>
      <c r="H4" s="225"/>
      <c r="I4" s="226"/>
      <c r="J4" s="227" t="s">
        <v>60</v>
      </c>
      <c r="K4" s="228"/>
      <c r="L4" s="2"/>
      <c r="M4" s="8"/>
    </row>
    <row r="5" spans="2:13" ht="10.5" customHeight="1">
      <c r="B5" s="9"/>
      <c r="C5" s="10" t="s">
        <v>2</v>
      </c>
      <c r="D5" s="179">
        <f>'SF-269 (13)'!D5:F6</f>
        <v>0</v>
      </c>
      <c r="E5" s="180"/>
      <c r="F5" s="180"/>
      <c r="G5" s="183" t="s">
        <v>170</v>
      </c>
      <c r="H5" s="184"/>
      <c r="I5" s="185"/>
      <c r="J5" s="189" t="s">
        <v>199</v>
      </c>
      <c r="K5" s="190"/>
      <c r="L5" s="11"/>
      <c r="M5" s="8"/>
    </row>
    <row r="6" spans="2:13" ht="21" customHeight="1">
      <c r="B6" s="230">
        <f>'SF-269 (13)'!B6:C8</f>
        <v>0</v>
      </c>
      <c r="C6" s="234"/>
      <c r="D6" s="181"/>
      <c r="E6" s="182"/>
      <c r="F6" s="182"/>
      <c r="G6" s="186"/>
      <c r="H6" s="187"/>
      <c r="I6" s="188"/>
      <c r="J6" s="186" t="s">
        <v>195</v>
      </c>
      <c r="K6" s="238"/>
      <c r="L6" s="11"/>
      <c r="M6" s="8"/>
    </row>
    <row r="7" spans="2:13" ht="15" customHeight="1">
      <c r="B7" s="235"/>
      <c r="C7" s="234"/>
      <c r="D7" s="12" t="s">
        <v>61</v>
      </c>
      <c r="E7" s="13"/>
      <c r="F7" s="13"/>
      <c r="G7" s="196" t="s">
        <v>62</v>
      </c>
      <c r="H7" s="197"/>
      <c r="I7" s="198"/>
      <c r="J7" s="199" t="s">
        <v>63</v>
      </c>
      <c r="K7" s="200"/>
      <c r="L7" s="2"/>
      <c r="M7" s="8"/>
    </row>
    <row r="8" spans="2:13" ht="33.75" customHeight="1" thickBot="1">
      <c r="B8" s="236"/>
      <c r="C8" s="237"/>
      <c r="D8" s="203">
        <f>'SF-269 (13)'!D8:F8</f>
        <v>0</v>
      </c>
      <c r="E8" s="204"/>
      <c r="F8" s="204"/>
      <c r="G8" s="205" t="s">
        <v>170</v>
      </c>
      <c r="H8" s="206"/>
      <c r="I8" s="207"/>
      <c r="J8" s="201"/>
      <c r="K8" s="202"/>
      <c r="L8" s="11"/>
      <c r="M8" s="8"/>
    </row>
    <row r="9" spans="2:13" ht="3.75" customHeight="1" thickTop="1">
      <c r="B9" s="9"/>
      <c r="C9" s="8"/>
      <c r="D9" s="8"/>
      <c r="E9" s="8"/>
      <c r="F9" s="8"/>
      <c r="G9" s="8"/>
      <c r="H9" s="8"/>
      <c r="I9" s="8"/>
      <c r="J9" s="8"/>
      <c r="K9" s="14"/>
      <c r="L9" s="8"/>
      <c r="M9" s="8"/>
    </row>
    <row r="10" spans="2:14" ht="16.5" thickBot="1">
      <c r="B10" s="174" t="s">
        <v>64</v>
      </c>
      <c r="C10" s="175"/>
      <c r="D10" s="175"/>
      <c r="E10" s="175"/>
      <c r="F10" s="175"/>
      <c r="G10" s="175"/>
      <c r="H10" s="175"/>
      <c r="I10" s="175"/>
      <c r="J10" s="175"/>
      <c r="K10" s="176"/>
      <c r="L10" s="15"/>
      <c r="M10" s="15"/>
      <c r="N10" s="15"/>
    </row>
    <row r="11" spans="2:17" ht="45" customHeight="1" thickBot="1" thickTop="1">
      <c r="B11" s="16"/>
      <c r="C11" s="17" t="s">
        <v>3</v>
      </c>
      <c r="D11" s="18"/>
      <c r="E11" s="123" t="s">
        <v>4</v>
      </c>
      <c r="F11" s="122" t="s">
        <v>5</v>
      </c>
      <c r="G11" s="122" t="s">
        <v>6</v>
      </c>
      <c r="H11" s="122" t="s">
        <v>198</v>
      </c>
      <c r="I11" s="122" t="s">
        <v>7</v>
      </c>
      <c r="J11" s="124" t="s">
        <v>8</v>
      </c>
      <c r="K11" s="45" t="s">
        <v>9</v>
      </c>
      <c r="Q11" s="19"/>
    </row>
    <row r="12" spans="2:11" s="51" customFormat="1" ht="17.25" customHeight="1" thickTop="1">
      <c r="B12" s="53" t="s">
        <v>10</v>
      </c>
      <c r="C12" s="177" t="s">
        <v>11</v>
      </c>
      <c r="D12" s="178"/>
      <c r="E12" s="119">
        <f>'SF-269 (13)'!E16</f>
        <v>0</v>
      </c>
      <c r="F12" s="119">
        <f>'SF-269 (13)'!F16</f>
        <v>0</v>
      </c>
      <c r="G12" s="119">
        <f>'SF-269 (13)'!G16</f>
        <v>0</v>
      </c>
      <c r="H12" s="119">
        <f>'SF-269 (13)'!H16</f>
        <v>0</v>
      </c>
      <c r="I12" s="119">
        <f>'SF-269 (13)'!I16</f>
        <v>0</v>
      </c>
      <c r="J12" s="119">
        <f>'SF-269 (13)'!J16</f>
        <v>0</v>
      </c>
      <c r="K12" s="54">
        <f>SUM(E12:J12)</f>
        <v>0</v>
      </c>
    </row>
    <row r="13" spans="2:11" s="51" customFormat="1" ht="17.25" customHeight="1">
      <c r="B13" s="55" t="s">
        <v>12</v>
      </c>
      <c r="C13" s="151" t="s">
        <v>71</v>
      </c>
      <c r="D13" s="152"/>
      <c r="E13" s="56">
        <f aca="true" t="shared" si="0" ref="E13:J13">E37</f>
        <v>0</v>
      </c>
      <c r="F13" s="56">
        <f t="shared" si="0"/>
        <v>0</v>
      </c>
      <c r="G13" s="56">
        <f t="shared" si="0"/>
        <v>0</v>
      </c>
      <c r="H13" s="56">
        <f t="shared" si="0"/>
        <v>0</v>
      </c>
      <c r="I13" s="56">
        <f t="shared" si="0"/>
        <v>0</v>
      </c>
      <c r="J13" s="56">
        <f t="shared" si="0"/>
        <v>0</v>
      </c>
      <c r="K13" s="50">
        <f>SUM(E13:J13)</f>
        <v>0</v>
      </c>
    </row>
    <row r="14" spans="2:11" s="51" customFormat="1" ht="17.25" customHeight="1">
      <c r="B14" s="57" t="s">
        <v>13</v>
      </c>
      <c r="C14" s="172" t="s">
        <v>14</v>
      </c>
      <c r="D14" s="173"/>
      <c r="E14" s="56">
        <f>IF(K23&lt;&gt;0,K14/K23*E23,0)</f>
        <v>0</v>
      </c>
      <c r="F14" s="56">
        <f>IF(K23&lt;&gt;0,K14/K23*F23,0)</f>
        <v>0</v>
      </c>
      <c r="G14" s="56">
        <f>IF(K23&lt;&gt;0,K14/K23*G23,0)</f>
        <v>0</v>
      </c>
      <c r="H14" s="56">
        <f>IF(K23&lt;&gt;0,K14/K23*H23,0)</f>
        <v>0</v>
      </c>
      <c r="I14" s="56">
        <f>IF(K23&lt;&gt;0,K14/K23*I23,0)</f>
        <v>0</v>
      </c>
      <c r="J14" s="56">
        <f>IF(K23&lt;&gt;0,K14/K23*J23,0)</f>
        <v>0</v>
      </c>
      <c r="K14" s="63">
        <v>0</v>
      </c>
    </row>
    <row r="15" spans="2:11" s="51" customFormat="1" ht="17.25" customHeight="1">
      <c r="B15" s="57" t="s">
        <v>15</v>
      </c>
      <c r="C15" s="172" t="s">
        <v>65</v>
      </c>
      <c r="D15" s="173"/>
      <c r="E15" s="56">
        <f aca="true" t="shared" si="1" ref="E15:J15">E13-E14</f>
        <v>0</v>
      </c>
      <c r="F15" s="56">
        <f t="shared" si="1"/>
        <v>0</v>
      </c>
      <c r="G15" s="56">
        <f t="shared" si="1"/>
        <v>0</v>
      </c>
      <c r="H15" s="56">
        <f t="shared" si="1"/>
        <v>0</v>
      </c>
      <c r="I15" s="56">
        <f t="shared" si="1"/>
        <v>0</v>
      </c>
      <c r="J15" s="56">
        <f t="shared" si="1"/>
        <v>0</v>
      </c>
      <c r="K15" s="58">
        <f aca="true" t="shared" si="2" ref="K15:K24">SUM(E15:J15)</f>
        <v>0</v>
      </c>
    </row>
    <row r="16" spans="2:11" s="51" customFormat="1" ht="17.25" customHeight="1">
      <c r="B16" s="57" t="s">
        <v>16</v>
      </c>
      <c r="C16" s="172" t="s">
        <v>66</v>
      </c>
      <c r="D16" s="173"/>
      <c r="E16" s="56">
        <f aca="true" t="shared" si="3" ref="E16:J16">E12+E15</f>
        <v>0</v>
      </c>
      <c r="F16" s="56">
        <f t="shared" si="3"/>
        <v>0</v>
      </c>
      <c r="G16" s="56">
        <f t="shared" si="3"/>
        <v>0</v>
      </c>
      <c r="H16" s="56">
        <f t="shared" si="3"/>
        <v>0</v>
      </c>
      <c r="I16" s="56">
        <f t="shared" si="3"/>
        <v>0</v>
      </c>
      <c r="J16" s="56">
        <f t="shared" si="3"/>
        <v>0</v>
      </c>
      <c r="K16" s="58">
        <f t="shared" si="2"/>
        <v>0</v>
      </c>
    </row>
    <row r="17" spans="2:11" s="51" customFormat="1" ht="17.25" customHeight="1">
      <c r="B17" s="57" t="s">
        <v>17</v>
      </c>
      <c r="C17" s="172" t="s">
        <v>18</v>
      </c>
      <c r="D17" s="173"/>
      <c r="E17" s="56">
        <f>E35+'SF-269 (13)'!E17</f>
        <v>0</v>
      </c>
      <c r="F17" s="56">
        <f>F35+'SF-269 (13)'!F17</f>
        <v>0</v>
      </c>
      <c r="G17" s="56">
        <f>G35+'SF-269 (13)'!G17</f>
        <v>0</v>
      </c>
      <c r="H17" s="56">
        <f>H35+'SF-269 (13)'!H17</f>
        <v>0</v>
      </c>
      <c r="I17" s="56">
        <f>I35+'SF-269 (13)'!I17</f>
        <v>0</v>
      </c>
      <c r="J17" s="56">
        <f>J35+'SF-269 (13)'!J17</f>
        <v>0</v>
      </c>
      <c r="K17" s="58">
        <f t="shared" si="2"/>
        <v>0</v>
      </c>
    </row>
    <row r="18" spans="2:11" s="51" customFormat="1" ht="17.25" customHeight="1">
      <c r="B18" s="57" t="s">
        <v>19</v>
      </c>
      <c r="C18" s="172" t="s">
        <v>67</v>
      </c>
      <c r="D18" s="173"/>
      <c r="E18" s="56">
        <f aca="true" t="shared" si="4" ref="E18:J18">E16-E17</f>
        <v>0</v>
      </c>
      <c r="F18" s="56">
        <f t="shared" si="4"/>
        <v>0</v>
      </c>
      <c r="G18" s="56">
        <f t="shared" si="4"/>
        <v>0</v>
      </c>
      <c r="H18" s="56">
        <f t="shared" si="4"/>
        <v>0</v>
      </c>
      <c r="I18" s="56">
        <f t="shared" si="4"/>
        <v>0</v>
      </c>
      <c r="J18" s="56">
        <f t="shared" si="4"/>
        <v>0</v>
      </c>
      <c r="K18" s="58">
        <f t="shared" si="2"/>
        <v>0</v>
      </c>
    </row>
    <row r="19" spans="2:11" s="51" customFormat="1" ht="17.25" customHeight="1">
      <c r="B19" s="57" t="s">
        <v>20</v>
      </c>
      <c r="C19" s="172" t="s">
        <v>21</v>
      </c>
      <c r="D19" s="173"/>
      <c r="E19" s="56">
        <f aca="true" t="shared" si="5" ref="E19:J19">E20+E22-E18</f>
        <v>0</v>
      </c>
      <c r="F19" s="56">
        <f t="shared" si="5"/>
        <v>0</v>
      </c>
      <c r="G19" s="56">
        <f t="shared" si="5"/>
        <v>0</v>
      </c>
      <c r="H19" s="56">
        <f t="shared" si="5"/>
        <v>0</v>
      </c>
      <c r="I19" s="56">
        <f t="shared" si="5"/>
        <v>0</v>
      </c>
      <c r="J19" s="56">
        <f t="shared" si="5"/>
        <v>0</v>
      </c>
      <c r="K19" s="58">
        <f t="shared" si="2"/>
        <v>0</v>
      </c>
    </row>
    <row r="20" spans="2:11" s="51" customFormat="1" ht="22.5" customHeight="1">
      <c r="B20" s="57" t="s">
        <v>22</v>
      </c>
      <c r="C20" s="172" t="s">
        <v>72</v>
      </c>
      <c r="D20" s="173"/>
      <c r="E20" s="56">
        <f aca="true" t="shared" si="6" ref="E20:J20">E45-E17</f>
        <v>0</v>
      </c>
      <c r="F20" s="56">
        <f t="shared" si="6"/>
        <v>0</v>
      </c>
      <c r="G20" s="56">
        <f t="shared" si="6"/>
        <v>0</v>
      </c>
      <c r="H20" s="56">
        <f t="shared" si="6"/>
        <v>0</v>
      </c>
      <c r="I20" s="56">
        <f t="shared" si="6"/>
        <v>0</v>
      </c>
      <c r="J20" s="56">
        <f t="shared" si="6"/>
        <v>0</v>
      </c>
      <c r="K20" s="58">
        <f t="shared" si="2"/>
        <v>0</v>
      </c>
    </row>
    <row r="21" spans="2:11" s="51" customFormat="1" ht="22.5" customHeight="1">
      <c r="B21" s="55" t="s">
        <v>23</v>
      </c>
      <c r="C21" s="151" t="s">
        <v>190</v>
      </c>
      <c r="D21" s="152"/>
      <c r="E21" s="59">
        <f aca="true" t="shared" si="7" ref="E21:J21">E22-E18</f>
        <v>0</v>
      </c>
      <c r="F21" s="59">
        <f t="shared" si="7"/>
        <v>0</v>
      </c>
      <c r="G21" s="59">
        <f t="shared" si="7"/>
        <v>0</v>
      </c>
      <c r="H21" s="59">
        <f t="shared" si="7"/>
        <v>0</v>
      </c>
      <c r="I21" s="59">
        <f t="shared" si="7"/>
        <v>0</v>
      </c>
      <c r="J21" s="59">
        <f t="shared" si="7"/>
        <v>0</v>
      </c>
      <c r="K21" s="50">
        <f t="shared" si="2"/>
        <v>0</v>
      </c>
    </row>
    <row r="22" spans="2:12" s="51" customFormat="1" ht="22.5" customHeight="1">
      <c r="B22" s="55" t="s">
        <v>24</v>
      </c>
      <c r="C22" s="151" t="s">
        <v>188</v>
      </c>
      <c r="D22" s="152"/>
      <c r="E22" s="56">
        <f aca="true" t="shared" si="8" ref="E22:J22">E43</f>
        <v>0</v>
      </c>
      <c r="F22" s="56">
        <f t="shared" si="8"/>
        <v>0</v>
      </c>
      <c r="G22" s="56">
        <f t="shared" si="8"/>
        <v>0</v>
      </c>
      <c r="H22" s="56">
        <f t="shared" si="8"/>
        <v>0</v>
      </c>
      <c r="I22" s="56">
        <f t="shared" si="8"/>
        <v>0</v>
      </c>
      <c r="J22" s="56">
        <f t="shared" si="8"/>
        <v>0</v>
      </c>
      <c r="K22" s="50">
        <f t="shared" si="2"/>
        <v>0</v>
      </c>
      <c r="L22" s="64"/>
    </row>
    <row r="23" spans="2:11" s="51" customFormat="1" ht="22.5" customHeight="1">
      <c r="B23" s="55" t="s">
        <v>25</v>
      </c>
      <c r="C23" s="151" t="s">
        <v>189</v>
      </c>
      <c r="D23" s="152"/>
      <c r="E23" s="56">
        <f aca="true" t="shared" si="9" ref="E23:J23">E47</f>
        <v>0</v>
      </c>
      <c r="F23" s="56">
        <f t="shared" si="9"/>
        <v>0</v>
      </c>
      <c r="G23" s="56">
        <f t="shared" si="9"/>
        <v>0</v>
      </c>
      <c r="H23" s="56">
        <f t="shared" si="9"/>
        <v>0</v>
      </c>
      <c r="I23" s="56">
        <f t="shared" si="9"/>
        <v>0</v>
      </c>
      <c r="J23" s="56">
        <f t="shared" si="9"/>
        <v>0</v>
      </c>
      <c r="K23" s="50">
        <f t="shared" si="2"/>
        <v>0</v>
      </c>
    </row>
    <row r="24" spans="2:11" s="51" customFormat="1" ht="18" customHeight="1" thickBot="1">
      <c r="B24" s="60" t="s">
        <v>26</v>
      </c>
      <c r="C24" s="153" t="s">
        <v>68</v>
      </c>
      <c r="D24" s="154"/>
      <c r="E24" s="61">
        <f aca="true" t="shared" si="10" ref="E24:J24">E23-E22</f>
        <v>0</v>
      </c>
      <c r="F24" s="61">
        <f t="shared" si="10"/>
        <v>0</v>
      </c>
      <c r="G24" s="61">
        <f t="shared" si="10"/>
        <v>0</v>
      </c>
      <c r="H24" s="61">
        <f t="shared" si="10"/>
        <v>0</v>
      </c>
      <c r="I24" s="61">
        <f t="shared" si="10"/>
        <v>0</v>
      </c>
      <c r="J24" s="61">
        <f t="shared" si="10"/>
        <v>0</v>
      </c>
      <c r="K24" s="62">
        <f t="shared" si="2"/>
        <v>0</v>
      </c>
    </row>
    <row r="25" spans="2:11" ht="16.5" thickTop="1">
      <c r="B25" s="20"/>
      <c r="C25" s="21" t="s">
        <v>193</v>
      </c>
      <c r="D25" s="22"/>
      <c r="E25" s="23" t="s">
        <v>69</v>
      </c>
      <c r="F25" s="23"/>
      <c r="G25" s="23"/>
      <c r="H25" s="157" t="s">
        <v>29</v>
      </c>
      <c r="I25" s="157"/>
      <c r="J25" s="158"/>
      <c r="K25" s="163" t="s">
        <v>79</v>
      </c>
    </row>
    <row r="26" spans="2:11" ht="12.75">
      <c r="B26" s="133" t="s">
        <v>27</v>
      </c>
      <c r="C26" s="164"/>
      <c r="D26" s="165"/>
      <c r="E26" s="166" t="s">
        <v>28</v>
      </c>
      <c r="F26" s="166"/>
      <c r="G26" s="166"/>
      <c r="H26" s="159"/>
      <c r="I26" s="159"/>
      <c r="J26" s="160"/>
      <c r="K26" s="135"/>
    </row>
    <row r="27" spans="2:11" ht="12.75">
      <c r="B27" s="133"/>
      <c r="C27" s="164"/>
      <c r="D27" s="165"/>
      <c r="E27" s="166"/>
      <c r="F27" s="166"/>
      <c r="G27" s="166"/>
      <c r="H27" s="159"/>
      <c r="I27" s="159"/>
      <c r="J27" s="160"/>
      <c r="K27" s="135"/>
    </row>
    <row r="28" spans="2:11" ht="15.75" customHeight="1">
      <c r="B28" s="133"/>
      <c r="C28" s="164"/>
      <c r="D28" s="165"/>
      <c r="E28" s="166"/>
      <c r="F28" s="166"/>
      <c r="G28" s="166"/>
      <c r="H28" s="161"/>
      <c r="I28" s="161"/>
      <c r="J28" s="162"/>
      <c r="K28" s="135"/>
    </row>
    <row r="29" spans="2:11" ht="30" customHeight="1">
      <c r="B29" s="9"/>
      <c r="C29" s="8"/>
      <c r="D29" s="24"/>
      <c r="E29" s="167" t="s">
        <v>168</v>
      </c>
      <c r="F29" s="120">
        <v>36892</v>
      </c>
      <c r="G29" s="121" t="s">
        <v>169</v>
      </c>
      <c r="H29" s="169"/>
      <c r="I29" s="169"/>
      <c r="J29" s="170"/>
      <c r="K29" s="135"/>
    </row>
    <row r="30" spans="2:11" ht="14.25" customHeight="1" thickBot="1">
      <c r="B30" s="25"/>
      <c r="C30" s="26" t="s">
        <v>70</v>
      </c>
      <c r="D30" s="27"/>
      <c r="E30" s="168"/>
      <c r="F30" s="28" t="s">
        <v>30</v>
      </c>
      <c r="G30" s="28" t="s">
        <v>31</v>
      </c>
      <c r="H30" s="171" t="s">
        <v>32</v>
      </c>
      <c r="I30" s="171"/>
      <c r="J30" s="171"/>
      <c r="K30" s="134"/>
    </row>
    <row r="31" ht="16.5" thickTop="1"/>
    <row r="32" ht="16.5" thickBot="1"/>
    <row r="33" spans="2:11" ht="52.5" thickBot="1" thickTop="1">
      <c r="B33" s="16"/>
      <c r="C33" s="17" t="s">
        <v>191</v>
      </c>
      <c r="D33" s="18"/>
      <c r="E33" s="125" t="s">
        <v>4</v>
      </c>
      <c r="F33" s="126" t="s">
        <v>5</v>
      </c>
      <c r="G33" s="126" t="s">
        <v>114</v>
      </c>
      <c r="H33" s="126" t="s">
        <v>113</v>
      </c>
      <c r="I33" s="126" t="s">
        <v>7</v>
      </c>
      <c r="J33" s="127" t="s">
        <v>8</v>
      </c>
      <c r="K33" s="104" t="s">
        <v>9</v>
      </c>
    </row>
    <row r="34" spans="2:11" ht="24" customHeight="1" thickBot="1" thickTop="1">
      <c r="B34" s="60" t="s">
        <v>132</v>
      </c>
      <c r="C34" s="87" t="s">
        <v>154</v>
      </c>
      <c r="D34" s="77"/>
      <c r="E34" s="111">
        <v>0</v>
      </c>
      <c r="F34" s="112">
        <v>0</v>
      </c>
      <c r="G34" s="112">
        <v>0</v>
      </c>
      <c r="H34" s="112">
        <v>0</v>
      </c>
      <c r="I34" s="112">
        <v>0</v>
      </c>
      <c r="J34" s="113">
        <v>0</v>
      </c>
      <c r="K34" s="69">
        <f>SUM(E34:J34)</f>
        <v>0</v>
      </c>
    </row>
    <row r="35" spans="2:11" ht="30" customHeight="1" thickBot="1" thickTop="1">
      <c r="B35" s="60" t="s">
        <v>133</v>
      </c>
      <c r="C35" s="155" t="s">
        <v>180</v>
      </c>
      <c r="D35" s="156"/>
      <c r="E35" s="111">
        <v>0</v>
      </c>
      <c r="F35" s="112">
        <v>0</v>
      </c>
      <c r="G35" s="112">
        <v>0</v>
      </c>
      <c r="H35" s="112">
        <v>0</v>
      </c>
      <c r="I35" s="112">
        <v>0</v>
      </c>
      <c r="J35" s="113">
        <v>0</v>
      </c>
      <c r="K35" s="69">
        <f>SUM(E35:J35)</f>
        <v>0</v>
      </c>
    </row>
    <row r="36" spans="2:11" ht="7.5" customHeight="1" thickBot="1" thickTop="1">
      <c r="B36" s="16"/>
      <c r="C36" s="88"/>
      <c r="D36" s="78"/>
      <c r="E36" s="80"/>
      <c r="F36" s="80"/>
      <c r="G36" s="80"/>
      <c r="H36" s="80"/>
      <c r="I36" s="80"/>
      <c r="J36" s="80"/>
      <c r="K36" s="70"/>
    </row>
    <row r="37" spans="2:11" s="85" customFormat="1" ht="30" customHeight="1" thickBot="1" thickTop="1">
      <c r="B37" s="52" t="s">
        <v>134</v>
      </c>
      <c r="C37" s="17" t="s">
        <v>173</v>
      </c>
      <c r="D37" s="79"/>
      <c r="E37" s="81">
        <f aca="true" t="shared" si="11" ref="E37:J37">SUM(E34:E36)</f>
        <v>0</v>
      </c>
      <c r="F37" s="82">
        <f t="shared" si="11"/>
        <v>0</v>
      </c>
      <c r="G37" s="82">
        <f t="shared" si="11"/>
        <v>0</v>
      </c>
      <c r="H37" s="82">
        <f t="shared" si="11"/>
        <v>0</v>
      </c>
      <c r="I37" s="82">
        <f t="shared" si="11"/>
        <v>0</v>
      </c>
      <c r="J37" s="82">
        <f t="shared" si="11"/>
        <v>0</v>
      </c>
      <c r="K37" s="71">
        <f>SUM(E37:J37)</f>
        <v>0</v>
      </c>
    </row>
    <row r="38" spans="3:11" ht="17.25" thickBot="1" thickTop="1">
      <c r="C38" s="66"/>
      <c r="D38" s="66"/>
      <c r="E38" s="83"/>
      <c r="F38" s="83"/>
      <c r="G38" s="83"/>
      <c r="H38" s="83"/>
      <c r="I38" s="83"/>
      <c r="J38" s="83"/>
      <c r="K38" s="72"/>
    </row>
    <row r="39" spans="2:11" ht="18" customHeight="1" thickBot="1" thickTop="1">
      <c r="B39" s="16"/>
      <c r="C39" s="76"/>
      <c r="D39" s="77"/>
      <c r="E39" s="96" t="s">
        <v>80</v>
      </c>
      <c r="F39" s="96"/>
      <c r="G39" s="96"/>
      <c r="H39" s="96"/>
      <c r="I39" s="96"/>
      <c r="J39" s="97"/>
      <c r="K39" s="86"/>
    </row>
    <row r="40" spans="2:11" ht="30" customHeight="1" thickBot="1" thickTop="1">
      <c r="B40" s="52" t="s">
        <v>135</v>
      </c>
      <c r="C40" s="87" t="s">
        <v>155</v>
      </c>
      <c r="D40" s="77"/>
      <c r="E40" s="111">
        <v>0</v>
      </c>
      <c r="F40" s="112">
        <v>0</v>
      </c>
      <c r="G40" s="112">
        <v>0</v>
      </c>
      <c r="H40" s="112">
        <v>0</v>
      </c>
      <c r="I40" s="112">
        <v>0</v>
      </c>
      <c r="J40" s="113">
        <v>0</v>
      </c>
      <c r="K40" s="74">
        <f>SUM(E40:J40)</f>
        <v>0</v>
      </c>
    </row>
    <row r="41" spans="2:11" ht="30" customHeight="1" thickBot="1" thickTop="1">
      <c r="B41" s="52" t="s">
        <v>136</v>
      </c>
      <c r="C41" s="99" t="s">
        <v>167</v>
      </c>
      <c r="D41" s="100"/>
      <c r="E41" s="111">
        <v>0</v>
      </c>
      <c r="F41" s="112">
        <v>0</v>
      </c>
      <c r="G41" s="112">
        <v>0</v>
      </c>
      <c r="H41" s="112">
        <v>0</v>
      </c>
      <c r="I41" s="112">
        <v>0</v>
      </c>
      <c r="J41" s="113">
        <v>0</v>
      </c>
      <c r="K41" s="74">
        <f>SUM(E41:J41)</f>
        <v>0</v>
      </c>
    </row>
    <row r="42" spans="2:11" ht="7.5" customHeight="1" thickBot="1" thickTop="1">
      <c r="B42" s="16"/>
      <c r="C42" s="46"/>
      <c r="D42" s="98"/>
      <c r="E42" s="80"/>
      <c r="F42" s="80"/>
      <c r="G42" s="80"/>
      <c r="H42" s="80"/>
      <c r="I42" s="80"/>
      <c r="J42" s="84"/>
      <c r="K42" s="91"/>
    </row>
    <row r="43" spans="2:11" s="85" customFormat="1" ht="30" customHeight="1" thickBot="1" thickTop="1">
      <c r="B43" s="52" t="s">
        <v>137</v>
      </c>
      <c r="C43" s="149" t="s">
        <v>163</v>
      </c>
      <c r="D43" s="150"/>
      <c r="E43" s="93">
        <f aca="true" t="shared" si="12" ref="E43:K43">SUM(E40:E41)</f>
        <v>0</v>
      </c>
      <c r="F43" s="94">
        <f t="shared" si="12"/>
        <v>0</v>
      </c>
      <c r="G43" s="94">
        <f t="shared" si="12"/>
        <v>0</v>
      </c>
      <c r="H43" s="94">
        <f t="shared" si="12"/>
        <v>0</v>
      </c>
      <c r="I43" s="94">
        <f t="shared" si="12"/>
        <v>0</v>
      </c>
      <c r="J43" s="95">
        <f t="shared" si="12"/>
        <v>0</v>
      </c>
      <c r="K43" s="92">
        <f t="shared" si="12"/>
        <v>0</v>
      </c>
    </row>
    <row r="44" spans="3:11" ht="17.25" thickBot="1" thickTop="1">
      <c r="C44" s="48"/>
      <c r="D44" s="48"/>
      <c r="E44" s="66"/>
      <c r="F44" s="66"/>
      <c r="G44" s="66"/>
      <c r="H44" s="66"/>
      <c r="I44" s="66"/>
      <c r="J44" s="66"/>
      <c r="K44" s="73"/>
    </row>
    <row r="45" spans="2:11" s="47" customFormat="1" ht="30" customHeight="1" thickBot="1" thickTop="1">
      <c r="B45" s="75" t="s">
        <v>171</v>
      </c>
      <c r="C45" s="147" t="s">
        <v>179</v>
      </c>
      <c r="D45" s="148"/>
      <c r="E45" s="109">
        <f>'SF-269 (13)'!E45</f>
        <v>0</v>
      </c>
      <c r="F45" s="109">
        <f>'SF-269 (13)'!F45</f>
        <v>0</v>
      </c>
      <c r="G45" s="109">
        <f>'SF-269 (13)'!G45</f>
        <v>0</v>
      </c>
      <c r="H45" s="109">
        <f>'SF-269 (13)'!H45</f>
        <v>0</v>
      </c>
      <c r="I45" s="109">
        <f>'SF-269 (13)'!I45</f>
        <v>0</v>
      </c>
      <c r="J45" s="109">
        <f>'SF-269 (13)'!J45</f>
        <v>0</v>
      </c>
      <c r="K45" s="89">
        <f>SUM(E45:J45)</f>
        <v>0</v>
      </c>
    </row>
    <row r="46" spans="5:11" ht="17.25" thickBot="1" thickTop="1">
      <c r="E46" s="65"/>
      <c r="F46" s="65"/>
      <c r="G46" s="65"/>
      <c r="H46" s="65"/>
      <c r="I46" s="65"/>
      <c r="J46" s="65"/>
      <c r="K46" s="65"/>
    </row>
    <row r="47" spans="2:11" ht="30" customHeight="1" thickBot="1" thickTop="1">
      <c r="B47" s="16" t="s">
        <v>138</v>
      </c>
      <c r="C47" s="209" t="s">
        <v>186</v>
      </c>
      <c r="D47" s="210"/>
      <c r="E47" s="110">
        <f>'SF-269 (13)'!E47</f>
        <v>0</v>
      </c>
      <c r="F47" s="110">
        <f>'SF-269 (13)'!F47</f>
        <v>0</v>
      </c>
      <c r="G47" s="110">
        <f>'SF-269 (13)'!G47</f>
        <v>0</v>
      </c>
      <c r="H47" s="110">
        <f>'SF-269 (13)'!H47</f>
        <v>0</v>
      </c>
      <c r="I47" s="110">
        <f>'SF-269 (13)'!I47</f>
        <v>0</v>
      </c>
      <c r="J47" s="110">
        <f>'SF-269 (13)'!J47</f>
        <v>0</v>
      </c>
      <c r="K47" s="90">
        <f>SUM(E47:J47)</f>
        <v>0</v>
      </c>
    </row>
    <row r="48" spans="2:4" ht="16.5" thickTop="1">
      <c r="B48" s="101"/>
      <c r="C48" s="102"/>
      <c r="D48" s="102"/>
    </row>
  </sheetData>
  <sheetProtection password="BAB4" sheet="1" objects="1" scenarios="1"/>
  <mergeCells count="43">
    <mergeCell ref="C47:D47"/>
    <mergeCell ref="B2:C2"/>
    <mergeCell ref="D2:F2"/>
    <mergeCell ref="G2:J2"/>
    <mergeCell ref="B3:C3"/>
    <mergeCell ref="D3:F3"/>
    <mergeCell ref="G3:K3"/>
    <mergeCell ref="B4:C4"/>
    <mergeCell ref="G4:I4"/>
    <mergeCell ref="J4:K4"/>
    <mergeCell ref="D5:F6"/>
    <mergeCell ref="G5:I6"/>
    <mergeCell ref="J5:K5"/>
    <mergeCell ref="B6:C8"/>
    <mergeCell ref="G7:I7"/>
    <mergeCell ref="J7:K8"/>
    <mergeCell ref="D8:F8"/>
    <mergeCell ref="G8:I8"/>
    <mergeCell ref="J6:K6"/>
    <mergeCell ref="B10:K10"/>
    <mergeCell ref="C12:D12"/>
    <mergeCell ref="C13:D13"/>
    <mergeCell ref="C14:D14"/>
    <mergeCell ref="C15:D15"/>
    <mergeCell ref="C16:D16"/>
    <mergeCell ref="C17:D17"/>
    <mergeCell ref="C18:D18"/>
    <mergeCell ref="C19:D19"/>
    <mergeCell ref="C20:D20"/>
    <mergeCell ref="C21:D21"/>
    <mergeCell ref="C22:D22"/>
    <mergeCell ref="H25:J28"/>
    <mergeCell ref="K25:K30"/>
    <mergeCell ref="B26:D28"/>
    <mergeCell ref="E26:G28"/>
    <mergeCell ref="E29:E30"/>
    <mergeCell ref="H29:J29"/>
    <mergeCell ref="H30:J30"/>
    <mergeCell ref="C45:D45"/>
    <mergeCell ref="C43:D43"/>
    <mergeCell ref="C23:D23"/>
    <mergeCell ref="C24:D24"/>
    <mergeCell ref="C35:D35"/>
  </mergeCells>
  <printOptions/>
  <pageMargins left="0.25" right="0.25" top="0.5" bottom="0.5" header="0.5" footer="0.5"/>
  <pageSetup blackAndWhite="1" horizontalDpi="600" verticalDpi="600" orientation="landscape" scale="90" r:id="rId3"/>
  <rowBreaks count="1" manualBreakCount="1">
    <brk id="31" max="255" man="1"/>
  </rowBreaks>
  <legacyDrawing r:id="rId2"/>
</worksheet>
</file>

<file path=xl/worksheets/sheet16.xml><?xml version="1.0" encoding="utf-8"?>
<worksheet xmlns="http://schemas.openxmlformats.org/spreadsheetml/2006/main" xmlns:r="http://schemas.openxmlformats.org/officeDocument/2006/relationships">
  <dimension ref="B2:Q48"/>
  <sheetViews>
    <sheetView workbookViewId="0" topLeftCell="E1">
      <selection activeCell="E13" sqref="E13"/>
    </sheetView>
  </sheetViews>
  <sheetFormatPr defaultColWidth="9.140625" defaultRowHeight="12.75"/>
  <cols>
    <col min="1" max="1" width="2.57421875" style="0" customWidth="1"/>
    <col min="2" max="2" width="3.8515625" style="1" customWidth="1"/>
    <col min="3" max="3" width="37.7109375" style="0" customWidth="1"/>
    <col min="4" max="4" width="7.28125" style="0" customWidth="1"/>
    <col min="5" max="7" width="13.00390625" style="0" customWidth="1"/>
    <col min="8" max="8" width="15.140625" style="0" customWidth="1"/>
    <col min="9" max="10" width="13.00390625" style="0" customWidth="1"/>
    <col min="11" max="11" width="15.7109375" style="0" customWidth="1"/>
    <col min="12" max="14" width="13.421875" style="0" customWidth="1"/>
  </cols>
  <sheetData>
    <row r="1" ht="6" customHeight="1" thickBot="1"/>
    <row r="2" spans="2:14" ht="32.25" customHeight="1" thickTop="1">
      <c r="B2" s="211" t="s">
        <v>0</v>
      </c>
      <c r="C2" s="212"/>
      <c r="D2" s="213" t="s">
        <v>55</v>
      </c>
      <c r="E2" s="214"/>
      <c r="F2" s="214"/>
      <c r="G2" s="213" t="s">
        <v>56</v>
      </c>
      <c r="H2" s="214"/>
      <c r="I2" s="214"/>
      <c r="J2" s="214"/>
      <c r="K2" s="103" t="s">
        <v>182</v>
      </c>
      <c r="L2" s="2"/>
      <c r="M2" s="2"/>
      <c r="N2" s="2"/>
    </row>
    <row r="3" spans="2:14" ht="18.75" customHeight="1" thickBot="1">
      <c r="B3" s="215" t="s">
        <v>1</v>
      </c>
      <c r="C3" s="216"/>
      <c r="D3" s="217" t="str">
        <f>'SF-269'!D3:F3</f>
        <v>USAID/DCHA/PVC-ASHA   </v>
      </c>
      <c r="E3" s="218"/>
      <c r="F3" s="219"/>
      <c r="G3" s="217" t="str">
        <f>'SF-269'!G3:K3</f>
        <v>HSH-G-00-00-00000 (ASHA 0000-000)</v>
      </c>
      <c r="H3" s="218"/>
      <c r="I3" s="218"/>
      <c r="J3" s="218"/>
      <c r="K3" s="229"/>
      <c r="L3" s="3"/>
      <c r="M3" s="3"/>
      <c r="N3" s="4"/>
    </row>
    <row r="4" spans="2:13" ht="17.25" customHeight="1" thickTop="1">
      <c r="B4" s="222" t="s">
        <v>57</v>
      </c>
      <c r="C4" s="223"/>
      <c r="D4" s="5" t="s">
        <v>58</v>
      </c>
      <c r="E4" s="6"/>
      <c r="F4" s="7"/>
      <c r="G4" s="224" t="s">
        <v>59</v>
      </c>
      <c r="H4" s="225"/>
      <c r="I4" s="226"/>
      <c r="J4" s="227" t="s">
        <v>60</v>
      </c>
      <c r="K4" s="228"/>
      <c r="L4" s="2"/>
      <c r="M4" s="8"/>
    </row>
    <row r="5" spans="2:13" ht="10.5" customHeight="1">
      <c r="B5" s="9"/>
      <c r="C5" s="10" t="s">
        <v>2</v>
      </c>
      <c r="D5" s="179">
        <f>'SF-269 (14)'!D5:F6</f>
        <v>0</v>
      </c>
      <c r="E5" s="180"/>
      <c r="F5" s="180"/>
      <c r="G5" s="183" t="s">
        <v>170</v>
      </c>
      <c r="H5" s="184"/>
      <c r="I5" s="185"/>
      <c r="J5" s="189" t="s">
        <v>199</v>
      </c>
      <c r="K5" s="190"/>
      <c r="L5" s="11"/>
      <c r="M5" s="8"/>
    </row>
    <row r="6" spans="2:13" ht="21" customHeight="1">
      <c r="B6" s="230">
        <f>'SF-269 (14)'!B6:C8</f>
        <v>0</v>
      </c>
      <c r="C6" s="234"/>
      <c r="D6" s="181"/>
      <c r="E6" s="182"/>
      <c r="F6" s="182"/>
      <c r="G6" s="186"/>
      <c r="H6" s="187"/>
      <c r="I6" s="188"/>
      <c r="J6" s="186" t="s">
        <v>195</v>
      </c>
      <c r="K6" s="208"/>
      <c r="L6" s="11"/>
      <c r="M6" s="8"/>
    </row>
    <row r="7" spans="2:13" ht="15" customHeight="1">
      <c r="B7" s="235"/>
      <c r="C7" s="234"/>
      <c r="D7" s="12" t="s">
        <v>61</v>
      </c>
      <c r="E7" s="13"/>
      <c r="F7" s="13"/>
      <c r="G7" s="196" t="s">
        <v>62</v>
      </c>
      <c r="H7" s="197"/>
      <c r="I7" s="198"/>
      <c r="J7" s="199" t="s">
        <v>63</v>
      </c>
      <c r="K7" s="200"/>
      <c r="L7" s="2"/>
      <c r="M7" s="8"/>
    </row>
    <row r="8" spans="2:13" ht="33.75" customHeight="1" thickBot="1">
      <c r="B8" s="236"/>
      <c r="C8" s="237"/>
      <c r="D8" s="203">
        <f>'SF-269 (14)'!D8:F8</f>
        <v>0</v>
      </c>
      <c r="E8" s="204"/>
      <c r="F8" s="204"/>
      <c r="G8" s="205" t="s">
        <v>170</v>
      </c>
      <c r="H8" s="206"/>
      <c r="I8" s="207"/>
      <c r="J8" s="201"/>
      <c r="K8" s="202"/>
      <c r="L8" s="11"/>
      <c r="M8" s="8"/>
    </row>
    <row r="9" spans="2:13" ht="3.75" customHeight="1" thickTop="1">
      <c r="B9" s="9"/>
      <c r="C9" s="8"/>
      <c r="D9" s="8"/>
      <c r="E9" s="8"/>
      <c r="F9" s="8"/>
      <c r="G9" s="8"/>
      <c r="H9" s="8"/>
      <c r="I9" s="8"/>
      <c r="J9" s="8"/>
      <c r="K9" s="14"/>
      <c r="L9" s="8"/>
      <c r="M9" s="8"/>
    </row>
    <row r="10" spans="2:14" ht="16.5" thickBot="1">
      <c r="B10" s="174" t="s">
        <v>64</v>
      </c>
      <c r="C10" s="175"/>
      <c r="D10" s="175"/>
      <c r="E10" s="175"/>
      <c r="F10" s="175"/>
      <c r="G10" s="175"/>
      <c r="H10" s="175"/>
      <c r="I10" s="175"/>
      <c r="J10" s="175"/>
      <c r="K10" s="176"/>
      <c r="L10" s="15"/>
      <c r="M10" s="15"/>
      <c r="N10" s="15"/>
    </row>
    <row r="11" spans="2:17" ht="45" customHeight="1" thickBot="1" thickTop="1">
      <c r="B11" s="16"/>
      <c r="C11" s="17" t="s">
        <v>3</v>
      </c>
      <c r="D11" s="18"/>
      <c r="E11" s="123" t="s">
        <v>4</v>
      </c>
      <c r="F11" s="122" t="s">
        <v>5</v>
      </c>
      <c r="G11" s="122" t="s">
        <v>6</v>
      </c>
      <c r="H11" s="122" t="s">
        <v>198</v>
      </c>
      <c r="I11" s="122" t="s">
        <v>7</v>
      </c>
      <c r="J11" s="124" t="s">
        <v>8</v>
      </c>
      <c r="K11" s="45" t="s">
        <v>9</v>
      </c>
      <c r="Q11" s="19"/>
    </row>
    <row r="12" spans="2:11" s="51" customFormat="1" ht="17.25" customHeight="1" thickTop="1">
      <c r="B12" s="53" t="s">
        <v>10</v>
      </c>
      <c r="C12" s="177" t="s">
        <v>11</v>
      </c>
      <c r="D12" s="178"/>
      <c r="E12" s="119">
        <f>'SF-269 (14)'!E16</f>
        <v>0</v>
      </c>
      <c r="F12" s="119">
        <f>'SF-269 (14)'!F16</f>
        <v>0</v>
      </c>
      <c r="G12" s="119">
        <f>'SF-269 (14)'!G16</f>
        <v>0</v>
      </c>
      <c r="H12" s="119">
        <f>'SF-269 (14)'!H16</f>
        <v>0</v>
      </c>
      <c r="I12" s="119">
        <f>'SF-269 (14)'!I16</f>
        <v>0</v>
      </c>
      <c r="J12" s="119">
        <f>'SF-269 (14)'!J16</f>
        <v>0</v>
      </c>
      <c r="K12" s="54">
        <f>SUM(E12:J12)</f>
        <v>0</v>
      </c>
    </row>
    <row r="13" spans="2:11" s="51" customFormat="1" ht="17.25" customHeight="1">
      <c r="B13" s="55" t="s">
        <v>12</v>
      </c>
      <c r="C13" s="151" t="s">
        <v>71</v>
      </c>
      <c r="D13" s="152"/>
      <c r="E13" s="56">
        <f aca="true" t="shared" si="0" ref="E13:J13">E37</f>
        <v>0</v>
      </c>
      <c r="F13" s="56">
        <f t="shared" si="0"/>
        <v>0</v>
      </c>
      <c r="G13" s="56">
        <f t="shared" si="0"/>
        <v>0</v>
      </c>
      <c r="H13" s="56">
        <f t="shared" si="0"/>
        <v>0</v>
      </c>
      <c r="I13" s="56">
        <f t="shared" si="0"/>
        <v>0</v>
      </c>
      <c r="J13" s="56">
        <f t="shared" si="0"/>
        <v>0</v>
      </c>
      <c r="K13" s="50">
        <f>SUM(E13:J13)</f>
        <v>0</v>
      </c>
    </row>
    <row r="14" spans="2:11" s="51" customFormat="1" ht="17.25" customHeight="1">
      <c r="B14" s="57" t="s">
        <v>13</v>
      </c>
      <c r="C14" s="172" t="s">
        <v>14</v>
      </c>
      <c r="D14" s="173"/>
      <c r="E14" s="56">
        <f>IF(K23&lt;&gt;0,K14/K23*E23,0)</f>
        <v>0</v>
      </c>
      <c r="F14" s="56">
        <f>IF(K23&lt;&gt;0,K14/K23*F23,0)</f>
        <v>0</v>
      </c>
      <c r="G14" s="56">
        <f>IF(K23&lt;&gt;0,K14/K23*G23,0)</f>
        <v>0</v>
      </c>
      <c r="H14" s="56">
        <f>IF(K23&lt;&gt;0,K14/K23*H23,0)</f>
        <v>0</v>
      </c>
      <c r="I14" s="56">
        <f>IF(K23&lt;&gt;0,K14/K23*I23,0)</f>
        <v>0</v>
      </c>
      <c r="J14" s="56">
        <f>IF(K23&lt;&gt;0,K14/K23*J23,0)</f>
        <v>0</v>
      </c>
      <c r="K14" s="63">
        <v>0</v>
      </c>
    </row>
    <row r="15" spans="2:11" s="51" customFormat="1" ht="17.25" customHeight="1">
      <c r="B15" s="57" t="s">
        <v>15</v>
      </c>
      <c r="C15" s="172" t="s">
        <v>65</v>
      </c>
      <c r="D15" s="173"/>
      <c r="E15" s="56">
        <f aca="true" t="shared" si="1" ref="E15:J15">E13-E14</f>
        <v>0</v>
      </c>
      <c r="F15" s="56">
        <f t="shared" si="1"/>
        <v>0</v>
      </c>
      <c r="G15" s="56">
        <f t="shared" si="1"/>
        <v>0</v>
      </c>
      <c r="H15" s="56">
        <f t="shared" si="1"/>
        <v>0</v>
      </c>
      <c r="I15" s="56">
        <f t="shared" si="1"/>
        <v>0</v>
      </c>
      <c r="J15" s="56">
        <f t="shared" si="1"/>
        <v>0</v>
      </c>
      <c r="K15" s="58">
        <f aca="true" t="shared" si="2" ref="K15:K24">SUM(E15:J15)</f>
        <v>0</v>
      </c>
    </row>
    <row r="16" spans="2:11" s="51" customFormat="1" ht="17.25" customHeight="1">
      <c r="B16" s="57" t="s">
        <v>16</v>
      </c>
      <c r="C16" s="172" t="s">
        <v>66</v>
      </c>
      <c r="D16" s="173"/>
      <c r="E16" s="56">
        <f aca="true" t="shared" si="3" ref="E16:J16">E12+E15</f>
        <v>0</v>
      </c>
      <c r="F16" s="56">
        <f t="shared" si="3"/>
        <v>0</v>
      </c>
      <c r="G16" s="56">
        <f t="shared" si="3"/>
        <v>0</v>
      </c>
      <c r="H16" s="56">
        <f t="shared" si="3"/>
        <v>0</v>
      </c>
      <c r="I16" s="56">
        <f t="shared" si="3"/>
        <v>0</v>
      </c>
      <c r="J16" s="56">
        <f t="shared" si="3"/>
        <v>0</v>
      </c>
      <c r="K16" s="58">
        <f t="shared" si="2"/>
        <v>0</v>
      </c>
    </row>
    <row r="17" spans="2:11" s="51" customFormat="1" ht="17.25" customHeight="1">
      <c r="B17" s="57" t="s">
        <v>17</v>
      </c>
      <c r="C17" s="172" t="s">
        <v>18</v>
      </c>
      <c r="D17" s="173"/>
      <c r="E17" s="56">
        <f>E35+'SF-269 (14)'!E17</f>
        <v>0</v>
      </c>
      <c r="F17" s="56">
        <f>F35+'SF-269 (14)'!F17</f>
        <v>0</v>
      </c>
      <c r="G17" s="56">
        <f>G35+'SF-269 (14)'!G17</f>
        <v>0</v>
      </c>
      <c r="H17" s="56">
        <f>H35+'SF-269 (14)'!H17</f>
        <v>0</v>
      </c>
      <c r="I17" s="56">
        <f>I35+'SF-269 (14)'!I17</f>
        <v>0</v>
      </c>
      <c r="J17" s="56">
        <f>J35+'SF-269 (14)'!J17</f>
        <v>0</v>
      </c>
      <c r="K17" s="58">
        <f t="shared" si="2"/>
        <v>0</v>
      </c>
    </row>
    <row r="18" spans="2:11" s="51" customFormat="1" ht="17.25" customHeight="1">
      <c r="B18" s="57" t="s">
        <v>19</v>
      </c>
      <c r="C18" s="172" t="s">
        <v>67</v>
      </c>
      <c r="D18" s="173"/>
      <c r="E18" s="56">
        <f aca="true" t="shared" si="4" ref="E18:J18">E16-E17</f>
        <v>0</v>
      </c>
      <c r="F18" s="56">
        <f t="shared" si="4"/>
        <v>0</v>
      </c>
      <c r="G18" s="56">
        <f t="shared" si="4"/>
        <v>0</v>
      </c>
      <c r="H18" s="56">
        <f t="shared" si="4"/>
        <v>0</v>
      </c>
      <c r="I18" s="56">
        <f t="shared" si="4"/>
        <v>0</v>
      </c>
      <c r="J18" s="56">
        <f t="shared" si="4"/>
        <v>0</v>
      </c>
      <c r="K18" s="58">
        <f t="shared" si="2"/>
        <v>0</v>
      </c>
    </row>
    <row r="19" spans="2:11" s="51" customFormat="1" ht="17.25" customHeight="1">
      <c r="B19" s="57" t="s">
        <v>20</v>
      </c>
      <c r="C19" s="172" t="s">
        <v>21</v>
      </c>
      <c r="D19" s="173"/>
      <c r="E19" s="56">
        <f aca="true" t="shared" si="5" ref="E19:J19">E20+E22-E18</f>
        <v>0</v>
      </c>
      <c r="F19" s="56">
        <f t="shared" si="5"/>
        <v>0</v>
      </c>
      <c r="G19" s="56">
        <f t="shared" si="5"/>
        <v>0</v>
      </c>
      <c r="H19" s="56">
        <f t="shared" si="5"/>
        <v>0</v>
      </c>
      <c r="I19" s="56">
        <f t="shared" si="5"/>
        <v>0</v>
      </c>
      <c r="J19" s="56">
        <f t="shared" si="5"/>
        <v>0</v>
      </c>
      <c r="K19" s="58">
        <f t="shared" si="2"/>
        <v>0</v>
      </c>
    </row>
    <row r="20" spans="2:11" s="51" customFormat="1" ht="22.5" customHeight="1">
      <c r="B20" s="57" t="s">
        <v>22</v>
      </c>
      <c r="C20" s="172" t="s">
        <v>72</v>
      </c>
      <c r="D20" s="173"/>
      <c r="E20" s="56">
        <f aca="true" t="shared" si="6" ref="E20:J20">E45-E17</f>
        <v>0</v>
      </c>
      <c r="F20" s="56">
        <f t="shared" si="6"/>
        <v>0</v>
      </c>
      <c r="G20" s="56">
        <f t="shared" si="6"/>
        <v>0</v>
      </c>
      <c r="H20" s="56">
        <f t="shared" si="6"/>
        <v>0</v>
      </c>
      <c r="I20" s="56">
        <f t="shared" si="6"/>
        <v>0</v>
      </c>
      <c r="J20" s="56">
        <f t="shared" si="6"/>
        <v>0</v>
      </c>
      <c r="K20" s="58">
        <f t="shared" si="2"/>
        <v>0</v>
      </c>
    </row>
    <row r="21" spans="2:11" s="51" customFormat="1" ht="22.5" customHeight="1">
      <c r="B21" s="55" t="s">
        <v>23</v>
      </c>
      <c r="C21" s="151" t="s">
        <v>190</v>
      </c>
      <c r="D21" s="152"/>
      <c r="E21" s="59">
        <f aca="true" t="shared" si="7" ref="E21:J21">E22-E18</f>
        <v>0</v>
      </c>
      <c r="F21" s="59">
        <f t="shared" si="7"/>
        <v>0</v>
      </c>
      <c r="G21" s="59">
        <f t="shared" si="7"/>
        <v>0</v>
      </c>
      <c r="H21" s="59">
        <f t="shared" si="7"/>
        <v>0</v>
      </c>
      <c r="I21" s="59">
        <f t="shared" si="7"/>
        <v>0</v>
      </c>
      <c r="J21" s="59">
        <f t="shared" si="7"/>
        <v>0</v>
      </c>
      <c r="K21" s="50">
        <f t="shared" si="2"/>
        <v>0</v>
      </c>
    </row>
    <row r="22" spans="2:12" s="51" customFormat="1" ht="22.5" customHeight="1">
      <c r="B22" s="55" t="s">
        <v>24</v>
      </c>
      <c r="C22" s="151" t="s">
        <v>188</v>
      </c>
      <c r="D22" s="152"/>
      <c r="E22" s="56">
        <f aca="true" t="shared" si="8" ref="E22:J22">E43</f>
        <v>0</v>
      </c>
      <c r="F22" s="56">
        <f t="shared" si="8"/>
        <v>0</v>
      </c>
      <c r="G22" s="56">
        <f t="shared" si="8"/>
        <v>0</v>
      </c>
      <c r="H22" s="56">
        <f t="shared" si="8"/>
        <v>0</v>
      </c>
      <c r="I22" s="56">
        <f t="shared" si="8"/>
        <v>0</v>
      </c>
      <c r="J22" s="56">
        <f t="shared" si="8"/>
        <v>0</v>
      </c>
      <c r="K22" s="50">
        <f t="shared" si="2"/>
        <v>0</v>
      </c>
      <c r="L22" s="64"/>
    </row>
    <row r="23" spans="2:11" s="51" customFormat="1" ht="22.5" customHeight="1">
      <c r="B23" s="55" t="s">
        <v>25</v>
      </c>
      <c r="C23" s="151" t="s">
        <v>189</v>
      </c>
      <c r="D23" s="152"/>
      <c r="E23" s="56">
        <f aca="true" t="shared" si="9" ref="E23:J23">E47</f>
        <v>0</v>
      </c>
      <c r="F23" s="56">
        <f t="shared" si="9"/>
        <v>0</v>
      </c>
      <c r="G23" s="56">
        <f t="shared" si="9"/>
        <v>0</v>
      </c>
      <c r="H23" s="56">
        <f t="shared" si="9"/>
        <v>0</v>
      </c>
      <c r="I23" s="56">
        <f t="shared" si="9"/>
        <v>0</v>
      </c>
      <c r="J23" s="56">
        <f t="shared" si="9"/>
        <v>0</v>
      </c>
      <c r="K23" s="50">
        <f t="shared" si="2"/>
        <v>0</v>
      </c>
    </row>
    <row r="24" spans="2:11" s="51" customFormat="1" ht="18" customHeight="1" thickBot="1">
      <c r="B24" s="60" t="s">
        <v>26</v>
      </c>
      <c r="C24" s="153" t="s">
        <v>68</v>
      </c>
      <c r="D24" s="154"/>
      <c r="E24" s="61">
        <f aca="true" t="shared" si="10" ref="E24:J24">E23-E22</f>
        <v>0</v>
      </c>
      <c r="F24" s="61">
        <f t="shared" si="10"/>
        <v>0</v>
      </c>
      <c r="G24" s="61">
        <f t="shared" si="10"/>
        <v>0</v>
      </c>
      <c r="H24" s="61">
        <f t="shared" si="10"/>
        <v>0</v>
      </c>
      <c r="I24" s="61">
        <f t="shared" si="10"/>
        <v>0</v>
      </c>
      <c r="J24" s="61">
        <f t="shared" si="10"/>
        <v>0</v>
      </c>
      <c r="K24" s="62">
        <f t="shared" si="2"/>
        <v>0</v>
      </c>
    </row>
    <row r="25" spans="2:11" ht="16.5" thickTop="1">
      <c r="B25" s="20"/>
      <c r="C25" s="21" t="s">
        <v>193</v>
      </c>
      <c r="D25" s="22"/>
      <c r="E25" s="23" t="s">
        <v>69</v>
      </c>
      <c r="F25" s="23"/>
      <c r="G25" s="23"/>
      <c r="H25" s="157" t="s">
        <v>29</v>
      </c>
      <c r="I25" s="157"/>
      <c r="J25" s="158"/>
      <c r="K25" s="163" t="s">
        <v>79</v>
      </c>
    </row>
    <row r="26" spans="2:11" ht="12.75">
      <c r="B26" s="133" t="s">
        <v>27</v>
      </c>
      <c r="C26" s="164"/>
      <c r="D26" s="165"/>
      <c r="E26" s="166" t="s">
        <v>28</v>
      </c>
      <c r="F26" s="166"/>
      <c r="G26" s="166"/>
      <c r="H26" s="159"/>
      <c r="I26" s="159"/>
      <c r="J26" s="160"/>
      <c r="K26" s="135"/>
    </row>
    <row r="27" spans="2:11" ht="12.75">
      <c r="B27" s="133"/>
      <c r="C27" s="164"/>
      <c r="D27" s="165"/>
      <c r="E27" s="166"/>
      <c r="F27" s="166"/>
      <c r="G27" s="166"/>
      <c r="H27" s="159"/>
      <c r="I27" s="159"/>
      <c r="J27" s="160"/>
      <c r="K27" s="135"/>
    </row>
    <row r="28" spans="2:11" ht="15.75" customHeight="1">
      <c r="B28" s="133"/>
      <c r="C28" s="164"/>
      <c r="D28" s="165"/>
      <c r="E28" s="166"/>
      <c r="F28" s="166"/>
      <c r="G28" s="166"/>
      <c r="H28" s="161"/>
      <c r="I28" s="161"/>
      <c r="J28" s="162"/>
      <c r="K28" s="135"/>
    </row>
    <row r="29" spans="2:11" ht="30" customHeight="1">
      <c r="B29" s="9"/>
      <c r="C29" s="8"/>
      <c r="D29" s="24"/>
      <c r="E29" s="167" t="s">
        <v>168</v>
      </c>
      <c r="F29" s="120">
        <v>36892</v>
      </c>
      <c r="G29" s="121" t="s">
        <v>169</v>
      </c>
      <c r="H29" s="169"/>
      <c r="I29" s="169"/>
      <c r="J29" s="170"/>
      <c r="K29" s="135"/>
    </row>
    <row r="30" spans="2:11" ht="14.25" customHeight="1" thickBot="1">
      <c r="B30" s="25"/>
      <c r="C30" s="26" t="s">
        <v>70</v>
      </c>
      <c r="D30" s="27"/>
      <c r="E30" s="168"/>
      <c r="F30" s="28" t="s">
        <v>30</v>
      </c>
      <c r="G30" s="28" t="s">
        <v>31</v>
      </c>
      <c r="H30" s="171" t="s">
        <v>32</v>
      </c>
      <c r="I30" s="171"/>
      <c r="J30" s="171"/>
      <c r="K30" s="134"/>
    </row>
    <row r="31" ht="16.5" thickTop="1"/>
    <row r="32" ht="16.5" thickBot="1"/>
    <row r="33" spans="2:11" ht="52.5" thickBot="1" thickTop="1">
      <c r="B33" s="16"/>
      <c r="C33" s="17" t="s">
        <v>191</v>
      </c>
      <c r="D33" s="18"/>
      <c r="E33" s="125" t="s">
        <v>4</v>
      </c>
      <c r="F33" s="126" t="s">
        <v>5</v>
      </c>
      <c r="G33" s="126" t="s">
        <v>114</v>
      </c>
      <c r="H33" s="126" t="s">
        <v>113</v>
      </c>
      <c r="I33" s="126" t="s">
        <v>7</v>
      </c>
      <c r="J33" s="127" t="s">
        <v>8</v>
      </c>
      <c r="K33" s="104" t="s">
        <v>9</v>
      </c>
    </row>
    <row r="34" spans="2:11" ht="24" customHeight="1" thickBot="1" thickTop="1">
      <c r="B34" s="60" t="s">
        <v>132</v>
      </c>
      <c r="C34" s="87" t="s">
        <v>154</v>
      </c>
      <c r="D34" s="77"/>
      <c r="E34" s="111">
        <v>0</v>
      </c>
      <c r="F34" s="112">
        <v>0</v>
      </c>
      <c r="G34" s="112">
        <v>0</v>
      </c>
      <c r="H34" s="112">
        <v>0</v>
      </c>
      <c r="I34" s="112">
        <v>0</v>
      </c>
      <c r="J34" s="113">
        <v>0</v>
      </c>
      <c r="K34" s="69">
        <f>SUM(E34:J34)</f>
        <v>0</v>
      </c>
    </row>
    <row r="35" spans="2:11" ht="30" customHeight="1" thickBot="1" thickTop="1">
      <c r="B35" s="60" t="s">
        <v>133</v>
      </c>
      <c r="C35" s="155" t="s">
        <v>180</v>
      </c>
      <c r="D35" s="156"/>
      <c r="E35" s="111">
        <v>0</v>
      </c>
      <c r="F35" s="112">
        <v>0</v>
      </c>
      <c r="G35" s="112">
        <v>0</v>
      </c>
      <c r="H35" s="112">
        <v>0</v>
      </c>
      <c r="I35" s="112">
        <v>0</v>
      </c>
      <c r="J35" s="113">
        <v>0</v>
      </c>
      <c r="K35" s="69">
        <f>SUM(E35:J35)</f>
        <v>0</v>
      </c>
    </row>
    <row r="36" spans="2:11" ht="7.5" customHeight="1" thickBot="1" thickTop="1">
      <c r="B36" s="16"/>
      <c r="C36" s="88"/>
      <c r="D36" s="78"/>
      <c r="E36" s="80"/>
      <c r="F36" s="80"/>
      <c r="G36" s="80"/>
      <c r="H36" s="80"/>
      <c r="I36" s="80"/>
      <c r="J36" s="80"/>
      <c r="K36" s="70"/>
    </row>
    <row r="37" spans="2:11" s="85" customFormat="1" ht="30" customHeight="1" thickBot="1" thickTop="1">
      <c r="B37" s="52" t="s">
        <v>134</v>
      </c>
      <c r="C37" s="17" t="s">
        <v>173</v>
      </c>
      <c r="D37" s="79"/>
      <c r="E37" s="81">
        <f aca="true" t="shared" si="11" ref="E37:J37">SUM(E34:E36)</f>
        <v>0</v>
      </c>
      <c r="F37" s="82">
        <f t="shared" si="11"/>
        <v>0</v>
      </c>
      <c r="G37" s="82">
        <f t="shared" si="11"/>
        <v>0</v>
      </c>
      <c r="H37" s="82">
        <f t="shared" si="11"/>
        <v>0</v>
      </c>
      <c r="I37" s="82">
        <f t="shared" si="11"/>
        <v>0</v>
      </c>
      <c r="J37" s="82">
        <f t="shared" si="11"/>
        <v>0</v>
      </c>
      <c r="K37" s="71">
        <f>SUM(E37:J37)</f>
        <v>0</v>
      </c>
    </row>
    <row r="38" spans="3:11" ht="17.25" thickBot="1" thickTop="1">
      <c r="C38" s="66"/>
      <c r="D38" s="66"/>
      <c r="E38" s="83"/>
      <c r="F38" s="83"/>
      <c r="G38" s="83"/>
      <c r="H38" s="83"/>
      <c r="I38" s="83"/>
      <c r="J38" s="83"/>
      <c r="K38" s="72"/>
    </row>
    <row r="39" spans="2:11" ht="18" customHeight="1" thickBot="1" thickTop="1">
      <c r="B39" s="16"/>
      <c r="C39" s="76"/>
      <c r="D39" s="77"/>
      <c r="E39" s="96" t="s">
        <v>80</v>
      </c>
      <c r="F39" s="96"/>
      <c r="G39" s="96"/>
      <c r="H39" s="96"/>
      <c r="I39" s="96"/>
      <c r="J39" s="97"/>
      <c r="K39" s="86"/>
    </row>
    <row r="40" spans="2:11" ht="30" customHeight="1" thickBot="1" thickTop="1">
      <c r="B40" s="52" t="s">
        <v>135</v>
      </c>
      <c r="C40" s="87" t="s">
        <v>155</v>
      </c>
      <c r="D40" s="77"/>
      <c r="E40" s="111">
        <v>0</v>
      </c>
      <c r="F40" s="112">
        <v>0</v>
      </c>
      <c r="G40" s="112">
        <v>0</v>
      </c>
      <c r="H40" s="112">
        <v>0</v>
      </c>
      <c r="I40" s="112">
        <v>0</v>
      </c>
      <c r="J40" s="113">
        <v>0</v>
      </c>
      <c r="K40" s="74">
        <f>SUM(E40:J40)</f>
        <v>0</v>
      </c>
    </row>
    <row r="41" spans="2:11" ht="30" customHeight="1" thickBot="1" thickTop="1">
      <c r="B41" s="52" t="s">
        <v>136</v>
      </c>
      <c r="C41" s="99" t="s">
        <v>167</v>
      </c>
      <c r="D41" s="100"/>
      <c r="E41" s="111">
        <v>0</v>
      </c>
      <c r="F41" s="112">
        <v>0</v>
      </c>
      <c r="G41" s="112">
        <v>0</v>
      </c>
      <c r="H41" s="112">
        <v>0</v>
      </c>
      <c r="I41" s="112">
        <v>0</v>
      </c>
      <c r="J41" s="113">
        <v>0</v>
      </c>
      <c r="K41" s="74">
        <f>SUM(E41:J41)</f>
        <v>0</v>
      </c>
    </row>
    <row r="42" spans="2:11" ht="7.5" customHeight="1" thickBot="1" thickTop="1">
      <c r="B42" s="16"/>
      <c r="C42" s="46"/>
      <c r="D42" s="98"/>
      <c r="E42" s="80"/>
      <c r="F42" s="80"/>
      <c r="G42" s="80"/>
      <c r="H42" s="80"/>
      <c r="I42" s="80"/>
      <c r="J42" s="84"/>
      <c r="K42" s="91"/>
    </row>
    <row r="43" spans="2:11" s="85" customFormat="1" ht="30" customHeight="1" thickBot="1" thickTop="1">
      <c r="B43" s="52" t="s">
        <v>137</v>
      </c>
      <c r="C43" s="149" t="s">
        <v>163</v>
      </c>
      <c r="D43" s="150"/>
      <c r="E43" s="93">
        <f aca="true" t="shared" si="12" ref="E43:K43">SUM(E40:E41)</f>
        <v>0</v>
      </c>
      <c r="F43" s="94">
        <f t="shared" si="12"/>
        <v>0</v>
      </c>
      <c r="G43" s="94">
        <f t="shared" si="12"/>
        <v>0</v>
      </c>
      <c r="H43" s="94">
        <f t="shared" si="12"/>
        <v>0</v>
      </c>
      <c r="I43" s="94">
        <f t="shared" si="12"/>
        <v>0</v>
      </c>
      <c r="J43" s="95">
        <f t="shared" si="12"/>
        <v>0</v>
      </c>
      <c r="K43" s="92">
        <f t="shared" si="12"/>
        <v>0</v>
      </c>
    </row>
    <row r="44" spans="3:11" ht="17.25" thickBot="1" thickTop="1">
      <c r="C44" s="48"/>
      <c r="D44" s="48"/>
      <c r="E44" s="66"/>
      <c r="F44" s="66"/>
      <c r="G44" s="66"/>
      <c r="H44" s="66"/>
      <c r="I44" s="66"/>
      <c r="J44" s="66"/>
      <c r="K44" s="73"/>
    </row>
    <row r="45" spans="2:11" s="47" customFormat="1" ht="30" customHeight="1" thickBot="1" thickTop="1">
      <c r="B45" s="75" t="s">
        <v>171</v>
      </c>
      <c r="C45" s="147" t="s">
        <v>179</v>
      </c>
      <c r="D45" s="148"/>
      <c r="E45" s="109">
        <f>'SF-269 (14)'!E45</f>
        <v>0</v>
      </c>
      <c r="F45" s="109">
        <f>'SF-269 (14)'!F45</f>
        <v>0</v>
      </c>
      <c r="G45" s="109">
        <f>'SF-269 (14)'!G45</f>
        <v>0</v>
      </c>
      <c r="H45" s="109">
        <f>'SF-269 (14)'!H45</f>
        <v>0</v>
      </c>
      <c r="I45" s="109">
        <f>'SF-269 (14)'!I45</f>
        <v>0</v>
      </c>
      <c r="J45" s="109">
        <f>'SF-269 (14)'!J45</f>
        <v>0</v>
      </c>
      <c r="K45" s="89">
        <f>SUM(E45:J45)</f>
        <v>0</v>
      </c>
    </row>
    <row r="46" spans="5:11" ht="17.25" thickBot="1" thickTop="1">
      <c r="E46" s="65"/>
      <c r="F46" s="65"/>
      <c r="G46" s="65"/>
      <c r="H46" s="65"/>
      <c r="I46" s="65"/>
      <c r="J46" s="65"/>
      <c r="K46" s="65"/>
    </row>
    <row r="47" spans="2:11" ht="30" customHeight="1" thickBot="1" thickTop="1">
      <c r="B47" s="16" t="s">
        <v>138</v>
      </c>
      <c r="C47" s="209" t="s">
        <v>186</v>
      </c>
      <c r="D47" s="210"/>
      <c r="E47" s="110">
        <f>'SF-269 (14)'!E47</f>
        <v>0</v>
      </c>
      <c r="F47" s="110">
        <f>'SF-269 (14)'!F47</f>
        <v>0</v>
      </c>
      <c r="G47" s="110">
        <f>'SF-269 (14)'!G47</f>
        <v>0</v>
      </c>
      <c r="H47" s="110">
        <f>'SF-269 (14)'!H47</f>
        <v>0</v>
      </c>
      <c r="I47" s="110">
        <f>'SF-269 (14)'!I47</f>
        <v>0</v>
      </c>
      <c r="J47" s="110">
        <f>'SF-269 (14)'!J47</f>
        <v>0</v>
      </c>
      <c r="K47" s="90">
        <f>SUM(E47:J47)</f>
        <v>0</v>
      </c>
    </row>
    <row r="48" spans="2:4" ht="16.5" thickTop="1">
      <c r="B48" s="101"/>
      <c r="C48" s="102"/>
      <c r="D48" s="102"/>
    </row>
  </sheetData>
  <sheetProtection password="BAB4" sheet="1" objects="1" scenarios="1"/>
  <mergeCells count="43">
    <mergeCell ref="C45:D45"/>
    <mergeCell ref="C43:D43"/>
    <mergeCell ref="C23:D23"/>
    <mergeCell ref="C24:D24"/>
    <mergeCell ref="C35:D35"/>
    <mergeCell ref="H25:J28"/>
    <mergeCell ref="K25:K30"/>
    <mergeCell ref="B26:D28"/>
    <mergeCell ref="E26:G28"/>
    <mergeCell ref="E29:E30"/>
    <mergeCell ref="H29:J29"/>
    <mergeCell ref="H30:J30"/>
    <mergeCell ref="C19:D19"/>
    <mergeCell ref="C20:D20"/>
    <mergeCell ref="C21:D21"/>
    <mergeCell ref="C22:D22"/>
    <mergeCell ref="C15:D15"/>
    <mergeCell ref="C16:D16"/>
    <mergeCell ref="C17:D17"/>
    <mergeCell ref="C18:D18"/>
    <mergeCell ref="B10:K10"/>
    <mergeCell ref="C12:D12"/>
    <mergeCell ref="C13:D13"/>
    <mergeCell ref="C14:D14"/>
    <mergeCell ref="D5:F6"/>
    <mergeCell ref="G5:I6"/>
    <mergeCell ref="J5:K5"/>
    <mergeCell ref="B6:C8"/>
    <mergeCell ref="G7:I7"/>
    <mergeCell ref="J7:K8"/>
    <mergeCell ref="D8:F8"/>
    <mergeCell ref="G8:I8"/>
    <mergeCell ref="J6:K6"/>
    <mergeCell ref="C47:D47"/>
    <mergeCell ref="B2:C2"/>
    <mergeCell ref="D2:F2"/>
    <mergeCell ref="G2:J2"/>
    <mergeCell ref="B3:C3"/>
    <mergeCell ref="D3:F3"/>
    <mergeCell ref="G3:K3"/>
    <mergeCell ref="B4:C4"/>
    <mergeCell ref="G4:I4"/>
    <mergeCell ref="J4:K4"/>
  </mergeCells>
  <printOptions/>
  <pageMargins left="0.25" right="0.25" top="0.5" bottom="0.5" header="0.5" footer="0.5"/>
  <pageSetup blackAndWhite="1" horizontalDpi="600" verticalDpi="600" orientation="landscape" scale="90" r:id="rId3"/>
  <rowBreaks count="1" manualBreakCount="1">
    <brk id="31" max="255" man="1"/>
  </rowBreaks>
  <legacyDrawing r:id="rId2"/>
</worksheet>
</file>

<file path=xl/worksheets/sheet17.xml><?xml version="1.0" encoding="utf-8"?>
<worksheet xmlns="http://schemas.openxmlformats.org/spreadsheetml/2006/main" xmlns:r="http://schemas.openxmlformats.org/officeDocument/2006/relationships">
  <dimension ref="B2:Q48"/>
  <sheetViews>
    <sheetView workbookViewId="0" topLeftCell="E1">
      <selection activeCell="E13" sqref="E13"/>
    </sheetView>
  </sheetViews>
  <sheetFormatPr defaultColWidth="9.140625" defaultRowHeight="12.75"/>
  <cols>
    <col min="1" max="1" width="2.57421875" style="0" customWidth="1"/>
    <col min="2" max="2" width="3.8515625" style="1" customWidth="1"/>
    <col min="3" max="3" width="37.7109375" style="0" customWidth="1"/>
    <col min="4" max="4" width="7.28125" style="0" customWidth="1"/>
    <col min="5" max="7" width="13.00390625" style="0" customWidth="1"/>
    <col min="8" max="8" width="15.140625" style="0" customWidth="1"/>
    <col min="9" max="10" width="13.00390625" style="0" customWidth="1"/>
    <col min="11" max="11" width="15.7109375" style="0" customWidth="1"/>
    <col min="12" max="14" width="13.421875" style="0" customWidth="1"/>
  </cols>
  <sheetData>
    <row r="1" ht="6" customHeight="1" thickBot="1"/>
    <row r="2" spans="2:14" ht="32.25" customHeight="1" thickTop="1">
      <c r="B2" s="211" t="s">
        <v>0</v>
      </c>
      <c r="C2" s="212"/>
      <c r="D2" s="213" t="s">
        <v>55</v>
      </c>
      <c r="E2" s="214"/>
      <c r="F2" s="214"/>
      <c r="G2" s="213" t="s">
        <v>56</v>
      </c>
      <c r="H2" s="214"/>
      <c r="I2" s="214"/>
      <c r="J2" s="214"/>
      <c r="K2" s="103" t="s">
        <v>182</v>
      </c>
      <c r="L2" s="2"/>
      <c r="M2" s="2"/>
      <c r="N2" s="2"/>
    </row>
    <row r="3" spans="2:14" ht="18.75" customHeight="1" thickBot="1">
      <c r="B3" s="215" t="s">
        <v>1</v>
      </c>
      <c r="C3" s="216"/>
      <c r="D3" s="217" t="str">
        <f>'SF-269'!D3:F3</f>
        <v>USAID/DCHA/PVC-ASHA   </v>
      </c>
      <c r="E3" s="218"/>
      <c r="F3" s="219"/>
      <c r="G3" s="217" t="str">
        <f>'SF-269'!G3:K3</f>
        <v>HSH-G-00-00-00000 (ASHA 0000-000)</v>
      </c>
      <c r="H3" s="218"/>
      <c r="I3" s="218"/>
      <c r="J3" s="218"/>
      <c r="K3" s="229"/>
      <c r="L3" s="3"/>
      <c r="M3" s="3"/>
      <c r="N3" s="4"/>
    </row>
    <row r="4" spans="2:13" ht="17.25" customHeight="1" thickTop="1">
      <c r="B4" s="222" t="s">
        <v>57</v>
      </c>
      <c r="C4" s="223"/>
      <c r="D4" s="5" t="s">
        <v>58</v>
      </c>
      <c r="E4" s="6"/>
      <c r="F4" s="7"/>
      <c r="G4" s="224" t="s">
        <v>59</v>
      </c>
      <c r="H4" s="225"/>
      <c r="I4" s="226"/>
      <c r="J4" s="227" t="s">
        <v>60</v>
      </c>
      <c r="K4" s="228"/>
      <c r="L4" s="2"/>
      <c r="M4" s="8"/>
    </row>
    <row r="5" spans="2:13" ht="10.5" customHeight="1">
      <c r="B5" s="9"/>
      <c r="C5" s="10" t="s">
        <v>2</v>
      </c>
      <c r="D5" s="179">
        <f>'SF-269 (15)'!D5:F6</f>
        <v>0</v>
      </c>
      <c r="E5" s="180"/>
      <c r="F5" s="180"/>
      <c r="G5" s="183" t="s">
        <v>170</v>
      </c>
      <c r="H5" s="184"/>
      <c r="I5" s="185"/>
      <c r="J5" s="189" t="s">
        <v>199</v>
      </c>
      <c r="K5" s="190"/>
      <c r="L5" s="11"/>
      <c r="M5" s="8"/>
    </row>
    <row r="6" spans="2:13" ht="21" customHeight="1">
      <c r="B6" s="230">
        <f>'SF-269 (15)'!B6:C8</f>
        <v>0</v>
      </c>
      <c r="C6" s="234"/>
      <c r="D6" s="181"/>
      <c r="E6" s="182"/>
      <c r="F6" s="182"/>
      <c r="G6" s="186"/>
      <c r="H6" s="187"/>
      <c r="I6" s="188"/>
      <c r="J6" s="186" t="s">
        <v>195</v>
      </c>
      <c r="K6" s="208"/>
      <c r="L6" s="11"/>
      <c r="M6" s="8"/>
    </row>
    <row r="7" spans="2:13" ht="15" customHeight="1">
      <c r="B7" s="235"/>
      <c r="C7" s="234"/>
      <c r="D7" s="12" t="s">
        <v>61</v>
      </c>
      <c r="E7" s="13"/>
      <c r="F7" s="13"/>
      <c r="G7" s="196" t="s">
        <v>62</v>
      </c>
      <c r="H7" s="197"/>
      <c r="I7" s="198"/>
      <c r="J7" s="199" t="s">
        <v>63</v>
      </c>
      <c r="K7" s="200"/>
      <c r="L7" s="2"/>
      <c r="M7" s="8"/>
    </row>
    <row r="8" spans="2:13" ht="33.75" customHeight="1" thickBot="1">
      <c r="B8" s="236"/>
      <c r="C8" s="237"/>
      <c r="D8" s="203">
        <f>'SF-269 (15)'!D8:F8</f>
        <v>0</v>
      </c>
      <c r="E8" s="204"/>
      <c r="F8" s="204"/>
      <c r="G8" s="205" t="s">
        <v>170</v>
      </c>
      <c r="H8" s="206"/>
      <c r="I8" s="207"/>
      <c r="J8" s="201"/>
      <c r="K8" s="202"/>
      <c r="L8" s="11"/>
      <c r="M8" s="8"/>
    </row>
    <row r="9" spans="2:13" ht="3.75" customHeight="1" thickTop="1">
      <c r="B9" s="9"/>
      <c r="C9" s="8"/>
      <c r="D9" s="8"/>
      <c r="E9" s="8"/>
      <c r="F9" s="8"/>
      <c r="G9" s="8"/>
      <c r="H9" s="8"/>
      <c r="I9" s="8"/>
      <c r="J9" s="8"/>
      <c r="K9" s="14"/>
      <c r="L9" s="8"/>
      <c r="M9" s="8"/>
    </row>
    <row r="10" spans="2:14" ht="16.5" thickBot="1">
      <c r="B10" s="174" t="s">
        <v>64</v>
      </c>
      <c r="C10" s="175"/>
      <c r="D10" s="175"/>
      <c r="E10" s="175"/>
      <c r="F10" s="175"/>
      <c r="G10" s="175"/>
      <c r="H10" s="175"/>
      <c r="I10" s="175"/>
      <c r="J10" s="175"/>
      <c r="K10" s="176"/>
      <c r="L10" s="15"/>
      <c r="M10" s="15"/>
      <c r="N10" s="15"/>
    </row>
    <row r="11" spans="2:17" ht="45" customHeight="1" thickBot="1" thickTop="1">
      <c r="B11" s="16"/>
      <c r="C11" s="17" t="s">
        <v>3</v>
      </c>
      <c r="D11" s="18"/>
      <c r="E11" s="123" t="s">
        <v>4</v>
      </c>
      <c r="F11" s="122" t="s">
        <v>5</v>
      </c>
      <c r="G11" s="122" t="s">
        <v>6</v>
      </c>
      <c r="H11" s="122" t="s">
        <v>198</v>
      </c>
      <c r="I11" s="122" t="s">
        <v>7</v>
      </c>
      <c r="J11" s="124" t="s">
        <v>8</v>
      </c>
      <c r="K11" s="45" t="s">
        <v>9</v>
      </c>
      <c r="Q11" s="19"/>
    </row>
    <row r="12" spans="2:11" s="51" customFormat="1" ht="17.25" customHeight="1" thickTop="1">
      <c r="B12" s="53" t="s">
        <v>10</v>
      </c>
      <c r="C12" s="177" t="s">
        <v>11</v>
      </c>
      <c r="D12" s="178"/>
      <c r="E12" s="119">
        <f>'SF-269 (15)'!E16</f>
        <v>0</v>
      </c>
      <c r="F12" s="119">
        <f>'SF-269 (15)'!F16</f>
        <v>0</v>
      </c>
      <c r="G12" s="119">
        <f>'SF-269 (15)'!G16</f>
        <v>0</v>
      </c>
      <c r="H12" s="119">
        <f>'SF-269 (15)'!H16</f>
        <v>0</v>
      </c>
      <c r="I12" s="119">
        <f>'SF-269 (15)'!I16</f>
        <v>0</v>
      </c>
      <c r="J12" s="119">
        <f>'SF-269 (15)'!J16</f>
        <v>0</v>
      </c>
      <c r="K12" s="54">
        <f>SUM(E12:J12)</f>
        <v>0</v>
      </c>
    </row>
    <row r="13" spans="2:11" s="51" customFormat="1" ht="17.25" customHeight="1">
      <c r="B13" s="55" t="s">
        <v>12</v>
      </c>
      <c r="C13" s="151" t="s">
        <v>71</v>
      </c>
      <c r="D13" s="152"/>
      <c r="E13" s="56">
        <f aca="true" t="shared" si="0" ref="E13:J13">E37</f>
        <v>0</v>
      </c>
      <c r="F13" s="56">
        <f t="shared" si="0"/>
        <v>0</v>
      </c>
      <c r="G13" s="56">
        <f t="shared" si="0"/>
        <v>0</v>
      </c>
      <c r="H13" s="56">
        <f t="shared" si="0"/>
        <v>0</v>
      </c>
      <c r="I13" s="56">
        <f t="shared" si="0"/>
        <v>0</v>
      </c>
      <c r="J13" s="56">
        <f t="shared" si="0"/>
        <v>0</v>
      </c>
      <c r="K13" s="50">
        <f>SUM(E13:J13)</f>
        <v>0</v>
      </c>
    </row>
    <row r="14" spans="2:11" s="51" customFormat="1" ht="17.25" customHeight="1">
      <c r="B14" s="57" t="s">
        <v>13</v>
      </c>
      <c r="C14" s="172" t="s">
        <v>14</v>
      </c>
      <c r="D14" s="173"/>
      <c r="E14" s="56">
        <f>IF(K23&lt;&gt;0,K14/K23*E23,0)</f>
        <v>0</v>
      </c>
      <c r="F14" s="56">
        <f>IF(K23&lt;&gt;0,K14/K23*F23,0)</f>
        <v>0</v>
      </c>
      <c r="G14" s="56">
        <f>IF(K23&lt;&gt;0,K14/K23*G23,0)</f>
        <v>0</v>
      </c>
      <c r="H14" s="56">
        <f>IF(K23&lt;&gt;0,K14/K23*H23,0)</f>
        <v>0</v>
      </c>
      <c r="I14" s="56">
        <f>IF(K23&lt;&gt;0,K14/K23*I23,0)</f>
        <v>0</v>
      </c>
      <c r="J14" s="56">
        <f>IF(K23&lt;&gt;0,K14/K23*J23,0)</f>
        <v>0</v>
      </c>
      <c r="K14" s="63">
        <v>0</v>
      </c>
    </row>
    <row r="15" spans="2:11" s="51" customFormat="1" ht="17.25" customHeight="1">
      <c r="B15" s="57" t="s">
        <v>15</v>
      </c>
      <c r="C15" s="172" t="s">
        <v>65</v>
      </c>
      <c r="D15" s="173"/>
      <c r="E15" s="56">
        <f aca="true" t="shared" si="1" ref="E15:J15">E13-E14</f>
        <v>0</v>
      </c>
      <c r="F15" s="56">
        <f t="shared" si="1"/>
        <v>0</v>
      </c>
      <c r="G15" s="56">
        <f t="shared" si="1"/>
        <v>0</v>
      </c>
      <c r="H15" s="56">
        <f t="shared" si="1"/>
        <v>0</v>
      </c>
      <c r="I15" s="56">
        <f t="shared" si="1"/>
        <v>0</v>
      </c>
      <c r="J15" s="56">
        <f t="shared" si="1"/>
        <v>0</v>
      </c>
      <c r="K15" s="58">
        <f aca="true" t="shared" si="2" ref="K15:K24">SUM(E15:J15)</f>
        <v>0</v>
      </c>
    </row>
    <row r="16" spans="2:11" s="51" customFormat="1" ht="17.25" customHeight="1">
      <c r="B16" s="57" t="s">
        <v>16</v>
      </c>
      <c r="C16" s="172" t="s">
        <v>66</v>
      </c>
      <c r="D16" s="173"/>
      <c r="E16" s="56">
        <f aca="true" t="shared" si="3" ref="E16:J16">E12+E15</f>
        <v>0</v>
      </c>
      <c r="F16" s="56">
        <f t="shared" si="3"/>
        <v>0</v>
      </c>
      <c r="G16" s="56">
        <f t="shared" si="3"/>
        <v>0</v>
      </c>
      <c r="H16" s="56">
        <f t="shared" si="3"/>
        <v>0</v>
      </c>
      <c r="I16" s="56">
        <f t="shared" si="3"/>
        <v>0</v>
      </c>
      <c r="J16" s="56">
        <f t="shared" si="3"/>
        <v>0</v>
      </c>
      <c r="K16" s="58">
        <f t="shared" si="2"/>
        <v>0</v>
      </c>
    </row>
    <row r="17" spans="2:11" s="51" customFormat="1" ht="17.25" customHeight="1">
      <c r="B17" s="57" t="s">
        <v>17</v>
      </c>
      <c r="C17" s="172" t="s">
        <v>18</v>
      </c>
      <c r="D17" s="173"/>
      <c r="E17" s="56">
        <f>E35+'SF-269 (15)'!E17</f>
        <v>0</v>
      </c>
      <c r="F17" s="56">
        <f>F35+'SF-269 (15)'!F17</f>
        <v>0</v>
      </c>
      <c r="G17" s="56">
        <f>G35+'SF-269 (15)'!G17</f>
        <v>0</v>
      </c>
      <c r="H17" s="56">
        <f>H35+'SF-269 (15)'!H17</f>
        <v>0</v>
      </c>
      <c r="I17" s="56">
        <f>I35+'SF-269 (15)'!I17</f>
        <v>0</v>
      </c>
      <c r="J17" s="56">
        <f>J35+'SF-269 (15)'!J17</f>
        <v>0</v>
      </c>
      <c r="K17" s="58">
        <f t="shared" si="2"/>
        <v>0</v>
      </c>
    </row>
    <row r="18" spans="2:11" s="51" customFormat="1" ht="17.25" customHeight="1">
      <c r="B18" s="57" t="s">
        <v>19</v>
      </c>
      <c r="C18" s="172" t="s">
        <v>67</v>
      </c>
      <c r="D18" s="173"/>
      <c r="E18" s="56">
        <f aca="true" t="shared" si="4" ref="E18:J18">E16-E17</f>
        <v>0</v>
      </c>
      <c r="F18" s="56">
        <f t="shared" si="4"/>
        <v>0</v>
      </c>
      <c r="G18" s="56">
        <f t="shared" si="4"/>
        <v>0</v>
      </c>
      <c r="H18" s="56">
        <f t="shared" si="4"/>
        <v>0</v>
      </c>
      <c r="I18" s="56">
        <f t="shared" si="4"/>
        <v>0</v>
      </c>
      <c r="J18" s="56">
        <f t="shared" si="4"/>
        <v>0</v>
      </c>
      <c r="K18" s="58">
        <f t="shared" si="2"/>
        <v>0</v>
      </c>
    </row>
    <row r="19" spans="2:11" s="51" customFormat="1" ht="17.25" customHeight="1">
      <c r="B19" s="57" t="s">
        <v>20</v>
      </c>
      <c r="C19" s="172" t="s">
        <v>21</v>
      </c>
      <c r="D19" s="173"/>
      <c r="E19" s="56">
        <f aca="true" t="shared" si="5" ref="E19:J19">E20+E22-E18</f>
        <v>0</v>
      </c>
      <c r="F19" s="56">
        <f t="shared" si="5"/>
        <v>0</v>
      </c>
      <c r="G19" s="56">
        <f t="shared" si="5"/>
        <v>0</v>
      </c>
      <c r="H19" s="56">
        <f t="shared" si="5"/>
        <v>0</v>
      </c>
      <c r="I19" s="56">
        <f t="shared" si="5"/>
        <v>0</v>
      </c>
      <c r="J19" s="56">
        <f t="shared" si="5"/>
        <v>0</v>
      </c>
      <c r="K19" s="58">
        <f t="shared" si="2"/>
        <v>0</v>
      </c>
    </row>
    <row r="20" spans="2:11" s="51" customFormat="1" ht="22.5" customHeight="1">
      <c r="B20" s="57" t="s">
        <v>22</v>
      </c>
      <c r="C20" s="172" t="s">
        <v>72</v>
      </c>
      <c r="D20" s="173"/>
      <c r="E20" s="56">
        <f aca="true" t="shared" si="6" ref="E20:J20">E45-E17</f>
        <v>0</v>
      </c>
      <c r="F20" s="56">
        <f t="shared" si="6"/>
        <v>0</v>
      </c>
      <c r="G20" s="56">
        <f t="shared" si="6"/>
        <v>0</v>
      </c>
      <c r="H20" s="56">
        <f t="shared" si="6"/>
        <v>0</v>
      </c>
      <c r="I20" s="56">
        <f t="shared" si="6"/>
        <v>0</v>
      </c>
      <c r="J20" s="56">
        <f t="shared" si="6"/>
        <v>0</v>
      </c>
      <c r="K20" s="58">
        <f t="shared" si="2"/>
        <v>0</v>
      </c>
    </row>
    <row r="21" spans="2:11" s="51" customFormat="1" ht="22.5" customHeight="1">
      <c r="B21" s="55" t="s">
        <v>23</v>
      </c>
      <c r="C21" s="151" t="s">
        <v>190</v>
      </c>
      <c r="D21" s="152"/>
      <c r="E21" s="59">
        <f aca="true" t="shared" si="7" ref="E21:J21">E22-E18</f>
        <v>0</v>
      </c>
      <c r="F21" s="59">
        <f t="shared" si="7"/>
        <v>0</v>
      </c>
      <c r="G21" s="59">
        <f t="shared" si="7"/>
        <v>0</v>
      </c>
      <c r="H21" s="59">
        <f t="shared" si="7"/>
        <v>0</v>
      </c>
      <c r="I21" s="59">
        <f t="shared" si="7"/>
        <v>0</v>
      </c>
      <c r="J21" s="59">
        <f t="shared" si="7"/>
        <v>0</v>
      </c>
      <c r="K21" s="50">
        <f t="shared" si="2"/>
        <v>0</v>
      </c>
    </row>
    <row r="22" spans="2:12" s="51" customFormat="1" ht="22.5" customHeight="1">
      <c r="B22" s="55" t="s">
        <v>24</v>
      </c>
      <c r="C22" s="151" t="s">
        <v>188</v>
      </c>
      <c r="D22" s="152"/>
      <c r="E22" s="56">
        <f aca="true" t="shared" si="8" ref="E22:J22">E43</f>
        <v>0</v>
      </c>
      <c r="F22" s="56">
        <f t="shared" si="8"/>
        <v>0</v>
      </c>
      <c r="G22" s="56">
        <f t="shared" si="8"/>
        <v>0</v>
      </c>
      <c r="H22" s="56">
        <f t="shared" si="8"/>
        <v>0</v>
      </c>
      <c r="I22" s="56">
        <f t="shared" si="8"/>
        <v>0</v>
      </c>
      <c r="J22" s="56">
        <f t="shared" si="8"/>
        <v>0</v>
      </c>
      <c r="K22" s="50">
        <f t="shared" si="2"/>
        <v>0</v>
      </c>
      <c r="L22" s="64"/>
    </row>
    <row r="23" spans="2:11" s="51" customFormat="1" ht="22.5" customHeight="1">
      <c r="B23" s="55" t="s">
        <v>25</v>
      </c>
      <c r="C23" s="151" t="s">
        <v>189</v>
      </c>
      <c r="D23" s="152"/>
      <c r="E23" s="56">
        <f aca="true" t="shared" si="9" ref="E23:J23">E47</f>
        <v>0</v>
      </c>
      <c r="F23" s="56">
        <f t="shared" si="9"/>
        <v>0</v>
      </c>
      <c r="G23" s="56">
        <f t="shared" si="9"/>
        <v>0</v>
      </c>
      <c r="H23" s="56">
        <f t="shared" si="9"/>
        <v>0</v>
      </c>
      <c r="I23" s="56">
        <f t="shared" si="9"/>
        <v>0</v>
      </c>
      <c r="J23" s="56">
        <f t="shared" si="9"/>
        <v>0</v>
      </c>
      <c r="K23" s="50">
        <f t="shared" si="2"/>
        <v>0</v>
      </c>
    </row>
    <row r="24" spans="2:11" s="51" customFormat="1" ht="18" customHeight="1" thickBot="1">
      <c r="B24" s="60" t="s">
        <v>26</v>
      </c>
      <c r="C24" s="153" t="s">
        <v>68</v>
      </c>
      <c r="D24" s="154"/>
      <c r="E24" s="61">
        <f aca="true" t="shared" si="10" ref="E24:J24">E23-E22</f>
        <v>0</v>
      </c>
      <c r="F24" s="61">
        <f t="shared" si="10"/>
        <v>0</v>
      </c>
      <c r="G24" s="61">
        <f t="shared" si="10"/>
        <v>0</v>
      </c>
      <c r="H24" s="61">
        <f t="shared" si="10"/>
        <v>0</v>
      </c>
      <c r="I24" s="61">
        <f t="shared" si="10"/>
        <v>0</v>
      </c>
      <c r="J24" s="61">
        <f t="shared" si="10"/>
        <v>0</v>
      </c>
      <c r="K24" s="62">
        <f t="shared" si="2"/>
        <v>0</v>
      </c>
    </row>
    <row r="25" spans="2:11" ht="16.5" thickTop="1">
      <c r="B25" s="20"/>
      <c r="C25" s="21" t="s">
        <v>193</v>
      </c>
      <c r="D25" s="22"/>
      <c r="E25" s="23" t="s">
        <v>69</v>
      </c>
      <c r="F25" s="23"/>
      <c r="G25" s="23"/>
      <c r="H25" s="157" t="s">
        <v>29</v>
      </c>
      <c r="I25" s="157"/>
      <c r="J25" s="158"/>
      <c r="K25" s="163" t="s">
        <v>79</v>
      </c>
    </row>
    <row r="26" spans="2:11" ht="12.75">
      <c r="B26" s="133" t="s">
        <v>27</v>
      </c>
      <c r="C26" s="164"/>
      <c r="D26" s="165"/>
      <c r="E26" s="166" t="s">
        <v>28</v>
      </c>
      <c r="F26" s="166"/>
      <c r="G26" s="166"/>
      <c r="H26" s="159"/>
      <c r="I26" s="159"/>
      <c r="J26" s="160"/>
      <c r="K26" s="135"/>
    </row>
    <row r="27" spans="2:11" ht="12.75">
      <c r="B27" s="133"/>
      <c r="C27" s="164"/>
      <c r="D27" s="165"/>
      <c r="E27" s="166"/>
      <c r="F27" s="166"/>
      <c r="G27" s="166"/>
      <c r="H27" s="159"/>
      <c r="I27" s="159"/>
      <c r="J27" s="160"/>
      <c r="K27" s="135"/>
    </row>
    <row r="28" spans="2:11" ht="15.75" customHeight="1">
      <c r="B28" s="133"/>
      <c r="C28" s="164"/>
      <c r="D28" s="165"/>
      <c r="E28" s="166"/>
      <c r="F28" s="166"/>
      <c r="G28" s="166"/>
      <c r="H28" s="161"/>
      <c r="I28" s="161"/>
      <c r="J28" s="162"/>
      <c r="K28" s="135"/>
    </row>
    <row r="29" spans="2:11" ht="30" customHeight="1">
      <c r="B29" s="9"/>
      <c r="C29" s="8"/>
      <c r="D29" s="24"/>
      <c r="E29" s="167" t="s">
        <v>168</v>
      </c>
      <c r="F29" s="120">
        <v>36892</v>
      </c>
      <c r="G29" s="121" t="s">
        <v>169</v>
      </c>
      <c r="H29" s="169"/>
      <c r="I29" s="169"/>
      <c r="J29" s="170"/>
      <c r="K29" s="135"/>
    </row>
    <row r="30" spans="2:11" ht="14.25" customHeight="1" thickBot="1">
      <c r="B30" s="25"/>
      <c r="C30" s="26" t="s">
        <v>70</v>
      </c>
      <c r="D30" s="27"/>
      <c r="E30" s="168"/>
      <c r="F30" s="28" t="s">
        <v>30</v>
      </c>
      <c r="G30" s="28" t="s">
        <v>31</v>
      </c>
      <c r="H30" s="171" t="s">
        <v>32</v>
      </c>
      <c r="I30" s="171"/>
      <c r="J30" s="171"/>
      <c r="K30" s="134"/>
    </row>
    <row r="31" ht="16.5" thickTop="1"/>
    <row r="32" ht="16.5" thickBot="1"/>
    <row r="33" spans="2:11" ht="52.5" thickBot="1" thickTop="1">
      <c r="B33" s="16"/>
      <c r="C33" s="17" t="s">
        <v>191</v>
      </c>
      <c r="D33" s="18"/>
      <c r="E33" s="125" t="s">
        <v>4</v>
      </c>
      <c r="F33" s="126" t="s">
        <v>5</v>
      </c>
      <c r="G33" s="126" t="s">
        <v>114</v>
      </c>
      <c r="H33" s="126" t="s">
        <v>113</v>
      </c>
      <c r="I33" s="126" t="s">
        <v>7</v>
      </c>
      <c r="J33" s="127" t="s">
        <v>8</v>
      </c>
      <c r="K33" s="104" t="s">
        <v>9</v>
      </c>
    </row>
    <row r="34" spans="2:11" ht="24" customHeight="1" thickBot="1" thickTop="1">
      <c r="B34" s="60" t="s">
        <v>132</v>
      </c>
      <c r="C34" s="87" t="s">
        <v>154</v>
      </c>
      <c r="D34" s="77"/>
      <c r="E34" s="111">
        <v>0</v>
      </c>
      <c r="F34" s="112">
        <v>0</v>
      </c>
      <c r="G34" s="112">
        <v>0</v>
      </c>
      <c r="H34" s="112">
        <v>0</v>
      </c>
      <c r="I34" s="112">
        <v>0</v>
      </c>
      <c r="J34" s="113">
        <v>0</v>
      </c>
      <c r="K34" s="69">
        <f>SUM(E34:J34)</f>
        <v>0</v>
      </c>
    </row>
    <row r="35" spans="2:11" ht="30" customHeight="1" thickBot="1" thickTop="1">
      <c r="B35" s="60" t="s">
        <v>133</v>
      </c>
      <c r="C35" s="155" t="s">
        <v>180</v>
      </c>
      <c r="D35" s="156"/>
      <c r="E35" s="111">
        <v>0</v>
      </c>
      <c r="F35" s="112">
        <v>0</v>
      </c>
      <c r="G35" s="112">
        <v>0</v>
      </c>
      <c r="H35" s="112">
        <v>0</v>
      </c>
      <c r="I35" s="112">
        <v>0</v>
      </c>
      <c r="J35" s="113">
        <v>0</v>
      </c>
      <c r="K35" s="69">
        <f>SUM(E35:J35)</f>
        <v>0</v>
      </c>
    </row>
    <row r="36" spans="2:11" ht="7.5" customHeight="1" thickBot="1" thickTop="1">
      <c r="B36" s="16"/>
      <c r="C36" s="88"/>
      <c r="D36" s="78"/>
      <c r="E36" s="80"/>
      <c r="F36" s="80"/>
      <c r="G36" s="80"/>
      <c r="H36" s="80"/>
      <c r="I36" s="80"/>
      <c r="J36" s="80"/>
      <c r="K36" s="70"/>
    </row>
    <row r="37" spans="2:11" s="85" customFormat="1" ht="30" customHeight="1" thickBot="1" thickTop="1">
      <c r="B37" s="52" t="s">
        <v>134</v>
      </c>
      <c r="C37" s="17" t="s">
        <v>173</v>
      </c>
      <c r="D37" s="79"/>
      <c r="E37" s="81">
        <f aca="true" t="shared" si="11" ref="E37:J37">SUM(E34:E36)</f>
        <v>0</v>
      </c>
      <c r="F37" s="82">
        <f t="shared" si="11"/>
        <v>0</v>
      </c>
      <c r="G37" s="82">
        <f t="shared" si="11"/>
        <v>0</v>
      </c>
      <c r="H37" s="82">
        <f t="shared" si="11"/>
        <v>0</v>
      </c>
      <c r="I37" s="82">
        <f t="shared" si="11"/>
        <v>0</v>
      </c>
      <c r="J37" s="82">
        <f t="shared" si="11"/>
        <v>0</v>
      </c>
      <c r="K37" s="71">
        <f>SUM(E37:J37)</f>
        <v>0</v>
      </c>
    </row>
    <row r="38" spans="3:11" ht="17.25" thickBot="1" thickTop="1">
      <c r="C38" s="66"/>
      <c r="D38" s="66"/>
      <c r="E38" s="83"/>
      <c r="F38" s="83"/>
      <c r="G38" s="83"/>
      <c r="H38" s="83"/>
      <c r="I38" s="83"/>
      <c r="J38" s="83"/>
      <c r="K38" s="72"/>
    </row>
    <row r="39" spans="2:11" ht="18" customHeight="1" thickBot="1" thickTop="1">
      <c r="B39" s="16"/>
      <c r="C39" s="76"/>
      <c r="D39" s="77"/>
      <c r="E39" s="96" t="s">
        <v>80</v>
      </c>
      <c r="F39" s="96"/>
      <c r="G39" s="96"/>
      <c r="H39" s="96"/>
      <c r="I39" s="96"/>
      <c r="J39" s="97"/>
      <c r="K39" s="86"/>
    </row>
    <row r="40" spans="2:11" ht="30" customHeight="1" thickBot="1" thickTop="1">
      <c r="B40" s="52" t="s">
        <v>135</v>
      </c>
      <c r="C40" s="87" t="s">
        <v>155</v>
      </c>
      <c r="D40" s="77"/>
      <c r="E40" s="111">
        <v>0</v>
      </c>
      <c r="F40" s="112">
        <v>0</v>
      </c>
      <c r="G40" s="112">
        <v>0</v>
      </c>
      <c r="H40" s="112">
        <v>0</v>
      </c>
      <c r="I40" s="112">
        <v>0</v>
      </c>
      <c r="J40" s="113">
        <v>0</v>
      </c>
      <c r="K40" s="74">
        <f>SUM(E40:J40)</f>
        <v>0</v>
      </c>
    </row>
    <row r="41" spans="2:11" ht="30" customHeight="1" thickBot="1" thickTop="1">
      <c r="B41" s="52" t="s">
        <v>136</v>
      </c>
      <c r="C41" s="99" t="s">
        <v>167</v>
      </c>
      <c r="D41" s="100"/>
      <c r="E41" s="111">
        <v>0</v>
      </c>
      <c r="F41" s="112">
        <v>0</v>
      </c>
      <c r="G41" s="112">
        <v>0</v>
      </c>
      <c r="H41" s="112">
        <v>0</v>
      </c>
      <c r="I41" s="112">
        <v>0</v>
      </c>
      <c r="J41" s="113">
        <v>0</v>
      </c>
      <c r="K41" s="74">
        <f>SUM(E41:J41)</f>
        <v>0</v>
      </c>
    </row>
    <row r="42" spans="2:11" ht="7.5" customHeight="1" thickBot="1" thickTop="1">
      <c r="B42" s="16"/>
      <c r="C42" s="46"/>
      <c r="D42" s="98"/>
      <c r="E42" s="80"/>
      <c r="F42" s="80"/>
      <c r="G42" s="80"/>
      <c r="H42" s="80"/>
      <c r="I42" s="80"/>
      <c r="J42" s="84"/>
      <c r="K42" s="91"/>
    </row>
    <row r="43" spans="2:11" s="85" customFormat="1" ht="30" customHeight="1" thickBot="1" thickTop="1">
      <c r="B43" s="52" t="s">
        <v>137</v>
      </c>
      <c r="C43" s="149" t="s">
        <v>163</v>
      </c>
      <c r="D43" s="150"/>
      <c r="E43" s="93">
        <f aca="true" t="shared" si="12" ref="E43:K43">SUM(E40:E41)</f>
        <v>0</v>
      </c>
      <c r="F43" s="94">
        <f t="shared" si="12"/>
        <v>0</v>
      </c>
      <c r="G43" s="94">
        <f t="shared" si="12"/>
        <v>0</v>
      </c>
      <c r="H43" s="94">
        <f t="shared" si="12"/>
        <v>0</v>
      </c>
      <c r="I43" s="94">
        <f t="shared" si="12"/>
        <v>0</v>
      </c>
      <c r="J43" s="95">
        <f t="shared" si="12"/>
        <v>0</v>
      </c>
      <c r="K43" s="92">
        <f t="shared" si="12"/>
        <v>0</v>
      </c>
    </row>
    <row r="44" spans="3:11" ht="17.25" thickBot="1" thickTop="1">
      <c r="C44" s="48"/>
      <c r="D44" s="48"/>
      <c r="E44" s="66"/>
      <c r="F44" s="66"/>
      <c r="G44" s="66"/>
      <c r="H44" s="66"/>
      <c r="I44" s="66"/>
      <c r="J44" s="66"/>
      <c r="K44" s="73"/>
    </row>
    <row r="45" spans="2:11" s="47" customFormat="1" ht="30" customHeight="1" thickBot="1" thickTop="1">
      <c r="B45" s="75" t="s">
        <v>171</v>
      </c>
      <c r="C45" s="147" t="s">
        <v>179</v>
      </c>
      <c r="D45" s="148"/>
      <c r="E45" s="109">
        <f>'SF-269 (15)'!E45</f>
        <v>0</v>
      </c>
      <c r="F45" s="109">
        <f>'SF-269 (15)'!F45</f>
        <v>0</v>
      </c>
      <c r="G45" s="109">
        <f>'SF-269 (15)'!G45</f>
        <v>0</v>
      </c>
      <c r="H45" s="109">
        <f>'SF-269 (15)'!H45</f>
        <v>0</v>
      </c>
      <c r="I45" s="109">
        <f>'SF-269 (15)'!I45</f>
        <v>0</v>
      </c>
      <c r="J45" s="109">
        <f>'SF-269 (15)'!J45</f>
        <v>0</v>
      </c>
      <c r="K45" s="89">
        <f>SUM(E45:J45)</f>
        <v>0</v>
      </c>
    </row>
    <row r="46" spans="5:11" ht="17.25" thickBot="1" thickTop="1">
      <c r="E46" s="65"/>
      <c r="F46" s="65"/>
      <c r="G46" s="65"/>
      <c r="H46" s="65"/>
      <c r="I46" s="65"/>
      <c r="J46" s="65"/>
      <c r="K46" s="65"/>
    </row>
    <row r="47" spans="2:11" ht="30" customHeight="1" thickBot="1" thickTop="1">
      <c r="B47" s="16" t="s">
        <v>138</v>
      </c>
      <c r="C47" s="209" t="s">
        <v>186</v>
      </c>
      <c r="D47" s="210"/>
      <c r="E47" s="110">
        <f>'SF-269 (15)'!E47</f>
        <v>0</v>
      </c>
      <c r="F47" s="110">
        <f>'SF-269 (15)'!F47</f>
        <v>0</v>
      </c>
      <c r="G47" s="110">
        <f>'SF-269 (15)'!G47</f>
        <v>0</v>
      </c>
      <c r="H47" s="110">
        <f>'SF-269 (15)'!H47</f>
        <v>0</v>
      </c>
      <c r="I47" s="110">
        <f>'SF-269 (15)'!I47</f>
        <v>0</v>
      </c>
      <c r="J47" s="110">
        <f>'SF-269 (15)'!J47</f>
        <v>0</v>
      </c>
      <c r="K47" s="90">
        <f>SUM(E47:J47)</f>
        <v>0</v>
      </c>
    </row>
    <row r="48" spans="2:4" ht="16.5" thickTop="1">
      <c r="B48" s="101"/>
      <c r="C48" s="102"/>
      <c r="D48" s="102"/>
    </row>
  </sheetData>
  <sheetProtection password="BAB4" sheet="1" objects="1" scenarios="1"/>
  <mergeCells count="43">
    <mergeCell ref="C47:D47"/>
    <mergeCell ref="B2:C2"/>
    <mergeCell ref="D2:F2"/>
    <mergeCell ref="G2:J2"/>
    <mergeCell ref="B3:C3"/>
    <mergeCell ref="D3:F3"/>
    <mergeCell ref="G3:K3"/>
    <mergeCell ref="B4:C4"/>
    <mergeCell ref="G4:I4"/>
    <mergeCell ref="J4:K4"/>
    <mergeCell ref="D5:F6"/>
    <mergeCell ref="G5:I6"/>
    <mergeCell ref="J5:K5"/>
    <mergeCell ref="B6:C8"/>
    <mergeCell ref="G7:I7"/>
    <mergeCell ref="J7:K8"/>
    <mergeCell ref="D8:F8"/>
    <mergeCell ref="G8:I8"/>
    <mergeCell ref="J6:K6"/>
    <mergeCell ref="B10:K10"/>
    <mergeCell ref="C12:D12"/>
    <mergeCell ref="C13:D13"/>
    <mergeCell ref="C14:D14"/>
    <mergeCell ref="C15:D15"/>
    <mergeCell ref="C16:D16"/>
    <mergeCell ref="C17:D17"/>
    <mergeCell ref="C18:D18"/>
    <mergeCell ref="C19:D19"/>
    <mergeCell ref="C20:D20"/>
    <mergeCell ref="C21:D21"/>
    <mergeCell ref="C22:D22"/>
    <mergeCell ref="H25:J28"/>
    <mergeCell ref="K25:K30"/>
    <mergeCell ref="B26:D28"/>
    <mergeCell ref="E26:G28"/>
    <mergeCell ref="E29:E30"/>
    <mergeCell ref="H29:J29"/>
    <mergeCell ref="H30:J30"/>
    <mergeCell ref="C45:D45"/>
    <mergeCell ref="C43:D43"/>
    <mergeCell ref="C23:D23"/>
    <mergeCell ref="C24:D24"/>
    <mergeCell ref="C35:D35"/>
  </mergeCells>
  <printOptions/>
  <pageMargins left="0.25" right="0.25" top="0.5" bottom="0.5" header="0.5" footer="0.5"/>
  <pageSetup blackAndWhite="1" horizontalDpi="600" verticalDpi="600" orientation="landscape" scale="90" r:id="rId3"/>
  <rowBreaks count="1" manualBreakCount="1">
    <brk id="31" max="255" man="1"/>
  </rowBreaks>
  <legacyDrawing r:id="rId2"/>
</worksheet>
</file>

<file path=xl/worksheets/sheet18.xml><?xml version="1.0" encoding="utf-8"?>
<worksheet xmlns="http://schemas.openxmlformats.org/spreadsheetml/2006/main" xmlns:r="http://schemas.openxmlformats.org/officeDocument/2006/relationships">
  <dimension ref="B2:Q48"/>
  <sheetViews>
    <sheetView workbookViewId="0" topLeftCell="D1">
      <selection activeCell="E13" sqref="E13"/>
    </sheetView>
  </sheetViews>
  <sheetFormatPr defaultColWidth="9.140625" defaultRowHeight="12.75"/>
  <cols>
    <col min="1" max="1" width="2.57421875" style="0" customWidth="1"/>
    <col min="2" max="2" width="3.8515625" style="1" customWidth="1"/>
    <col min="3" max="3" width="37.7109375" style="0" customWidth="1"/>
    <col min="4" max="4" width="7.28125" style="0" customWidth="1"/>
    <col min="5" max="7" width="13.00390625" style="0" customWidth="1"/>
    <col min="8" max="8" width="15.140625" style="0" customWidth="1"/>
    <col min="9" max="10" width="13.00390625" style="0" customWidth="1"/>
    <col min="11" max="11" width="15.7109375" style="0" customWidth="1"/>
    <col min="12" max="14" width="13.421875" style="0" customWidth="1"/>
  </cols>
  <sheetData>
    <row r="1" ht="6" customHeight="1" thickBot="1"/>
    <row r="2" spans="2:14" ht="32.25" customHeight="1" thickTop="1">
      <c r="B2" s="211" t="s">
        <v>0</v>
      </c>
      <c r="C2" s="212"/>
      <c r="D2" s="213" t="s">
        <v>55</v>
      </c>
      <c r="E2" s="214"/>
      <c r="F2" s="214"/>
      <c r="G2" s="213" t="s">
        <v>56</v>
      </c>
      <c r="H2" s="214"/>
      <c r="I2" s="214"/>
      <c r="J2" s="214"/>
      <c r="K2" s="103" t="s">
        <v>182</v>
      </c>
      <c r="L2" s="2"/>
      <c r="M2" s="2"/>
      <c r="N2" s="2"/>
    </row>
    <row r="3" spans="2:14" ht="18.75" customHeight="1" thickBot="1">
      <c r="B3" s="215" t="s">
        <v>1</v>
      </c>
      <c r="C3" s="216"/>
      <c r="D3" s="217" t="str">
        <f>'SF-269'!D3:F3</f>
        <v>USAID/DCHA/PVC-ASHA   </v>
      </c>
      <c r="E3" s="218"/>
      <c r="F3" s="219"/>
      <c r="G3" s="217" t="str">
        <f>'SF-269'!G3:K3</f>
        <v>HSH-G-00-00-00000 (ASHA 0000-000)</v>
      </c>
      <c r="H3" s="218"/>
      <c r="I3" s="218"/>
      <c r="J3" s="218"/>
      <c r="K3" s="229"/>
      <c r="L3" s="3"/>
      <c r="M3" s="3"/>
      <c r="N3" s="4"/>
    </row>
    <row r="4" spans="2:13" ht="17.25" customHeight="1" thickTop="1">
      <c r="B4" s="222" t="s">
        <v>57</v>
      </c>
      <c r="C4" s="223"/>
      <c r="D4" s="5" t="s">
        <v>58</v>
      </c>
      <c r="E4" s="6"/>
      <c r="F4" s="7"/>
      <c r="G4" s="224" t="s">
        <v>59</v>
      </c>
      <c r="H4" s="225"/>
      <c r="I4" s="226"/>
      <c r="J4" s="227" t="s">
        <v>60</v>
      </c>
      <c r="K4" s="228"/>
      <c r="L4" s="2"/>
      <c r="M4" s="8"/>
    </row>
    <row r="5" spans="2:13" ht="10.5" customHeight="1">
      <c r="B5" s="9"/>
      <c r="C5" s="10" t="s">
        <v>2</v>
      </c>
      <c r="D5" s="179">
        <f>'SF-269 (16)'!D5:F6</f>
        <v>0</v>
      </c>
      <c r="E5" s="180"/>
      <c r="F5" s="180"/>
      <c r="G5" s="183" t="s">
        <v>170</v>
      </c>
      <c r="H5" s="184"/>
      <c r="I5" s="185"/>
      <c r="J5" s="189" t="s">
        <v>199</v>
      </c>
      <c r="K5" s="190"/>
      <c r="L5" s="11"/>
      <c r="M5" s="8"/>
    </row>
    <row r="6" spans="2:13" ht="21" customHeight="1">
      <c r="B6" s="230">
        <f>'SF-269 (16)'!B6:C8</f>
        <v>0</v>
      </c>
      <c r="C6" s="234"/>
      <c r="D6" s="181"/>
      <c r="E6" s="182"/>
      <c r="F6" s="182"/>
      <c r="G6" s="186"/>
      <c r="H6" s="187"/>
      <c r="I6" s="188"/>
      <c r="J6" s="186" t="s">
        <v>195</v>
      </c>
      <c r="K6" s="208"/>
      <c r="L6" s="11"/>
      <c r="M6" s="8"/>
    </row>
    <row r="7" spans="2:13" ht="15" customHeight="1">
      <c r="B7" s="235"/>
      <c r="C7" s="234"/>
      <c r="D7" s="12" t="s">
        <v>61</v>
      </c>
      <c r="E7" s="13"/>
      <c r="F7" s="13"/>
      <c r="G7" s="196" t="s">
        <v>62</v>
      </c>
      <c r="H7" s="197"/>
      <c r="I7" s="198"/>
      <c r="J7" s="199" t="s">
        <v>63</v>
      </c>
      <c r="K7" s="200"/>
      <c r="L7" s="2"/>
      <c r="M7" s="8"/>
    </row>
    <row r="8" spans="2:13" ht="33.75" customHeight="1" thickBot="1">
      <c r="B8" s="236"/>
      <c r="C8" s="237"/>
      <c r="D8" s="203">
        <f>'SF-269 (16)'!D8:F8</f>
        <v>0</v>
      </c>
      <c r="E8" s="204"/>
      <c r="F8" s="204"/>
      <c r="G8" s="205" t="s">
        <v>170</v>
      </c>
      <c r="H8" s="206"/>
      <c r="I8" s="207"/>
      <c r="J8" s="201"/>
      <c r="K8" s="202"/>
      <c r="L8" s="11"/>
      <c r="M8" s="8"/>
    </row>
    <row r="9" spans="2:13" ht="3.75" customHeight="1" thickTop="1">
      <c r="B9" s="9"/>
      <c r="C9" s="8"/>
      <c r="D9" s="8"/>
      <c r="E9" s="8"/>
      <c r="F9" s="8"/>
      <c r="G9" s="8"/>
      <c r="H9" s="8"/>
      <c r="I9" s="8"/>
      <c r="J9" s="8"/>
      <c r="K9" s="14"/>
      <c r="L9" s="8"/>
      <c r="M9" s="8"/>
    </row>
    <row r="10" spans="2:14" ht="16.5" thickBot="1">
      <c r="B10" s="174" t="s">
        <v>64</v>
      </c>
      <c r="C10" s="175"/>
      <c r="D10" s="175"/>
      <c r="E10" s="175"/>
      <c r="F10" s="175"/>
      <c r="G10" s="175"/>
      <c r="H10" s="175"/>
      <c r="I10" s="175"/>
      <c r="J10" s="175"/>
      <c r="K10" s="176"/>
      <c r="L10" s="15"/>
      <c r="M10" s="15"/>
      <c r="N10" s="15"/>
    </row>
    <row r="11" spans="2:17" ht="45" customHeight="1" thickBot="1" thickTop="1">
      <c r="B11" s="16"/>
      <c r="C11" s="17" t="s">
        <v>3</v>
      </c>
      <c r="D11" s="18"/>
      <c r="E11" s="123" t="s">
        <v>4</v>
      </c>
      <c r="F11" s="122" t="s">
        <v>5</v>
      </c>
      <c r="G11" s="122" t="s">
        <v>6</v>
      </c>
      <c r="H11" s="122" t="s">
        <v>198</v>
      </c>
      <c r="I11" s="122" t="s">
        <v>7</v>
      </c>
      <c r="J11" s="124" t="s">
        <v>8</v>
      </c>
      <c r="K11" s="45" t="s">
        <v>9</v>
      </c>
      <c r="Q11" s="19"/>
    </row>
    <row r="12" spans="2:11" s="51" customFormat="1" ht="17.25" customHeight="1" thickTop="1">
      <c r="B12" s="53" t="s">
        <v>10</v>
      </c>
      <c r="C12" s="177" t="s">
        <v>11</v>
      </c>
      <c r="D12" s="178"/>
      <c r="E12" s="119">
        <f>'SF-269 (16)'!E16</f>
        <v>0</v>
      </c>
      <c r="F12" s="119">
        <f>'SF-269 (16)'!F16</f>
        <v>0</v>
      </c>
      <c r="G12" s="119">
        <f>'SF-269 (16)'!G16</f>
        <v>0</v>
      </c>
      <c r="H12" s="119">
        <f>'SF-269 (16)'!H16</f>
        <v>0</v>
      </c>
      <c r="I12" s="119">
        <f>'SF-269 (16)'!I16</f>
        <v>0</v>
      </c>
      <c r="J12" s="119">
        <f>'SF-269 (16)'!J16</f>
        <v>0</v>
      </c>
      <c r="K12" s="54">
        <f>SUM(E12:J12)</f>
        <v>0</v>
      </c>
    </row>
    <row r="13" spans="2:11" s="51" customFormat="1" ht="17.25" customHeight="1">
      <c r="B13" s="55" t="s">
        <v>12</v>
      </c>
      <c r="C13" s="151" t="s">
        <v>71</v>
      </c>
      <c r="D13" s="152"/>
      <c r="E13" s="56">
        <f aca="true" t="shared" si="0" ref="E13:J13">E37</f>
        <v>0</v>
      </c>
      <c r="F13" s="56">
        <f t="shared" si="0"/>
        <v>0</v>
      </c>
      <c r="G13" s="56">
        <f t="shared" si="0"/>
        <v>0</v>
      </c>
      <c r="H13" s="56">
        <f t="shared" si="0"/>
        <v>0</v>
      </c>
      <c r="I13" s="56">
        <f t="shared" si="0"/>
        <v>0</v>
      </c>
      <c r="J13" s="56">
        <f t="shared" si="0"/>
        <v>0</v>
      </c>
      <c r="K13" s="50">
        <f>SUM(E13:J13)</f>
        <v>0</v>
      </c>
    </row>
    <row r="14" spans="2:11" s="51" customFormat="1" ht="17.25" customHeight="1">
      <c r="B14" s="57" t="s">
        <v>13</v>
      </c>
      <c r="C14" s="172" t="s">
        <v>14</v>
      </c>
      <c r="D14" s="173"/>
      <c r="E14" s="56">
        <f>IF(K23&lt;&gt;0,K14/K23*E23,0)</f>
        <v>0</v>
      </c>
      <c r="F14" s="56">
        <f>IF(K23&lt;&gt;0,K14/K23*F23,0)</f>
        <v>0</v>
      </c>
      <c r="G14" s="56">
        <f>IF(K23&lt;&gt;0,K14/K23*G23,0)</f>
        <v>0</v>
      </c>
      <c r="H14" s="56">
        <f>IF(K23&lt;&gt;0,K14/K23*H23,0)</f>
        <v>0</v>
      </c>
      <c r="I14" s="56">
        <f>IF(K23&lt;&gt;0,K14/K23*I23,0)</f>
        <v>0</v>
      </c>
      <c r="J14" s="56">
        <f>IF(K23&lt;&gt;0,K14/K23*J23,0)</f>
        <v>0</v>
      </c>
      <c r="K14" s="63">
        <v>0</v>
      </c>
    </row>
    <row r="15" spans="2:11" s="51" customFormat="1" ht="17.25" customHeight="1">
      <c r="B15" s="57" t="s">
        <v>15</v>
      </c>
      <c r="C15" s="172" t="s">
        <v>65</v>
      </c>
      <c r="D15" s="173"/>
      <c r="E15" s="56">
        <f aca="true" t="shared" si="1" ref="E15:J15">E13-E14</f>
        <v>0</v>
      </c>
      <c r="F15" s="56">
        <f t="shared" si="1"/>
        <v>0</v>
      </c>
      <c r="G15" s="56">
        <f t="shared" si="1"/>
        <v>0</v>
      </c>
      <c r="H15" s="56">
        <f t="shared" si="1"/>
        <v>0</v>
      </c>
      <c r="I15" s="56">
        <f t="shared" si="1"/>
        <v>0</v>
      </c>
      <c r="J15" s="56">
        <f t="shared" si="1"/>
        <v>0</v>
      </c>
      <c r="K15" s="58">
        <f aca="true" t="shared" si="2" ref="K15:K24">SUM(E15:J15)</f>
        <v>0</v>
      </c>
    </row>
    <row r="16" spans="2:11" s="51" customFormat="1" ht="17.25" customHeight="1">
      <c r="B16" s="57" t="s">
        <v>16</v>
      </c>
      <c r="C16" s="172" t="s">
        <v>66</v>
      </c>
      <c r="D16" s="173"/>
      <c r="E16" s="56">
        <f aca="true" t="shared" si="3" ref="E16:J16">E12+E15</f>
        <v>0</v>
      </c>
      <c r="F16" s="56">
        <f t="shared" si="3"/>
        <v>0</v>
      </c>
      <c r="G16" s="56">
        <f t="shared" si="3"/>
        <v>0</v>
      </c>
      <c r="H16" s="56">
        <f t="shared" si="3"/>
        <v>0</v>
      </c>
      <c r="I16" s="56">
        <f t="shared" si="3"/>
        <v>0</v>
      </c>
      <c r="J16" s="56">
        <f t="shared" si="3"/>
        <v>0</v>
      </c>
      <c r="K16" s="58">
        <f t="shared" si="2"/>
        <v>0</v>
      </c>
    </row>
    <row r="17" spans="2:11" s="51" customFormat="1" ht="17.25" customHeight="1">
      <c r="B17" s="57" t="s">
        <v>17</v>
      </c>
      <c r="C17" s="172" t="s">
        <v>18</v>
      </c>
      <c r="D17" s="173"/>
      <c r="E17" s="56">
        <f>E35+'SF-269 (16)'!E17</f>
        <v>0</v>
      </c>
      <c r="F17" s="56">
        <f>F35+'SF-269 (16)'!F17</f>
        <v>0</v>
      </c>
      <c r="G17" s="56">
        <f>G35+'SF-269 (16)'!G17</f>
        <v>0</v>
      </c>
      <c r="H17" s="56">
        <f>H35+'SF-269 (16)'!H17</f>
        <v>0</v>
      </c>
      <c r="I17" s="56">
        <f>I35+'SF-269 (16)'!I17</f>
        <v>0</v>
      </c>
      <c r="J17" s="56">
        <f>J35+'SF-269 (16)'!J17</f>
        <v>0</v>
      </c>
      <c r="K17" s="58">
        <f t="shared" si="2"/>
        <v>0</v>
      </c>
    </row>
    <row r="18" spans="2:11" s="51" customFormat="1" ht="17.25" customHeight="1">
      <c r="B18" s="57" t="s">
        <v>19</v>
      </c>
      <c r="C18" s="172" t="s">
        <v>67</v>
      </c>
      <c r="D18" s="173"/>
      <c r="E18" s="56">
        <f aca="true" t="shared" si="4" ref="E18:J18">E16-E17</f>
        <v>0</v>
      </c>
      <c r="F18" s="56">
        <f t="shared" si="4"/>
        <v>0</v>
      </c>
      <c r="G18" s="56">
        <f t="shared" si="4"/>
        <v>0</v>
      </c>
      <c r="H18" s="56">
        <f t="shared" si="4"/>
        <v>0</v>
      </c>
      <c r="I18" s="56">
        <f t="shared" si="4"/>
        <v>0</v>
      </c>
      <c r="J18" s="56">
        <f t="shared" si="4"/>
        <v>0</v>
      </c>
      <c r="K18" s="58">
        <f t="shared" si="2"/>
        <v>0</v>
      </c>
    </row>
    <row r="19" spans="2:11" s="51" customFormat="1" ht="17.25" customHeight="1">
      <c r="B19" s="57" t="s">
        <v>20</v>
      </c>
      <c r="C19" s="172" t="s">
        <v>21</v>
      </c>
      <c r="D19" s="173"/>
      <c r="E19" s="56">
        <f aca="true" t="shared" si="5" ref="E19:J19">E20+E22-E18</f>
        <v>0</v>
      </c>
      <c r="F19" s="56">
        <f t="shared" si="5"/>
        <v>0</v>
      </c>
      <c r="G19" s="56">
        <f t="shared" si="5"/>
        <v>0</v>
      </c>
      <c r="H19" s="56">
        <f t="shared" si="5"/>
        <v>0</v>
      </c>
      <c r="I19" s="56">
        <f t="shared" si="5"/>
        <v>0</v>
      </c>
      <c r="J19" s="56">
        <f t="shared" si="5"/>
        <v>0</v>
      </c>
      <c r="K19" s="58">
        <f t="shared" si="2"/>
        <v>0</v>
      </c>
    </row>
    <row r="20" spans="2:11" s="51" customFormat="1" ht="22.5" customHeight="1">
      <c r="B20" s="57" t="s">
        <v>22</v>
      </c>
      <c r="C20" s="172" t="s">
        <v>72</v>
      </c>
      <c r="D20" s="173"/>
      <c r="E20" s="56">
        <f aca="true" t="shared" si="6" ref="E20:J20">E45-E17</f>
        <v>0</v>
      </c>
      <c r="F20" s="56">
        <f t="shared" si="6"/>
        <v>0</v>
      </c>
      <c r="G20" s="56">
        <f t="shared" si="6"/>
        <v>0</v>
      </c>
      <c r="H20" s="56">
        <f t="shared" si="6"/>
        <v>0</v>
      </c>
      <c r="I20" s="56">
        <f t="shared" si="6"/>
        <v>0</v>
      </c>
      <c r="J20" s="56">
        <f t="shared" si="6"/>
        <v>0</v>
      </c>
      <c r="K20" s="58">
        <f t="shared" si="2"/>
        <v>0</v>
      </c>
    </row>
    <row r="21" spans="2:11" s="51" customFormat="1" ht="22.5" customHeight="1">
      <c r="B21" s="55" t="s">
        <v>23</v>
      </c>
      <c r="C21" s="151" t="s">
        <v>190</v>
      </c>
      <c r="D21" s="152"/>
      <c r="E21" s="59">
        <f aca="true" t="shared" si="7" ref="E21:J21">E22-E18</f>
        <v>0</v>
      </c>
      <c r="F21" s="59">
        <f t="shared" si="7"/>
        <v>0</v>
      </c>
      <c r="G21" s="59">
        <f t="shared" si="7"/>
        <v>0</v>
      </c>
      <c r="H21" s="59">
        <f t="shared" si="7"/>
        <v>0</v>
      </c>
      <c r="I21" s="59">
        <f t="shared" si="7"/>
        <v>0</v>
      </c>
      <c r="J21" s="59">
        <f t="shared" si="7"/>
        <v>0</v>
      </c>
      <c r="K21" s="50">
        <f t="shared" si="2"/>
        <v>0</v>
      </c>
    </row>
    <row r="22" spans="2:12" s="51" customFormat="1" ht="22.5" customHeight="1">
      <c r="B22" s="55" t="s">
        <v>24</v>
      </c>
      <c r="C22" s="151" t="s">
        <v>188</v>
      </c>
      <c r="D22" s="152"/>
      <c r="E22" s="56">
        <f aca="true" t="shared" si="8" ref="E22:J22">E43</f>
        <v>0</v>
      </c>
      <c r="F22" s="56">
        <f t="shared" si="8"/>
        <v>0</v>
      </c>
      <c r="G22" s="56">
        <f t="shared" si="8"/>
        <v>0</v>
      </c>
      <c r="H22" s="56">
        <f t="shared" si="8"/>
        <v>0</v>
      </c>
      <c r="I22" s="56">
        <f t="shared" si="8"/>
        <v>0</v>
      </c>
      <c r="J22" s="56">
        <f t="shared" si="8"/>
        <v>0</v>
      </c>
      <c r="K22" s="50">
        <f t="shared" si="2"/>
        <v>0</v>
      </c>
      <c r="L22" s="64"/>
    </row>
    <row r="23" spans="2:11" s="51" customFormat="1" ht="22.5" customHeight="1">
      <c r="B23" s="55" t="s">
        <v>25</v>
      </c>
      <c r="C23" s="151" t="s">
        <v>189</v>
      </c>
      <c r="D23" s="152"/>
      <c r="E23" s="56">
        <f aca="true" t="shared" si="9" ref="E23:J23">E47</f>
        <v>0</v>
      </c>
      <c r="F23" s="56">
        <f t="shared" si="9"/>
        <v>0</v>
      </c>
      <c r="G23" s="56">
        <f t="shared" si="9"/>
        <v>0</v>
      </c>
      <c r="H23" s="56">
        <f t="shared" si="9"/>
        <v>0</v>
      </c>
      <c r="I23" s="56">
        <f t="shared" si="9"/>
        <v>0</v>
      </c>
      <c r="J23" s="56">
        <f t="shared" si="9"/>
        <v>0</v>
      </c>
      <c r="K23" s="50">
        <f t="shared" si="2"/>
        <v>0</v>
      </c>
    </row>
    <row r="24" spans="2:11" s="51" customFormat="1" ht="18" customHeight="1" thickBot="1">
      <c r="B24" s="60" t="s">
        <v>26</v>
      </c>
      <c r="C24" s="153" t="s">
        <v>68</v>
      </c>
      <c r="D24" s="154"/>
      <c r="E24" s="61">
        <f aca="true" t="shared" si="10" ref="E24:J24">E23-E22</f>
        <v>0</v>
      </c>
      <c r="F24" s="61">
        <f t="shared" si="10"/>
        <v>0</v>
      </c>
      <c r="G24" s="61">
        <f t="shared" si="10"/>
        <v>0</v>
      </c>
      <c r="H24" s="61">
        <f t="shared" si="10"/>
        <v>0</v>
      </c>
      <c r="I24" s="61">
        <f t="shared" si="10"/>
        <v>0</v>
      </c>
      <c r="J24" s="61">
        <f t="shared" si="10"/>
        <v>0</v>
      </c>
      <c r="K24" s="62">
        <f t="shared" si="2"/>
        <v>0</v>
      </c>
    </row>
    <row r="25" spans="2:11" ht="16.5" thickTop="1">
      <c r="B25" s="20"/>
      <c r="C25" s="21" t="s">
        <v>193</v>
      </c>
      <c r="D25" s="22"/>
      <c r="E25" s="23" t="s">
        <v>69</v>
      </c>
      <c r="F25" s="23"/>
      <c r="G25" s="23"/>
      <c r="H25" s="157" t="s">
        <v>29</v>
      </c>
      <c r="I25" s="157"/>
      <c r="J25" s="158"/>
      <c r="K25" s="163" t="s">
        <v>79</v>
      </c>
    </row>
    <row r="26" spans="2:11" ht="12.75">
      <c r="B26" s="133" t="s">
        <v>27</v>
      </c>
      <c r="C26" s="164"/>
      <c r="D26" s="165"/>
      <c r="E26" s="166" t="s">
        <v>28</v>
      </c>
      <c r="F26" s="166"/>
      <c r="G26" s="166"/>
      <c r="H26" s="159"/>
      <c r="I26" s="159"/>
      <c r="J26" s="160"/>
      <c r="K26" s="135"/>
    </row>
    <row r="27" spans="2:11" ht="12.75">
      <c r="B27" s="133"/>
      <c r="C27" s="164"/>
      <c r="D27" s="165"/>
      <c r="E27" s="166"/>
      <c r="F27" s="166"/>
      <c r="G27" s="166"/>
      <c r="H27" s="159"/>
      <c r="I27" s="159"/>
      <c r="J27" s="160"/>
      <c r="K27" s="135"/>
    </row>
    <row r="28" spans="2:11" ht="15.75" customHeight="1">
      <c r="B28" s="133"/>
      <c r="C28" s="164"/>
      <c r="D28" s="165"/>
      <c r="E28" s="166"/>
      <c r="F28" s="166"/>
      <c r="G28" s="166"/>
      <c r="H28" s="161"/>
      <c r="I28" s="161"/>
      <c r="J28" s="162"/>
      <c r="K28" s="135"/>
    </row>
    <row r="29" spans="2:11" ht="30" customHeight="1">
      <c r="B29" s="9"/>
      <c r="C29" s="8"/>
      <c r="D29" s="24"/>
      <c r="E29" s="167" t="s">
        <v>168</v>
      </c>
      <c r="F29" s="120">
        <v>36892</v>
      </c>
      <c r="G29" s="121" t="s">
        <v>169</v>
      </c>
      <c r="H29" s="169"/>
      <c r="I29" s="169"/>
      <c r="J29" s="170"/>
      <c r="K29" s="135"/>
    </row>
    <row r="30" spans="2:11" ht="14.25" customHeight="1" thickBot="1">
      <c r="B30" s="25"/>
      <c r="C30" s="26" t="s">
        <v>70</v>
      </c>
      <c r="D30" s="27"/>
      <c r="E30" s="168"/>
      <c r="F30" s="28" t="s">
        <v>30</v>
      </c>
      <c r="G30" s="28" t="s">
        <v>31</v>
      </c>
      <c r="H30" s="171" t="s">
        <v>32</v>
      </c>
      <c r="I30" s="171"/>
      <c r="J30" s="171"/>
      <c r="K30" s="134"/>
    </row>
    <row r="31" ht="16.5" thickTop="1"/>
    <row r="32" ht="16.5" thickBot="1"/>
    <row r="33" spans="2:11" ht="52.5" thickBot="1" thickTop="1">
      <c r="B33" s="16"/>
      <c r="C33" s="17" t="s">
        <v>191</v>
      </c>
      <c r="D33" s="18"/>
      <c r="E33" s="125" t="s">
        <v>4</v>
      </c>
      <c r="F33" s="126" t="s">
        <v>5</v>
      </c>
      <c r="G33" s="126" t="s">
        <v>114</v>
      </c>
      <c r="H33" s="126" t="s">
        <v>113</v>
      </c>
      <c r="I33" s="126" t="s">
        <v>7</v>
      </c>
      <c r="J33" s="127" t="s">
        <v>8</v>
      </c>
      <c r="K33" s="104" t="s">
        <v>9</v>
      </c>
    </row>
    <row r="34" spans="2:11" ht="24" customHeight="1" thickBot="1" thickTop="1">
      <c r="B34" s="60" t="s">
        <v>132</v>
      </c>
      <c r="C34" s="87" t="s">
        <v>154</v>
      </c>
      <c r="D34" s="77"/>
      <c r="E34" s="111">
        <v>0</v>
      </c>
      <c r="F34" s="112">
        <v>0</v>
      </c>
      <c r="G34" s="112">
        <v>0</v>
      </c>
      <c r="H34" s="112">
        <v>0</v>
      </c>
      <c r="I34" s="112">
        <v>0</v>
      </c>
      <c r="J34" s="113">
        <v>0</v>
      </c>
      <c r="K34" s="69">
        <f>SUM(E34:J34)</f>
        <v>0</v>
      </c>
    </row>
    <row r="35" spans="2:11" ht="30" customHeight="1" thickBot="1" thickTop="1">
      <c r="B35" s="60" t="s">
        <v>133</v>
      </c>
      <c r="C35" s="155" t="s">
        <v>180</v>
      </c>
      <c r="D35" s="156"/>
      <c r="E35" s="111">
        <v>0</v>
      </c>
      <c r="F35" s="112">
        <v>0</v>
      </c>
      <c r="G35" s="112">
        <v>0</v>
      </c>
      <c r="H35" s="112">
        <v>0</v>
      </c>
      <c r="I35" s="112">
        <v>0</v>
      </c>
      <c r="J35" s="113">
        <v>0</v>
      </c>
      <c r="K35" s="69">
        <f>SUM(E35:J35)</f>
        <v>0</v>
      </c>
    </row>
    <row r="36" spans="2:11" ht="7.5" customHeight="1" thickBot="1" thickTop="1">
      <c r="B36" s="16"/>
      <c r="C36" s="88"/>
      <c r="D36" s="78"/>
      <c r="E36" s="80"/>
      <c r="F36" s="80"/>
      <c r="G36" s="80"/>
      <c r="H36" s="80"/>
      <c r="I36" s="80"/>
      <c r="J36" s="80"/>
      <c r="K36" s="70"/>
    </row>
    <row r="37" spans="2:11" s="85" customFormat="1" ht="30" customHeight="1" thickBot="1" thickTop="1">
      <c r="B37" s="52" t="s">
        <v>134</v>
      </c>
      <c r="C37" s="17" t="s">
        <v>173</v>
      </c>
      <c r="D37" s="79"/>
      <c r="E37" s="81">
        <f aca="true" t="shared" si="11" ref="E37:J37">SUM(E34:E36)</f>
        <v>0</v>
      </c>
      <c r="F37" s="82">
        <f t="shared" si="11"/>
        <v>0</v>
      </c>
      <c r="G37" s="82">
        <f t="shared" si="11"/>
        <v>0</v>
      </c>
      <c r="H37" s="82">
        <f t="shared" si="11"/>
        <v>0</v>
      </c>
      <c r="I37" s="82">
        <f t="shared" si="11"/>
        <v>0</v>
      </c>
      <c r="J37" s="82">
        <f t="shared" si="11"/>
        <v>0</v>
      </c>
      <c r="K37" s="71">
        <f>SUM(E37:J37)</f>
        <v>0</v>
      </c>
    </row>
    <row r="38" spans="3:11" ht="17.25" thickBot="1" thickTop="1">
      <c r="C38" s="66"/>
      <c r="D38" s="66"/>
      <c r="E38" s="83"/>
      <c r="F38" s="83"/>
      <c r="G38" s="83"/>
      <c r="H38" s="83"/>
      <c r="I38" s="83"/>
      <c r="J38" s="83"/>
      <c r="K38" s="72"/>
    </row>
    <row r="39" spans="2:11" ht="18" customHeight="1" thickBot="1" thickTop="1">
      <c r="B39" s="16"/>
      <c r="C39" s="76"/>
      <c r="D39" s="77"/>
      <c r="E39" s="96" t="s">
        <v>80</v>
      </c>
      <c r="F39" s="96"/>
      <c r="G39" s="96"/>
      <c r="H39" s="96"/>
      <c r="I39" s="96"/>
      <c r="J39" s="97"/>
      <c r="K39" s="86"/>
    </row>
    <row r="40" spans="2:11" ht="30" customHeight="1" thickBot="1" thickTop="1">
      <c r="B40" s="52" t="s">
        <v>135</v>
      </c>
      <c r="C40" s="87" t="s">
        <v>155</v>
      </c>
      <c r="D40" s="77"/>
      <c r="E40" s="111">
        <v>0</v>
      </c>
      <c r="F40" s="112">
        <v>0</v>
      </c>
      <c r="G40" s="112">
        <v>0</v>
      </c>
      <c r="H40" s="112">
        <v>0</v>
      </c>
      <c r="I40" s="112">
        <v>0</v>
      </c>
      <c r="J40" s="113">
        <v>0</v>
      </c>
      <c r="K40" s="74">
        <f>SUM(E40:J40)</f>
        <v>0</v>
      </c>
    </row>
    <row r="41" spans="2:11" ht="30" customHeight="1" thickBot="1" thickTop="1">
      <c r="B41" s="52" t="s">
        <v>136</v>
      </c>
      <c r="C41" s="99" t="s">
        <v>167</v>
      </c>
      <c r="D41" s="100"/>
      <c r="E41" s="111">
        <v>0</v>
      </c>
      <c r="F41" s="112">
        <v>0</v>
      </c>
      <c r="G41" s="112">
        <v>0</v>
      </c>
      <c r="H41" s="112">
        <v>0</v>
      </c>
      <c r="I41" s="112">
        <v>0</v>
      </c>
      <c r="J41" s="113">
        <v>0</v>
      </c>
      <c r="K41" s="74">
        <f>SUM(E41:J41)</f>
        <v>0</v>
      </c>
    </row>
    <row r="42" spans="2:11" ht="7.5" customHeight="1" thickBot="1" thickTop="1">
      <c r="B42" s="16"/>
      <c r="C42" s="46"/>
      <c r="D42" s="98"/>
      <c r="E42" s="80"/>
      <c r="F42" s="80"/>
      <c r="G42" s="80"/>
      <c r="H42" s="80"/>
      <c r="I42" s="80"/>
      <c r="J42" s="84"/>
      <c r="K42" s="91"/>
    </row>
    <row r="43" spans="2:11" s="85" customFormat="1" ht="30" customHeight="1" thickBot="1" thickTop="1">
      <c r="B43" s="52" t="s">
        <v>137</v>
      </c>
      <c r="C43" s="149" t="s">
        <v>163</v>
      </c>
      <c r="D43" s="150"/>
      <c r="E43" s="93">
        <f aca="true" t="shared" si="12" ref="E43:K43">SUM(E40:E41)</f>
        <v>0</v>
      </c>
      <c r="F43" s="94">
        <f t="shared" si="12"/>
        <v>0</v>
      </c>
      <c r="G43" s="94">
        <f t="shared" si="12"/>
        <v>0</v>
      </c>
      <c r="H43" s="94">
        <f t="shared" si="12"/>
        <v>0</v>
      </c>
      <c r="I43" s="94">
        <f t="shared" si="12"/>
        <v>0</v>
      </c>
      <c r="J43" s="95">
        <f t="shared" si="12"/>
        <v>0</v>
      </c>
      <c r="K43" s="92">
        <f t="shared" si="12"/>
        <v>0</v>
      </c>
    </row>
    <row r="44" spans="3:11" ht="17.25" thickBot="1" thickTop="1">
      <c r="C44" s="48"/>
      <c r="D44" s="48"/>
      <c r="E44" s="66"/>
      <c r="F44" s="66"/>
      <c r="G44" s="66"/>
      <c r="H44" s="66"/>
      <c r="I44" s="66"/>
      <c r="J44" s="66"/>
      <c r="K44" s="73"/>
    </row>
    <row r="45" spans="2:11" s="47" customFormat="1" ht="30" customHeight="1" thickBot="1" thickTop="1">
      <c r="B45" s="75" t="s">
        <v>171</v>
      </c>
      <c r="C45" s="147" t="s">
        <v>179</v>
      </c>
      <c r="D45" s="148"/>
      <c r="E45" s="109">
        <f>'SF-269 (16)'!E45</f>
        <v>0</v>
      </c>
      <c r="F45" s="109">
        <f>'SF-269 (16)'!F45</f>
        <v>0</v>
      </c>
      <c r="G45" s="109">
        <f>'SF-269 (16)'!G45</f>
        <v>0</v>
      </c>
      <c r="H45" s="109">
        <f>'SF-269 (16)'!H45</f>
        <v>0</v>
      </c>
      <c r="I45" s="109">
        <f>'SF-269 (16)'!I45</f>
        <v>0</v>
      </c>
      <c r="J45" s="109">
        <f>'SF-269 (16)'!J45</f>
        <v>0</v>
      </c>
      <c r="K45" s="89">
        <f>SUM(E45:J45)</f>
        <v>0</v>
      </c>
    </row>
    <row r="46" spans="5:11" ht="17.25" thickBot="1" thickTop="1">
      <c r="E46" s="65"/>
      <c r="F46" s="65"/>
      <c r="G46" s="65"/>
      <c r="H46" s="65"/>
      <c r="I46" s="65"/>
      <c r="J46" s="65"/>
      <c r="K46" s="65"/>
    </row>
    <row r="47" spans="2:11" ht="30" customHeight="1" thickBot="1" thickTop="1">
      <c r="B47" s="16" t="s">
        <v>138</v>
      </c>
      <c r="C47" s="209" t="s">
        <v>186</v>
      </c>
      <c r="D47" s="210"/>
      <c r="E47" s="110">
        <f>'SF-269 (16)'!E47</f>
        <v>0</v>
      </c>
      <c r="F47" s="110">
        <f>'SF-269 (16)'!F47</f>
        <v>0</v>
      </c>
      <c r="G47" s="110">
        <f>'SF-269 (16)'!G47</f>
        <v>0</v>
      </c>
      <c r="H47" s="110">
        <f>'SF-269 (16)'!H47</f>
        <v>0</v>
      </c>
      <c r="I47" s="110">
        <f>'SF-269 (16)'!I47</f>
        <v>0</v>
      </c>
      <c r="J47" s="110">
        <f>'SF-269 (16)'!J47</f>
        <v>0</v>
      </c>
      <c r="K47" s="90">
        <f>SUM(E47:J47)</f>
        <v>0</v>
      </c>
    </row>
    <row r="48" spans="2:4" ht="16.5" thickTop="1">
      <c r="B48" s="101"/>
      <c r="C48" s="102"/>
      <c r="D48" s="102"/>
    </row>
  </sheetData>
  <sheetProtection password="BAB4" sheet="1" objects="1" scenarios="1"/>
  <mergeCells count="43">
    <mergeCell ref="C45:D45"/>
    <mergeCell ref="C43:D43"/>
    <mergeCell ref="C23:D23"/>
    <mergeCell ref="C24:D24"/>
    <mergeCell ref="C35:D35"/>
    <mergeCell ref="H25:J28"/>
    <mergeCell ref="K25:K30"/>
    <mergeCell ref="B26:D28"/>
    <mergeCell ref="E26:G28"/>
    <mergeCell ref="E29:E30"/>
    <mergeCell ref="H29:J29"/>
    <mergeCell ref="H30:J30"/>
    <mergeCell ref="C19:D19"/>
    <mergeCell ref="C20:D20"/>
    <mergeCell ref="C21:D21"/>
    <mergeCell ref="C22:D22"/>
    <mergeCell ref="C15:D15"/>
    <mergeCell ref="C16:D16"/>
    <mergeCell ref="C17:D17"/>
    <mergeCell ref="C18:D18"/>
    <mergeCell ref="B10:K10"/>
    <mergeCell ref="C12:D12"/>
    <mergeCell ref="C13:D13"/>
    <mergeCell ref="C14:D14"/>
    <mergeCell ref="D5:F6"/>
    <mergeCell ref="G5:I6"/>
    <mergeCell ref="J5:K5"/>
    <mergeCell ref="B6:C8"/>
    <mergeCell ref="G7:I7"/>
    <mergeCell ref="J7:K8"/>
    <mergeCell ref="D8:F8"/>
    <mergeCell ref="G8:I8"/>
    <mergeCell ref="J6:K6"/>
    <mergeCell ref="C47:D47"/>
    <mergeCell ref="B2:C2"/>
    <mergeCell ref="D2:F2"/>
    <mergeCell ref="G2:J2"/>
    <mergeCell ref="B3:C3"/>
    <mergeCell ref="D3:F3"/>
    <mergeCell ref="G3:K3"/>
    <mergeCell ref="B4:C4"/>
    <mergeCell ref="G4:I4"/>
    <mergeCell ref="J4:K4"/>
  </mergeCells>
  <printOptions/>
  <pageMargins left="0.25" right="0.25" top="0.5" bottom="0.5" header="0.5" footer="0.5"/>
  <pageSetup blackAndWhite="1" horizontalDpi="600" verticalDpi="600" orientation="landscape" scale="90" r:id="rId3"/>
  <rowBreaks count="1" manualBreakCount="1">
    <brk id="31" max="255" man="1"/>
  </rowBreaks>
  <legacyDrawing r:id="rId2"/>
</worksheet>
</file>

<file path=xl/worksheets/sheet19.xml><?xml version="1.0" encoding="utf-8"?>
<worksheet xmlns="http://schemas.openxmlformats.org/spreadsheetml/2006/main" xmlns:r="http://schemas.openxmlformats.org/officeDocument/2006/relationships">
  <dimension ref="B2:Q48"/>
  <sheetViews>
    <sheetView workbookViewId="0" topLeftCell="D1">
      <selection activeCell="E13" sqref="E13"/>
    </sheetView>
  </sheetViews>
  <sheetFormatPr defaultColWidth="9.140625" defaultRowHeight="12.75"/>
  <cols>
    <col min="1" max="1" width="2.57421875" style="0" customWidth="1"/>
    <col min="2" max="2" width="3.8515625" style="1" customWidth="1"/>
    <col min="3" max="3" width="37.7109375" style="0" customWidth="1"/>
    <col min="4" max="4" width="7.28125" style="0" customWidth="1"/>
    <col min="5" max="7" width="13.00390625" style="0" customWidth="1"/>
    <col min="8" max="8" width="15.140625" style="0" customWidth="1"/>
    <col min="9" max="10" width="13.00390625" style="0" customWidth="1"/>
    <col min="11" max="11" width="15.7109375" style="0" customWidth="1"/>
    <col min="12" max="14" width="13.421875" style="0" customWidth="1"/>
  </cols>
  <sheetData>
    <row r="1" ht="6" customHeight="1" thickBot="1"/>
    <row r="2" spans="2:14" ht="32.25" customHeight="1" thickTop="1">
      <c r="B2" s="211" t="s">
        <v>0</v>
      </c>
      <c r="C2" s="212"/>
      <c r="D2" s="213" t="s">
        <v>55</v>
      </c>
      <c r="E2" s="214"/>
      <c r="F2" s="214"/>
      <c r="G2" s="213" t="s">
        <v>56</v>
      </c>
      <c r="H2" s="214"/>
      <c r="I2" s="214"/>
      <c r="J2" s="214"/>
      <c r="K2" s="103" t="s">
        <v>182</v>
      </c>
      <c r="L2" s="2"/>
      <c r="M2" s="2"/>
      <c r="N2" s="2"/>
    </row>
    <row r="3" spans="2:14" ht="18.75" customHeight="1" thickBot="1">
      <c r="B3" s="215" t="s">
        <v>1</v>
      </c>
      <c r="C3" s="216"/>
      <c r="D3" s="217" t="str">
        <f>'SF-269'!D3:F3</f>
        <v>USAID/DCHA/PVC-ASHA   </v>
      </c>
      <c r="E3" s="218"/>
      <c r="F3" s="219"/>
      <c r="G3" s="217" t="str">
        <f>'SF-269'!G3:K3</f>
        <v>HSH-G-00-00-00000 (ASHA 0000-000)</v>
      </c>
      <c r="H3" s="218"/>
      <c r="I3" s="218"/>
      <c r="J3" s="218"/>
      <c r="K3" s="229"/>
      <c r="L3" s="3"/>
      <c r="M3" s="3"/>
      <c r="N3" s="4"/>
    </row>
    <row r="4" spans="2:13" ht="17.25" customHeight="1" thickTop="1">
      <c r="B4" s="222" t="s">
        <v>57</v>
      </c>
      <c r="C4" s="223"/>
      <c r="D4" s="5" t="s">
        <v>58</v>
      </c>
      <c r="E4" s="6"/>
      <c r="F4" s="7"/>
      <c r="G4" s="224" t="s">
        <v>59</v>
      </c>
      <c r="H4" s="225"/>
      <c r="I4" s="226"/>
      <c r="J4" s="227" t="s">
        <v>60</v>
      </c>
      <c r="K4" s="228"/>
      <c r="L4" s="2"/>
      <c r="M4" s="8"/>
    </row>
    <row r="5" spans="2:13" ht="10.5" customHeight="1">
      <c r="B5" s="9"/>
      <c r="C5" s="10" t="s">
        <v>2</v>
      </c>
      <c r="D5" s="179">
        <f>'SF-269 (17)'!D5:F6</f>
        <v>0</v>
      </c>
      <c r="E5" s="180"/>
      <c r="F5" s="180"/>
      <c r="G5" s="183" t="s">
        <v>170</v>
      </c>
      <c r="H5" s="184"/>
      <c r="I5" s="185"/>
      <c r="J5" s="189" t="s">
        <v>199</v>
      </c>
      <c r="K5" s="190"/>
      <c r="L5" s="11"/>
      <c r="M5" s="8"/>
    </row>
    <row r="6" spans="2:13" ht="21" customHeight="1">
      <c r="B6" s="230">
        <f>'SF-269 (17)'!B6:C8</f>
        <v>0</v>
      </c>
      <c r="C6" s="234"/>
      <c r="D6" s="181"/>
      <c r="E6" s="182"/>
      <c r="F6" s="182"/>
      <c r="G6" s="186"/>
      <c r="H6" s="187"/>
      <c r="I6" s="188"/>
      <c r="J6" s="186" t="s">
        <v>195</v>
      </c>
      <c r="K6" s="208"/>
      <c r="L6" s="11"/>
      <c r="M6" s="8"/>
    </row>
    <row r="7" spans="2:13" ht="15" customHeight="1">
      <c r="B7" s="235"/>
      <c r="C7" s="234"/>
      <c r="D7" s="12" t="s">
        <v>61</v>
      </c>
      <c r="E7" s="13"/>
      <c r="F7" s="13"/>
      <c r="G7" s="196" t="s">
        <v>62</v>
      </c>
      <c r="H7" s="197"/>
      <c r="I7" s="198"/>
      <c r="J7" s="199" t="s">
        <v>63</v>
      </c>
      <c r="K7" s="200"/>
      <c r="L7" s="2"/>
      <c r="M7" s="8"/>
    </row>
    <row r="8" spans="2:13" ht="33.75" customHeight="1" thickBot="1">
      <c r="B8" s="236"/>
      <c r="C8" s="237"/>
      <c r="D8" s="203">
        <f>'SF-269 (17)'!D8:F8</f>
        <v>0</v>
      </c>
      <c r="E8" s="204"/>
      <c r="F8" s="204"/>
      <c r="G8" s="205" t="s">
        <v>170</v>
      </c>
      <c r="H8" s="206"/>
      <c r="I8" s="207"/>
      <c r="J8" s="201"/>
      <c r="K8" s="202"/>
      <c r="L8" s="11"/>
      <c r="M8" s="8"/>
    </row>
    <row r="9" spans="2:13" ht="3.75" customHeight="1" thickTop="1">
      <c r="B9" s="9"/>
      <c r="C9" s="8"/>
      <c r="D9" s="8"/>
      <c r="E9" s="8"/>
      <c r="F9" s="8"/>
      <c r="G9" s="8"/>
      <c r="H9" s="8"/>
      <c r="I9" s="8"/>
      <c r="J9" s="8"/>
      <c r="K9" s="14"/>
      <c r="L9" s="8"/>
      <c r="M9" s="8"/>
    </row>
    <row r="10" spans="2:14" ht="16.5" thickBot="1">
      <c r="B10" s="174" t="s">
        <v>64</v>
      </c>
      <c r="C10" s="175"/>
      <c r="D10" s="175"/>
      <c r="E10" s="175"/>
      <c r="F10" s="175"/>
      <c r="G10" s="175"/>
      <c r="H10" s="175"/>
      <c r="I10" s="175"/>
      <c r="J10" s="175"/>
      <c r="K10" s="176"/>
      <c r="L10" s="15"/>
      <c r="M10" s="15"/>
      <c r="N10" s="15"/>
    </row>
    <row r="11" spans="2:17" ht="45" customHeight="1" thickBot="1" thickTop="1">
      <c r="B11" s="16"/>
      <c r="C11" s="17" t="s">
        <v>3</v>
      </c>
      <c r="D11" s="18"/>
      <c r="E11" s="123" t="s">
        <v>4</v>
      </c>
      <c r="F11" s="122" t="s">
        <v>5</v>
      </c>
      <c r="G11" s="122" t="s">
        <v>6</v>
      </c>
      <c r="H11" s="122" t="s">
        <v>198</v>
      </c>
      <c r="I11" s="122" t="s">
        <v>7</v>
      </c>
      <c r="J11" s="124" t="s">
        <v>8</v>
      </c>
      <c r="K11" s="45" t="s">
        <v>9</v>
      </c>
      <c r="Q11" s="19"/>
    </row>
    <row r="12" spans="2:11" s="51" customFormat="1" ht="17.25" customHeight="1" thickTop="1">
      <c r="B12" s="53" t="s">
        <v>10</v>
      </c>
      <c r="C12" s="177" t="s">
        <v>11</v>
      </c>
      <c r="D12" s="178"/>
      <c r="E12" s="119">
        <f>'SF-269 (17)'!E16</f>
        <v>0</v>
      </c>
      <c r="F12" s="119">
        <f>'SF-269 (17)'!F16</f>
        <v>0</v>
      </c>
      <c r="G12" s="119">
        <f>'SF-269 (17)'!G16</f>
        <v>0</v>
      </c>
      <c r="H12" s="119">
        <f>'SF-269 (17)'!H16</f>
        <v>0</v>
      </c>
      <c r="I12" s="119">
        <f>'SF-269 (17)'!I16</f>
        <v>0</v>
      </c>
      <c r="J12" s="119">
        <f>'SF-269 (17)'!J16</f>
        <v>0</v>
      </c>
      <c r="K12" s="54">
        <f>SUM(E12:J12)</f>
        <v>0</v>
      </c>
    </row>
    <row r="13" spans="2:11" s="51" customFormat="1" ht="17.25" customHeight="1">
      <c r="B13" s="55" t="s">
        <v>12</v>
      </c>
      <c r="C13" s="151" t="s">
        <v>71</v>
      </c>
      <c r="D13" s="152"/>
      <c r="E13" s="56">
        <f aca="true" t="shared" si="0" ref="E13:J13">E37</f>
        <v>0</v>
      </c>
      <c r="F13" s="56">
        <f t="shared" si="0"/>
        <v>0</v>
      </c>
      <c r="G13" s="56">
        <f t="shared" si="0"/>
        <v>0</v>
      </c>
      <c r="H13" s="56">
        <f t="shared" si="0"/>
        <v>0</v>
      </c>
      <c r="I13" s="56">
        <f t="shared" si="0"/>
        <v>0</v>
      </c>
      <c r="J13" s="56">
        <f t="shared" si="0"/>
        <v>0</v>
      </c>
      <c r="K13" s="50">
        <f>SUM(E13:J13)</f>
        <v>0</v>
      </c>
    </row>
    <row r="14" spans="2:11" s="51" customFormat="1" ht="17.25" customHeight="1">
      <c r="B14" s="57" t="s">
        <v>13</v>
      </c>
      <c r="C14" s="172" t="s">
        <v>14</v>
      </c>
      <c r="D14" s="173"/>
      <c r="E14" s="56">
        <f>IF(K23&lt;&gt;0,K14/K23*E23,0)</f>
        <v>0</v>
      </c>
      <c r="F14" s="56">
        <f>IF(K23&lt;&gt;0,K14/K23*F23,0)</f>
        <v>0</v>
      </c>
      <c r="G14" s="56">
        <f>IF(K23&lt;&gt;0,K14/K23*G23,0)</f>
        <v>0</v>
      </c>
      <c r="H14" s="56">
        <f>IF(K23&lt;&gt;0,K14/K23*H23,0)</f>
        <v>0</v>
      </c>
      <c r="I14" s="56">
        <f>IF(K23&lt;&gt;0,K14/K23*I23,0)</f>
        <v>0</v>
      </c>
      <c r="J14" s="56">
        <f>IF(K23&lt;&gt;0,K14/K23*J23,0)</f>
        <v>0</v>
      </c>
      <c r="K14" s="63">
        <v>0</v>
      </c>
    </row>
    <row r="15" spans="2:11" s="51" customFormat="1" ht="17.25" customHeight="1">
      <c r="B15" s="57" t="s">
        <v>15</v>
      </c>
      <c r="C15" s="172" t="s">
        <v>65</v>
      </c>
      <c r="D15" s="173"/>
      <c r="E15" s="56">
        <f aca="true" t="shared" si="1" ref="E15:J15">E13-E14</f>
        <v>0</v>
      </c>
      <c r="F15" s="56">
        <f t="shared" si="1"/>
        <v>0</v>
      </c>
      <c r="G15" s="56">
        <f t="shared" si="1"/>
        <v>0</v>
      </c>
      <c r="H15" s="56">
        <f t="shared" si="1"/>
        <v>0</v>
      </c>
      <c r="I15" s="56">
        <f t="shared" si="1"/>
        <v>0</v>
      </c>
      <c r="J15" s="56">
        <f t="shared" si="1"/>
        <v>0</v>
      </c>
      <c r="K15" s="58">
        <f aca="true" t="shared" si="2" ref="K15:K24">SUM(E15:J15)</f>
        <v>0</v>
      </c>
    </row>
    <row r="16" spans="2:11" s="51" customFormat="1" ht="17.25" customHeight="1">
      <c r="B16" s="57" t="s">
        <v>16</v>
      </c>
      <c r="C16" s="172" t="s">
        <v>66</v>
      </c>
      <c r="D16" s="173"/>
      <c r="E16" s="56">
        <f aca="true" t="shared" si="3" ref="E16:J16">E12+E15</f>
        <v>0</v>
      </c>
      <c r="F16" s="56">
        <f t="shared" si="3"/>
        <v>0</v>
      </c>
      <c r="G16" s="56">
        <f t="shared" si="3"/>
        <v>0</v>
      </c>
      <c r="H16" s="56">
        <f t="shared" si="3"/>
        <v>0</v>
      </c>
      <c r="I16" s="56">
        <f t="shared" si="3"/>
        <v>0</v>
      </c>
      <c r="J16" s="56">
        <f t="shared" si="3"/>
        <v>0</v>
      </c>
      <c r="K16" s="58">
        <f t="shared" si="2"/>
        <v>0</v>
      </c>
    </row>
    <row r="17" spans="2:11" s="51" customFormat="1" ht="17.25" customHeight="1">
      <c r="B17" s="57" t="s">
        <v>17</v>
      </c>
      <c r="C17" s="172" t="s">
        <v>18</v>
      </c>
      <c r="D17" s="173"/>
      <c r="E17" s="56">
        <f>E35+'SF-269 (17)'!E17</f>
        <v>0</v>
      </c>
      <c r="F17" s="56">
        <f>F35+'SF-269 (17)'!F17</f>
        <v>0</v>
      </c>
      <c r="G17" s="56">
        <f>G35+'SF-269 (17)'!G17</f>
        <v>0</v>
      </c>
      <c r="H17" s="56">
        <f>H35+'SF-269 (17)'!H17</f>
        <v>0</v>
      </c>
      <c r="I17" s="56">
        <f>I35+'SF-269 (17)'!I17</f>
        <v>0</v>
      </c>
      <c r="J17" s="56">
        <f>J35+'SF-269 (17)'!J17</f>
        <v>0</v>
      </c>
      <c r="K17" s="58">
        <f t="shared" si="2"/>
        <v>0</v>
      </c>
    </row>
    <row r="18" spans="2:11" s="51" customFormat="1" ht="17.25" customHeight="1">
      <c r="B18" s="57" t="s">
        <v>19</v>
      </c>
      <c r="C18" s="172" t="s">
        <v>67</v>
      </c>
      <c r="D18" s="173"/>
      <c r="E18" s="56">
        <f aca="true" t="shared" si="4" ref="E18:J18">E16-E17</f>
        <v>0</v>
      </c>
      <c r="F18" s="56">
        <f t="shared" si="4"/>
        <v>0</v>
      </c>
      <c r="G18" s="56">
        <f t="shared" si="4"/>
        <v>0</v>
      </c>
      <c r="H18" s="56">
        <f t="shared" si="4"/>
        <v>0</v>
      </c>
      <c r="I18" s="56">
        <f t="shared" si="4"/>
        <v>0</v>
      </c>
      <c r="J18" s="56">
        <f t="shared" si="4"/>
        <v>0</v>
      </c>
      <c r="K18" s="58">
        <f t="shared" si="2"/>
        <v>0</v>
      </c>
    </row>
    <row r="19" spans="2:11" s="51" customFormat="1" ht="17.25" customHeight="1">
      <c r="B19" s="57" t="s">
        <v>20</v>
      </c>
      <c r="C19" s="172" t="s">
        <v>21</v>
      </c>
      <c r="D19" s="173"/>
      <c r="E19" s="56">
        <f aca="true" t="shared" si="5" ref="E19:J19">E20+E22-E18</f>
        <v>0</v>
      </c>
      <c r="F19" s="56">
        <f t="shared" si="5"/>
        <v>0</v>
      </c>
      <c r="G19" s="56">
        <f t="shared" si="5"/>
        <v>0</v>
      </c>
      <c r="H19" s="56">
        <f t="shared" si="5"/>
        <v>0</v>
      </c>
      <c r="I19" s="56">
        <f t="shared" si="5"/>
        <v>0</v>
      </c>
      <c r="J19" s="56">
        <f t="shared" si="5"/>
        <v>0</v>
      </c>
      <c r="K19" s="58">
        <f t="shared" si="2"/>
        <v>0</v>
      </c>
    </row>
    <row r="20" spans="2:11" s="51" customFormat="1" ht="22.5" customHeight="1">
      <c r="B20" s="57" t="s">
        <v>22</v>
      </c>
      <c r="C20" s="172" t="s">
        <v>72</v>
      </c>
      <c r="D20" s="173"/>
      <c r="E20" s="56">
        <f aca="true" t="shared" si="6" ref="E20:J20">E45-E17</f>
        <v>0</v>
      </c>
      <c r="F20" s="56">
        <f t="shared" si="6"/>
        <v>0</v>
      </c>
      <c r="G20" s="56">
        <f t="shared" si="6"/>
        <v>0</v>
      </c>
      <c r="H20" s="56">
        <f t="shared" si="6"/>
        <v>0</v>
      </c>
      <c r="I20" s="56">
        <f t="shared" si="6"/>
        <v>0</v>
      </c>
      <c r="J20" s="56">
        <f t="shared" si="6"/>
        <v>0</v>
      </c>
      <c r="K20" s="58">
        <f t="shared" si="2"/>
        <v>0</v>
      </c>
    </row>
    <row r="21" spans="2:11" s="51" customFormat="1" ht="22.5" customHeight="1">
      <c r="B21" s="55" t="s">
        <v>23</v>
      </c>
      <c r="C21" s="151" t="s">
        <v>190</v>
      </c>
      <c r="D21" s="152"/>
      <c r="E21" s="59">
        <f aca="true" t="shared" si="7" ref="E21:J21">E22-E18</f>
        <v>0</v>
      </c>
      <c r="F21" s="59">
        <f t="shared" si="7"/>
        <v>0</v>
      </c>
      <c r="G21" s="59">
        <f t="shared" si="7"/>
        <v>0</v>
      </c>
      <c r="H21" s="59">
        <f t="shared" si="7"/>
        <v>0</v>
      </c>
      <c r="I21" s="59">
        <f t="shared" si="7"/>
        <v>0</v>
      </c>
      <c r="J21" s="59">
        <f t="shared" si="7"/>
        <v>0</v>
      </c>
      <c r="K21" s="50">
        <f t="shared" si="2"/>
        <v>0</v>
      </c>
    </row>
    <row r="22" spans="2:12" s="51" customFormat="1" ht="22.5" customHeight="1">
      <c r="B22" s="55" t="s">
        <v>24</v>
      </c>
      <c r="C22" s="151" t="s">
        <v>188</v>
      </c>
      <c r="D22" s="152"/>
      <c r="E22" s="56">
        <f aca="true" t="shared" si="8" ref="E22:J22">E43</f>
        <v>0</v>
      </c>
      <c r="F22" s="56">
        <f t="shared" si="8"/>
        <v>0</v>
      </c>
      <c r="G22" s="56">
        <f t="shared" si="8"/>
        <v>0</v>
      </c>
      <c r="H22" s="56">
        <f t="shared" si="8"/>
        <v>0</v>
      </c>
      <c r="I22" s="56">
        <f t="shared" si="8"/>
        <v>0</v>
      </c>
      <c r="J22" s="56">
        <f t="shared" si="8"/>
        <v>0</v>
      </c>
      <c r="K22" s="50">
        <f t="shared" si="2"/>
        <v>0</v>
      </c>
      <c r="L22" s="64"/>
    </row>
    <row r="23" spans="2:11" s="51" customFormat="1" ht="22.5" customHeight="1">
      <c r="B23" s="55" t="s">
        <v>25</v>
      </c>
      <c r="C23" s="151" t="s">
        <v>189</v>
      </c>
      <c r="D23" s="152"/>
      <c r="E23" s="56">
        <f aca="true" t="shared" si="9" ref="E23:J23">E47</f>
        <v>0</v>
      </c>
      <c r="F23" s="56">
        <f t="shared" si="9"/>
        <v>0</v>
      </c>
      <c r="G23" s="56">
        <f t="shared" si="9"/>
        <v>0</v>
      </c>
      <c r="H23" s="56">
        <f t="shared" si="9"/>
        <v>0</v>
      </c>
      <c r="I23" s="56">
        <f t="shared" si="9"/>
        <v>0</v>
      </c>
      <c r="J23" s="56">
        <f t="shared" si="9"/>
        <v>0</v>
      </c>
      <c r="K23" s="50">
        <f t="shared" si="2"/>
        <v>0</v>
      </c>
    </row>
    <row r="24" spans="2:11" s="51" customFormat="1" ht="18" customHeight="1" thickBot="1">
      <c r="B24" s="60" t="s">
        <v>26</v>
      </c>
      <c r="C24" s="153" t="s">
        <v>68</v>
      </c>
      <c r="D24" s="154"/>
      <c r="E24" s="61">
        <f aca="true" t="shared" si="10" ref="E24:J24">E23-E22</f>
        <v>0</v>
      </c>
      <c r="F24" s="61">
        <f t="shared" si="10"/>
        <v>0</v>
      </c>
      <c r="G24" s="61">
        <f t="shared" si="10"/>
        <v>0</v>
      </c>
      <c r="H24" s="61">
        <f t="shared" si="10"/>
        <v>0</v>
      </c>
      <c r="I24" s="61">
        <f t="shared" si="10"/>
        <v>0</v>
      </c>
      <c r="J24" s="61">
        <f t="shared" si="10"/>
        <v>0</v>
      </c>
      <c r="K24" s="62">
        <f t="shared" si="2"/>
        <v>0</v>
      </c>
    </row>
    <row r="25" spans="2:11" ht="16.5" thickTop="1">
      <c r="B25" s="20"/>
      <c r="C25" s="21" t="s">
        <v>193</v>
      </c>
      <c r="D25" s="22"/>
      <c r="E25" s="23" t="s">
        <v>69</v>
      </c>
      <c r="F25" s="23"/>
      <c r="G25" s="23"/>
      <c r="H25" s="157" t="s">
        <v>29</v>
      </c>
      <c r="I25" s="157"/>
      <c r="J25" s="158"/>
      <c r="K25" s="163" t="s">
        <v>79</v>
      </c>
    </row>
    <row r="26" spans="2:11" ht="12.75">
      <c r="B26" s="133" t="s">
        <v>27</v>
      </c>
      <c r="C26" s="164"/>
      <c r="D26" s="165"/>
      <c r="E26" s="166" t="s">
        <v>28</v>
      </c>
      <c r="F26" s="166"/>
      <c r="G26" s="166"/>
      <c r="H26" s="159"/>
      <c r="I26" s="159"/>
      <c r="J26" s="160"/>
      <c r="K26" s="135"/>
    </row>
    <row r="27" spans="2:11" ht="12.75">
      <c r="B27" s="133"/>
      <c r="C27" s="164"/>
      <c r="D27" s="165"/>
      <c r="E27" s="166"/>
      <c r="F27" s="166"/>
      <c r="G27" s="166"/>
      <c r="H27" s="159"/>
      <c r="I27" s="159"/>
      <c r="J27" s="160"/>
      <c r="K27" s="135"/>
    </row>
    <row r="28" spans="2:11" ht="15.75" customHeight="1">
      <c r="B28" s="133"/>
      <c r="C28" s="164"/>
      <c r="D28" s="165"/>
      <c r="E28" s="166"/>
      <c r="F28" s="166"/>
      <c r="G28" s="166"/>
      <c r="H28" s="161"/>
      <c r="I28" s="161"/>
      <c r="J28" s="162"/>
      <c r="K28" s="135"/>
    </row>
    <row r="29" spans="2:11" ht="30" customHeight="1">
      <c r="B29" s="9"/>
      <c r="C29" s="8"/>
      <c r="D29" s="24"/>
      <c r="E29" s="167" t="s">
        <v>168</v>
      </c>
      <c r="F29" s="120">
        <v>36892</v>
      </c>
      <c r="G29" s="121" t="s">
        <v>169</v>
      </c>
      <c r="H29" s="169"/>
      <c r="I29" s="169"/>
      <c r="J29" s="170"/>
      <c r="K29" s="135"/>
    </row>
    <row r="30" spans="2:11" ht="14.25" customHeight="1" thickBot="1">
      <c r="B30" s="25"/>
      <c r="C30" s="26" t="s">
        <v>70</v>
      </c>
      <c r="D30" s="27"/>
      <c r="E30" s="168"/>
      <c r="F30" s="28" t="s">
        <v>30</v>
      </c>
      <c r="G30" s="28" t="s">
        <v>31</v>
      </c>
      <c r="H30" s="171" t="s">
        <v>32</v>
      </c>
      <c r="I30" s="171"/>
      <c r="J30" s="171"/>
      <c r="K30" s="134"/>
    </row>
    <row r="31" ht="16.5" thickTop="1"/>
    <row r="32" ht="16.5" thickBot="1"/>
    <row r="33" spans="2:11" ht="52.5" thickBot="1" thickTop="1">
      <c r="B33" s="16"/>
      <c r="C33" s="17" t="s">
        <v>191</v>
      </c>
      <c r="D33" s="18"/>
      <c r="E33" s="125" t="s">
        <v>4</v>
      </c>
      <c r="F33" s="126" t="s">
        <v>5</v>
      </c>
      <c r="G33" s="126" t="s">
        <v>114</v>
      </c>
      <c r="H33" s="126" t="s">
        <v>113</v>
      </c>
      <c r="I33" s="126" t="s">
        <v>7</v>
      </c>
      <c r="J33" s="127" t="s">
        <v>8</v>
      </c>
      <c r="K33" s="104" t="s">
        <v>9</v>
      </c>
    </row>
    <row r="34" spans="2:11" ht="24" customHeight="1" thickBot="1" thickTop="1">
      <c r="B34" s="60" t="s">
        <v>132</v>
      </c>
      <c r="C34" s="87" t="s">
        <v>154</v>
      </c>
      <c r="D34" s="77"/>
      <c r="E34" s="111">
        <v>0</v>
      </c>
      <c r="F34" s="112">
        <v>0</v>
      </c>
      <c r="G34" s="112">
        <v>0</v>
      </c>
      <c r="H34" s="112">
        <v>0</v>
      </c>
      <c r="I34" s="112">
        <v>0</v>
      </c>
      <c r="J34" s="113">
        <v>0</v>
      </c>
      <c r="K34" s="69">
        <f>SUM(E34:J34)</f>
        <v>0</v>
      </c>
    </row>
    <row r="35" spans="2:11" ht="30" customHeight="1" thickBot="1" thickTop="1">
      <c r="B35" s="60" t="s">
        <v>133</v>
      </c>
      <c r="C35" s="155" t="s">
        <v>180</v>
      </c>
      <c r="D35" s="156"/>
      <c r="E35" s="111">
        <v>0</v>
      </c>
      <c r="F35" s="112">
        <v>0</v>
      </c>
      <c r="G35" s="112">
        <v>0</v>
      </c>
      <c r="H35" s="112">
        <v>0</v>
      </c>
      <c r="I35" s="112">
        <v>0</v>
      </c>
      <c r="J35" s="113">
        <v>0</v>
      </c>
      <c r="K35" s="69">
        <f>SUM(E35:J35)</f>
        <v>0</v>
      </c>
    </row>
    <row r="36" spans="2:11" ht="7.5" customHeight="1" thickBot="1" thickTop="1">
      <c r="B36" s="16"/>
      <c r="C36" s="88"/>
      <c r="D36" s="78"/>
      <c r="E36" s="80"/>
      <c r="F36" s="80"/>
      <c r="G36" s="80"/>
      <c r="H36" s="80"/>
      <c r="I36" s="80"/>
      <c r="J36" s="80"/>
      <c r="K36" s="70"/>
    </row>
    <row r="37" spans="2:11" s="85" customFormat="1" ht="30" customHeight="1" thickBot="1" thickTop="1">
      <c r="B37" s="52" t="s">
        <v>134</v>
      </c>
      <c r="C37" s="17" t="s">
        <v>173</v>
      </c>
      <c r="D37" s="79"/>
      <c r="E37" s="81">
        <f aca="true" t="shared" si="11" ref="E37:J37">SUM(E34:E36)</f>
        <v>0</v>
      </c>
      <c r="F37" s="82">
        <f t="shared" si="11"/>
        <v>0</v>
      </c>
      <c r="G37" s="82">
        <f t="shared" si="11"/>
        <v>0</v>
      </c>
      <c r="H37" s="82">
        <f t="shared" si="11"/>
        <v>0</v>
      </c>
      <c r="I37" s="82">
        <f t="shared" si="11"/>
        <v>0</v>
      </c>
      <c r="J37" s="82">
        <f t="shared" si="11"/>
        <v>0</v>
      </c>
      <c r="K37" s="71">
        <f>SUM(E37:J37)</f>
        <v>0</v>
      </c>
    </row>
    <row r="38" spans="3:11" ht="17.25" thickBot="1" thickTop="1">
      <c r="C38" s="66"/>
      <c r="D38" s="66"/>
      <c r="E38" s="83"/>
      <c r="F38" s="83"/>
      <c r="G38" s="83"/>
      <c r="H38" s="83"/>
      <c r="I38" s="83"/>
      <c r="J38" s="83"/>
      <c r="K38" s="72"/>
    </row>
    <row r="39" spans="2:11" ht="18" customHeight="1" thickBot="1" thickTop="1">
      <c r="B39" s="16"/>
      <c r="C39" s="76"/>
      <c r="D39" s="77"/>
      <c r="E39" s="96" t="s">
        <v>80</v>
      </c>
      <c r="F39" s="96"/>
      <c r="G39" s="96"/>
      <c r="H39" s="96"/>
      <c r="I39" s="96"/>
      <c r="J39" s="97"/>
      <c r="K39" s="86"/>
    </row>
    <row r="40" spans="2:11" ht="30" customHeight="1" thickBot="1" thickTop="1">
      <c r="B40" s="52" t="s">
        <v>135</v>
      </c>
      <c r="C40" s="87" t="s">
        <v>155</v>
      </c>
      <c r="D40" s="77"/>
      <c r="E40" s="111">
        <v>0</v>
      </c>
      <c r="F40" s="112">
        <v>0</v>
      </c>
      <c r="G40" s="112">
        <v>0</v>
      </c>
      <c r="H40" s="112">
        <v>0</v>
      </c>
      <c r="I40" s="112">
        <v>0</v>
      </c>
      <c r="J40" s="113">
        <v>0</v>
      </c>
      <c r="K40" s="74">
        <f>SUM(E40:J40)</f>
        <v>0</v>
      </c>
    </row>
    <row r="41" spans="2:11" ht="30" customHeight="1" thickBot="1" thickTop="1">
      <c r="B41" s="52" t="s">
        <v>136</v>
      </c>
      <c r="C41" s="99" t="s">
        <v>167</v>
      </c>
      <c r="D41" s="100"/>
      <c r="E41" s="111">
        <v>0</v>
      </c>
      <c r="F41" s="112">
        <v>0</v>
      </c>
      <c r="G41" s="112">
        <v>0</v>
      </c>
      <c r="H41" s="112">
        <v>0</v>
      </c>
      <c r="I41" s="112">
        <v>0</v>
      </c>
      <c r="J41" s="113">
        <v>0</v>
      </c>
      <c r="K41" s="74">
        <f>SUM(E41:J41)</f>
        <v>0</v>
      </c>
    </row>
    <row r="42" spans="2:11" ht="7.5" customHeight="1" thickBot="1" thickTop="1">
      <c r="B42" s="16"/>
      <c r="C42" s="46"/>
      <c r="D42" s="98"/>
      <c r="E42" s="80"/>
      <c r="F42" s="80"/>
      <c r="G42" s="80"/>
      <c r="H42" s="80"/>
      <c r="I42" s="80"/>
      <c r="J42" s="84"/>
      <c r="K42" s="91"/>
    </row>
    <row r="43" spans="2:11" s="85" customFormat="1" ht="30" customHeight="1" thickBot="1" thickTop="1">
      <c r="B43" s="52" t="s">
        <v>137</v>
      </c>
      <c r="C43" s="149" t="s">
        <v>163</v>
      </c>
      <c r="D43" s="150"/>
      <c r="E43" s="93">
        <f aca="true" t="shared" si="12" ref="E43:K43">SUM(E40:E41)</f>
        <v>0</v>
      </c>
      <c r="F43" s="94">
        <f t="shared" si="12"/>
        <v>0</v>
      </c>
      <c r="G43" s="94">
        <f t="shared" si="12"/>
        <v>0</v>
      </c>
      <c r="H43" s="94">
        <f t="shared" si="12"/>
        <v>0</v>
      </c>
      <c r="I43" s="94">
        <f t="shared" si="12"/>
        <v>0</v>
      </c>
      <c r="J43" s="95">
        <f t="shared" si="12"/>
        <v>0</v>
      </c>
      <c r="K43" s="92">
        <f t="shared" si="12"/>
        <v>0</v>
      </c>
    </row>
    <row r="44" spans="3:11" ht="17.25" thickBot="1" thickTop="1">
      <c r="C44" s="48"/>
      <c r="D44" s="48"/>
      <c r="E44" s="66"/>
      <c r="F44" s="66"/>
      <c r="G44" s="66"/>
      <c r="H44" s="66"/>
      <c r="I44" s="66"/>
      <c r="J44" s="66"/>
      <c r="K44" s="73"/>
    </row>
    <row r="45" spans="2:11" s="47" customFormat="1" ht="30" customHeight="1" thickBot="1" thickTop="1">
      <c r="B45" s="75" t="s">
        <v>171</v>
      </c>
      <c r="C45" s="147" t="s">
        <v>179</v>
      </c>
      <c r="D45" s="148"/>
      <c r="E45" s="109">
        <f>'SF-269 (17)'!E45</f>
        <v>0</v>
      </c>
      <c r="F45" s="109">
        <f>'SF-269 (17)'!F45</f>
        <v>0</v>
      </c>
      <c r="G45" s="109">
        <f>'SF-269 (17)'!G45</f>
        <v>0</v>
      </c>
      <c r="H45" s="109">
        <f>'SF-269 (17)'!H45</f>
        <v>0</v>
      </c>
      <c r="I45" s="109">
        <f>'SF-269 (17)'!I45</f>
        <v>0</v>
      </c>
      <c r="J45" s="109">
        <f>'SF-269 (17)'!J45</f>
        <v>0</v>
      </c>
      <c r="K45" s="89">
        <f>SUM(E45:J45)</f>
        <v>0</v>
      </c>
    </row>
    <row r="46" spans="5:11" ht="17.25" thickBot="1" thickTop="1">
      <c r="E46" s="65"/>
      <c r="F46" s="65"/>
      <c r="G46" s="65"/>
      <c r="H46" s="65"/>
      <c r="I46" s="65"/>
      <c r="J46" s="65"/>
      <c r="K46" s="65"/>
    </row>
    <row r="47" spans="2:11" ht="30" customHeight="1" thickBot="1" thickTop="1">
      <c r="B47" s="16" t="s">
        <v>138</v>
      </c>
      <c r="C47" s="209" t="s">
        <v>186</v>
      </c>
      <c r="D47" s="210"/>
      <c r="E47" s="110">
        <f>'SF-269 (17)'!E47</f>
        <v>0</v>
      </c>
      <c r="F47" s="110">
        <f>'SF-269 (17)'!F47</f>
        <v>0</v>
      </c>
      <c r="G47" s="110">
        <f>'SF-269 (17)'!G47</f>
        <v>0</v>
      </c>
      <c r="H47" s="110">
        <f>'SF-269 (17)'!H47</f>
        <v>0</v>
      </c>
      <c r="I47" s="110">
        <f>'SF-269 (17)'!I47</f>
        <v>0</v>
      </c>
      <c r="J47" s="110">
        <f>'SF-269 (17)'!J47</f>
        <v>0</v>
      </c>
      <c r="K47" s="90">
        <f>SUM(E47:J47)</f>
        <v>0</v>
      </c>
    </row>
    <row r="48" spans="2:4" ht="16.5" thickTop="1">
      <c r="B48" s="101"/>
      <c r="C48" s="102"/>
      <c r="D48" s="102"/>
    </row>
  </sheetData>
  <sheetProtection password="BAB4" sheet="1" objects="1" scenarios="1"/>
  <mergeCells count="43">
    <mergeCell ref="C47:D47"/>
    <mergeCell ref="B2:C2"/>
    <mergeCell ref="D2:F2"/>
    <mergeCell ref="G2:J2"/>
    <mergeCell ref="B3:C3"/>
    <mergeCell ref="D3:F3"/>
    <mergeCell ref="G3:K3"/>
    <mergeCell ref="B4:C4"/>
    <mergeCell ref="G4:I4"/>
    <mergeCell ref="J4:K4"/>
    <mergeCell ref="D5:F6"/>
    <mergeCell ref="G5:I6"/>
    <mergeCell ref="J5:K5"/>
    <mergeCell ref="B6:C8"/>
    <mergeCell ref="G7:I7"/>
    <mergeCell ref="J7:K8"/>
    <mergeCell ref="D8:F8"/>
    <mergeCell ref="G8:I8"/>
    <mergeCell ref="J6:K6"/>
    <mergeCell ref="B10:K10"/>
    <mergeCell ref="C12:D12"/>
    <mergeCell ref="C13:D13"/>
    <mergeCell ref="C14:D14"/>
    <mergeCell ref="C15:D15"/>
    <mergeCell ref="C16:D16"/>
    <mergeCell ref="C17:D17"/>
    <mergeCell ref="C18:D18"/>
    <mergeCell ref="C19:D19"/>
    <mergeCell ref="C20:D20"/>
    <mergeCell ref="C21:D21"/>
    <mergeCell ref="C22:D22"/>
    <mergeCell ref="H25:J28"/>
    <mergeCell ref="K25:K30"/>
    <mergeCell ref="B26:D28"/>
    <mergeCell ref="E26:G28"/>
    <mergeCell ref="E29:E30"/>
    <mergeCell ref="H29:J29"/>
    <mergeCell ref="H30:J30"/>
    <mergeCell ref="C45:D45"/>
    <mergeCell ref="C43:D43"/>
    <mergeCell ref="C23:D23"/>
    <mergeCell ref="C24:D24"/>
    <mergeCell ref="C35:D35"/>
  </mergeCells>
  <printOptions/>
  <pageMargins left="0.25" right="0.25" top="0.5" bottom="0.5" header="0.5" footer="0.5"/>
  <pageSetup blackAndWhite="1" horizontalDpi="600" verticalDpi="600" orientation="landscape" scale="90" r:id="rId3"/>
  <rowBreaks count="1" manualBreakCount="1">
    <brk id="31" max="255" man="1"/>
  </rowBreaks>
  <legacyDrawing r:id="rId2"/>
</worksheet>
</file>

<file path=xl/worksheets/sheet2.xml><?xml version="1.0" encoding="utf-8"?>
<worksheet xmlns="http://schemas.openxmlformats.org/spreadsheetml/2006/main" xmlns:r="http://schemas.openxmlformats.org/officeDocument/2006/relationships">
  <dimension ref="B2:Q48"/>
  <sheetViews>
    <sheetView workbookViewId="0" topLeftCell="D1">
      <selection activeCell="E13" sqref="E13"/>
    </sheetView>
  </sheetViews>
  <sheetFormatPr defaultColWidth="9.140625" defaultRowHeight="12.75"/>
  <cols>
    <col min="1" max="1" width="2.57421875" style="0" customWidth="1"/>
    <col min="2" max="2" width="3.8515625" style="1" customWidth="1"/>
    <col min="3" max="3" width="37.7109375" style="0" customWidth="1"/>
    <col min="4" max="4" width="7.28125" style="0" customWidth="1"/>
    <col min="5" max="7" width="13.00390625" style="0" customWidth="1"/>
    <col min="8" max="8" width="15.140625" style="0" customWidth="1"/>
    <col min="9" max="10" width="13.00390625" style="0" customWidth="1"/>
    <col min="11" max="11" width="15.7109375" style="0" customWidth="1"/>
    <col min="12" max="14" width="13.421875" style="0" customWidth="1"/>
  </cols>
  <sheetData>
    <row r="1" ht="6" customHeight="1" thickBot="1"/>
    <row r="2" spans="2:14" ht="32.25" customHeight="1" thickTop="1">
      <c r="B2" s="211" t="s">
        <v>0</v>
      </c>
      <c r="C2" s="212"/>
      <c r="D2" s="213" t="s">
        <v>55</v>
      </c>
      <c r="E2" s="214"/>
      <c r="F2" s="214"/>
      <c r="G2" s="213" t="s">
        <v>56</v>
      </c>
      <c r="H2" s="214"/>
      <c r="I2" s="214"/>
      <c r="J2" s="214"/>
      <c r="K2" s="103" t="s">
        <v>182</v>
      </c>
      <c r="L2" s="2"/>
      <c r="M2" s="2"/>
      <c r="N2" s="2"/>
    </row>
    <row r="3" spans="2:14" ht="18.75" customHeight="1" thickBot="1">
      <c r="B3" s="215" t="s">
        <v>1</v>
      </c>
      <c r="C3" s="216"/>
      <c r="D3" s="217" t="s">
        <v>115</v>
      </c>
      <c r="E3" s="218"/>
      <c r="F3" s="219"/>
      <c r="G3" s="168" t="s">
        <v>172</v>
      </c>
      <c r="H3" s="220"/>
      <c r="I3" s="220"/>
      <c r="J3" s="220"/>
      <c r="K3" s="221"/>
      <c r="L3" s="3"/>
      <c r="M3" s="3"/>
      <c r="N3" s="4"/>
    </row>
    <row r="4" spans="2:13" ht="17.25" customHeight="1" thickTop="1">
      <c r="B4" s="222" t="s">
        <v>57</v>
      </c>
      <c r="C4" s="223"/>
      <c r="D4" s="5" t="s">
        <v>58</v>
      </c>
      <c r="E4" s="6"/>
      <c r="F4" s="7"/>
      <c r="G4" s="224" t="s">
        <v>59</v>
      </c>
      <c r="H4" s="225"/>
      <c r="I4" s="226"/>
      <c r="J4" s="227" t="s">
        <v>60</v>
      </c>
      <c r="K4" s="228"/>
      <c r="L4" s="2"/>
      <c r="M4" s="8"/>
    </row>
    <row r="5" spans="2:13" ht="10.5" customHeight="1">
      <c r="B5" s="9"/>
      <c r="C5" s="10" t="s">
        <v>2</v>
      </c>
      <c r="D5" s="179"/>
      <c r="E5" s="180"/>
      <c r="F5" s="180"/>
      <c r="G5" s="183" t="s">
        <v>170</v>
      </c>
      <c r="H5" s="184"/>
      <c r="I5" s="185"/>
      <c r="J5" s="189" t="s">
        <v>199</v>
      </c>
      <c r="K5" s="190"/>
      <c r="L5" s="11"/>
      <c r="M5" s="8"/>
    </row>
    <row r="6" spans="2:13" ht="21" customHeight="1">
      <c r="B6" s="191"/>
      <c r="C6" s="192"/>
      <c r="D6" s="181"/>
      <c r="E6" s="182"/>
      <c r="F6" s="182"/>
      <c r="G6" s="186"/>
      <c r="H6" s="187"/>
      <c r="I6" s="188"/>
      <c r="J6" s="186" t="s">
        <v>195</v>
      </c>
      <c r="K6" s="208"/>
      <c r="L6" s="11"/>
      <c r="M6" s="8"/>
    </row>
    <row r="7" spans="2:13" ht="15" customHeight="1">
      <c r="B7" s="193"/>
      <c r="C7" s="192"/>
      <c r="D7" s="12" t="s">
        <v>61</v>
      </c>
      <c r="E7" s="13"/>
      <c r="F7" s="13"/>
      <c r="G7" s="196" t="s">
        <v>62</v>
      </c>
      <c r="H7" s="197"/>
      <c r="I7" s="198"/>
      <c r="J7" s="199" t="s">
        <v>63</v>
      </c>
      <c r="K7" s="200"/>
      <c r="L7" s="2"/>
      <c r="M7" s="8"/>
    </row>
    <row r="8" spans="2:13" ht="33.75" customHeight="1" thickBot="1">
      <c r="B8" s="194"/>
      <c r="C8" s="195"/>
      <c r="D8" s="203"/>
      <c r="E8" s="204"/>
      <c r="F8" s="204"/>
      <c r="G8" s="205" t="s">
        <v>170</v>
      </c>
      <c r="H8" s="206"/>
      <c r="I8" s="207"/>
      <c r="J8" s="201"/>
      <c r="K8" s="202"/>
      <c r="L8" s="11"/>
      <c r="M8" s="8"/>
    </row>
    <row r="9" spans="2:13" ht="3.75" customHeight="1" thickTop="1">
      <c r="B9" s="9"/>
      <c r="C9" s="8"/>
      <c r="D9" s="8"/>
      <c r="E9" s="8"/>
      <c r="F9" s="8"/>
      <c r="G9" s="8"/>
      <c r="H9" s="8"/>
      <c r="I9" s="8"/>
      <c r="J9" s="8"/>
      <c r="K9" s="14"/>
      <c r="L9" s="8"/>
      <c r="M9" s="8"/>
    </row>
    <row r="10" spans="2:14" ht="16.5" thickBot="1">
      <c r="B10" s="174" t="s">
        <v>64</v>
      </c>
      <c r="C10" s="175"/>
      <c r="D10" s="175"/>
      <c r="E10" s="175"/>
      <c r="F10" s="175"/>
      <c r="G10" s="175"/>
      <c r="H10" s="175"/>
      <c r="I10" s="175"/>
      <c r="J10" s="175"/>
      <c r="K10" s="176"/>
      <c r="L10" s="15"/>
      <c r="M10" s="15"/>
      <c r="N10" s="15"/>
    </row>
    <row r="11" spans="2:17" ht="45" customHeight="1" thickBot="1" thickTop="1">
      <c r="B11" s="16"/>
      <c r="C11" s="17" t="s">
        <v>3</v>
      </c>
      <c r="D11" s="18"/>
      <c r="E11" s="123" t="s">
        <v>4</v>
      </c>
      <c r="F11" s="122" t="s">
        <v>5</v>
      </c>
      <c r="G11" s="122" t="s">
        <v>197</v>
      </c>
      <c r="H11" s="122" t="s">
        <v>198</v>
      </c>
      <c r="I11" s="122" t="s">
        <v>7</v>
      </c>
      <c r="J11" s="124" t="s">
        <v>8</v>
      </c>
      <c r="K11" s="45" t="s">
        <v>9</v>
      </c>
      <c r="Q11" s="19"/>
    </row>
    <row r="12" spans="2:11" s="51" customFormat="1" ht="17.25" customHeight="1" thickTop="1">
      <c r="B12" s="53" t="s">
        <v>10</v>
      </c>
      <c r="C12" s="177" t="s">
        <v>11</v>
      </c>
      <c r="D12" s="178"/>
      <c r="E12" s="119">
        <v>0</v>
      </c>
      <c r="F12" s="119">
        <v>0</v>
      </c>
      <c r="G12" s="119">
        <v>0</v>
      </c>
      <c r="H12" s="119">
        <v>0</v>
      </c>
      <c r="I12" s="118">
        <v>0</v>
      </c>
      <c r="J12" s="119">
        <v>0</v>
      </c>
      <c r="K12" s="54">
        <f>SUM(E12:J12)</f>
        <v>0</v>
      </c>
    </row>
    <row r="13" spans="2:11" s="51" customFormat="1" ht="17.25" customHeight="1">
      <c r="B13" s="55" t="s">
        <v>12</v>
      </c>
      <c r="C13" s="151" t="s">
        <v>71</v>
      </c>
      <c r="D13" s="152"/>
      <c r="E13" s="56">
        <f aca="true" t="shared" si="0" ref="E13:J13">E37</f>
        <v>0</v>
      </c>
      <c r="F13" s="56">
        <f t="shared" si="0"/>
        <v>0</v>
      </c>
      <c r="G13" s="56">
        <f t="shared" si="0"/>
        <v>0</v>
      </c>
      <c r="H13" s="56">
        <f t="shared" si="0"/>
        <v>0</v>
      </c>
      <c r="I13" s="56">
        <f t="shared" si="0"/>
        <v>0</v>
      </c>
      <c r="J13" s="56">
        <f t="shared" si="0"/>
        <v>0</v>
      </c>
      <c r="K13" s="50">
        <f>SUM(E13:J13)</f>
        <v>0</v>
      </c>
    </row>
    <row r="14" spans="2:11" s="51" customFormat="1" ht="17.25" customHeight="1">
      <c r="B14" s="57" t="s">
        <v>13</v>
      </c>
      <c r="C14" s="172" t="s">
        <v>14</v>
      </c>
      <c r="D14" s="173"/>
      <c r="E14" s="56">
        <f>IF(K23&lt;&gt;0,K14/K23*E23,0)</f>
        <v>0</v>
      </c>
      <c r="F14" s="56">
        <f>IF(K23&lt;&gt;0,K14/K23*F23,0)</f>
        <v>0</v>
      </c>
      <c r="G14" s="56">
        <f>IF(K23&lt;&gt;0,K14/K23*G23,0)</f>
        <v>0</v>
      </c>
      <c r="H14" s="56">
        <f>IF(K23&lt;&gt;0,K14/K23*H23,0)</f>
        <v>0</v>
      </c>
      <c r="I14" s="56">
        <f>IF(K23&lt;&gt;0,K14/K23*I23,0)</f>
        <v>0</v>
      </c>
      <c r="J14" s="56">
        <f>IF(K23&lt;&gt;0,K14/K23*J23,0)</f>
        <v>0</v>
      </c>
      <c r="K14" s="63">
        <v>0</v>
      </c>
    </row>
    <row r="15" spans="2:11" s="51" customFormat="1" ht="17.25" customHeight="1">
      <c r="B15" s="57" t="s">
        <v>15</v>
      </c>
      <c r="C15" s="172" t="s">
        <v>65</v>
      </c>
      <c r="D15" s="173"/>
      <c r="E15" s="56">
        <f aca="true" t="shared" si="1" ref="E15:J15">E13-E14</f>
        <v>0</v>
      </c>
      <c r="F15" s="56">
        <f t="shared" si="1"/>
        <v>0</v>
      </c>
      <c r="G15" s="56">
        <f t="shared" si="1"/>
        <v>0</v>
      </c>
      <c r="H15" s="56">
        <f t="shared" si="1"/>
        <v>0</v>
      </c>
      <c r="I15" s="56">
        <f t="shared" si="1"/>
        <v>0</v>
      </c>
      <c r="J15" s="56">
        <f t="shared" si="1"/>
        <v>0</v>
      </c>
      <c r="K15" s="58">
        <f aca="true" t="shared" si="2" ref="K15:K24">SUM(E15:J15)</f>
        <v>0</v>
      </c>
    </row>
    <row r="16" spans="2:11" s="51" customFormat="1" ht="17.25" customHeight="1">
      <c r="B16" s="57" t="s">
        <v>16</v>
      </c>
      <c r="C16" s="172" t="s">
        <v>66</v>
      </c>
      <c r="D16" s="173"/>
      <c r="E16" s="56">
        <f aca="true" t="shared" si="3" ref="E16:J16">E12+E15</f>
        <v>0</v>
      </c>
      <c r="F16" s="56">
        <f t="shared" si="3"/>
        <v>0</v>
      </c>
      <c r="G16" s="56">
        <f t="shared" si="3"/>
        <v>0</v>
      </c>
      <c r="H16" s="56">
        <f t="shared" si="3"/>
        <v>0</v>
      </c>
      <c r="I16" s="56">
        <f t="shared" si="3"/>
        <v>0</v>
      </c>
      <c r="J16" s="56">
        <f t="shared" si="3"/>
        <v>0</v>
      </c>
      <c r="K16" s="58">
        <f t="shared" si="2"/>
        <v>0</v>
      </c>
    </row>
    <row r="17" spans="2:11" s="51" customFormat="1" ht="17.25" customHeight="1">
      <c r="B17" s="57" t="s">
        <v>17</v>
      </c>
      <c r="C17" s="172" t="s">
        <v>18</v>
      </c>
      <c r="D17" s="173"/>
      <c r="E17" s="56">
        <f aca="true" t="shared" si="4" ref="E17:J17">E35</f>
        <v>0</v>
      </c>
      <c r="F17" s="56">
        <f t="shared" si="4"/>
        <v>0</v>
      </c>
      <c r="G17" s="56">
        <f t="shared" si="4"/>
        <v>0</v>
      </c>
      <c r="H17" s="56">
        <f t="shared" si="4"/>
        <v>0</v>
      </c>
      <c r="I17" s="56">
        <f t="shared" si="4"/>
        <v>0</v>
      </c>
      <c r="J17" s="56">
        <f t="shared" si="4"/>
        <v>0</v>
      </c>
      <c r="K17" s="58">
        <f t="shared" si="2"/>
        <v>0</v>
      </c>
    </row>
    <row r="18" spans="2:11" s="51" customFormat="1" ht="17.25" customHeight="1">
      <c r="B18" s="57" t="s">
        <v>19</v>
      </c>
      <c r="C18" s="172" t="s">
        <v>67</v>
      </c>
      <c r="D18" s="173"/>
      <c r="E18" s="56">
        <f aca="true" t="shared" si="5" ref="E18:J18">E16-E17</f>
        <v>0</v>
      </c>
      <c r="F18" s="56">
        <f t="shared" si="5"/>
        <v>0</v>
      </c>
      <c r="G18" s="56">
        <f t="shared" si="5"/>
        <v>0</v>
      </c>
      <c r="H18" s="56">
        <f t="shared" si="5"/>
        <v>0</v>
      </c>
      <c r="I18" s="56">
        <f t="shared" si="5"/>
        <v>0</v>
      </c>
      <c r="J18" s="56">
        <f t="shared" si="5"/>
        <v>0</v>
      </c>
      <c r="K18" s="58">
        <f t="shared" si="2"/>
        <v>0</v>
      </c>
    </row>
    <row r="19" spans="2:11" s="51" customFormat="1" ht="17.25" customHeight="1">
      <c r="B19" s="57" t="s">
        <v>20</v>
      </c>
      <c r="C19" s="172" t="s">
        <v>21</v>
      </c>
      <c r="D19" s="173"/>
      <c r="E19" s="56">
        <f aca="true" t="shared" si="6" ref="E19:J19">E20+E22-E18</f>
        <v>0</v>
      </c>
      <c r="F19" s="56">
        <f t="shared" si="6"/>
        <v>0</v>
      </c>
      <c r="G19" s="56">
        <f t="shared" si="6"/>
        <v>0</v>
      </c>
      <c r="H19" s="56">
        <f t="shared" si="6"/>
        <v>0</v>
      </c>
      <c r="I19" s="56">
        <f t="shared" si="6"/>
        <v>0</v>
      </c>
      <c r="J19" s="56">
        <f t="shared" si="6"/>
        <v>0</v>
      </c>
      <c r="K19" s="58">
        <f t="shared" si="2"/>
        <v>0</v>
      </c>
    </row>
    <row r="20" spans="2:11" s="51" customFormat="1" ht="22.5" customHeight="1">
      <c r="B20" s="57" t="s">
        <v>22</v>
      </c>
      <c r="C20" s="172" t="s">
        <v>72</v>
      </c>
      <c r="D20" s="173"/>
      <c r="E20" s="56">
        <f aca="true" t="shared" si="7" ref="E20:J20">E45-E17</f>
        <v>0</v>
      </c>
      <c r="F20" s="56">
        <f t="shared" si="7"/>
        <v>0</v>
      </c>
      <c r="G20" s="56">
        <f t="shared" si="7"/>
        <v>0</v>
      </c>
      <c r="H20" s="56">
        <f t="shared" si="7"/>
        <v>0</v>
      </c>
      <c r="I20" s="56">
        <f t="shared" si="7"/>
        <v>0</v>
      </c>
      <c r="J20" s="56">
        <f t="shared" si="7"/>
        <v>0</v>
      </c>
      <c r="K20" s="58">
        <f t="shared" si="2"/>
        <v>0</v>
      </c>
    </row>
    <row r="21" spans="2:11" s="51" customFormat="1" ht="22.5" customHeight="1">
      <c r="B21" s="55" t="s">
        <v>23</v>
      </c>
      <c r="C21" s="151" t="s">
        <v>190</v>
      </c>
      <c r="D21" s="152"/>
      <c r="E21" s="59">
        <f aca="true" t="shared" si="8" ref="E21:J21">E22-E18</f>
        <v>0</v>
      </c>
      <c r="F21" s="59">
        <f t="shared" si="8"/>
        <v>0</v>
      </c>
      <c r="G21" s="59">
        <f t="shared" si="8"/>
        <v>0</v>
      </c>
      <c r="H21" s="59">
        <f t="shared" si="8"/>
        <v>0</v>
      </c>
      <c r="I21" s="59">
        <f t="shared" si="8"/>
        <v>0</v>
      </c>
      <c r="J21" s="59">
        <f t="shared" si="8"/>
        <v>0</v>
      </c>
      <c r="K21" s="50">
        <f t="shared" si="2"/>
        <v>0</v>
      </c>
    </row>
    <row r="22" spans="2:12" s="51" customFormat="1" ht="22.5" customHeight="1">
      <c r="B22" s="55" t="s">
        <v>24</v>
      </c>
      <c r="C22" s="151" t="s">
        <v>188</v>
      </c>
      <c r="D22" s="152"/>
      <c r="E22" s="56">
        <f aca="true" t="shared" si="9" ref="E22:J22">E43</f>
        <v>0</v>
      </c>
      <c r="F22" s="56">
        <f t="shared" si="9"/>
        <v>0</v>
      </c>
      <c r="G22" s="56">
        <f t="shared" si="9"/>
        <v>0</v>
      </c>
      <c r="H22" s="56">
        <f t="shared" si="9"/>
        <v>0</v>
      </c>
      <c r="I22" s="56">
        <f t="shared" si="9"/>
        <v>0</v>
      </c>
      <c r="J22" s="56">
        <f t="shared" si="9"/>
        <v>0</v>
      </c>
      <c r="K22" s="50">
        <f t="shared" si="2"/>
        <v>0</v>
      </c>
      <c r="L22" s="64"/>
    </row>
    <row r="23" spans="2:11" s="51" customFormat="1" ht="22.5" customHeight="1">
      <c r="B23" s="55" t="s">
        <v>25</v>
      </c>
      <c r="C23" s="151" t="s">
        <v>189</v>
      </c>
      <c r="D23" s="152"/>
      <c r="E23" s="56">
        <f aca="true" t="shared" si="10" ref="E23:J23">E47</f>
        <v>0</v>
      </c>
      <c r="F23" s="56">
        <f t="shared" si="10"/>
        <v>0</v>
      </c>
      <c r="G23" s="56">
        <f t="shared" si="10"/>
        <v>0</v>
      </c>
      <c r="H23" s="56">
        <f t="shared" si="10"/>
        <v>0</v>
      </c>
      <c r="I23" s="56">
        <f t="shared" si="10"/>
        <v>0</v>
      </c>
      <c r="J23" s="56">
        <f t="shared" si="10"/>
        <v>0</v>
      </c>
      <c r="K23" s="50">
        <f t="shared" si="2"/>
        <v>0</v>
      </c>
    </row>
    <row r="24" spans="2:11" s="51" customFormat="1" ht="18" customHeight="1" thickBot="1">
      <c r="B24" s="60" t="s">
        <v>26</v>
      </c>
      <c r="C24" s="153" t="s">
        <v>68</v>
      </c>
      <c r="D24" s="154"/>
      <c r="E24" s="61">
        <f aca="true" t="shared" si="11" ref="E24:J24">E23-E22</f>
        <v>0</v>
      </c>
      <c r="F24" s="61">
        <f t="shared" si="11"/>
        <v>0</v>
      </c>
      <c r="G24" s="61">
        <f t="shared" si="11"/>
        <v>0</v>
      </c>
      <c r="H24" s="61">
        <f t="shared" si="11"/>
        <v>0</v>
      </c>
      <c r="I24" s="61">
        <f t="shared" si="11"/>
        <v>0</v>
      </c>
      <c r="J24" s="61">
        <f t="shared" si="11"/>
        <v>0</v>
      </c>
      <c r="K24" s="62">
        <f t="shared" si="2"/>
        <v>0</v>
      </c>
    </row>
    <row r="25" spans="2:11" ht="16.5" thickTop="1">
      <c r="B25" s="20"/>
      <c r="C25" s="21" t="s">
        <v>193</v>
      </c>
      <c r="D25" s="22"/>
      <c r="E25" s="23" t="s">
        <v>69</v>
      </c>
      <c r="F25" s="23"/>
      <c r="G25" s="23"/>
      <c r="H25" s="157" t="s">
        <v>29</v>
      </c>
      <c r="I25" s="157"/>
      <c r="J25" s="158"/>
      <c r="K25" s="163" t="s">
        <v>79</v>
      </c>
    </row>
    <row r="26" spans="2:11" ht="12.75">
      <c r="B26" s="133" t="s">
        <v>27</v>
      </c>
      <c r="C26" s="164"/>
      <c r="D26" s="165"/>
      <c r="E26" s="166" t="s">
        <v>28</v>
      </c>
      <c r="F26" s="166"/>
      <c r="G26" s="166"/>
      <c r="H26" s="159"/>
      <c r="I26" s="159"/>
      <c r="J26" s="160"/>
      <c r="K26" s="135"/>
    </row>
    <row r="27" spans="2:11" ht="12.75">
      <c r="B27" s="133"/>
      <c r="C27" s="164"/>
      <c r="D27" s="165"/>
      <c r="E27" s="166"/>
      <c r="F27" s="166"/>
      <c r="G27" s="166"/>
      <c r="H27" s="159"/>
      <c r="I27" s="159"/>
      <c r="J27" s="160"/>
      <c r="K27" s="135"/>
    </row>
    <row r="28" spans="2:11" ht="15.75" customHeight="1">
      <c r="B28" s="133"/>
      <c r="C28" s="164"/>
      <c r="D28" s="165"/>
      <c r="E28" s="166"/>
      <c r="F28" s="166"/>
      <c r="G28" s="166"/>
      <c r="H28" s="161"/>
      <c r="I28" s="161"/>
      <c r="J28" s="162"/>
      <c r="K28" s="135"/>
    </row>
    <row r="29" spans="2:11" ht="30" customHeight="1">
      <c r="B29" s="9"/>
      <c r="C29" s="8"/>
      <c r="D29" s="24"/>
      <c r="E29" s="167" t="s">
        <v>168</v>
      </c>
      <c r="F29" s="120">
        <v>36892</v>
      </c>
      <c r="G29" s="121" t="s">
        <v>169</v>
      </c>
      <c r="H29" s="169"/>
      <c r="I29" s="169"/>
      <c r="J29" s="170"/>
      <c r="K29" s="135"/>
    </row>
    <row r="30" spans="2:11" ht="14.25" customHeight="1" thickBot="1">
      <c r="B30" s="25"/>
      <c r="C30" s="26" t="s">
        <v>70</v>
      </c>
      <c r="D30" s="27"/>
      <c r="E30" s="168"/>
      <c r="F30" s="28" t="s">
        <v>30</v>
      </c>
      <c r="G30" s="28" t="s">
        <v>31</v>
      </c>
      <c r="H30" s="171" t="s">
        <v>32</v>
      </c>
      <c r="I30" s="171"/>
      <c r="J30" s="171"/>
      <c r="K30" s="134"/>
    </row>
    <row r="31" ht="16.5" thickTop="1"/>
    <row r="32" ht="16.5" thickBot="1"/>
    <row r="33" spans="2:11" ht="52.5" thickBot="1" thickTop="1">
      <c r="B33" s="16"/>
      <c r="C33" s="17" t="s">
        <v>191</v>
      </c>
      <c r="D33" s="18"/>
      <c r="E33" s="125" t="s">
        <v>4</v>
      </c>
      <c r="F33" s="126" t="s">
        <v>5</v>
      </c>
      <c r="G33" s="126" t="s">
        <v>114</v>
      </c>
      <c r="H33" s="126" t="s">
        <v>113</v>
      </c>
      <c r="I33" s="126" t="s">
        <v>7</v>
      </c>
      <c r="J33" s="127" t="s">
        <v>8</v>
      </c>
      <c r="K33" s="104" t="s">
        <v>9</v>
      </c>
    </row>
    <row r="34" spans="2:11" ht="24" customHeight="1" thickBot="1" thickTop="1">
      <c r="B34" s="60" t="s">
        <v>132</v>
      </c>
      <c r="C34" s="87" t="s">
        <v>154</v>
      </c>
      <c r="D34" s="77"/>
      <c r="E34" s="111">
        <v>0</v>
      </c>
      <c r="F34" s="112">
        <v>0</v>
      </c>
      <c r="G34" s="112">
        <v>0</v>
      </c>
      <c r="H34" s="112">
        <v>0</v>
      </c>
      <c r="I34" s="112">
        <v>0</v>
      </c>
      <c r="J34" s="113">
        <v>0</v>
      </c>
      <c r="K34" s="69">
        <f>SUM(E34:J34)</f>
        <v>0</v>
      </c>
    </row>
    <row r="35" spans="2:11" ht="30" customHeight="1" thickBot="1" thickTop="1">
      <c r="B35" s="60" t="s">
        <v>133</v>
      </c>
      <c r="C35" s="155" t="s">
        <v>180</v>
      </c>
      <c r="D35" s="156"/>
      <c r="E35" s="111">
        <v>0</v>
      </c>
      <c r="F35" s="112">
        <v>0</v>
      </c>
      <c r="G35" s="112">
        <v>0</v>
      </c>
      <c r="H35" s="112">
        <v>0</v>
      </c>
      <c r="I35" s="112">
        <v>0</v>
      </c>
      <c r="J35" s="113">
        <v>0</v>
      </c>
      <c r="K35" s="69">
        <f>SUM(E35:J35)</f>
        <v>0</v>
      </c>
    </row>
    <row r="36" spans="2:11" ht="7.5" customHeight="1" thickBot="1" thickTop="1">
      <c r="B36" s="16"/>
      <c r="C36" s="88"/>
      <c r="D36" s="78"/>
      <c r="E36" s="80"/>
      <c r="F36" s="80"/>
      <c r="G36" s="80"/>
      <c r="H36" s="80"/>
      <c r="I36" s="80"/>
      <c r="J36" s="80"/>
      <c r="K36" s="70"/>
    </row>
    <row r="37" spans="2:11" s="68" customFormat="1" ht="30" customHeight="1" thickBot="1" thickTop="1">
      <c r="B37" s="52" t="s">
        <v>134</v>
      </c>
      <c r="C37" s="17" t="s">
        <v>173</v>
      </c>
      <c r="D37" s="79"/>
      <c r="E37" s="81">
        <f aca="true" t="shared" si="12" ref="E37:J37">SUM(E34:E36)</f>
        <v>0</v>
      </c>
      <c r="F37" s="82">
        <f t="shared" si="12"/>
        <v>0</v>
      </c>
      <c r="G37" s="82">
        <f t="shared" si="12"/>
        <v>0</v>
      </c>
      <c r="H37" s="82">
        <f t="shared" si="12"/>
        <v>0</v>
      </c>
      <c r="I37" s="82">
        <f t="shared" si="12"/>
        <v>0</v>
      </c>
      <c r="J37" s="82">
        <f t="shared" si="12"/>
        <v>0</v>
      </c>
      <c r="K37" s="71">
        <f>SUM(E37:J37)</f>
        <v>0</v>
      </c>
    </row>
    <row r="38" spans="3:11" ht="17.25" thickBot="1" thickTop="1">
      <c r="C38" s="66"/>
      <c r="D38" s="66"/>
      <c r="E38" s="83"/>
      <c r="F38" s="83"/>
      <c r="G38" s="83"/>
      <c r="H38" s="83"/>
      <c r="I38" s="83"/>
      <c r="J38" s="83"/>
      <c r="K38" s="72"/>
    </row>
    <row r="39" spans="2:11" ht="18" customHeight="1" thickBot="1" thickTop="1">
      <c r="B39" s="16"/>
      <c r="C39" s="76"/>
      <c r="D39" s="77"/>
      <c r="E39" s="96" t="s">
        <v>80</v>
      </c>
      <c r="F39" s="96"/>
      <c r="G39" s="96"/>
      <c r="H39" s="96"/>
      <c r="I39" s="96"/>
      <c r="J39" s="97"/>
      <c r="K39" s="86"/>
    </row>
    <row r="40" spans="2:11" ht="30" customHeight="1" thickBot="1" thickTop="1">
      <c r="B40" s="52" t="s">
        <v>135</v>
      </c>
      <c r="C40" s="87" t="s">
        <v>155</v>
      </c>
      <c r="D40" s="77"/>
      <c r="E40" s="111">
        <v>0</v>
      </c>
      <c r="F40" s="112">
        <v>0</v>
      </c>
      <c r="G40" s="112">
        <v>0</v>
      </c>
      <c r="H40" s="112">
        <v>0</v>
      </c>
      <c r="I40" s="112">
        <v>0</v>
      </c>
      <c r="J40" s="113">
        <v>0</v>
      </c>
      <c r="K40" s="74">
        <f>SUM(E40:J40)</f>
        <v>0</v>
      </c>
    </row>
    <row r="41" spans="2:11" ht="30" customHeight="1" thickBot="1" thickTop="1">
      <c r="B41" s="52" t="s">
        <v>136</v>
      </c>
      <c r="C41" s="99" t="s">
        <v>167</v>
      </c>
      <c r="D41" s="100"/>
      <c r="E41" s="111">
        <v>0</v>
      </c>
      <c r="F41" s="112">
        <v>0</v>
      </c>
      <c r="G41" s="112">
        <v>0</v>
      </c>
      <c r="H41" s="112">
        <v>0</v>
      </c>
      <c r="I41" s="112">
        <v>0</v>
      </c>
      <c r="J41" s="113">
        <v>0</v>
      </c>
      <c r="K41" s="74">
        <f>SUM(E41:J41)</f>
        <v>0</v>
      </c>
    </row>
    <row r="42" spans="2:11" ht="7.5" customHeight="1" thickBot="1" thickTop="1">
      <c r="B42" s="16"/>
      <c r="C42" s="46"/>
      <c r="D42" s="98"/>
      <c r="E42" s="80"/>
      <c r="F42" s="80"/>
      <c r="G42" s="80"/>
      <c r="H42" s="80"/>
      <c r="I42" s="80"/>
      <c r="J42" s="84"/>
      <c r="K42" s="91"/>
    </row>
    <row r="43" spans="2:11" s="68" customFormat="1" ht="30" customHeight="1" thickBot="1" thickTop="1">
      <c r="B43" s="52" t="s">
        <v>137</v>
      </c>
      <c r="C43" s="149" t="s">
        <v>163</v>
      </c>
      <c r="D43" s="150"/>
      <c r="E43" s="93">
        <f aca="true" t="shared" si="13" ref="E43:K43">SUM(E40:E41)</f>
        <v>0</v>
      </c>
      <c r="F43" s="94">
        <f t="shared" si="13"/>
        <v>0</v>
      </c>
      <c r="G43" s="94">
        <f t="shared" si="13"/>
        <v>0</v>
      </c>
      <c r="H43" s="94">
        <f t="shared" si="13"/>
        <v>0</v>
      </c>
      <c r="I43" s="94">
        <f t="shared" si="13"/>
        <v>0</v>
      </c>
      <c r="J43" s="95">
        <f t="shared" si="13"/>
        <v>0</v>
      </c>
      <c r="K43" s="92">
        <f t="shared" si="13"/>
        <v>0</v>
      </c>
    </row>
    <row r="44" spans="3:11" ht="17.25" thickBot="1" thickTop="1">
      <c r="C44" s="48"/>
      <c r="D44" s="48"/>
      <c r="E44" s="66"/>
      <c r="F44" s="66"/>
      <c r="G44" s="66"/>
      <c r="H44" s="66"/>
      <c r="I44" s="66"/>
      <c r="J44" s="66"/>
      <c r="K44" s="73"/>
    </row>
    <row r="45" spans="2:11" s="47" customFormat="1" ht="30" customHeight="1" thickBot="1" thickTop="1">
      <c r="B45" s="75" t="s">
        <v>171</v>
      </c>
      <c r="C45" s="147" t="s">
        <v>179</v>
      </c>
      <c r="D45" s="148"/>
      <c r="E45" s="109">
        <v>0</v>
      </c>
      <c r="F45" s="116">
        <v>0</v>
      </c>
      <c r="G45" s="116">
        <v>0</v>
      </c>
      <c r="H45" s="116">
        <v>0</v>
      </c>
      <c r="I45" s="116">
        <v>0</v>
      </c>
      <c r="J45" s="117">
        <v>0</v>
      </c>
      <c r="K45" s="89">
        <f>SUM(E45:J45)</f>
        <v>0</v>
      </c>
    </row>
    <row r="46" spans="5:11" ht="17.25" thickBot="1" thickTop="1">
      <c r="E46" s="65"/>
      <c r="F46" s="65"/>
      <c r="G46" s="65"/>
      <c r="H46" s="65"/>
      <c r="I46" s="65"/>
      <c r="J46" s="65"/>
      <c r="K46" s="65"/>
    </row>
    <row r="47" spans="2:11" ht="30" customHeight="1" thickBot="1" thickTop="1">
      <c r="B47" s="16" t="s">
        <v>138</v>
      </c>
      <c r="C47" s="209" t="s">
        <v>186</v>
      </c>
      <c r="D47" s="210"/>
      <c r="E47" s="110">
        <v>0</v>
      </c>
      <c r="F47" s="114">
        <v>0</v>
      </c>
      <c r="G47" s="114">
        <v>0</v>
      </c>
      <c r="H47" s="114">
        <v>0</v>
      </c>
      <c r="I47" s="114">
        <v>0</v>
      </c>
      <c r="J47" s="115">
        <v>0</v>
      </c>
      <c r="K47" s="90">
        <f>SUM(E47:J47)</f>
        <v>0</v>
      </c>
    </row>
    <row r="48" spans="2:4" ht="16.5" thickTop="1">
      <c r="B48" s="101"/>
      <c r="C48" s="102"/>
      <c r="D48" s="102"/>
    </row>
  </sheetData>
  <sheetProtection password="BAB4" sheet="1" objects="1" scenarios="1"/>
  <mergeCells count="43">
    <mergeCell ref="C47:D47"/>
    <mergeCell ref="B2:C2"/>
    <mergeCell ref="D2:F2"/>
    <mergeCell ref="G2:J2"/>
    <mergeCell ref="B3:C3"/>
    <mergeCell ref="D3:F3"/>
    <mergeCell ref="G3:K3"/>
    <mergeCell ref="B4:C4"/>
    <mergeCell ref="G4:I4"/>
    <mergeCell ref="J4:K4"/>
    <mergeCell ref="D5:F6"/>
    <mergeCell ref="G5:I6"/>
    <mergeCell ref="J5:K5"/>
    <mergeCell ref="B6:C8"/>
    <mergeCell ref="G7:I7"/>
    <mergeCell ref="J7:K8"/>
    <mergeCell ref="D8:F8"/>
    <mergeCell ref="G8:I8"/>
    <mergeCell ref="J6:K6"/>
    <mergeCell ref="B10:K10"/>
    <mergeCell ref="C12:D12"/>
    <mergeCell ref="C13:D13"/>
    <mergeCell ref="C14:D14"/>
    <mergeCell ref="C15:D15"/>
    <mergeCell ref="C16:D16"/>
    <mergeCell ref="C17:D17"/>
    <mergeCell ref="C18:D18"/>
    <mergeCell ref="C19:D19"/>
    <mergeCell ref="C20:D20"/>
    <mergeCell ref="C21:D21"/>
    <mergeCell ref="C22:D22"/>
    <mergeCell ref="H25:J28"/>
    <mergeCell ref="K25:K30"/>
    <mergeCell ref="B26:D28"/>
    <mergeCell ref="E26:G28"/>
    <mergeCell ref="E29:E30"/>
    <mergeCell ref="H29:J29"/>
    <mergeCell ref="H30:J30"/>
    <mergeCell ref="C45:D45"/>
    <mergeCell ref="C43:D43"/>
    <mergeCell ref="C23:D23"/>
    <mergeCell ref="C24:D24"/>
    <mergeCell ref="C35:D35"/>
  </mergeCells>
  <printOptions/>
  <pageMargins left="0.25" right="0.25" top="0.5" bottom="0.5" header="0.5" footer="0.5"/>
  <pageSetup blackAndWhite="1" horizontalDpi="600" verticalDpi="600" orientation="landscape" scale="90" r:id="rId3"/>
  <rowBreaks count="1" manualBreakCount="1">
    <brk id="31" max="255" man="1"/>
  </rowBreaks>
  <legacyDrawing r:id="rId2"/>
</worksheet>
</file>

<file path=xl/worksheets/sheet20.xml><?xml version="1.0" encoding="utf-8"?>
<worksheet xmlns="http://schemas.openxmlformats.org/spreadsheetml/2006/main" xmlns:r="http://schemas.openxmlformats.org/officeDocument/2006/relationships">
  <dimension ref="B2:Q48"/>
  <sheetViews>
    <sheetView workbookViewId="0" topLeftCell="E1">
      <selection activeCell="E13" sqref="E13"/>
    </sheetView>
  </sheetViews>
  <sheetFormatPr defaultColWidth="9.140625" defaultRowHeight="12.75"/>
  <cols>
    <col min="1" max="1" width="2.57421875" style="0" customWidth="1"/>
    <col min="2" max="2" width="3.8515625" style="1" customWidth="1"/>
    <col min="3" max="3" width="37.7109375" style="0" customWidth="1"/>
    <col min="4" max="4" width="7.28125" style="0" customWidth="1"/>
    <col min="5" max="7" width="13.00390625" style="0" customWidth="1"/>
    <col min="8" max="8" width="15.140625" style="0" customWidth="1"/>
    <col min="9" max="10" width="13.00390625" style="0" customWidth="1"/>
    <col min="11" max="11" width="15.7109375" style="0" customWidth="1"/>
    <col min="12" max="14" width="13.421875" style="0" customWidth="1"/>
  </cols>
  <sheetData>
    <row r="1" ht="6" customHeight="1" thickBot="1"/>
    <row r="2" spans="2:14" ht="32.25" customHeight="1" thickTop="1">
      <c r="B2" s="211" t="s">
        <v>0</v>
      </c>
      <c r="C2" s="212"/>
      <c r="D2" s="213" t="s">
        <v>55</v>
      </c>
      <c r="E2" s="214"/>
      <c r="F2" s="214"/>
      <c r="G2" s="213" t="s">
        <v>56</v>
      </c>
      <c r="H2" s="214"/>
      <c r="I2" s="214"/>
      <c r="J2" s="214"/>
      <c r="K2" s="103" t="s">
        <v>182</v>
      </c>
      <c r="L2" s="2"/>
      <c r="M2" s="2"/>
      <c r="N2" s="2"/>
    </row>
    <row r="3" spans="2:14" ht="18.75" customHeight="1" thickBot="1">
      <c r="B3" s="215" t="s">
        <v>1</v>
      </c>
      <c r="C3" s="216"/>
      <c r="D3" s="217" t="str">
        <f>'SF-269'!D3:F3</f>
        <v>USAID/DCHA/PVC-ASHA   </v>
      </c>
      <c r="E3" s="218"/>
      <c r="F3" s="219"/>
      <c r="G3" s="217" t="str">
        <f>'SF-269'!G3:K3</f>
        <v>HSH-G-00-00-00000 (ASHA 0000-000)</v>
      </c>
      <c r="H3" s="218"/>
      <c r="I3" s="218"/>
      <c r="J3" s="218"/>
      <c r="K3" s="229"/>
      <c r="L3" s="3"/>
      <c r="M3" s="3"/>
      <c r="N3" s="4"/>
    </row>
    <row r="4" spans="2:13" ht="17.25" customHeight="1" thickTop="1">
      <c r="B4" s="222" t="s">
        <v>57</v>
      </c>
      <c r="C4" s="223"/>
      <c r="D4" s="5" t="s">
        <v>58</v>
      </c>
      <c r="E4" s="6"/>
      <c r="F4" s="7"/>
      <c r="G4" s="224" t="s">
        <v>59</v>
      </c>
      <c r="H4" s="225"/>
      <c r="I4" s="226"/>
      <c r="J4" s="227" t="s">
        <v>60</v>
      </c>
      <c r="K4" s="228"/>
      <c r="L4" s="2"/>
      <c r="M4" s="8"/>
    </row>
    <row r="5" spans="2:13" ht="10.5" customHeight="1">
      <c r="B5" s="9"/>
      <c r="C5" s="10" t="s">
        <v>2</v>
      </c>
      <c r="D5" s="179">
        <f>'SF-269 (18)'!D5:F6</f>
        <v>0</v>
      </c>
      <c r="E5" s="180"/>
      <c r="F5" s="180"/>
      <c r="G5" s="183" t="s">
        <v>170</v>
      </c>
      <c r="H5" s="184"/>
      <c r="I5" s="185"/>
      <c r="J5" s="189" t="s">
        <v>199</v>
      </c>
      <c r="K5" s="190"/>
      <c r="L5" s="11"/>
      <c r="M5" s="8"/>
    </row>
    <row r="6" spans="2:13" ht="21" customHeight="1">
      <c r="B6" s="230">
        <f>'SF-269 (18)'!B6:C8</f>
        <v>0</v>
      </c>
      <c r="C6" s="234"/>
      <c r="D6" s="181"/>
      <c r="E6" s="182"/>
      <c r="F6" s="182"/>
      <c r="G6" s="186"/>
      <c r="H6" s="187"/>
      <c r="I6" s="188"/>
      <c r="J6" s="186" t="s">
        <v>195</v>
      </c>
      <c r="K6" s="208"/>
      <c r="L6" s="11"/>
      <c r="M6" s="8"/>
    </row>
    <row r="7" spans="2:13" ht="15" customHeight="1">
      <c r="B7" s="235"/>
      <c r="C7" s="234"/>
      <c r="D7" s="12" t="s">
        <v>61</v>
      </c>
      <c r="E7" s="13"/>
      <c r="F7" s="13"/>
      <c r="G7" s="196" t="s">
        <v>62</v>
      </c>
      <c r="H7" s="197"/>
      <c r="I7" s="198"/>
      <c r="J7" s="199" t="s">
        <v>63</v>
      </c>
      <c r="K7" s="200"/>
      <c r="L7" s="2"/>
      <c r="M7" s="8"/>
    </row>
    <row r="8" spans="2:13" ht="33.75" customHeight="1" thickBot="1">
      <c r="B8" s="236"/>
      <c r="C8" s="237"/>
      <c r="D8" s="203">
        <f>'SF-269 (18)'!D8:F8</f>
        <v>0</v>
      </c>
      <c r="E8" s="204"/>
      <c r="F8" s="204"/>
      <c r="G8" s="205" t="s">
        <v>170</v>
      </c>
      <c r="H8" s="206"/>
      <c r="I8" s="207"/>
      <c r="J8" s="201"/>
      <c r="K8" s="202"/>
      <c r="L8" s="11"/>
      <c r="M8" s="8"/>
    </row>
    <row r="9" spans="2:13" ht="3.75" customHeight="1" thickTop="1">
      <c r="B9" s="9"/>
      <c r="C9" s="8"/>
      <c r="D9" s="8"/>
      <c r="E9" s="8"/>
      <c r="F9" s="8"/>
      <c r="G9" s="8"/>
      <c r="H9" s="8"/>
      <c r="I9" s="8"/>
      <c r="J9" s="8"/>
      <c r="K9" s="14"/>
      <c r="L9" s="8"/>
      <c r="M9" s="8"/>
    </row>
    <row r="10" spans="2:14" ht="16.5" thickBot="1">
      <c r="B10" s="174" t="s">
        <v>64</v>
      </c>
      <c r="C10" s="175"/>
      <c r="D10" s="175"/>
      <c r="E10" s="175"/>
      <c r="F10" s="175"/>
      <c r="G10" s="175"/>
      <c r="H10" s="175"/>
      <c r="I10" s="175"/>
      <c r="J10" s="175"/>
      <c r="K10" s="176"/>
      <c r="L10" s="15"/>
      <c r="M10" s="15"/>
      <c r="N10" s="15"/>
    </row>
    <row r="11" spans="2:17" ht="45" customHeight="1" thickBot="1" thickTop="1">
      <c r="B11" s="16"/>
      <c r="C11" s="17" t="s">
        <v>3</v>
      </c>
      <c r="D11" s="18"/>
      <c r="E11" s="123" t="s">
        <v>4</v>
      </c>
      <c r="F11" s="122" t="s">
        <v>5</v>
      </c>
      <c r="G11" s="122" t="s">
        <v>6</v>
      </c>
      <c r="H11" s="122" t="s">
        <v>198</v>
      </c>
      <c r="I11" s="122" t="s">
        <v>7</v>
      </c>
      <c r="J11" s="124" t="s">
        <v>8</v>
      </c>
      <c r="K11" s="45" t="s">
        <v>9</v>
      </c>
      <c r="Q11" s="19"/>
    </row>
    <row r="12" spans="2:11" s="51" customFormat="1" ht="17.25" customHeight="1" thickTop="1">
      <c r="B12" s="53" t="s">
        <v>10</v>
      </c>
      <c r="C12" s="177" t="s">
        <v>11</v>
      </c>
      <c r="D12" s="178"/>
      <c r="E12" s="119">
        <f>'SF-269 (18)'!E16</f>
        <v>0</v>
      </c>
      <c r="F12" s="119">
        <f>'SF-269 (18)'!F16</f>
        <v>0</v>
      </c>
      <c r="G12" s="119">
        <f>'SF-269 (18)'!G16</f>
        <v>0</v>
      </c>
      <c r="H12" s="119">
        <f>'SF-269 (18)'!H16</f>
        <v>0</v>
      </c>
      <c r="I12" s="119">
        <f>'SF-269 (18)'!I16</f>
        <v>0</v>
      </c>
      <c r="J12" s="119">
        <f>'SF-269 (18)'!J16</f>
        <v>0</v>
      </c>
      <c r="K12" s="54">
        <f>SUM(E12:J12)</f>
        <v>0</v>
      </c>
    </row>
    <row r="13" spans="2:11" s="51" customFormat="1" ht="17.25" customHeight="1">
      <c r="B13" s="55" t="s">
        <v>12</v>
      </c>
      <c r="C13" s="151" t="s">
        <v>71</v>
      </c>
      <c r="D13" s="152"/>
      <c r="E13" s="56">
        <f aca="true" t="shared" si="0" ref="E13:J13">E37</f>
        <v>0</v>
      </c>
      <c r="F13" s="56">
        <f t="shared" si="0"/>
        <v>0</v>
      </c>
      <c r="G13" s="56">
        <f t="shared" si="0"/>
        <v>0</v>
      </c>
      <c r="H13" s="56">
        <f t="shared" si="0"/>
        <v>0</v>
      </c>
      <c r="I13" s="56">
        <f t="shared" si="0"/>
        <v>0</v>
      </c>
      <c r="J13" s="56">
        <f t="shared" si="0"/>
        <v>0</v>
      </c>
      <c r="K13" s="50">
        <f>SUM(E13:J13)</f>
        <v>0</v>
      </c>
    </row>
    <row r="14" spans="2:11" s="51" customFormat="1" ht="17.25" customHeight="1">
      <c r="B14" s="57" t="s">
        <v>13</v>
      </c>
      <c r="C14" s="172" t="s">
        <v>14</v>
      </c>
      <c r="D14" s="173"/>
      <c r="E14" s="56">
        <f>IF(K23&lt;&gt;0,K14/K23*E23,0)</f>
        <v>0</v>
      </c>
      <c r="F14" s="56">
        <f>IF(K23&lt;&gt;0,K14/K23*F23,0)</f>
        <v>0</v>
      </c>
      <c r="G14" s="56">
        <f>IF(K23&lt;&gt;0,K14/K23*G23,0)</f>
        <v>0</v>
      </c>
      <c r="H14" s="56">
        <f>IF(K23&lt;&gt;0,K14/K23*H23,0)</f>
        <v>0</v>
      </c>
      <c r="I14" s="56">
        <f>IF(K23&lt;&gt;0,K14/K23*I23,0)</f>
        <v>0</v>
      </c>
      <c r="J14" s="56">
        <f>IF(K23&lt;&gt;0,K14/K23*J23,0)</f>
        <v>0</v>
      </c>
      <c r="K14" s="63">
        <v>0</v>
      </c>
    </row>
    <row r="15" spans="2:11" s="51" customFormat="1" ht="17.25" customHeight="1">
      <c r="B15" s="57" t="s">
        <v>15</v>
      </c>
      <c r="C15" s="172" t="s">
        <v>65</v>
      </c>
      <c r="D15" s="173"/>
      <c r="E15" s="56">
        <f aca="true" t="shared" si="1" ref="E15:J15">E13-E14</f>
        <v>0</v>
      </c>
      <c r="F15" s="56">
        <f t="shared" si="1"/>
        <v>0</v>
      </c>
      <c r="G15" s="56">
        <f t="shared" si="1"/>
        <v>0</v>
      </c>
      <c r="H15" s="56">
        <f t="shared" si="1"/>
        <v>0</v>
      </c>
      <c r="I15" s="56">
        <f t="shared" si="1"/>
        <v>0</v>
      </c>
      <c r="J15" s="56">
        <f t="shared" si="1"/>
        <v>0</v>
      </c>
      <c r="K15" s="58">
        <f aca="true" t="shared" si="2" ref="K15:K24">SUM(E15:J15)</f>
        <v>0</v>
      </c>
    </row>
    <row r="16" spans="2:11" s="51" customFormat="1" ht="17.25" customHeight="1">
      <c r="B16" s="57" t="s">
        <v>16</v>
      </c>
      <c r="C16" s="172" t="s">
        <v>66</v>
      </c>
      <c r="D16" s="173"/>
      <c r="E16" s="56">
        <f aca="true" t="shared" si="3" ref="E16:J16">E12+E15</f>
        <v>0</v>
      </c>
      <c r="F16" s="56">
        <f t="shared" si="3"/>
        <v>0</v>
      </c>
      <c r="G16" s="56">
        <f t="shared" si="3"/>
        <v>0</v>
      </c>
      <c r="H16" s="56">
        <f t="shared" si="3"/>
        <v>0</v>
      </c>
      <c r="I16" s="56">
        <f t="shared" si="3"/>
        <v>0</v>
      </c>
      <c r="J16" s="56">
        <f t="shared" si="3"/>
        <v>0</v>
      </c>
      <c r="K16" s="58">
        <f t="shared" si="2"/>
        <v>0</v>
      </c>
    </row>
    <row r="17" spans="2:11" s="51" customFormat="1" ht="17.25" customHeight="1">
      <c r="B17" s="57" t="s">
        <v>17</v>
      </c>
      <c r="C17" s="172" t="s">
        <v>18</v>
      </c>
      <c r="D17" s="173"/>
      <c r="E17" s="56">
        <f>E35+'SF-269 (18)'!E17</f>
        <v>0</v>
      </c>
      <c r="F17" s="56">
        <f>F35+'SF-269 (18)'!F17</f>
        <v>0</v>
      </c>
      <c r="G17" s="56">
        <f>G35+'SF-269 (18)'!G17</f>
        <v>0</v>
      </c>
      <c r="H17" s="56">
        <f>H35+'SF-269 (18)'!H17</f>
        <v>0</v>
      </c>
      <c r="I17" s="56">
        <f>I35+'SF-269 (18)'!I17</f>
        <v>0</v>
      </c>
      <c r="J17" s="56">
        <f>J35+'SF-269 (18)'!J17</f>
        <v>0</v>
      </c>
      <c r="K17" s="58">
        <f t="shared" si="2"/>
        <v>0</v>
      </c>
    </row>
    <row r="18" spans="2:11" s="51" customFormat="1" ht="17.25" customHeight="1">
      <c r="B18" s="57" t="s">
        <v>19</v>
      </c>
      <c r="C18" s="172" t="s">
        <v>67</v>
      </c>
      <c r="D18" s="173"/>
      <c r="E18" s="56">
        <f aca="true" t="shared" si="4" ref="E18:J18">E16-E17</f>
        <v>0</v>
      </c>
      <c r="F18" s="56">
        <f t="shared" si="4"/>
        <v>0</v>
      </c>
      <c r="G18" s="56">
        <f t="shared" si="4"/>
        <v>0</v>
      </c>
      <c r="H18" s="56">
        <f t="shared" si="4"/>
        <v>0</v>
      </c>
      <c r="I18" s="56">
        <f t="shared" si="4"/>
        <v>0</v>
      </c>
      <c r="J18" s="56">
        <f t="shared" si="4"/>
        <v>0</v>
      </c>
      <c r="K18" s="58">
        <f t="shared" si="2"/>
        <v>0</v>
      </c>
    </row>
    <row r="19" spans="2:11" s="51" customFormat="1" ht="17.25" customHeight="1">
      <c r="B19" s="57" t="s">
        <v>20</v>
      </c>
      <c r="C19" s="172" t="s">
        <v>21</v>
      </c>
      <c r="D19" s="173"/>
      <c r="E19" s="56">
        <f aca="true" t="shared" si="5" ref="E19:J19">E20+E22-E18</f>
        <v>0</v>
      </c>
      <c r="F19" s="56">
        <f t="shared" si="5"/>
        <v>0</v>
      </c>
      <c r="G19" s="56">
        <f t="shared" si="5"/>
        <v>0</v>
      </c>
      <c r="H19" s="56">
        <f t="shared" si="5"/>
        <v>0</v>
      </c>
      <c r="I19" s="56">
        <f t="shared" si="5"/>
        <v>0</v>
      </c>
      <c r="J19" s="56">
        <f t="shared" si="5"/>
        <v>0</v>
      </c>
      <c r="K19" s="58">
        <f t="shared" si="2"/>
        <v>0</v>
      </c>
    </row>
    <row r="20" spans="2:11" s="51" customFormat="1" ht="22.5" customHeight="1">
      <c r="B20" s="57" t="s">
        <v>22</v>
      </c>
      <c r="C20" s="172" t="s">
        <v>72</v>
      </c>
      <c r="D20" s="173"/>
      <c r="E20" s="56">
        <f aca="true" t="shared" si="6" ref="E20:J20">E45-E17</f>
        <v>0</v>
      </c>
      <c r="F20" s="56">
        <f t="shared" si="6"/>
        <v>0</v>
      </c>
      <c r="G20" s="56">
        <f t="shared" si="6"/>
        <v>0</v>
      </c>
      <c r="H20" s="56">
        <f t="shared" si="6"/>
        <v>0</v>
      </c>
      <c r="I20" s="56">
        <f t="shared" si="6"/>
        <v>0</v>
      </c>
      <c r="J20" s="56">
        <f t="shared" si="6"/>
        <v>0</v>
      </c>
      <c r="K20" s="58">
        <f t="shared" si="2"/>
        <v>0</v>
      </c>
    </row>
    <row r="21" spans="2:11" s="51" customFormat="1" ht="22.5" customHeight="1">
      <c r="B21" s="55" t="s">
        <v>23</v>
      </c>
      <c r="C21" s="151" t="s">
        <v>190</v>
      </c>
      <c r="D21" s="152"/>
      <c r="E21" s="59">
        <f aca="true" t="shared" si="7" ref="E21:J21">E22-E18</f>
        <v>0</v>
      </c>
      <c r="F21" s="59">
        <f t="shared" si="7"/>
        <v>0</v>
      </c>
      <c r="G21" s="59">
        <f t="shared" si="7"/>
        <v>0</v>
      </c>
      <c r="H21" s="59">
        <f t="shared" si="7"/>
        <v>0</v>
      </c>
      <c r="I21" s="59">
        <f t="shared" si="7"/>
        <v>0</v>
      </c>
      <c r="J21" s="59">
        <f t="shared" si="7"/>
        <v>0</v>
      </c>
      <c r="K21" s="50">
        <f t="shared" si="2"/>
        <v>0</v>
      </c>
    </row>
    <row r="22" spans="2:12" s="51" customFormat="1" ht="22.5" customHeight="1">
      <c r="B22" s="55" t="s">
        <v>24</v>
      </c>
      <c r="C22" s="151" t="s">
        <v>188</v>
      </c>
      <c r="D22" s="152"/>
      <c r="E22" s="56">
        <f aca="true" t="shared" si="8" ref="E22:J22">E43</f>
        <v>0</v>
      </c>
      <c r="F22" s="56">
        <f t="shared" si="8"/>
        <v>0</v>
      </c>
      <c r="G22" s="56">
        <f t="shared" si="8"/>
        <v>0</v>
      </c>
      <c r="H22" s="56">
        <f t="shared" si="8"/>
        <v>0</v>
      </c>
      <c r="I22" s="56">
        <f t="shared" si="8"/>
        <v>0</v>
      </c>
      <c r="J22" s="56">
        <f t="shared" si="8"/>
        <v>0</v>
      </c>
      <c r="K22" s="50">
        <f t="shared" si="2"/>
        <v>0</v>
      </c>
      <c r="L22" s="64"/>
    </row>
    <row r="23" spans="2:11" s="51" customFormat="1" ht="22.5" customHeight="1">
      <c r="B23" s="55" t="s">
        <v>25</v>
      </c>
      <c r="C23" s="151" t="s">
        <v>189</v>
      </c>
      <c r="D23" s="152"/>
      <c r="E23" s="56">
        <f aca="true" t="shared" si="9" ref="E23:J23">E47</f>
        <v>0</v>
      </c>
      <c r="F23" s="56">
        <f t="shared" si="9"/>
        <v>0</v>
      </c>
      <c r="G23" s="56">
        <f t="shared" si="9"/>
        <v>0</v>
      </c>
      <c r="H23" s="56">
        <f t="shared" si="9"/>
        <v>0</v>
      </c>
      <c r="I23" s="56">
        <f t="shared" si="9"/>
        <v>0</v>
      </c>
      <c r="J23" s="56">
        <f t="shared" si="9"/>
        <v>0</v>
      </c>
      <c r="K23" s="50">
        <f t="shared" si="2"/>
        <v>0</v>
      </c>
    </row>
    <row r="24" spans="2:11" s="51" customFormat="1" ht="18" customHeight="1" thickBot="1">
      <c r="B24" s="60" t="s">
        <v>26</v>
      </c>
      <c r="C24" s="153" t="s">
        <v>68</v>
      </c>
      <c r="D24" s="154"/>
      <c r="E24" s="61">
        <f aca="true" t="shared" si="10" ref="E24:J24">E23-E22</f>
        <v>0</v>
      </c>
      <c r="F24" s="61">
        <f t="shared" si="10"/>
        <v>0</v>
      </c>
      <c r="G24" s="61">
        <f t="shared" si="10"/>
        <v>0</v>
      </c>
      <c r="H24" s="61">
        <f t="shared" si="10"/>
        <v>0</v>
      </c>
      <c r="I24" s="61">
        <f t="shared" si="10"/>
        <v>0</v>
      </c>
      <c r="J24" s="61">
        <f t="shared" si="10"/>
        <v>0</v>
      </c>
      <c r="K24" s="62">
        <f t="shared" si="2"/>
        <v>0</v>
      </c>
    </row>
    <row r="25" spans="2:11" ht="16.5" thickTop="1">
      <c r="B25" s="20"/>
      <c r="C25" s="21" t="s">
        <v>193</v>
      </c>
      <c r="D25" s="22"/>
      <c r="E25" s="23" t="s">
        <v>69</v>
      </c>
      <c r="F25" s="23"/>
      <c r="G25" s="23"/>
      <c r="H25" s="157" t="s">
        <v>29</v>
      </c>
      <c r="I25" s="157"/>
      <c r="J25" s="158"/>
      <c r="K25" s="163" t="s">
        <v>79</v>
      </c>
    </row>
    <row r="26" spans="2:11" ht="12.75">
      <c r="B26" s="133" t="s">
        <v>27</v>
      </c>
      <c r="C26" s="164"/>
      <c r="D26" s="165"/>
      <c r="E26" s="166" t="s">
        <v>28</v>
      </c>
      <c r="F26" s="166"/>
      <c r="G26" s="166"/>
      <c r="H26" s="159"/>
      <c r="I26" s="159"/>
      <c r="J26" s="160"/>
      <c r="K26" s="135"/>
    </row>
    <row r="27" spans="2:11" ht="12.75">
      <c r="B27" s="133"/>
      <c r="C27" s="164"/>
      <c r="D27" s="165"/>
      <c r="E27" s="166"/>
      <c r="F27" s="166"/>
      <c r="G27" s="166"/>
      <c r="H27" s="159"/>
      <c r="I27" s="159"/>
      <c r="J27" s="160"/>
      <c r="K27" s="135"/>
    </row>
    <row r="28" spans="2:11" ht="15.75" customHeight="1">
      <c r="B28" s="133"/>
      <c r="C28" s="164"/>
      <c r="D28" s="165"/>
      <c r="E28" s="166"/>
      <c r="F28" s="166"/>
      <c r="G28" s="166"/>
      <c r="H28" s="161"/>
      <c r="I28" s="161"/>
      <c r="J28" s="162"/>
      <c r="K28" s="135"/>
    </row>
    <row r="29" spans="2:11" ht="30" customHeight="1">
      <c r="B29" s="9"/>
      <c r="C29" s="8"/>
      <c r="D29" s="24"/>
      <c r="E29" s="167" t="s">
        <v>168</v>
      </c>
      <c r="F29" s="120">
        <v>36892</v>
      </c>
      <c r="G29" s="121" t="s">
        <v>169</v>
      </c>
      <c r="H29" s="169"/>
      <c r="I29" s="169"/>
      <c r="J29" s="170"/>
      <c r="K29" s="135"/>
    </row>
    <row r="30" spans="2:11" ht="14.25" customHeight="1" thickBot="1">
      <c r="B30" s="25"/>
      <c r="C30" s="26" t="s">
        <v>70</v>
      </c>
      <c r="D30" s="27"/>
      <c r="E30" s="168"/>
      <c r="F30" s="28" t="s">
        <v>30</v>
      </c>
      <c r="G30" s="28" t="s">
        <v>31</v>
      </c>
      <c r="H30" s="171" t="s">
        <v>32</v>
      </c>
      <c r="I30" s="171"/>
      <c r="J30" s="171"/>
      <c r="K30" s="134"/>
    </row>
    <row r="31" ht="16.5" thickTop="1"/>
    <row r="32" ht="16.5" thickBot="1"/>
    <row r="33" spans="2:11" ht="52.5" thickBot="1" thickTop="1">
      <c r="B33" s="16"/>
      <c r="C33" s="17" t="s">
        <v>191</v>
      </c>
      <c r="D33" s="18"/>
      <c r="E33" s="125" t="s">
        <v>4</v>
      </c>
      <c r="F33" s="126" t="s">
        <v>5</v>
      </c>
      <c r="G33" s="126" t="s">
        <v>114</v>
      </c>
      <c r="H33" s="126" t="s">
        <v>113</v>
      </c>
      <c r="I33" s="126" t="s">
        <v>7</v>
      </c>
      <c r="J33" s="127" t="s">
        <v>8</v>
      </c>
      <c r="K33" s="104" t="s">
        <v>9</v>
      </c>
    </row>
    <row r="34" spans="2:11" ht="24" customHeight="1" thickBot="1" thickTop="1">
      <c r="B34" s="60" t="s">
        <v>132</v>
      </c>
      <c r="C34" s="87" t="s">
        <v>154</v>
      </c>
      <c r="D34" s="77"/>
      <c r="E34" s="111">
        <v>0</v>
      </c>
      <c r="F34" s="112">
        <v>0</v>
      </c>
      <c r="G34" s="112">
        <v>0</v>
      </c>
      <c r="H34" s="112">
        <v>0</v>
      </c>
      <c r="I34" s="112">
        <v>0</v>
      </c>
      <c r="J34" s="113">
        <v>0</v>
      </c>
      <c r="K34" s="69">
        <f>SUM(E34:J34)</f>
        <v>0</v>
      </c>
    </row>
    <row r="35" spans="2:11" ht="30" customHeight="1" thickBot="1" thickTop="1">
      <c r="B35" s="60" t="s">
        <v>133</v>
      </c>
      <c r="C35" s="155" t="s">
        <v>180</v>
      </c>
      <c r="D35" s="156"/>
      <c r="E35" s="111">
        <v>0</v>
      </c>
      <c r="F35" s="112">
        <v>0</v>
      </c>
      <c r="G35" s="112">
        <v>0</v>
      </c>
      <c r="H35" s="112">
        <v>0</v>
      </c>
      <c r="I35" s="112">
        <v>0</v>
      </c>
      <c r="J35" s="113">
        <v>0</v>
      </c>
      <c r="K35" s="69">
        <f>SUM(E35:J35)</f>
        <v>0</v>
      </c>
    </row>
    <row r="36" spans="2:11" ht="7.5" customHeight="1" thickBot="1" thickTop="1">
      <c r="B36" s="16"/>
      <c r="C36" s="88"/>
      <c r="D36" s="78"/>
      <c r="E36" s="80"/>
      <c r="F36" s="80"/>
      <c r="G36" s="80"/>
      <c r="H36" s="80"/>
      <c r="I36" s="80"/>
      <c r="J36" s="80"/>
      <c r="K36" s="70"/>
    </row>
    <row r="37" spans="2:11" s="85" customFormat="1" ht="30" customHeight="1" thickBot="1" thickTop="1">
      <c r="B37" s="52" t="s">
        <v>134</v>
      </c>
      <c r="C37" s="17" t="s">
        <v>173</v>
      </c>
      <c r="D37" s="79"/>
      <c r="E37" s="81">
        <f aca="true" t="shared" si="11" ref="E37:J37">SUM(E34:E36)</f>
        <v>0</v>
      </c>
      <c r="F37" s="82">
        <f t="shared" si="11"/>
        <v>0</v>
      </c>
      <c r="G37" s="82">
        <f t="shared" si="11"/>
        <v>0</v>
      </c>
      <c r="H37" s="82">
        <f t="shared" si="11"/>
        <v>0</v>
      </c>
      <c r="I37" s="82">
        <f t="shared" si="11"/>
        <v>0</v>
      </c>
      <c r="J37" s="82">
        <f t="shared" si="11"/>
        <v>0</v>
      </c>
      <c r="K37" s="71">
        <f>SUM(E37:J37)</f>
        <v>0</v>
      </c>
    </row>
    <row r="38" spans="3:11" ht="17.25" thickBot="1" thickTop="1">
      <c r="C38" s="66"/>
      <c r="D38" s="66"/>
      <c r="E38" s="83"/>
      <c r="F38" s="83"/>
      <c r="G38" s="83"/>
      <c r="H38" s="83"/>
      <c r="I38" s="83"/>
      <c r="J38" s="83"/>
      <c r="K38" s="72"/>
    </row>
    <row r="39" spans="2:11" ht="18" customHeight="1" thickBot="1" thickTop="1">
      <c r="B39" s="16"/>
      <c r="C39" s="76"/>
      <c r="D39" s="77"/>
      <c r="E39" s="96" t="s">
        <v>80</v>
      </c>
      <c r="F39" s="96"/>
      <c r="G39" s="96"/>
      <c r="H39" s="96"/>
      <c r="I39" s="96"/>
      <c r="J39" s="97"/>
      <c r="K39" s="86"/>
    </row>
    <row r="40" spans="2:11" ht="30" customHeight="1" thickBot="1" thickTop="1">
      <c r="B40" s="52" t="s">
        <v>135</v>
      </c>
      <c r="C40" s="87" t="s">
        <v>155</v>
      </c>
      <c r="D40" s="77"/>
      <c r="E40" s="111">
        <v>0</v>
      </c>
      <c r="F40" s="112">
        <v>0</v>
      </c>
      <c r="G40" s="112">
        <v>0</v>
      </c>
      <c r="H40" s="112">
        <v>0</v>
      </c>
      <c r="I40" s="112">
        <v>0</v>
      </c>
      <c r="J40" s="113">
        <v>0</v>
      </c>
      <c r="K40" s="74">
        <f>SUM(E40:J40)</f>
        <v>0</v>
      </c>
    </row>
    <row r="41" spans="2:11" ht="30" customHeight="1" thickBot="1" thickTop="1">
      <c r="B41" s="52" t="s">
        <v>136</v>
      </c>
      <c r="C41" s="99" t="s">
        <v>167</v>
      </c>
      <c r="D41" s="100"/>
      <c r="E41" s="111">
        <v>0</v>
      </c>
      <c r="F41" s="112">
        <v>0</v>
      </c>
      <c r="G41" s="112">
        <v>0</v>
      </c>
      <c r="H41" s="112">
        <v>0</v>
      </c>
      <c r="I41" s="112">
        <v>0</v>
      </c>
      <c r="J41" s="113">
        <v>0</v>
      </c>
      <c r="K41" s="74">
        <f>SUM(E41:J41)</f>
        <v>0</v>
      </c>
    </row>
    <row r="42" spans="2:11" ht="7.5" customHeight="1" thickBot="1" thickTop="1">
      <c r="B42" s="16"/>
      <c r="C42" s="46"/>
      <c r="D42" s="98"/>
      <c r="E42" s="80"/>
      <c r="F42" s="80"/>
      <c r="G42" s="80"/>
      <c r="H42" s="80"/>
      <c r="I42" s="80"/>
      <c r="J42" s="84"/>
      <c r="K42" s="91"/>
    </row>
    <row r="43" spans="2:11" s="85" customFormat="1" ht="30" customHeight="1" thickBot="1" thickTop="1">
      <c r="B43" s="52" t="s">
        <v>137</v>
      </c>
      <c r="C43" s="149" t="s">
        <v>163</v>
      </c>
      <c r="D43" s="150"/>
      <c r="E43" s="93">
        <f aca="true" t="shared" si="12" ref="E43:K43">SUM(E40:E41)</f>
        <v>0</v>
      </c>
      <c r="F43" s="94">
        <f t="shared" si="12"/>
        <v>0</v>
      </c>
      <c r="G43" s="94">
        <f t="shared" si="12"/>
        <v>0</v>
      </c>
      <c r="H43" s="94">
        <f t="shared" si="12"/>
        <v>0</v>
      </c>
      <c r="I43" s="94">
        <f t="shared" si="12"/>
        <v>0</v>
      </c>
      <c r="J43" s="95">
        <f t="shared" si="12"/>
        <v>0</v>
      </c>
      <c r="K43" s="92">
        <f t="shared" si="12"/>
        <v>0</v>
      </c>
    </row>
    <row r="44" spans="3:11" ht="17.25" thickBot="1" thickTop="1">
      <c r="C44" s="48"/>
      <c r="D44" s="48"/>
      <c r="E44" s="66"/>
      <c r="F44" s="66"/>
      <c r="G44" s="66"/>
      <c r="H44" s="66"/>
      <c r="I44" s="66"/>
      <c r="J44" s="66"/>
      <c r="K44" s="73"/>
    </row>
    <row r="45" spans="2:11" s="47" customFormat="1" ht="30" customHeight="1" thickBot="1" thickTop="1">
      <c r="B45" s="75" t="s">
        <v>171</v>
      </c>
      <c r="C45" s="147" t="s">
        <v>179</v>
      </c>
      <c r="D45" s="148"/>
      <c r="E45" s="109">
        <f>'SF-269 (18)'!E45</f>
        <v>0</v>
      </c>
      <c r="F45" s="109">
        <f>'SF-269 (18)'!F45</f>
        <v>0</v>
      </c>
      <c r="G45" s="109">
        <f>'SF-269 (18)'!G45</f>
        <v>0</v>
      </c>
      <c r="H45" s="109">
        <f>'SF-269 (18)'!H45</f>
        <v>0</v>
      </c>
      <c r="I45" s="109">
        <f>'SF-269 (18)'!I45</f>
        <v>0</v>
      </c>
      <c r="J45" s="109">
        <f>'SF-269 (18)'!J45</f>
        <v>0</v>
      </c>
      <c r="K45" s="89">
        <f>SUM(E45:J45)</f>
        <v>0</v>
      </c>
    </row>
    <row r="46" spans="5:11" ht="17.25" thickBot="1" thickTop="1">
      <c r="E46" s="65"/>
      <c r="F46" s="65"/>
      <c r="G46" s="65"/>
      <c r="H46" s="65"/>
      <c r="I46" s="65"/>
      <c r="J46" s="65"/>
      <c r="K46" s="65"/>
    </row>
    <row r="47" spans="2:11" ht="30" customHeight="1" thickBot="1" thickTop="1">
      <c r="B47" s="16" t="s">
        <v>138</v>
      </c>
      <c r="C47" s="209" t="s">
        <v>186</v>
      </c>
      <c r="D47" s="210"/>
      <c r="E47" s="110">
        <f>'SF-269 (18)'!E47</f>
        <v>0</v>
      </c>
      <c r="F47" s="110">
        <f>'SF-269 (18)'!F47</f>
        <v>0</v>
      </c>
      <c r="G47" s="110">
        <f>'SF-269 (18)'!G47</f>
        <v>0</v>
      </c>
      <c r="H47" s="110">
        <f>'SF-269 (18)'!H47</f>
        <v>0</v>
      </c>
      <c r="I47" s="110">
        <f>'SF-269 (18)'!I47</f>
        <v>0</v>
      </c>
      <c r="J47" s="110">
        <f>'SF-269 (18)'!J47</f>
        <v>0</v>
      </c>
      <c r="K47" s="90">
        <f>SUM(E47:J47)</f>
        <v>0</v>
      </c>
    </row>
    <row r="48" spans="2:4" ht="16.5" thickTop="1">
      <c r="B48" s="101"/>
      <c r="C48" s="102"/>
      <c r="D48" s="102"/>
    </row>
  </sheetData>
  <sheetProtection password="BAB4" sheet="1" objects="1" scenarios="1"/>
  <mergeCells count="43">
    <mergeCell ref="C45:D45"/>
    <mergeCell ref="C43:D43"/>
    <mergeCell ref="C23:D23"/>
    <mergeCell ref="C24:D24"/>
    <mergeCell ref="C35:D35"/>
    <mergeCell ref="H25:J28"/>
    <mergeCell ref="K25:K30"/>
    <mergeCell ref="B26:D28"/>
    <mergeCell ref="E26:G28"/>
    <mergeCell ref="E29:E30"/>
    <mergeCell ref="H29:J29"/>
    <mergeCell ref="H30:J30"/>
    <mergeCell ref="C19:D19"/>
    <mergeCell ref="C20:D20"/>
    <mergeCell ref="C21:D21"/>
    <mergeCell ref="C22:D22"/>
    <mergeCell ref="C15:D15"/>
    <mergeCell ref="C16:D16"/>
    <mergeCell ref="C17:D17"/>
    <mergeCell ref="C18:D18"/>
    <mergeCell ref="B10:K10"/>
    <mergeCell ref="C12:D12"/>
    <mergeCell ref="C13:D13"/>
    <mergeCell ref="C14:D14"/>
    <mergeCell ref="D5:F6"/>
    <mergeCell ref="G5:I6"/>
    <mergeCell ref="J5:K5"/>
    <mergeCell ref="B6:C8"/>
    <mergeCell ref="G7:I7"/>
    <mergeCell ref="J7:K8"/>
    <mergeCell ref="D8:F8"/>
    <mergeCell ref="G8:I8"/>
    <mergeCell ref="J6:K6"/>
    <mergeCell ref="C47:D47"/>
    <mergeCell ref="B2:C2"/>
    <mergeCell ref="D2:F2"/>
    <mergeCell ref="G2:J2"/>
    <mergeCell ref="B3:C3"/>
    <mergeCell ref="D3:F3"/>
    <mergeCell ref="G3:K3"/>
    <mergeCell ref="B4:C4"/>
    <mergeCell ref="G4:I4"/>
    <mergeCell ref="J4:K4"/>
  </mergeCells>
  <printOptions/>
  <pageMargins left="0.25" right="0.25" top="0.5" bottom="0.5" header="0.5" footer="0.5"/>
  <pageSetup blackAndWhite="1" horizontalDpi="600" verticalDpi="600" orientation="landscape" scale="90" r:id="rId3"/>
  <rowBreaks count="1" manualBreakCount="1">
    <brk id="31" max="255" man="1"/>
  </rowBreaks>
  <legacyDrawing r:id="rId2"/>
</worksheet>
</file>

<file path=xl/worksheets/sheet21.xml><?xml version="1.0" encoding="utf-8"?>
<worksheet xmlns="http://schemas.openxmlformats.org/spreadsheetml/2006/main" xmlns:r="http://schemas.openxmlformats.org/officeDocument/2006/relationships">
  <dimension ref="B2:Q48"/>
  <sheetViews>
    <sheetView workbookViewId="0" topLeftCell="A1">
      <selection activeCell="E13" sqref="E13"/>
    </sheetView>
  </sheetViews>
  <sheetFormatPr defaultColWidth="9.140625" defaultRowHeight="12.75"/>
  <cols>
    <col min="1" max="1" width="2.57421875" style="0" customWidth="1"/>
    <col min="2" max="2" width="3.8515625" style="1" customWidth="1"/>
    <col min="3" max="3" width="37.7109375" style="0" customWidth="1"/>
    <col min="4" max="4" width="7.28125" style="0" customWidth="1"/>
    <col min="5" max="7" width="13.00390625" style="0" customWidth="1"/>
    <col min="8" max="8" width="15.140625" style="0" customWidth="1"/>
    <col min="9" max="10" width="13.00390625" style="0" customWidth="1"/>
    <col min="11" max="11" width="15.7109375" style="0" customWidth="1"/>
    <col min="12" max="14" width="13.421875" style="0" customWidth="1"/>
  </cols>
  <sheetData>
    <row r="1" ht="6" customHeight="1" thickBot="1"/>
    <row r="2" spans="2:14" ht="32.25" customHeight="1" thickTop="1">
      <c r="B2" s="211" t="s">
        <v>0</v>
      </c>
      <c r="C2" s="212"/>
      <c r="D2" s="213" t="s">
        <v>55</v>
      </c>
      <c r="E2" s="214"/>
      <c r="F2" s="214"/>
      <c r="G2" s="213" t="s">
        <v>56</v>
      </c>
      <c r="H2" s="214"/>
      <c r="I2" s="214"/>
      <c r="J2" s="214"/>
      <c r="K2" s="103" t="s">
        <v>182</v>
      </c>
      <c r="L2" s="2"/>
      <c r="M2" s="2"/>
      <c r="N2" s="2"/>
    </row>
    <row r="3" spans="2:14" ht="18.75" customHeight="1" thickBot="1">
      <c r="B3" s="215" t="s">
        <v>1</v>
      </c>
      <c r="C3" s="216"/>
      <c r="D3" s="217" t="str">
        <f>'SF-269'!D3:F3</f>
        <v>USAID/DCHA/PVC-ASHA   </v>
      </c>
      <c r="E3" s="218"/>
      <c r="F3" s="219"/>
      <c r="G3" s="217" t="str">
        <f>'SF-269'!G3:K3</f>
        <v>HSH-G-00-00-00000 (ASHA 0000-000)</v>
      </c>
      <c r="H3" s="218"/>
      <c r="I3" s="218"/>
      <c r="J3" s="218"/>
      <c r="K3" s="229"/>
      <c r="L3" s="3"/>
      <c r="M3" s="3"/>
      <c r="N3" s="4"/>
    </row>
    <row r="4" spans="2:13" ht="17.25" customHeight="1" thickTop="1">
      <c r="B4" s="222" t="s">
        <v>57</v>
      </c>
      <c r="C4" s="223"/>
      <c r="D4" s="5" t="s">
        <v>58</v>
      </c>
      <c r="E4" s="6"/>
      <c r="F4" s="7"/>
      <c r="G4" s="224" t="s">
        <v>59</v>
      </c>
      <c r="H4" s="225"/>
      <c r="I4" s="226"/>
      <c r="J4" s="227" t="s">
        <v>60</v>
      </c>
      <c r="K4" s="228"/>
      <c r="L4" s="2"/>
      <c r="M4" s="8"/>
    </row>
    <row r="5" spans="2:13" ht="10.5" customHeight="1">
      <c r="B5" s="9"/>
      <c r="C5" s="10" t="s">
        <v>2</v>
      </c>
      <c r="D5" s="179">
        <f>'SF-269 (19)'!D5:F6</f>
        <v>0</v>
      </c>
      <c r="E5" s="180"/>
      <c r="F5" s="180"/>
      <c r="G5" s="183" t="s">
        <v>170</v>
      </c>
      <c r="H5" s="184"/>
      <c r="I5" s="185"/>
      <c r="J5" s="189" t="s">
        <v>199</v>
      </c>
      <c r="K5" s="190"/>
      <c r="L5" s="11"/>
      <c r="M5" s="8"/>
    </row>
    <row r="6" spans="2:13" ht="21" customHeight="1">
      <c r="B6" s="230">
        <f>'SF-269 (19)'!B6:C8</f>
        <v>0</v>
      </c>
      <c r="C6" s="234"/>
      <c r="D6" s="181"/>
      <c r="E6" s="182"/>
      <c r="F6" s="182"/>
      <c r="G6" s="186"/>
      <c r="H6" s="187"/>
      <c r="I6" s="188"/>
      <c r="J6" s="186" t="s">
        <v>195</v>
      </c>
      <c r="K6" s="208"/>
      <c r="L6" s="11"/>
      <c r="M6" s="8"/>
    </row>
    <row r="7" spans="2:13" ht="15" customHeight="1">
      <c r="B7" s="235"/>
      <c r="C7" s="234"/>
      <c r="D7" s="12" t="s">
        <v>61</v>
      </c>
      <c r="E7" s="13"/>
      <c r="F7" s="13"/>
      <c r="G7" s="196" t="s">
        <v>62</v>
      </c>
      <c r="H7" s="197"/>
      <c r="I7" s="198"/>
      <c r="J7" s="199" t="s">
        <v>63</v>
      </c>
      <c r="K7" s="200"/>
      <c r="L7" s="2"/>
      <c r="M7" s="8"/>
    </row>
    <row r="8" spans="2:13" ht="33.75" customHeight="1" thickBot="1">
      <c r="B8" s="236"/>
      <c r="C8" s="237"/>
      <c r="D8" s="203">
        <f>'SF-269 (19)'!D8:F8</f>
        <v>0</v>
      </c>
      <c r="E8" s="204"/>
      <c r="F8" s="204"/>
      <c r="G8" s="205" t="s">
        <v>170</v>
      </c>
      <c r="H8" s="206"/>
      <c r="I8" s="207"/>
      <c r="J8" s="201"/>
      <c r="K8" s="202"/>
      <c r="L8" s="11"/>
      <c r="M8" s="8"/>
    </row>
    <row r="9" spans="2:13" ht="3.75" customHeight="1" thickTop="1">
      <c r="B9" s="9"/>
      <c r="C9" s="8"/>
      <c r="D9" s="8"/>
      <c r="E9" s="8"/>
      <c r="F9" s="8"/>
      <c r="G9" s="8"/>
      <c r="H9" s="8"/>
      <c r="I9" s="8"/>
      <c r="J9" s="8"/>
      <c r="K9" s="14"/>
      <c r="L9" s="8"/>
      <c r="M9" s="8"/>
    </row>
    <row r="10" spans="2:14" ht="16.5" thickBot="1">
      <c r="B10" s="174" t="s">
        <v>64</v>
      </c>
      <c r="C10" s="175"/>
      <c r="D10" s="175"/>
      <c r="E10" s="175"/>
      <c r="F10" s="175"/>
      <c r="G10" s="175"/>
      <c r="H10" s="175"/>
      <c r="I10" s="175"/>
      <c r="J10" s="175"/>
      <c r="K10" s="176"/>
      <c r="L10" s="15"/>
      <c r="M10" s="15"/>
      <c r="N10" s="15"/>
    </row>
    <row r="11" spans="2:17" ht="45" customHeight="1" thickBot="1" thickTop="1">
      <c r="B11" s="16"/>
      <c r="C11" s="17" t="s">
        <v>3</v>
      </c>
      <c r="D11" s="18"/>
      <c r="E11" s="123" t="s">
        <v>4</v>
      </c>
      <c r="F11" s="122" t="s">
        <v>5</v>
      </c>
      <c r="G11" s="122" t="s">
        <v>6</v>
      </c>
      <c r="H11" s="122" t="s">
        <v>198</v>
      </c>
      <c r="I11" s="122" t="s">
        <v>7</v>
      </c>
      <c r="J11" s="124" t="s">
        <v>8</v>
      </c>
      <c r="K11" s="45" t="s">
        <v>9</v>
      </c>
      <c r="Q11" s="19"/>
    </row>
    <row r="12" spans="2:11" s="51" customFormat="1" ht="17.25" customHeight="1" thickTop="1">
      <c r="B12" s="53" t="s">
        <v>10</v>
      </c>
      <c r="C12" s="177" t="s">
        <v>11</v>
      </c>
      <c r="D12" s="178"/>
      <c r="E12" s="118">
        <f>'SF-269 (19)'!E16</f>
        <v>0</v>
      </c>
      <c r="F12" s="118">
        <f>'SF-269 (19)'!F16</f>
        <v>0</v>
      </c>
      <c r="G12" s="118">
        <f>'SF-269 (19)'!G16</f>
        <v>0</v>
      </c>
      <c r="H12" s="118">
        <f>'SF-269 (19)'!H16</f>
        <v>0</v>
      </c>
      <c r="I12" s="118">
        <f>'SF-269 (19)'!I16</f>
        <v>0</v>
      </c>
      <c r="J12" s="118">
        <f>'SF-269 (19)'!J16</f>
        <v>0</v>
      </c>
      <c r="K12" s="54">
        <f>SUM(E12:J12)</f>
        <v>0</v>
      </c>
    </row>
    <row r="13" spans="2:11" s="51" customFormat="1" ht="17.25" customHeight="1">
      <c r="B13" s="55" t="s">
        <v>12</v>
      </c>
      <c r="C13" s="151" t="s">
        <v>71</v>
      </c>
      <c r="D13" s="152"/>
      <c r="E13" s="56">
        <f aca="true" t="shared" si="0" ref="E13:J13">E37</f>
        <v>0</v>
      </c>
      <c r="F13" s="56">
        <f t="shared" si="0"/>
        <v>0</v>
      </c>
      <c r="G13" s="56">
        <f t="shared" si="0"/>
        <v>0</v>
      </c>
      <c r="H13" s="56">
        <f t="shared" si="0"/>
        <v>0</v>
      </c>
      <c r="I13" s="56">
        <f t="shared" si="0"/>
        <v>0</v>
      </c>
      <c r="J13" s="56">
        <f t="shared" si="0"/>
        <v>0</v>
      </c>
      <c r="K13" s="50">
        <f>SUM(E13:J13)</f>
        <v>0</v>
      </c>
    </row>
    <row r="14" spans="2:11" s="51" customFormat="1" ht="17.25" customHeight="1">
      <c r="B14" s="57" t="s">
        <v>13</v>
      </c>
      <c r="C14" s="172" t="s">
        <v>14</v>
      </c>
      <c r="D14" s="173"/>
      <c r="E14" s="56">
        <f>IF(K23&lt;&gt;0,K14/K23*E23,0)</f>
        <v>0</v>
      </c>
      <c r="F14" s="56">
        <f>IF(K23&lt;&gt;0,K14/K23*F23,0)</f>
        <v>0</v>
      </c>
      <c r="G14" s="56">
        <f>IF(K23&lt;&gt;0,K14/K23*G23,0)</f>
        <v>0</v>
      </c>
      <c r="H14" s="56">
        <f>IF(K23&lt;&gt;0,K14/K23*H23,0)</f>
        <v>0</v>
      </c>
      <c r="I14" s="56">
        <f>IF(K23&lt;&gt;0,K14/K23*I23,0)</f>
        <v>0</v>
      </c>
      <c r="J14" s="56">
        <f>IF(K23&lt;&gt;0,K14/K23*J23,0)</f>
        <v>0</v>
      </c>
      <c r="K14" s="63">
        <v>0</v>
      </c>
    </row>
    <row r="15" spans="2:11" s="51" customFormat="1" ht="17.25" customHeight="1">
      <c r="B15" s="57" t="s">
        <v>15</v>
      </c>
      <c r="C15" s="172" t="s">
        <v>65</v>
      </c>
      <c r="D15" s="173"/>
      <c r="E15" s="56">
        <f aca="true" t="shared" si="1" ref="E15:J15">E13-E14</f>
        <v>0</v>
      </c>
      <c r="F15" s="56">
        <f t="shared" si="1"/>
        <v>0</v>
      </c>
      <c r="G15" s="56">
        <f t="shared" si="1"/>
        <v>0</v>
      </c>
      <c r="H15" s="56">
        <f t="shared" si="1"/>
        <v>0</v>
      </c>
      <c r="I15" s="56">
        <f t="shared" si="1"/>
        <v>0</v>
      </c>
      <c r="J15" s="56">
        <f t="shared" si="1"/>
        <v>0</v>
      </c>
      <c r="K15" s="58">
        <f aca="true" t="shared" si="2" ref="K15:K24">SUM(E15:J15)</f>
        <v>0</v>
      </c>
    </row>
    <row r="16" spans="2:11" s="51" customFormat="1" ht="17.25" customHeight="1">
      <c r="B16" s="57" t="s">
        <v>16</v>
      </c>
      <c r="C16" s="172" t="s">
        <v>66</v>
      </c>
      <c r="D16" s="173"/>
      <c r="E16" s="56">
        <f aca="true" t="shared" si="3" ref="E16:J16">E12+E15</f>
        <v>0</v>
      </c>
      <c r="F16" s="56">
        <f t="shared" si="3"/>
        <v>0</v>
      </c>
      <c r="G16" s="56">
        <f t="shared" si="3"/>
        <v>0</v>
      </c>
      <c r="H16" s="56">
        <f t="shared" si="3"/>
        <v>0</v>
      </c>
      <c r="I16" s="56">
        <f t="shared" si="3"/>
        <v>0</v>
      </c>
      <c r="J16" s="56">
        <f t="shared" si="3"/>
        <v>0</v>
      </c>
      <c r="K16" s="58">
        <f t="shared" si="2"/>
        <v>0</v>
      </c>
    </row>
    <row r="17" spans="2:11" s="51" customFormat="1" ht="17.25" customHeight="1">
      <c r="B17" s="57" t="s">
        <v>17</v>
      </c>
      <c r="C17" s="172" t="s">
        <v>18</v>
      </c>
      <c r="D17" s="173"/>
      <c r="E17" s="56">
        <f>E35+'SF-269 (19)'!E17</f>
        <v>0</v>
      </c>
      <c r="F17" s="56">
        <f>F35+'SF-269 (19)'!F17</f>
        <v>0</v>
      </c>
      <c r="G17" s="56">
        <f>G35+'SF-269 (19)'!G17</f>
        <v>0</v>
      </c>
      <c r="H17" s="56">
        <f>H35+'SF-269 (19)'!H17</f>
        <v>0</v>
      </c>
      <c r="I17" s="56">
        <f>I35+'SF-269 (19)'!I17</f>
        <v>0</v>
      </c>
      <c r="J17" s="56">
        <f>J35+'SF-269 (19)'!J17</f>
        <v>0</v>
      </c>
      <c r="K17" s="58">
        <f t="shared" si="2"/>
        <v>0</v>
      </c>
    </row>
    <row r="18" spans="2:11" s="51" customFormat="1" ht="17.25" customHeight="1">
      <c r="B18" s="57" t="s">
        <v>19</v>
      </c>
      <c r="C18" s="172" t="s">
        <v>67</v>
      </c>
      <c r="D18" s="173"/>
      <c r="E18" s="56">
        <f aca="true" t="shared" si="4" ref="E18:J18">E16-E17</f>
        <v>0</v>
      </c>
      <c r="F18" s="56">
        <f t="shared" si="4"/>
        <v>0</v>
      </c>
      <c r="G18" s="56">
        <f t="shared" si="4"/>
        <v>0</v>
      </c>
      <c r="H18" s="56">
        <f t="shared" si="4"/>
        <v>0</v>
      </c>
      <c r="I18" s="56">
        <f t="shared" si="4"/>
        <v>0</v>
      </c>
      <c r="J18" s="56">
        <f t="shared" si="4"/>
        <v>0</v>
      </c>
      <c r="K18" s="58">
        <f t="shared" si="2"/>
        <v>0</v>
      </c>
    </row>
    <row r="19" spans="2:11" s="51" customFormat="1" ht="17.25" customHeight="1">
      <c r="B19" s="57" t="s">
        <v>20</v>
      </c>
      <c r="C19" s="172" t="s">
        <v>21</v>
      </c>
      <c r="D19" s="173"/>
      <c r="E19" s="56">
        <f aca="true" t="shared" si="5" ref="E19:J19">E20+E22-E18</f>
        <v>0</v>
      </c>
      <c r="F19" s="56">
        <f t="shared" si="5"/>
        <v>0</v>
      </c>
      <c r="G19" s="56">
        <f t="shared" si="5"/>
        <v>0</v>
      </c>
      <c r="H19" s="56">
        <f t="shared" si="5"/>
        <v>0</v>
      </c>
      <c r="I19" s="56">
        <f t="shared" si="5"/>
        <v>0</v>
      </c>
      <c r="J19" s="56">
        <f t="shared" si="5"/>
        <v>0</v>
      </c>
      <c r="K19" s="58">
        <f t="shared" si="2"/>
        <v>0</v>
      </c>
    </row>
    <row r="20" spans="2:11" s="51" customFormat="1" ht="22.5" customHeight="1">
      <c r="B20" s="57" t="s">
        <v>22</v>
      </c>
      <c r="C20" s="172" t="s">
        <v>72</v>
      </c>
      <c r="D20" s="173"/>
      <c r="E20" s="56">
        <f aca="true" t="shared" si="6" ref="E20:J20">E45-E17</f>
        <v>0</v>
      </c>
      <c r="F20" s="56">
        <f t="shared" si="6"/>
        <v>0</v>
      </c>
      <c r="G20" s="56">
        <f t="shared" si="6"/>
        <v>0</v>
      </c>
      <c r="H20" s="56">
        <f t="shared" si="6"/>
        <v>0</v>
      </c>
      <c r="I20" s="56">
        <f t="shared" si="6"/>
        <v>0</v>
      </c>
      <c r="J20" s="56">
        <f t="shared" si="6"/>
        <v>0</v>
      </c>
      <c r="K20" s="58">
        <f t="shared" si="2"/>
        <v>0</v>
      </c>
    </row>
    <row r="21" spans="2:11" s="51" customFormat="1" ht="22.5" customHeight="1">
      <c r="B21" s="55" t="s">
        <v>23</v>
      </c>
      <c r="C21" s="151" t="s">
        <v>190</v>
      </c>
      <c r="D21" s="152"/>
      <c r="E21" s="59">
        <f aca="true" t="shared" si="7" ref="E21:J21">E22-E18</f>
        <v>0</v>
      </c>
      <c r="F21" s="59">
        <f t="shared" si="7"/>
        <v>0</v>
      </c>
      <c r="G21" s="59">
        <f t="shared" si="7"/>
        <v>0</v>
      </c>
      <c r="H21" s="59">
        <f t="shared" si="7"/>
        <v>0</v>
      </c>
      <c r="I21" s="59">
        <f t="shared" si="7"/>
        <v>0</v>
      </c>
      <c r="J21" s="59">
        <f t="shared" si="7"/>
        <v>0</v>
      </c>
      <c r="K21" s="50">
        <f t="shared" si="2"/>
        <v>0</v>
      </c>
    </row>
    <row r="22" spans="2:12" s="51" customFormat="1" ht="22.5" customHeight="1">
      <c r="B22" s="55" t="s">
        <v>24</v>
      </c>
      <c r="C22" s="151" t="s">
        <v>188</v>
      </c>
      <c r="D22" s="152"/>
      <c r="E22" s="56">
        <f aca="true" t="shared" si="8" ref="E22:J22">E43</f>
        <v>0</v>
      </c>
      <c r="F22" s="56">
        <f t="shared" si="8"/>
        <v>0</v>
      </c>
      <c r="G22" s="56">
        <f t="shared" si="8"/>
        <v>0</v>
      </c>
      <c r="H22" s="56">
        <f t="shared" si="8"/>
        <v>0</v>
      </c>
      <c r="I22" s="56">
        <f t="shared" si="8"/>
        <v>0</v>
      </c>
      <c r="J22" s="56">
        <f t="shared" si="8"/>
        <v>0</v>
      </c>
      <c r="K22" s="50">
        <f t="shared" si="2"/>
        <v>0</v>
      </c>
      <c r="L22" s="64"/>
    </row>
    <row r="23" spans="2:11" s="51" customFormat="1" ht="22.5" customHeight="1">
      <c r="B23" s="55" t="s">
        <v>25</v>
      </c>
      <c r="C23" s="151" t="s">
        <v>189</v>
      </c>
      <c r="D23" s="152"/>
      <c r="E23" s="56">
        <f aca="true" t="shared" si="9" ref="E23:J23">E47</f>
        <v>0</v>
      </c>
      <c r="F23" s="56">
        <f t="shared" si="9"/>
        <v>0</v>
      </c>
      <c r="G23" s="56">
        <f t="shared" si="9"/>
        <v>0</v>
      </c>
      <c r="H23" s="56">
        <f t="shared" si="9"/>
        <v>0</v>
      </c>
      <c r="I23" s="56">
        <f t="shared" si="9"/>
        <v>0</v>
      </c>
      <c r="J23" s="56">
        <f t="shared" si="9"/>
        <v>0</v>
      </c>
      <c r="K23" s="50">
        <f t="shared" si="2"/>
        <v>0</v>
      </c>
    </row>
    <row r="24" spans="2:11" s="51" customFormat="1" ht="18" customHeight="1" thickBot="1">
      <c r="B24" s="60" t="s">
        <v>26</v>
      </c>
      <c r="C24" s="153" t="s">
        <v>68</v>
      </c>
      <c r="D24" s="154"/>
      <c r="E24" s="61">
        <f aca="true" t="shared" si="10" ref="E24:J24">E23-E22</f>
        <v>0</v>
      </c>
      <c r="F24" s="61">
        <f t="shared" si="10"/>
        <v>0</v>
      </c>
      <c r="G24" s="61">
        <f t="shared" si="10"/>
        <v>0</v>
      </c>
      <c r="H24" s="61">
        <f t="shared" si="10"/>
        <v>0</v>
      </c>
      <c r="I24" s="61">
        <f t="shared" si="10"/>
        <v>0</v>
      </c>
      <c r="J24" s="61">
        <f t="shared" si="10"/>
        <v>0</v>
      </c>
      <c r="K24" s="62">
        <f t="shared" si="2"/>
        <v>0</v>
      </c>
    </row>
    <row r="25" spans="2:11" ht="16.5" thickTop="1">
      <c r="B25" s="20"/>
      <c r="C25" s="21" t="s">
        <v>193</v>
      </c>
      <c r="D25" s="22"/>
      <c r="E25" s="23" t="s">
        <v>69</v>
      </c>
      <c r="F25" s="23"/>
      <c r="G25" s="23"/>
      <c r="H25" s="157" t="s">
        <v>29</v>
      </c>
      <c r="I25" s="157"/>
      <c r="J25" s="158"/>
      <c r="K25" s="163" t="s">
        <v>79</v>
      </c>
    </row>
    <row r="26" spans="2:11" ht="12.75">
      <c r="B26" s="133" t="s">
        <v>27</v>
      </c>
      <c r="C26" s="164"/>
      <c r="D26" s="165"/>
      <c r="E26" s="166" t="s">
        <v>28</v>
      </c>
      <c r="F26" s="166"/>
      <c r="G26" s="166"/>
      <c r="H26" s="159"/>
      <c r="I26" s="159"/>
      <c r="J26" s="160"/>
      <c r="K26" s="135"/>
    </row>
    <row r="27" spans="2:11" ht="12.75">
      <c r="B27" s="133"/>
      <c r="C27" s="164"/>
      <c r="D27" s="165"/>
      <c r="E27" s="166"/>
      <c r="F27" s="166"/>
      <c r="G27" s="166"/>
      <c r="H27" s="159"/>
      <c r="I27" s="159"/>
      <c r="J27" s="160"/>
      <c r="K27" s="135"/>
    </row>
    <row r="28" spans="2:11" ht="15.75" customHeight="1">
      <c r="B28" s="133"/>
      <c r="C28" s="164"/>
      <c r="D28" s="165"/>
      <c r="E28" s="166"/>
      <c r="F28" s="166"/>
      <c r="G28" s="166"/>
      <c r="H28" s="161"/>
      <c r="I28" s="161"/>
      <c r="J28" s="162"/>
      <c r="K28" s="135"/>
    </row>
    <row r="29" spans="2:11" ht="30" customHeight="1">
      <c r="B29" s="9"/>
      <c r="C29" s="8"/>
      <c r="D29" s="24"/>
      <c r="E29" s="167" t="s">
        <v>168</v>
      </c>
      <c r="F29" s="120">
        <v>36892</v>
      </c>
      <c r="G29" s="121" t="s">
        <v>169</v>
      </c>
      <c r="H29" s="169"/>
      <c r="I29" s="169"/>
      <c r="J29" s="170"/>
      <c r="K29" s="135"/>
    </row>
    <row r="30" spans="2:11" ht="14.25" customHeight="1" thickBot="1">
      <c r="B30" s="25"/>
      <c r="C30" s="26" t="s">
        <v>70</v>
      </c>
      <c r="D30" s="27"/>
      <c r="E30" s="168"/>
      <c r="F30" s="28" t="s">
        <v>30</v>
      </c>
      <c r="G30" s="28" t="s">
        <v>31</v>
      </c>
      <c r="H30" s="171" t="s">
        <v>32</v>
      </c>
      <c r="I30" s="171"/>
      <c r="J30" s="171"/>
      <c r="K30" s="134"/>
    </row>
    <row r="31" ht="16.5" thickTop="1"/>
    <row r="32" ht="16.5" thickBot="1"/>
    <row r="33" spans="2:11" ht="52.5" thickBot="1" thickTop="1">
      <c r="B33" s="16"/>
      <c r="C33" s="17" t="s">
        <v>191</v>
      </c>
      <c r="D33" s="18"/>
      <c r="E33" s="125" t="s">
        <v>4</v>
      </c>
      <c r="F33" s="126" t="s">
        <v>5</v>
      </c>
      <c r="G33" s="126" t="s">
        <v>114</v>
      </c>
      <c r="H33" s="126" t="s">
        <v>113</v>
      </c>
      <c r="I33" s="126" t="s">
        <v>7</v>
      </c>
      <c r="J33" s="127" t="s">
        <v>8</v>
      </c>
      <c r="K33" s="104" t="s">
        <v>9</v>
      </c>
    </row>
    <row r="34" spans="2:11" ht="24" customHeight="1" thickBot="1" thickTop="1">
      <c r="B34" s="60" t="s">
        <v>132</v>
      </c>
      <c r="C34" s="87" t="s">
        <v>154</v>
      </c>
      <c r="D34" s="77"/>
      <c r="E34" s="111">
        <v>0</v>
      </c>
      <c r="F34" s="112">
        <v>0</v>
      </c>
      <c r="G34" s="112">
        <v>0</v>
      </c>
      <c r="H34" s="112">
        <v>0</v>
      </c>
      <c r="I34" s="112">
        <v>0</v>
      </c>
      <c r="J34" s="113">
        <v>0</v>
      </c>
      <c r="K34" s="69">
        <f>SUM(E34:J34)</f>
        <v>0</v>
      </c>
    </row>
    <row r="35" spans="2:11" ht="30" customHeight="1" thickBot="1" thickTop="1">
      <c r="B35" s="60" t="s">
        <v>133</v>
      </c>
      <c r="C35" s="155" t="s">
        <v>180</v>
      </c>
      <c r="D35" s="156"/>
      <c r="E35" s="111">
        <v>0</v>
      </c>
      <c r="F35" s="112">
        <v>0</v>
      </c>
      <c r="G35" s="112">
        <v>0</v>
      </c>
      <c r="H35" s="112">
        <v>0</v>
      </c>
      <c r="I35" s="112">
        <v>0</v>
      </c>
      <c r="J35" s="113">
        <v>0</v>
      </c>
      <c r="K35" s="69">
        <f>SUM(E35:J35)</f>
        <v>0</v>
      </c>
    </row>
    <row r="36" spans="2:11" ht="7.5" customHeight="1" thickBot="1" thickTop="1">
      <c r="B36" s="16"/>
      <c r="C36" s="88"/>
      <c r="D36" s="78"/>
      <c r="E36" s="80"/>
      <c r="F36" s="80"/>
      <c r="G36" s="80"/>
      <c r="H36" s="80"/>
      <c r="I36" s="80"/>
      <c r="J36" s="80"/>
      <c r="K36" s="70"/>
    </row>
    <row r="37" spans="2:11" s="85" customFormat="1" ht="30" customHeight="1" thickBot="1" thickTop="1">
      <c r="B37" s="52" t="s">
        <v>134</v>
      </c>
      <c r="C37" s="17" t="s">
        <v>173</v>
      </c>
      <c r="D37" s="79"/>
      <c r="E37" s="81">
        <f aca="true" t="shared" si="11" ref="E37:J37">SUM(E34:E36)</f>
        <v>0</v>
      </c>
      <c r="F37" s="82">
        <f t="shared" si="11"/>
        <v>0</v>
      </c>
      <c r="G37" s="82">
        <f t="shared" si="11"/>
        <v>0</v>
      </c>
      <c r="H37" s="82">
        <f t="shared" si="11"/>
        <v>0</v>
      </c>
      <c r="I37" s="82">
        <f t="shared" si="11"/>
        <v>0</v>
      </c>
      <c r="J37" s="82">
        <f t="shared" si="11"/>
        <v>0</v>
      </c>
      <c r="K37" s="71">
        <f>SUM(E37:J37)</f>
        <v>0</v>
      </c>
    </row>
    <row r="38" spans="3:11" ht="17.25" thickBot="1" thickTop="1">
      <c r="C38" s="66"/>
      <c r="D38" s="66"/>
      <c r="E38" s="83"/>
      <c r="F38" s="83"/>
      <c r="G38" s="83"/>
      <c r="H38" s="83"/>
      <c r="I38" s="83"/>
      <c r="J38" s="83"/>
      <c r="K38" s="72"/>
    </row>
    <row r="39" spans="2:11" ht="18" customHeight="1" thickBot="1" thickTop="1">
      <c r="B39" s="16"/>
      <c r="C39" s="76"/>
      <c r="D39" s="77"/>
      <c r="E39" s="96" t="s">
        <v>80</v>
      </c>
      <c r="F39" s="96"/>
      <c r="G39" s="96"/>
      <c r="H39" s="96"/>
      <c r="I39" s="96"/>
      <c r="J39" s="97"/>
      <c r="K39" s="86"/>
    </row>
    <row r="40" spans="2:11" ht="30" customHeight="1" thickBot="1" thickTop="1">
      <c r="B40" s="52" t="s">
        <v>135</v>
      </c>
      <c r="C40" s="87" t="s">
        <v>155</v>
      </c>
      <c r="D40" s="77"/>
      <c r="E40" s="111">
        <v>0</v>
      </c>
      <c r="F40" s="112">
        <v>0</v>
      </c>
      <c r="G40" s="112">
        <v>0</v>
      </c>
      <c r="H40" s="112">
        <v>0</v>
      </c>
      <c r="I40" s="112">
        <v>0</v>
      </c>
      <c r="J40" s="113">
        <v>0</v>
      </c>
      <c r="K40" s="74">
        <f>SUM(E40:J40)</f>
        <v>0</v>
      </c>
    </row>
    <row r="41" spans="2:11" ht="30" customHeight="1" thickBot="1" thickTop="1">
      <c r="B41" s="52" t="s">
        <v>136</v>
      </c>
      <c r="C41" s="99" t="s">
        <v>167</v>
      </c>
      <c r="D41" s="100"/>
      <c r="E41" s="111">
        <v>0</v>
      </c>
      <c r="F41" s="112">
        <v>0</v>
      </c>
      <c r="G41" s="112">
        <v>0</v>
      </c>
      <c r="H41" s="112">
        <v>0</v>
      </c>
      <c r="I41" s="112">
        <v>0</v>
      </c>
      <c r="J41" s="113">
        <v>0</v>
      </c>
      <c r="K41" s="74">
        <f>SUM(E41:J41)</f>
        <v>0</v>
      </c>
    </row>
    <row r="42" spans="2:11" ht="7.5" customHeight="1" thickBot="1" thickTop="1">
      <c r="B42" s="16"/>
      <c r="C42" s="46"/>
      <c r="D42" s="98"/>
      <c r="E42" s="80"/>
      <c r="F42" s="80"/>
      <c r="G42" s="80"/>
      <c r="H42" s="80"/>
      <c r="I42" s="80"/>
      <c r="J42" s="84"/>
      <c r="K42" s="91"/>
    </row>
    <row r="43" spans="2:11" s="85" customFormat="1" ht="30" customHeight="1" thickBot="1" thickTop="1">
      <c r="B43" s="52" t="s">
        <v>137</v>
      </c>
      <c r="C43" s="149" t="s">
        <v>163</v>
      </c>
      <c r="D43" s="150"/>
      <c r="E43" s="93">
        <f aca="true" t="shared" si="12" ref="E43:K43">SUM(E40:E41)</f>
        <v>0</v>
      </c>
      <c r="F43" s="94">
        <f t="shared" si="12"/>
        <v>0</v>
      </c>
      <c r="G43" s="94">
        <f t="shared" si="12"/>
        <v>0</v>
      </c>
      <c r="H43" s="94">
        <f t="shared" si="12"/>
        <v>0</v>
      </c>
      <c r="I43" s="94">
        <f t="shared" si="12"/>
        <v>0</v>
      </c>
      <c r="J43" s="95">
        <f t="shared" si="12"/>
        <v>0</v>
      </c>
      <c r="K43" s="92">
        <f t="shared" si="12"/>
        <v>0</v>
      </c>
    </row>
    <row r="44" spans="3:11" ht="17.25" thickBot="1" thickTop="1">
      <c r="C44" s="48"/>
      <c r="D44" s="48"/>
      <c r="E44" s="66"/>
      <c r="F44" s="66"/>
      <c r="G44" s="66"/>
      <c r="H44" s="66"/>
      <c r="I44" s="66"/>
      <c r="J44" s="66"/>
      <c r="K44" s="73"/>
    </row>
    <row r="45" spans="2:11" s="47" customFormat="1" ht="30" customHeight="1" thickBot="1" thickTop="1">
      <c r="B45" s="75" t="s">
        <v>171</v>
      </c>
      <c r="C45" s="147" t="s">
        <v>179</v>
      </c>
      <c r="D45" s="148"/>
      <c r="E45" s="109">
        <f>'SF-269 (19)'!E45</f>
        <v>0</v>
      </c>
      <c r="F45" s="109">
        <f>'SF-269 (19)'!F45</f>
        <v>0</v>
      </c>
      <c r="G45" s="109">
        <f>'SF-269 (19)'!G45</f>
        <v>0</v>
      </c>
      <c r="H45" s="109">
        <f>'SF-269 (19)'!H45</f>
        <v>0</v>
      </c>
      <c r="I45" s="109">
        <f>'SF-269 (19)'!I45</f>
        <v>0</v>
      </c>
      <c r="J45" s="109">
        <f>'SF-269 (19)'!J45</f>
        <v>0</v>
      </c>
      <c r="K45" s="89">
        <f>SUM(E45:J45)</f>
        <v>0</v>
      </c>
    </row>
    <row r="46" spans="5:11" ht="17.25" thickBot="1" thickTop="1">
      <c r="E46" s="65"/>
      <c r="F46" s="65"/>
      <c r="G46" s="65"/>
      <c r="H46" s="65"/>
      <c r="I46" s="65"/>
      <c r="J46" s="65"/>
      <c r="K46" s="65"/>
    </row>
    <row r="47" spans="2:11" ht="30" customHeight="1" thickBot="1" thickTop="1">
      <c r="B47" s="16" t="s">
        <v>138</v>
      </c>
      <c r="C47" s="209" t="s">
        <v>186</v>
      </c>
      <c r="D47" s="210"/>
      <c r="E47" s="110">
        <f>'SF-269 (19)'!E47</f>
        <v>0</v>
      </c>
      <c r="F47" s="110">
        <f>'SF-269 (19)'!F47</f>
        <v>0</v>
      </c>
      <c r="G47" s="110">
        <f>'SF-269 (19)'!G47</f>
        <v>0</v>
      </c>
      <c r="H47" s="110">
        <f>'SF-269 (19)'!H47</f>
        <v>0</v>
      </c>
      <c r="I47" s="110">
        <f>'SF-269 (19)'!I47</f>
        <v>0</v>
      </c>
      <c r="J47" s="110">
        <f>'SF-269 (19)'!J47</f>
        <v>0</v>
      </c>
      <c r="K47" s="90">
        <f>SUM(E47:J47)</f>
        <v>0</v>
      </c>
    </row>
    <row r="48" spans="2:4" ht="16.5" thickTop="1">
      <c r="B48" s="101"/>
      <c r="C48" s="102"/>
      <c r="D48" s="102"/>
    </row>
  </sheetData>
  <sheetProtection password="BAB4" sheet="1" objects="1" scenarios="1"/>
  <mergeCells count="43">
    <mergeCell ref="C47:D47"/>
    <mergeCell ref="B2:C2"/>
    <mergeCell ref="D2:F2"/>
    <mergeCell ref="G2:J2"/>
    <mergeCell ref="B3:C3"/>
    <mergeCell ref="D3:F3"/>
    <mergeCell ref="G3:K3"/>
    <mergeCell ref="B4:C4"/>
    <mergeCell ref="G4:I4"/>
    <mergeCell ref="J4:K4"/>
    <mergeCell ref="D5:F6"/>
    <mergeCell ref="G5:I6"/>
    <mergeCell ref="J5:K5"/>
    <mergeCell ref="B6:C8"/>
    <mergeCell ref="G7:I7"/>
    <mergeCell ref="J7:K8"/>
    <mergeCell ref="D8:F8"/>
    <mergeCell ref="G8:I8"/>
    <mergeCell ref="J6:K6"/>
    <mergeCell ref="B10:K10"/>
    <mergeCell ref="C12:D12"/>
    <mergeCell ref="C13:D13"/>
    <mergeCell ref="C14:D14"/>
    <mergeCell ref="C15:D15"/>
    <mergeCell ref="C16:D16"/>
    <mergeCell ref="C17:D17"/>
    <mergeCell ref="C18:D18"/>
    <mergeCell ref="C19:D19"/>
    <mergeCell ref="C20:D20"/>
    <mergeCell ref="C21:D21"/>
    <mergeCell ref="C22:D22"/>
    <mergeCell ref="H25:J28"/>
    <mergeCell ref="K25:K30"/>
    <mergeCell ref="B26:D28"/>
    <mergeCell ref="E26:G28"/>
    <mergeCell ref="E29:E30"/>
    <mergeCell ref="H29:J29"/>
    <mergeCell ref="H30:J30"/>
    <mergeCell ref="C45:D45"/>
    <mergeCell ref="C43:D43"/>
    <mergeCell ref="C23:D23"/>
    <mergeCell ref="C24:D24"/>
    <mergeCell ref="C35:D35"/>
  </mergeCells>
  <printOptions/>
  <pageMargins left="0.25" right="0.25" top="0.5" bottom="0.5" header="0.5" footer="0.5"/>
  <pageSetup blackAndWhite="1" horizontalDpi="600" verticalDpi="600" orientation="landscape" scale="90" r:id="rId3"/>
  <rowBreaks count="1" manualBreakCount="1">
    <brk id="31" max="255" man="1"/>
  </rowBreaks>
  <legacyDrawing r:id="rId2"/>
</worksheet>
</file>

<file path=xl/worksheets/sheet3.xml><?xml version="1.0" encoding="utf-8"?>
<worksheet xmlns="http://schemas.openxmlformats.org/spreadsheetml/2006/main" xmlns:r="http://schemas.openxmlformats.org/officeDocument/2006/relationships">
  <dimension ref="B2:Q48"/>
  <sheetViews>
    <sheetView workbookViewId="0" topLeftCell="D1">
      <selection activeCell="E13" sqref="E13"/>
    </sheetView>
  </sheetViews>
  <sheetFormatPr defaultColWidth="9.140625" defaultRowHeight="12.75"/>
  <cols>
    <col min="1" max="1" width="2.57421875" style="0" customWidth="1"/>
    <col min="2" max="2" width="3.8515625" style="1" customWidth="1"/>
    <col min="3" max="3" width="37.7109375" style="0" customWidth="1"/>
    <col min="4" max="4" width="7.28125" style="0" customWidth="1"/>
    <col min="5" max="7" width="13.00390625" style="0" customWidth="1"/>
    <col min="8" max="8" width="15.140625" style="0" customWidth="1"/>
    <col min="9" max="10" width="13.00390625" style="0" customWidth="1"/>
    <col min="11" max="11" width="15.7109375" style="0" customWidth="1"/>
    <col min="12" max="14" width="13.421875" style="0" customWidth="1"/>
  </cols>
  <sheetData>
    <row r="1" ht="6" customHeight="1" thickBot="1"/>
    <row r="2" spans="2:14" ht="32.25" customHeight="1" thickTop="1">
      <c r="B2" s="211" t="s">
        <v>0</v>
      </c>
      <c r="C2" s="212"/>
      <c r="D2" s="213" t="s">
        <v>55</v>
      </c>
      <c r="E2" s="214"/>
      <c r="F2" s="214"/>
      <c r="G2" s="213" t="s">
        <v>56</v>
      </c>
      <c r="H2" s="214"/>
      <c r="I2" s="214"/>
      <c r="J2" s="214"/>
      <c r="K2" s="103" t="s">
        <v>182</v>
      </c>
      <c r="L2" s="2"/>
      <c r="M2" s="2"/>
      <c r="N2" s="2"/>
    </row>
    <row r="3" spans="2:14" ht="18.75" customHeight="1" thickBot="1">
      <c r="B3" s="215" t="s">
        <v>1</v>
      </c>
      <c r="C3" s="216"/>
      <c r="D3" s="217" t="str">
        <f>'SF-269'!D3:F3</f>
        <v>USAID/DCHA/PVC-ASHA   </v>
      </c>
      <c r="E3" s="218"/>
      <c r="F3" s="219"/>
      <c r="G3" s="217" t="str">
        <f>'SF-269'!G3:K3</f>
        <v>HSH-G-00-00-00000 (ASHA 0000-000)</v>
      </c>
      <c r="H3" s="218"/>
      <c r="I3" s="218"/>
      <c r="J3" s="218"/>
      <c r="K3" s="229"/>
      <c r="L3" s="3"/>
      <c r="M3" s="3"/>
      <c r="N3" s="4"/>
    </row>
    <row r="4" spans="2:13" ht="17.25" customHeight="1" thickTop="1">
      <c r="B4" s="222" t="s">
        <v>57</v>
      </c>
      <c r="C4" s="223"/>
      <c r="D4" s="5" t="s">
        <v>58</v>
      </c>
      <c r="E4" s="6"/>
      <c r="F4" s="7"/>
      <c r="G4" s="224" t="s">
        <v>59</v>
      </c>
      <c r="H4" s="225"/>
      <c r="I4" s="226"/>
      <c r="J4" s="227" t="s">
        <v>60</v>
      </c>
      <c r="K4" s="228"/>
      <c r="L4" s="2"/>
      <c r="M4" s="8"/>
    </row>
    <row r="5" spans="2:13" ht="10.5" customHeight="1">
      <c r="B5" s="9"/>
      <c r="C5" s="10" t="s">
        <v>2</v>
      </c>
      <c r="D5" s="179">
        <f>'SF-269'!D5:F6</f>
        <v>0</v>
      </c>
      <c r="E5" s="180"/>
      <c r="F5" s="180"/>
      <c r="G5" s="183" t="s">
        <v>170</v>
      </c>
      <c r="H5" s="184"/>
      <c r="I5" s="185"/>
      <c r="J5" s="189" t="s">
        <v>199</v>
      </c>
      <c r="K5" s="190"/>
      <c r="L5" s="11"/>
      <c r="M5" s="8"/>
    </row>
    <row r="6" spans="2:13" ht="21" customHeight="1">
      <c r="B6" s="230">
        <f>'SF-269'!B6:C8</f>
        <v>0</v>
      </c>
      <c r="C6" s="231"/>
      <c r="D6" s="181"/>
      <c r="E6" s="182"/>
      <c r="F6" s="182"/>
      <c r="G6" s="186"/>
      <c r="H6" s="187"/>
      <c r="I6" s="188"/>
      <c r="J6" s="186" t="s">
        <v>195</v>
      </c>
      <c r="K6" s="208"/>
      <c r="L6" s="11"/>
      <c r="M6" s="8"/>
    </row>
    <row r="7" spans="2:13" ht="15" customHeight="1">
      <c r="B7" s="230"/>
      <c r="C7" s="231"/>
      <c r="D7" s="12" t="s">
        <v>61</v>
      </c>
      <c r="E7" s="13"/>
      <c r="F7" s="13"/>
      <c r="G7" s="196" t="s">
        <v>62</v>
      </c>
      <c r="H7" s="197"/>
      <c r="I7" s="198"/>
      <c r="J7" s="199" t="s">
        <v>63</v>
      </c>
      <c r="K7" s="200"/>
      <c r="L7" s="2"/>
      <c r="M7" s="8"/>
    </row>
    <row r="8" spans="2:13" ht="33.75" customHeight="1" thickBot="1">
      <c r="B8" s="232"/>
      <c r="C8" s="233"/>
      <c r="D8" s="203">
        <f>'SF-269'!D8:F8</f>
        <v>0</v>
      </c>
      <c r="E8" s="204"/>
      <c r="F8" s="204"/>
      <c r="G8" s="205" t="s">
        <v>170</v>
      </c>
      <c r="H8" s="206"/>
      <c r="I8" s="207"/>
      <c r="J8" s="201"/>
      <c r="K8" s="202"/>
      <c r="L8" s="11"/>
      <c r="M8" s="8"/>
    </row>
    <row r="9" spans="2:13" ht="3.75" customHeight="1" thickTop="1">
      <c r="B9" s="9"/>
      <c r="C9" s="8"/>
      <c r="D9" s="8"/>
      <c r="E9" s="8"/>
      <c r="F9" s="8"/>
      <c r="G9" s="8"/>
      <c r="H9" s="8"/>
      <c r="I9" s="8"/>
      <c r="J9" s="8"/>
      <c r="K9" s="14"/>
      <c r="L9" s="8"/>
      <c r="M9" s="8"/>
    </row>
    <row r="10" spans="2:14" ht="16.5" thickBot="1">
      <c r="B10" s="174" t="s">
        <v>64</v>
      </c>
      <c r="C10" s="175"/>
      <c r="D10" s="175"/>
      <c r="E10" s="175"/>
      <c r="F10" s="175"/>
      <c r="G10" s="175"/>
      <c r="H10" s="175"/>
      <c r="I10" s="175"/>
      <c r="J10" s="175"/>
      <c r="K10" s="176"/>
      <c r="L10" s="15"/>
      <c r="M10" s="15"/>
      <c r="N10" s="15"/>
    </row>
    <row r="11" spans="2:17" ht="45" customHeight="1" thickBot="1" thickTop="1">
      <c r="B11" s="16"/>
      <c r="C11" s="17" t="s">
        <v>3</v>
      </c>
      <c r="D11" s="18"/>
      <c r="E11" s="123" t="s">
        <v>4</v>
      </c>
      <c r="F11" s="122" t="s">
        <v>5</v>
      </c>
      <c r="G11" s="122" t="s">
        <v>6</v>
      </c>
      <c r="H11" s="122" t="s">
        <v>198</v>
      </c>
      <c r="I11" s="122" t="s">
        <v>7</v>
      </c>
      <c r="J11" s="124" t="s">
        <v>8</v>
      </c>
      <c r="K11" s="45" t="s">
        <v>9</v>
      </c>
      <c r="Q11" s="19"/>
    </row>
    <row r="12" spans="2:11" s="51" customFormat="1" ht="17.25" customHeight="1" thickTop="1">
      <c r="B12" s="53" t="s">
        <v>10</v>
      </c>
      <c r="C12" s="177" t="s">
        <v>11</v>
      </c>
      <c r="D12" s="178"/>
      <c r="E12" s="119">
        <f>'SF-269'!E16</f>
        <v>0</v>
      </c>
      <c r="F12" s="119">
        <f>'SF-269'!F16</f>
        <v>0</v>
      </c>
      <c r="G12" s="119">
        <f>'SF-269'!G16</f>
        <v>0</v>
      </c>
      <c r="H12" s="119">
        <f>'SF-269'!H16</f>
        <v>0</v>
      </c>
      <c r="I12" s="119">
        <f>'SF-269'!I16</f>
        <v>0</v>
      </c>
      <c r="J12" s="119">
        <f>'SF-269'!J16</f>
        <v>0</v>
      </c>
      <c r="K12" s="54">
        <f>SUM(E12:J12)</f>
        <v>0</v>
      </c>
    </row>
    <row r="13" spans="2:11" s="51" customFormat="1" ht="17.25" customHeight="1">
      <c r="B13" s="55" t="s">
        <v>12</v>
      </c>
      <c r="C13" s="151" t="s">
        <v>71</v>
      </c>
      <c r="D13" s="152"/>
      <c r="E13" s="56">
        <f aca="true" t="shared" si="0" ref="E13:J13">E37</f>
        <v>0</v>
      </c>
      <c r="F13" s="56">
        <f t="shared" si="0"/>
        <v>0</v>
      </c>
      <c r="G13" s="56">
        <f t="shared" si="0"/>
        <v>0</v>
      </c>
      <c r="H13" s="56">
        <f t="shared" si="0"/>
        <v>0</v>
      </c>
      <c r="I13" s="56">
        <f t="shared" si="0"/>
        <v>0</v>
      </c>
      <c r="J13" s="56">
        <f t="shared" si="0"/>
        <v>0</v>
      </c>
      <c r="K13" s="50">
        <f>SUM(E13:J13)</f>
        <v>0</v>
      </c>
    </row>
    <row r="14" spans="2:11" s="51" customFormat="1" ht="17.25" customHeight="1">
      <c r="B14" s="57" t="s">
        <v>13</v>
      </c>
      <c r="C14" s="172" t="s">
        <v>14</v>
      </c>
      <c r="D14" s="173"/>
      <c r="E14" s="56">
        <f>IF(K23&lt;&gt;0,K14/K23*E23,0)</f>
        <v>0</v>
      </c>
      <c r="F14" s="56">
        <f>IF(K23&lt;&gt;0,K14/K23*F23,0)</f>
        <v>0</v>
      </c>
      <c r="G14" s="56">
        <f>IF(K23&lt;&gt;0,K14/K23*G23,0)</f>
        <v>0</v>
      </c>
      <c r="H14" s="56">
        <f>IF(K23&lt;&gt;0,K14/K23*H23,0)</f>
        <v>0</v>
      </c>
      <c r="I14" s="56">
        <f>IF(K23&lt;&gt;0,K14/K23*I23,0)</f>
        <v>0</v>
      </c>
      <c r="J14" s="56">
        <f>IF(K23&lt;&gt;0,K14/K23*J23,0)</f>
        <v>0</v>
      </c>
      <c r="K14" s="63">
        <v>0</v>
      </c>
    </row>
    <row r="15" spans="2:11" s="51" customFormat="1" ht="17.25" customHeight="1">
      <c r="B15" s="57" t="s">
        <v>15</v>
      </c>
      <c r="C15" s="172" t="s">
        <v>65</v>
      </c>
      <c r="D15" s="173"/>
      <c r="E15" s="56">
        <f aca="true" t="shared" si="1" ref="E15:J15">E13-E14</f>
        <v>0</v>
      </c>
      <c r="F15" s="56">
        <f t="shared" si="1"/>
        <v>0</v>
      </c>
      <c r="G15" s="56">
        <f t="shared" si="1"/>
        <v>0</v>
      </c>
      <c r="H15" s="56">
        <f t="shared" si="1"/>
        <v>0</v>
      </c>
      <c r="I15" s="56">
        <f t="shared" si="1"/>
        <v>0</v>
      </c>
      <c r="J15" s="56">
        <f t="shared" si="1"/>
        <v>0</v>
      </c>
      <c r="K15" s="58">
        <f aca="true" t="shared" si="2" ref="K15:K24">SUM(E15:J15)</f>
        <v>0</v>
      </c>
    </row>
    <row r="16" spans="2:11" s="51" customFormat="1" ht="17.25" customHeight="1">
      <c r="B16" s="57" t="s">
        <v>16</v>
      </c>
      <c r="C16" s="172" t="s">
        <v>66</v>
      </c>
      <c r="D16" s="173"/>
      <c r="E16" s="56">
        <f aca="true" t="shared" si="3" ref="E16:J16">E12+E15</f>
        <v>0</v>
      </c>
      <c r="F16" s="56">
        <f t="shared" si="3"/>
        <v>0</v>
      </c>
      <c r="G16" s="56">
        <f t="shared" si="3"/>
        <v>0</v>
      </c>
      <c r="H16" s="56">
        <f t="shared" si="3"/>
        <v>0</v>
      </c>
      <c r="I16" s="56">
        <f t="shared" si="3"/>
        <v>0</v>
      </c>
      <c r="J16" s="56">
        <f t="shared" si="3"/>
        <v>0</v>
      </c>
      <c r="K16" s="58">
        <f t="shared" si="2"/>
        <v>0</v>
      </c>
    </row>
    <row r="17" spans="2:11" s="51" customFormat="1" ht="17.25" customHeight="1">
      <c r="B17" s="57" t="s">
        <v>17</v>
      </c>
      <c r="C17" s="172" t="s">
        <v>18</v>
      </c>
      <c r="D17" s="173"/>
      <c r="E17" s="56">
        <f>E35+'SF-269'!E17</f>
        <v>0</v>
      </c>
      <c r="F17" s="56">
        <f>F35+'SF-269'!F17</f>
        <v>0</v>
      </c>
      <c r="G17" s="56">
        <f>G35+'SF-269'!G17</f>
        <v>0</v>
      </c>
      <c r="H17" s="56">
        <f>H35+'SF-269'!H17</f>
        <v>0</v>
      </c>
      <c r="I17" s="56">
        <f>I35+'SF-269'!I17</f>
        <v>0</v>
      </c>
      <c r="J17" s="56">
        <f>J35+'SF-269'!J17</f>
        <v>0</v>
      </c>
      <c r="K17" s="58">
        <f t="shared" si="2"/>
        <v>0</v>
      </c>
    </row>
    <row r="18" spans="2:11" s="51" customFormat="1" ht="17.25" customHeight="1">
      <c r="B18" s="57" t="s">
        <v>19</v>
      </c>
      <c r="C18" s="172" t="s">
        <v>67</v>
      </c>
      <c r="D18" s="173"/>
      <c r="E18" s="56">
        <f aca="true" t="shared" si="4" ref="E18:J18">E16-E17</f>
        <v>0</v>
      </c>
      <c r="F18" s="56">
        <f t="shared" si="4"/>
        <v>0</v>
      </c>
      <c r="G18" s="56">
        <f t="shared" si="4"/>
        <v>0</v>
      </c>
      <c r="H18" s="56">
        <f t="shared" si="4"/>
        <v>0</v>
      </c>
      <c r="I18" s="56">
        <f t="shared" si="4"/>
        <v>0</v>
      </c>
      <c r="J18" s="56">
        <f t="shared" si="4"/>
        <v>0</v>
      </c>
      <c r="K18" s="58">
        <f t="shared" si="2"/>
        <v>0</v>
      </c>
    </row>
    <row r="19" spans="2:11" s="51" customFormat="1" ht="17.25" customHeight="1">
      <c r="B19" s="57" t="s">
        <v>20</v>
      </c>
      <c r="C19" s="172" t="s">
        <v>21</v>
      </c>
      <c r="D19" s="173"/>
      <c r="E19" s="56">
        <f aca="true" t="shared" si="5" ref="E19:J19">E20+E22-E18</f>
        <v>0</v>
      </c>
      <c r="F19" s="56">
        <f t="shared" si="5"/>
        <v>0</v>
      </c>
      <c r="G19" s="56">
        <f t="shared" si="5"/>
        <v>0</v>
      </c>
      <c r="H19" s="56">
        <f t="shared" si="5"/>
        <v>0</v>
      </c>
      <c r="I19" s="56">
        <f t="shared" si="5"/>
        <v>0</v>
      </c>
      <c r="J19" s="56">
        <f t="shared" si="5"/>
        <v>0</v>
      </c>
      <c r="K19" s="58">
        <f t="shared" si="2"/>
        <v>0</v>
      </c>
    </row>
    <row r="20" spans="2:11" s="51" customFormat="1" ht="22.5" customHeight="1">
      <c r="B20" s="57" t="s">
        <v>22</v>
      </c>
      <c r="C20" s="172" t="s">
        <v>72</v>
      </c>
      <c r="D20" s="173"/>
      <c r="E20" s="56">
        <f aca="true" t="shared" si="6" ref="E20:J20">E45-E17</f>
        <v>0</v>
      </c>
      <c r="F20" s="56">
        <f t="shared" si="6"/>
        <v>0</v>
      </c>
      <c r="G20" s="56">
        <f t="shared" si="6"/>
        <v>0</v>
      </c>
      <c r="H20" s="56">
        <f t="shared" si="6"/>
        <v>0</v>
      </c>
      <c r="I20" s="56">
        <f t="shared" si="6"/>
        <v>0</v>
      </c>
      <c r="J20" s="56">
        <f t="shared" si="6"/>
        <v>0</v>
      </c>
      <c r="K20" s="58">
        <f t="shared" si="2"/>
        <v>0</v>
      </c>
    </row>
    <row r="21" spans="2:11" s="51" customFormat="1" ht="22.5" customHeight="1">
      <c r="B21" s="55" t="s">
        <v>23</v>
      </c>
      <c r="C21" s="151" t="s">
        <v>190</v>
      </c>
      <c r="D21" s="152"/>
      <c r="E21" s="59">
        <f aca="true" t="shared" si="7" ref="E21:J21">E22-E18</f>
        <v>0</v>
      </c>
      <c r="F21" s="59">
        <f t="shared" si="7"/>
        <v>0</v>
      </c>
      <c r="G21" s="59">
        <f t="shared" si="7"/>
        <v>0</v>
      </c>
      <c r="H21" s="59">
        <f t="shared" si="7"/>
        <v>0</v>
      </c>
      <c r="I21" s="59">
        <f t="shared" si="7"/>
        <v>0</v>
      </c>
      <c r="J21" s="59">
        <f t="shared" si="7"/>
        <v>0</v>
      </c>
      <c r="K21" s="50">
        <f t="shared" si="2"/>
        <v>0</v>
      </c>
    </row>
    <row r="22" spans="2:12" s="51" customFormat="1" ht="22.5" customHeight="1">
      <c r="B22" s="55" t="s">
        <v>24</v>
      </c>
      <c r="C22" s="151" t="s">
        <v>188</v>
      </c>
      <c r="D22" s="152"/>
      <c r="E22" s="56">
        <f aca="true" t="shared" si="8" ref="E22:J22">E43</f>
        <v>0</v>
      </c>
      <c r="F22" s="56">
        <f t="shared" si="8"/>
        <v>0</v>
      </c>
      <c r="G22" s="56">
        <f t="shared" si="8"/>
        <v>0</v>
      </c>
      <c r="H22" s="56">
        <f t="shared" si="8"/>
        <v>0</v>
      </c>
      <c r="I22" s="56">
        <f t="shared" si="8"/>
        <v>0</v>
      </c>
      <c r="J22" s="56">
        <f t="shared" si="8"/>
        <v>0</v>
      </c>
      <c r="K22" s="50">
        <f t="shared" si="2"/>
        <v>0</v>
      </c>
      <c r="L22" s="64"/>
    </row>
    <row r="23" spans="2:11" s="51" customFormat="1" ht="22.5" customHeight="1">
      <c r="B23" s="55" t="s">
        <v>25</v>
      </c>
      <c r="C23" s="151" t="s">
        <v>189</v>
      </c>
      <c r="D23" s="152"/>
      <c r="E23" s="56">
        <f aca="true" t="shared" si="9" ref="E23:J23">E47</f>
        <v>0</v>
      </c>
      <c r="F23" s="56">
        <f t="shared" si="9"/>
        <v>0</v>
      </c>
      <c r="G23" s="56">
        <f t="shared" si="9"/>
        <v>0</v>
      </c>
      <c r="H23" s="56">
        <f t="shared" si="9"/>
        <v>0</v>
      </c>
      <c r="I23" s="56">
        <f t="shared" si="9"/>
        <v>0</v>
      </c>
      <c r="J23" s="56">
        <f t="shared" si="9"/>
        <v>0</v>
      </c>
      <c r="K23" s="50">
        <f t="shared" si="2"/>
        <v>0</v>
      </c>
    </row>
    <row r="24" spans="2:11" s="51" customFormat="1" ht="18" customHeight="1" thickBot="1">
      <c r="B24" s="60" t="s">
        <v>26</v>
      </c>
      <c r="C24" s="153" t="s">
        <v>68</v>
      </c>
      <c r="D24" s="154"/>
      <c r="E24" s="61">
        <f aca="true" t="shared" si="10" ref="E24:J24">E23-E22</f>
        <v>0</v>
      </c>
      <c r="F24" s="61">
        <f t="shared" si="10"/>
        <v>0</v>
      </c>
      <c r="G24" s="61">
        <f t="shared" si="10"/>
        <v>0</v>
      </c>
      <c r="H24" s="61">
        <f t="shared" si="10"/>
        <v>0</v>
      </c>
      <c r="I24" s="61">
        <f t="shared" si="10"/>
        <v>0</v>
      </c>
      <c r="J24" s="61">
        <f t="shared" si="10"/>
        <v>0</v>
      </c>
      <c r="K24" s="62">
        <f t="shared" si="2"/>
        <v>0</v>
      </c>
    </row>
    <row r="25" spans="2:11" ht="16.5" thickTop="1">
      <c r="B25" s="20"/>
      <c r="C25" s="21" t="s">
        <v>193</v>
      </c>
      <c r="D25" s="22"/>
      <c r="E25" s="23" t="s">
        <v>69</v>
      </c>
      <c r="F25" s="23"/>
      <c r="G25" s="23"/>
      <c r="H25" s="157" t="s">
        <v>29</v>
      </c>
      <c r="I25" s="157"/>
      <c r="J25" s="158"/>
      <c r="K25" s="163" t="s">
        <v>79</v>
      </c>
    </row>
    <row r="26" spans="2:11" ht="12.75">
      <c r="B26" s="133" t="s">
        <v>27</v>
      </c>
      <c r="C26" s="164"/>
      <c r="D26" s="165"/>
      <c r="E26" s="166" t="s">
        <v>28</v>
      </c>
      <c r="F26" s="166"/>
      <c r="G26" s="166"/>
      <c r="H26" s="159"/>
      <c r="I26" s="159"/>
      <c r="J26" s="160"/>
      <c r="K26" s="135"/>
    </row>
    <row r="27" spans="2:11" ht="12.75">
      <c r="B27" s="133"/>
      <c r="C27" s="164"/>
      <c r="D27" s="165"/>
      <c r="E27" s="166"/>
      <c r="F27" s="166"/>
      <c r="G27" s="166"/>
      <c r="H27" s="159"/>
      <c r="I27" s="159"/>
      <c r="J27" s="160"/>
      <c r="K27" s="135"/>
    </row>
    <row r="28" spans="2:11" ht="15.75" customHeight="1">
      <c r="B28" s="133"/>
      <c r="C28" s="164"/>
      <c r="D28" s="165"/>
      <c r="E28" s="166"/>
      <c r="F28" s="166"/>
      <c r="G28" s="166"/>
      <c r="H28" s="161"/>
      <c r="I28" s="161"/>
      <c r="J28" s="162"/>
      <c r="K28" s="135"/>
    </row>
    <row r="29" spans="2:11" ht="30" customHeight="1">
      <c r="B29" s="9"/>
      <c r="C29" s="8"/>
      <c r="D29" s="24"/>
      <c r="E29" s="167" t="s">
        <v>168</v>
      </c>
      <c r="F29" s="120">
        <v>36892</v>
      </c>
      <c r="G29" s="121" t="s">
        <v>169</v>
      </c>
      <c r="H29" s="169"/>
      <c r="I29" s="169"/>
      <c r="J29" s="170"/>
      <c r="K29" s="135"/>
    </row>
    <row r="30" spans="2:11" ht="14.25" customHeight="1" thickBot="1">
      <c r="B30" s="25"/>
      <c r="C30" s="26" t="s">
        <v>70</v>
      </c>
      <c r="D30" s="27"/>
      <c r="E30" s="168"/>
      <c r="F30" s="28" t="s">
        <v>30</v>
      </c>
      <c r="G30" s="28" t="s">
        <v>31</v>
      </c>
      <c r="H30" s="171" t="s">
        <v>32</v>
      </c>
      <c r="I30" s="171"/>
      <c r="J30" s="171"/>
      <c r="K30" s="134"/>
    </row>
    <row r="31" ht="16.5" thickTop="1"/>
    <row r="32" ht="16.5" thickBot="1"/>
    <row r="33" spans="2:11" ht="52.5" thickBot="1" thickTop="1">
      <c r="B33" s="16"/>
      <c r="C33" s="17" t="s">
        <v>191</v>
      </c>
      <c r="D33" s="18"/>
      <c r="E33" s="125" t="s">
        <v>4</v>
      </c>
      <c r="F33" s="126" t="s">
        <v>5</v>
      </c>
      <c r="G33" s="126" t="s">
        <v>114</v>
      </c>
      <c r="H33" s="126" t="s">
        <v>113</v>
      </c>
      <c r="I33" s="126" t="s">
        <v>7</v>
      </c>
      <c r="J33" s="127" t="s">
        <v>8</v>
      </c>
      <c r="K33" s="104" t="s">
        <v>9</v>
      </c>
    </row>
    <row r="34" spans="2:11" ht="24" customHeight="1" thickBot="1" thickTop="1">
      <c r="B34" s="60" t="s">
        <v>132</v>
      </c>
      <c r="C34" s="87" t="s">
        <v>154</v>
      </c>
      <c r="D34" s="77"/>
      <c r="E34" s="111">
        <v>0</v>
      </c>
      <c r="F34" s="112">
        <v>0</v>
      </c>
      <c r="G34" s="112">
        <v>0</v>
      </c>
      <c r="H34" s="112">
        <v>0</v>
      </c>
      <c r="I34" s="112">
        <v>0</v>
      </c>
      <c r="J34" s="113">
        <v>0</v>
      </c>
      <c r="K34" s="69">
        <f>SUM(E34:J34)</f>
        <v>0</v>
      </c>
    </row>
    <row r="35" spans="2:11" ht="30" customHeight="1" thickBot="1" thickTop="1">
      <c r="B35" s="60" t="s">
        <v>133</v>
      </c>
      <c r="C35" s="155" t="s">
        <v>180</v>
      </c>
      <c r="D35" s="156"/>
      <c r="E35" s="111">
        <v>0</v>
      </c>
      <c r="F35" s="112">
        <v>0</v>
      </c>
      <c r="G35" s="112">
        <v>0</v>
      </c>
      <c r="H35" s="112">
        <v>0</v>
      </c>
      <c r="I35" s="112">
        <v>0</v>
      </c>
      <c r="J35" s="113">
        <v>0</v>
      </c>
      <c r="K35" s="69">
        <f>SUM(E35:J35)</f>
        <v>0</v>
      </c>
    </row>
    <row r="36" spans="2:11" ht="7.5" customHeight="1" thickBot="1" thickTop="1">
      <c r="B36" s="16"/>
      <c r="C36" s="88"/>
      <c r="D36" s="78"/>
      <c r="E36" s="80"/>
      <c r="F36" s="80"/>
      <c r="G36" s="80"/>
      <c r="H36" s="80"/>
      <c r="I36" s="80"/>
      <c r="J36" s="80"/>
      <c r="K36" s="70"/>
    </row>
    <row r="37" spans="2:11" s="85" customFormat="1" ht="30" customHeight="1" thickBot="1" thickTop="1">
      <c r="B37" s="52" t="s">
        <v>134</v>
      </c>
      <c r="C37" s="17" t="s">
        <v>173</v>
      </c>
      <c r="D37" s="79"/>
      <c r="E37" s="81">
        <f aca="true" t="shared" si="11" ref="E37:J37">SUM(E34:E36)</f>
        <v>0</v>
      </c>
      <c r="F37" s="82">
        <f t="shared" si="11"/>
        <v>0</v>
      </c>
      <c r="G37" s="82">
        <f t="shared" si="11"/>
        <v>0</v>
      </c>
      <c r="H37" s="82">
        <f t="shared" si="11"/>
        <v>0</v>
      </c>
      <c r="I37" s="82">
        <f t="shared" si="11"/>
        <v>0</v>
      </c>
      <c r="J37" s="82">
        <f t="shared" si="11"/>
        <v>0</v>
      </c>
      <c r="K37" s="71">
        <f>SUM(E37:J37)</f>
        <v>0</v>
      </c>
    </row>
    <row r="38" spans="3:11" ht="17.25" thickBot="1" thickTop="1">
      <c r="C38" s="66"/>
      <c r="D38" s="66"/>
      <c r="E38" s="83"/>
      <c r="F38" s="83"/>
      <c r="G38" s="83"/>
      <c r="H38" s="83"/>
      <c r="I38" s="83"/>
      <c r="J38" s="83"/>
      <c r="K38" s="72"/>
    </row>
    <row r="39" spans="2:11" ht="18" customHeight="1" thickBot="1" thickTop="1">
      <c r="B39" s="16"/>
      <c r="C39" s="76"/>
      <c r="D39" s="77"/>
      <c r="E39" s="96" t="s">
        <v>80</v>
      </c>
      <c r="F39" s="96"/>
      <c r="G39" s="96"/>
      <c r="H39" s="96"/>
      <c r="I39" s="96"/>
      <c r="J39" s="97"/>
      <c r="K39" s="86"/>
    </row>
    <row r="40" spans="2:11" ht="30" customHeight="1" thickBot="1" thickTop="1">
      <c r="B40" s="52" t="s">
        <v>135</v>
      </c>
      <c r="C40" s="87" t="s">
        <v>155</v>
      </c>
      <c r="D40" s="77"/>
      <c r="E40" s="111">
        <v>0</v>
      </c>
      <c r="F40" s="112">
        <v>0</v>
      </c>
      <c r="G40" s="112">
        <v>0</v>
      </c>
      <c r="H40" s="112">
        <v>0</v>
      </c>
      <c r="I40" s="112">
        <v>0</v>
      </c>
      <c r="J40" s="113">
        <v>0</v>
      </c>
      <c r="K40" s="74">
        <f>SUM(E40:J40)</f>
        <v>0</v>
      </c>
    </row>
    <row r="41" spans="2:11" ht="30" customHeight="1" thickBot="1" thickTop="1">
      <c r="B41" s="52" t="s">
        <v>136</v>
      </c>
      <c r="C41" s="99" t="s">
        <v>167</v>
      </c>
      <c r="D41" s="100"/>
      <c r="E41" s="111">
        <v>0</v>
      </c>
      <c r="F41" s="112">
        <v>0</v>
      </c>
      <c r="G41" s="112">
        <v>0</v>
      </c>
      <c r="H41" s="112">
        <v>0</v>
      </c>
      <c r="I41" s="112">
        <v>0</v>
      </c>
      <c r="J41" s="113">
        <v>0</v>
      </c>
      <c r="K41" s="74">
        <f>SUM(E41:J41)</f>
        <v>0</v>
      </c>
    </row>
    <row r="42" spans="2:11" ht="7.5" customHeight="1" thickBot="1" thickTop="1">
      <c r="B42" s="16"/>
      <c r="C42" s="46"/>
      <c r="D42" s="98"/>
      <c r="E42" s="80"/>
      <c r="F42" s="80"/>
      <c r="G42" s="80"/>
      <c r="H42" s="80"/>
      <c r="I42" s="80"/>
      <c r="J42" s="84"/>
      <c r="K42" s="91"/>
    </row>
    <row r="43" spans="2:11" s="85" customFormat="1" ht="30" customHeight="1" thickBot="1" thickTop="1">
      <c r="B43" s="52" t="s">
        <v>137</v>
      </c>
      <c r="C43" s="149" t="s">
        <v>163</v>
      </c>
      <c r="D43" s="150"/>
      <c r="E43" s="93">
        <f aca="true" t="shared" si="12" ref="E43:K43">SUM(E40:E41)</f>
        <v>0</v>
      </c>
      <c r="F43" s="94">
        <f t="shared" si="12"/>
        <v>0</v>
      </c>
      <c r="G43" s="94">
        <f t="shared" si="12"/>
        <v>0</v>
      </c>
      <c r="H43" s="94">
        <f t="shared" si="12"/>
        <v>0</v>
      </c>
      <c r="I43" s="94">
        <f t="shared" si="12"/>
        <v>0</v>
      </c>
      <c r="J43" s="95">
        <f t="shared" si="12"/>
        <v>0</v>
      </c>
      <c r="K43" s="92">
        <f t="shared" si="12"/>
        <v>0</v>
      </c>
    </row>
    <row r="44" spans="3:11" ht="17.25" thickBot="1" thickTop="1">
      <c r="C44" s="48"/>
      <c r="D44" s="48"/>
      <c r="E44" s="66"/>
      <c r="F44" s="66"/>
      <c r="G44" s="66"/>
      <c r="H44" s="66"/>
      <c r="I44" s="66"/>
      <c r="J44" s="66"/>
      <c r="K44" s="73"/>
    </row>
    <row r="45" spans="2:11" s="47" customFormat="1" ht="30" customHeight="1" thickBot="1" thickTop="1">
      <c r="B45" s="75" t="s">
        <v>171</v>
      </c>
      <c r="C45" s="147" t="s">
        <v>179</v>
      </c>
      <c r="D45" s="148"/>
      <c r="E45" s="109">
        <f>'SF-269'!E45</f>
        <v>0</v>
      </c>
      <c r="F45" s="109">
        <f>'SF-269'!F45</f>
        <v>0</v>
      </c>
      <c r="G45" s="109">
        <f>'SF-269'!G45</f>
        <v>0</v>
      </c>
      <c r="H45" s="109">
        <f>'SF-269'!H45</f>
        <v>0</v>
      </c>
      <c r="I45" s="109">
        <f>'SF-269'!I45</f>
        <v>0</v>
      </c>
      <c r="J45" s="109">
        <f>'SF-269'!J45</f>
        <v>0</v>
      </c>
      <c r="K45" s="89">
        <f>SUM(E45:J45)</f>
        <v>0</v>
      </c>
    </row>
    <row r="46" spans="5:11" ht="17.25" thickBot="1" thickTop="1">
      <c r="E46" s="65"/>
      <c r="F46" s="65"/>
      <c r="G46" s="65"/>
      <c r="H46" s="65"/>
      <c r="I46" s="65"/>
      <c r="J46" s="65"/>
      <c r="K46" s="65"/>
    </row>
    <row r="47" spans="2:11" ht="30" customHeight="1" thickBot="1" thickTop="1">
      <c r="B47" s="16" t="s">
        <v>138</v>
      </c>
      <c r="C47" s="209" t="s">
        <v>186</v>
      </c>
      <c r="D47" s="210"/>
      <c r="E47" s="110">
        <f>'SF-269'!E47</f>
        <v>0</v>
      </c>
      <c r="F47" s="110">
        <f>'SF-269'!F47</f>
        <v>0</v>
      </c>
      <c r="G47" s="110">
        <f>'SF-269'!G47</f>
        <v>0</v>
      </c>
      <c r="H47" s="110">
        <f>'SF-269'!H47</f>
        <v>0</v>
      </c>
      <c r="I47" s="110">
        <f>'SF-269'!I47</f>
        <v>0</v>
      </c>
      <c r="J47" s="110">
        <f>'SF-269'!J47</f>
        <v>0</v>
      </c>
      <c r="K47" s="90">
        <f>SUM(E47:J47)</f>
        <v>0</v>
      </c>
    </row>
    <row r="48" spans="2:4" ht="16.5" thickTop="1">
      <c r="B48" s="101"/>
      <c r="C48" s="102"/>
      <c r="D48" s="102"/>
    </row>
  </sheetData>
  <sheetProtection password="BAB4" sheet="1" objects="1" scenarios="1"/>
  <mergeCells count="43">
    <mergeCell ref="C45:D45"/>
    <mergeCell ref="C43:D43"/>
    <mergeCell ref="C23:D23"/>
    <mergeCell ref="C24:D24"/>
    <mergeCell ref="C35:D35"/>
    <mergeCell ref="H25:J28"/>
    <mergeCell ref="K25:K30"/>
    <mergeCell ref="B26:D28"/>
    <mergeCell ref="E26:G28"/>
    <mergeCell ref="E29:E30"/>
    <mergeCell ref="H29:J29"/>
    <mergeCell ref="H30:J30"/>
    <mergeCell ref="C19:D19"/>
    <mergeCell ref="C20:D20"/>
    <mergeCell ref="C21:D21"/>
    <mergeCell ref="C22:D22"/>
    <mergeCell ref="C15:D15"/>
    <mergeCell ref="C16:D16"/>
    <mergeCell ref="C17:D17"/>
    <mergeCell ref="C18:D18"/>
    <mergeCell ref="B10:K10"/>
    <mergeCell ref="C12:D12"/>
    <mergeCell ref="C13:D13"/>
    <mergeCell ref="C14:D14"/>
    <mergeCell ref="D5:F6"/>
    <mergeCell ref="G5:I6"/>
    <mergeCell ref="J5:K5"/>
    <mergeCell ref="B6:C8"/>
    <mergeCell ref="G7:I7"/>
    <mergeCell ref="J7:K8"/>
    <mergeCell ref="D8:F8"/>
    <mergeCell ref="G8:I8"/>
    <mergeCell ref="J6:K6"/>
    <mergeCell ref="C47:D47"/>
    <mergeCell ref="B2:C2"/>
    <mergeCell ref="D2:F2"/>
    <mergeCell ref="G2:J2"/>
    <mergeCell ref="B3:C3"/>
    <mergeCell ref="D3:F3"/>
    <mergeCell ref="G3:K3"/>
    <mergeCell ref="B4:C4"/>
    <mergeCell ref="G4:I4"/>
    <mergeCell ref="J4:K4"/>
  </mergeCells>
  <printOptions/>
  <pageMargins left="0.25" right="0.25" top="0.5" bottom="0.5" header="0.5" footer="0.5"/>
  <pageSetup blackAndWhite="1" horizontalDpi="600" verticalDpi="600" orientation="landscape" scale="90" r:id="rId3"/>
  <rowBreaks count="1" manualBreakCount="1">
    <brk id="31" max="255" man="1"/>
  </rowBreaks>
  <legacyDrawing r:id="rId2"/>
</worksheet>
</file>

<file path=xl/worksheets/sheet4.xml><?xml version="1.0" encoding="utf-8"?>
<worksheet xmlns="http://schemas.openxmlformats.org/spreadsheetml/2006/main" xmlns:r="http://schemas.openxmlformats.org/officeDocument/2006/relationships">
  <dimension ref="B2:Q48"/>
  <sheetViews>
    <sheetView workbookViewId="0" topLeftCell="D1">
      <selection activeCell="E13" sqref="E13"/>
    </sheetView>
  </sheetViews>
  <sheetFormatPr defaultColWidth="9.140625" defaultRowHeight="12.75"/>
  <cols>
    <col min="1" max="1" width="2.57421875" style="0" customWidth="1"/>
    <col min="2" max="2" width="3.8515625" style="1" customWidth="1"/>
    <col min="3" max="3" width="37.7109375" style="0" customWidth="1"/>
    <col min="4" max="4" width="7.28125" style="0" customWidth="1"/>
    <col min="5" max="7" width="13.00390625" style="0" customWidth="1"/>
    <col min="8" max="8" width="15.140625" style="0" customWidth="1"/>
    <col min="9" max="10" width="13.00390625" style="0" customWidth="1"/>
    <col min="11" max="11" width="15.7109375" style="0" customWidth="1"/>
    <col min="12" max="14" width="13.421875" style="0" customWidth="1"/>
  </cols>
  <sheetData>
    <row r="1" ht="6" customHeight="1" thickBot="1"/>
    <row r="2" spans="2:14" ht="32.25" customHeight="1" thickTop="1">
      <c r="B2" s="211" t="s">
        <v>0</v>
      </c>
      <c r="C2" s="212"/>
      <c r="D2" s="213" t="s">
        <v>55</v>
      </c>
      <c r="E2" s="214"/>
      <c r="F2" s="214"/>
      <c r="G2" s="213" t="s">
        <v>56</v>
      </c>
      <c r="H2" s="214"/>
      <c r="I2" s="214"/>
      <c r="J2" s="214"/>
      <c r="K2" s="103" t="s">
        <v>182</v>
      </c>
      <c r="L2" s="2"/>
      <c r="M2" s="2"/>
      <c r="N2" s="2"/>
    </row>
    <row r="3" spans="2:14" ht="18.75" customHeight="1" thickBot="1">
      <c r="B3" s="215" t="s">
        <v>1</v>
      </c>
      <c r="C3" s="216"/>
      <c r="D3" s="217" t="str">
        <f>'SF-269'!D3:F3</f>
        <v>USAID/DCHA/PVC-ASHA   </v>
      </c>
      <c r="E3" s="218"/>
      <c r="F3" s="219"/>
      <c r="G3" s="217" t="str">
        <f>'SF-269'!G3:K3</f>
        <v>HSH-G-00-00-00000 (ASHA 0000-000)</v>
      </c>
      <c r="H3" s="218"/>
      <c r="I3" s="218"/>
      <c r="J3" s="218"/>
      <c r="K3" s="229"/>
      <c r="L3" s="3"/>
      <c r="M3" s="3"/>
      <c r="N3" s="4"/>
    </row>
    <row r="4" spans="2:13" ht="17.25" customHeight="1" thickTop="1">
      <c r="B4" s="222" t="s">
        <v>57</v>
      </c>
      <c r="C4" s="223"/>
      <c r="D4" s="5" t="s">
        <v>58</v>
      </c>
      <c r="E4" s="6"/>
      <c r="F4" s="7"/>
      <c r="G4" s="224" t="s">
        <v>59</v>
      </c>
      <c r="H4" s="225"/>
      <c r="I4" s="226"/>
      <c r="J4" s="227" t="s">
        <v>60</v>
      </c>
      <c r="K4" s="228"/>
      <c r="L4" s="2"/>
      <c r="M4" s="8"/>
    </row>
    <row r="5" spans="2:13" ht="10.5" customHeight="1">
      <c r="B5" s="9"/>
      <c r="C5" s="10" t="s">
        <v>2</v>
      </c>
      <c r="D5" s="179">
        <f>'SF-269 (2)'!D5:F6</f>
        <v>0</v>
      </c>
      <c r="E5" s="180"/>
      <c r="F5" s="180"/>
      <c r="G5" s="183" t="s">
        <v>170</v>
      </c>
      <c r="H5" s="184"/>
      <c r="I5" s="185"/>
      <c r="J5" s="189" t="s">
        <v>199</v>
      </c>
      <c r="K5" s="190"/>
      <c r="L5" s="11"/>
      <c r="M5" s="8"/>
    </row>
    <row r="6" spans="2:13" ht="21" customHeight="1">
      <c r="B6" s="230">
        <f>'SF-269 (2)'!B6:C8</f>
        <v>0</v>
      </c>
      <c r="C6" s="234"/>
      <c r="D6" s="181"/>
      <c r="E6" s="182"/>
      <c r="F6" s="182"/>
      <c r="G6" s="186"/>
      <c r="H6" s="187"/>
      <c r="I6" s="188"/>
      <c r="J6" s="186" t="s">
        <v>195</v>
      </c>
      <c r="K6" s="208"/>
      <c r="L6" s="11"/>
      <c r="M6" s="8"/>
    </row>
    <row r="7" spans="2:13" ht="15" customHeight="1">
      <c r="B7" s="235"/>
      <c r="C7" s="234"/>
      <c r="D7" s="12" t="s">
        <v>61</v>
      </c>
      <c r="E7" s="13"/>
      <c r="F7" s="13"/>
      <c r="G7" s="196" t="s">
        <v>62</v>
      </c>
      <c r="H7" s="197"/>
      <c r="I7" s="198"/>
      <c r="J7" s="199" t="s">
        <v>63</v>
      </c>
      <c r="K7" s="200"/>
      <c r="L7" s="2"/>
      <c r="M7" s="8"/>
    </row>
    <row r="8" spans="2:13" ht="33.75" customHeight="1" thickBot="1">
      <c r="B8" s="236"/>
      <c r="C8" s="237"/>
      <c r="D8" s="203">
        <f>'SF-269 (2)'!D8:F8</f>
        <v>0</v>
      </c>
      <c r="E8" s="204"/>
      <c r="F8" s="204"/>
      <c r="G8" s="205" t="s">
        <v>170</v>
      </c>
      <c r="H8" s="206"/>
      <c r="I8" s="207"/>
      <c r="J8" s="201"/>
      <c r="K8" s="202"/>
      <c r="L8" s="11"/>
      <c r="M8" s="8"/>
    </row>
    <row r="9" spans="2:13" ht="3.75" customHeight="1" thickTop="1">
      <c r="B9" s="9"/>
      <c r="C9" s="8"/>
      <c r="D9" s="8"/>
      <c r="E9" s="8"/>
      <c r="F9" s="8"/>
      <c r="G9" s="8"/>
      <c r="H9" s="8"/>
      <c r="I9" s="8"/>
      <c r="J9" s="8"/>
      <c r="K9" s="14"/>
      <c r="L9" s="8"/>
      <c r="M9" s="8"/>
    </row>
    <row r="10" spans="2:14" ht="16.5" thickBot="1">
      <c r="B10" s="174" t="s">
        <v>64</v>
      </c>
      <c r="C10" s="175"/>
      <c r="D10" s="175"/>
      <c r="E10" s="175"/>
      <c r="F10" s="175"/>
      <c r="G10" s="175"/>
      <c r="H10" s="175"/>
      <c r="I10" s="175"/>
      <c r="J10" s="175"/>
      <c r="K10" s="176"/>
      <c r="L10" s="15"/>
      <c r="M10" s="15"/>
      <c r="N10" s="15"/>
    </row>
    <row r="11" spans="2:17" ht="45" customHeight="1" thickBot="1" thickTop="1">
      <c r="B11" s="16"/>
      <c r="C11" s="17" t="s">
        <v>3</v>
      </c>
      <c r="D11" s="18"/>
      <c r="E11" s="123" t="s">
        <v>4</v>
      </c>
      <c r="F11" s="122" t="s">
        <v>5</v>
      </c>
      <c r="G11" s="122" t="s">
        <v>6</v>
      </c>
      <c r="H11" s="122" t="s">
        <v>198</v>
      </c>
      <c r="I11" s="122" t="s">
        <v>7</v>
      </c>
      <c r="J11" s="124" t="s">
        <v>8</v>
      </c>
      <c r="K11" s="45" t="s">
        <v>9</v>
      </c>
      <c r="Q11" s="19"/>
    </row>
    <row r="12" spans="2:11" s="51" customFormat="1" ht="17.25" customHeight="1" thickTop="1">
      <c r="B12" s="53" t="s">
        <v>10</v>
      </c>
      <c r="C12" s="177" t="s">
        <v>11</v>
      </c>
      <c r="D12" s="178"/>
      <c r="E12" s="119">
        <f>'SF-269 (2)'!E16</f>
        <v>0</v>
      </c>
      <c r="F12" s="119">
        <f>'SF-269 (2)'!F16</f>
        <v>0</v>
      </c>
      <c r="G12" s="119">
        <f>'SF-269 (2)'!G16</f>
        <v>0</v>
      </c>
      <c r="H12" s="119">
        <f>'SF-269 (2)'!H16</f>
        <v>0</v>
      </c>
      <c r="I12" s="119">
        <f>'SF-269 (2)'!I16</f>
        <v>0</v>
      </c>
      <c r="J12" s="119">
        <f>'SF-269 (2)'!J16</f>
        <v>0</v>
      </c>
      <c r="K12" s="54">
        <f>SUM(E12:J12)</f>
        <v>0</v>
      </c>
    </row>
    <row r="13" spans="2:11" s="51" customFormat="1" ht="17.25" customHeight="1">
      <c r="B13" s="55" t="s">
        <v>12</v>
      </c>
      <c r="C13" s="151" t="s">
        <v>71</v>
      </c>
      <c r="D13" s="152"/>
      <c r="E13" s="56">
        <f aca="true" t="shared" si="0" ref="E13:J13">E37</f>
        <v>0</v>
      </c>
      <c r="F13" s="56">
        <f t="shared" si="0"/>
        <v>0</v>
      </c>
      <c r="G13" s="56">
        <f t="shared" si="0"/>
        <v>0</v>
      </c>
      <c r="H13" s="56">
        <f t="shared" si="0"/>
        <v>0</v>
      </c>
      <c r="I13" s="56">
        <f t="shared" si="0"/>
        <v>0</v>
      </c>
      <c r="J13" s="56">
        <f t="shared" si="0"/>
        <v>0</v>
      </c>
      <c r="K13" s="50">
        <f>SUM(E13:J13)</f>
        <v>0</v>
      </c>
    </row>
    <row r="14" spans="2:11" s="51" customFormat="1" ht="17.25" customHeight="1">
      <c r="B14" s="57" t="s">
        <v>13</v>
      </c>
      <c r="C14" s="172" t="s">
        <v>14</v>
      </c>
      <c r="D14" s="173"/>
      <c r="E14" s="56">
        <f>IF(K23&lt;&gt;0,K14/K23*E23,0)</f>
        <v>0</v>
      </c>
      <c r="F14" s="56">
        <f>IF(K23&lt;&gt;0,K14/K23*F23,0)</f>
        <v>0</v>
      </c>
      <c r="G14" s="56">
        <f>IF(K23&lt;&gt;0,K14/K23*G23,0)</f>
        <v>0</v>
      </c>
      <c r="H14" s="56">
        <f>IF(K23&lt;&gt;0,K14/K23*H23,0)</f>
        <v>0</v>
      </c>
      <c r="I14" s="56">
        <f>IF(K23&lt;&gt;0,K14/K23*I23,0)</f>
        <v>0</v>
      </c>
      <c r="J14" s="56">
        <f>IF(K23&lt;&gt;0,K14/K23*J23,0)</f>
        <v>0</v>
      </c>
      <c r="K14" s="63">
        <v>0</v>
      </c>
    </row>
    <row r="15" spans="2:11" s="51" customFormat="1" ht="17.25" customHeight="1">
      <c r="B15" s="57" t="s">
        <v>15</v>
      </c>
      <c r="C15" s="172" t="s">
        <v>65</v>
      </c>
      <c r="D15" s="173"/>
      <c r="E15" s="56">
        <f aca="true" t="shared" si="1" ref="E15:J15">E13-E14</f>
        <v>0</v>
      </c>
      <c r="F15" s="56">
        <f t="shared" si="1"/>
        <v>0</v>
      </c>
      <c r="G15" s="56">
        <f t="shared" si="1"/>
        <v>0</v>
      </c>
      <c r="H15" s="56">
        <f t="shared" si="1"/>
        <v>0</v>
      </c>
      <c r="I15" s="56">
        <f t="shared" si="1"/>
        <v>0</v>
      </c>
      <c r="J15" s="56">
        <f t="shared" si="1"/>
        <v>0</v>
      </c>
      <c r="K15" s="58">
        <f aca="true" t="shared" si="2" ref="K15:K24">SUM(E15:J15)</f>
        <v>0</v>
      </c>
    </row>
    <row r="16" spans="2:11" s="51" customFormat="1" ht="17.25" customHeight="1">
      <c r="B16" s="57" t="s">
        <v>16</v>
      </c>
      <c r="C16" s="172" t="s">
        <v>66</v>
      </c>
      <c r="D16" s="173"/>
      <c r="E16" s="56">
        <f aca="true" t="shared" si="3" ref="E16:J16">E12+E15</f>
        <v>0</v>
      </c>
      <c r="F16" s="56">
        <f t="shared" si="3"/>
        <v>0</v>
      </c>
      <c r="G16" s="56">
        <f t="shared" si="3"/>
        <v>0</v>
      </c>
      <c r="H16" s="56">
        <f t="shared" si="3"/>
        <v>0</v>
      </c>
      <c r="I16" s="56">
        <f t="shared" si="3"/>
        <v>0</v>
      </c>
      <c r="J16" s="56">
        <f t="shared" si="3"/>
        <v>0</v>
      </c>
      <c r="K16" s="58">
        <f t="shared" si="2"/>
        <v>0</v>
      </c>
    </row>
    <row r="17" spans="2:11" s="51" customFormat="1" ht="17.25" customHeight="1">
      <c r="B17" s="57" t="s">
        <v>17</v>
      </c>
      <c r="C17" s="172" t="s">
        <v>18</v>
      </c>
      <c r="D17" s="173"/>
      <c r="E17" s="56">
        <f>E35+'SF-269 (2)'!E17</f>
        <v>0</v>
      </c>
      <c r="F17" s="56">
        <f>F35+'SF-269 (2)'!F17</f>
        <v>0</v>
      </c>
      <c r="G17" s="56">
        <f>G35+'SF-269 (2)'!G17</f>
        <v>0</v>
      </c>
      <c r="H17" s="56">
        <f>H35+'SF-269 (2)'!H17</f>
        <v>0</v>
      </c>
      <c r="I17" s="56">
        <f>I35+'SF-269 (2)'!I17</f>
        <v>0</v>
      </c>
      <c r="J17" s="56">
        <f>J35+'SF-269 (2)'!J17</f>
        <v>0</v>
      </c>
      <c r="K17" s="58">
        <f t="shared" si="2"/>
        <v>0</v>
      </c>
    </row>
    <row r="18" spans="2:11" s="51" customFormat="1" ht="17.25" customHeight="1">
      <c r="B18" s="57" t="s">
        <v>19</v>
      </c>
      <c r="C18" s="172" t="s">
        <v>67</v>
      </c>
      <c r="D18" s="173"/>
      <c r="E18" s="56">
        <f aca="true" t="shared" si="4" ref="E18:J18">E16-E17</f>
        <v>0</v>
      </c>
      <c r="F18" s="56">
        <f t="shared" si="4"/>
        <v>0</v>
      </c>
      <c r="G18" s="56">
        <f t="shared" si="4"/>
        <v>0</v>
      </c>
      <c r="H18" s="56">
        <f t="shared" si="4"/>
        <v>0</v>
      </c>
      <c r="I18" s="56">
        <f t="shared" si="4"/>
        <v>0</v>
      </c>
      <c r="J18" s="56">
        <f t="shared" si="4"/>
        <v>0</v>
      </c>
      <c r="K18" s="58">
        <f t="shared" si="2"/>
        <v>0</v>
      </c>
    </row>
    <row r="19" spans="2:11" s="51" customFormat="1" ht="17.25" customHeight="1">
      <c r="B19" s="57" t="s">
        <v>20</v>
      </c>
      <c r="C19" s="172" t="s">
        <v>21</v>
      </c>
      <c r="D19" s="173"/>
      <c r="E19" s="56">
        <f aca="true" t="shared" si="5" ref="E19:J19">E20+E22-E18</f>
        <v>0</v>
      </c>
      <c r="F19" s="56">
        <f t="shared" si="5"/>
        <v>0</v>
      </c>
      <c r="G19" s="56">
        <f t="shared" si="5"/>
        <v>0</v>
      </c>
      <c r="H19" s="56">
        <f t="shared" si="5"/>
        <v>0</v>
      </c>
      <c r="I19" s="56">
        <f t="shared" si="5"/>
        <v>0</v>
      </c>
      <c r="J19" s="56">
        <f t="shared" si="5"/>
        <v>0</v>
      </c>
      <c r="K19" s="58">
        <f t="shared" si="2"/>
        <v>0</v>
      </c>
    </row>
    <row r="20" spans="2:11" s="51" customFormat="1" ht="22.5" customHeight="1">
      <c r="B20" s="57" t="s">
        <v>22</v>
      </c>
      <c r="C20" s="172" t="s">
        <v>72</v>
      </c>
      <c r="D20" s="173"/>
      <c r="E20" s="56">
        <f aca="true" t="shared" si="6" ref="E20:J20">E45-E17</f>
        <v>0</v>
      </c>
      <c r="F20" s="56">
        <f t="shared" si="6"/>
        <v>0</v>
      </c>
      <c r="G20" s="56">
        <f t="shared" si="6"/>
        <v>0</v>
      </c>
      <c r="H20" s="56">
        <f t="shared" si="6"/>
        <v>0</v>
      </c>
      <c r="I20" s="56">
        <f t="shared" si="6"/>
        <v>0</v>
      </c>
      <c r="J20" s="56">
        <f t="shared" si="6"/>
        <v>0</v>
      </c>
      <c r="K20" s="58">
        <f t="shared" si="2"/>
        <v>0</v>
      </c>
    </row>
    <row r="21" spans="2:11" s="51" customFormat="1" ht="22.5" customHeight="1">
      <c r="B21" s="55" t="s">
        <v>23</v>
      </c>
      <c r="C21" s="151" t="s">
        <v>190</v>
      </c>
      <c r="D21" s="152"/>
      <c r="E21" s="59">
        <f aca="true" t="shared" si="7" ref="E21:J21">E22-E18</f>
        <v>0</v>
      </c>
      <c r="F21" s="59">
        <f t="shared" si="7"/>
        <v>0</v>
      </c>
      <c r="G21" s="59">
        <f t="shared" si="7"/>
        <v>0</v>
      </c>
      <c r="H21" s="59">
        <f t="shared" si="7"/>
        <v>0</v>
      </c>
      <c r="I21" s="59">
        <f t="shared" si="7"/>
        <v>0</v>
      </c>
      <c r="J21" s="59">
        <f t="shared" si="7"/>
        <v>0</v>
      </c>
      <c r="K21" s="50">
        <f t="shared" si="2"/>
        <v>0</v>
      </c>
    </row>
    <row r="22" spans="2:12" s="51" customFormat="1" ht="22.5" customHeight="1">
      <c r="B22" s="55" t="s">
        <v>24</v>
      </c>
      <c r="C22" s="151" t="s">
        <v>188</v>
      </c>
      <c r="D22" s="152"/>
      <c r="E22" s="56">
        <f aca="true" t="shared" si="8" ref="E22:J22">E43</f>
        <v>0</v>
      </c>
      <c r="F22" s="56">
        <f t="shared" si="8"/>
        <v>0</v>
      </c>
      <c r="G22" s="56">
        <f t="shared" si="8"/>
        <v>0</v>
      </c>
      <c r="H22" s="56">
        <f t="shared" si="8"/>
        <v>0</v>
      </c>
      <c r="I22" s="56">
        <f t="shared" si="8"/>
        <v>0</v>
      </c>
      <c r="J22" s="56">
        <f t="shared" si="8"/>
        <v>0</v>
      </c>
      <c r="K22" s="50">
        <f t="shared" si="2"/>
        <v>0</v>
      </c>
      <c r="L22" s="64"/>
    </row>
    <row r="23" spans="2:11" s="51" customFormat="1" ht="22.5" customHeight="1">
      <c r="B23" s="55" t="s">
        <v>25</v>
      </c>
      <c r="C23" s="151" t="s">
        <v>189</v>
      </c>
      <c r="D23" s="152"/>
      <c r="E23" s="56">
        <f aca="true" t="shared" si="9" ref="E23:J23">E47</f>
        <v>0</v>
      </c>
      <c r="F23" s="56">
        <f t="shared" si="9"/>
        <v>0</v>
      </c>
      <c r="G23" s="56">
        <f t="shared" si="9"/>
        <v>0</v>
      </c>
      <c r="H23" s="56">
        <f t="shared" si="9"/>
        <v>0</v>
      </c>
      <c r="I23" s="56">
        <f t="shared" si="9"/>
        <v>0</v>
      </c>
      <c r="J23" s="56">
        <f t="shared" si="9"/>
        <v>0</v>
      </c>
      <c r="K23" s="50">
        <f t="shared" si="2"/>
        <v>0</v>
      </c>
    </row>
    <row r="24" spans="2:11" s="51" customFormat="1" ht="18" customHeight="1" thickBot="1">
      <c r="B24" s="60" t="s">
        <v>26</v>
      </c>
      <c r="C24" s="153" t="s">
        <v>68</v>
      </c>
      <c r="D24" s="154"/>
      <c r="E24" s="61">
        <f aca="true" t="shared" si="10" ref="E24:J24">E23-E22</f>
        <v>0</v>
      </c>
      <c r="F24" s="61">
        <f t="shared" si="10"/>
        <v>0</v>
      </c>
      <c r="G24" s="61">
        <f t="shared" si="10"/>
        <v>0</v>
      </c>
      <c r="H24" s="61">
        <f t="shared" si="10"/>
        <v>0</v>
      </c>
      <c r="I24" s="61">
        <f t="shared" si="10"/>
        <v>0</v>
      </c>
      <c r="J24" s="61">
        <f t="shared" si="10"/>
        <v>0</v>
      </c>
      <c r="K24" s="62">
        <f t="shared" si="2"/>
        <v>0</v>
      </c>
    </row>
    <row r="25" spans="2:11" ht="16.5" thickTop="1">
      <c r="B25" s="20"/>
      <c r="C25" s="21" t="s">
        <v>193</v>
      </c>
      <c r="D25" s="22"/>
      <c r="E25" s="23" t="s">
        <v>69</v>
      </c>
      <c r="F25" s="23"/>
      <c r="G25" s="23"/>
      <c r="H25" s="157" t="s">
        <v>29</v>
      </c>
      <c r="I25" s="157"/>
      <c r="J25" s="158"/>
      <c r="K25" s="163" t="s">
        <v>79</v>
      </c>
    </row>
    <row r="26" spans="2:11" ht="12.75">
      <c r="B26" s="133" t="s">
        <v>27</v>
      </c>
      <c r="C26" s="164"/>
      <c r="D26" s="165"/>
      <c r="E26" s="166" t="s">
        <v>28</v>
      </c>
      <c r="F26" s="166"/>
      <c r="G26" s="166"/>
      <c r="H26" s="159"/>
      <c r="I26" s="159"/>
      <c r="J26" s="160"/>
      <c r="K26" s="135"/>
    </row>
    <row r="27" spans="2:11" ht="12.75">
      <c r="B27" s="133"/>
      <c r="C27" s="164"/>
      <c r="D27" s="165"/>
      <c r="E27" s="166"/>
      <c r="F27" s="166"/>
      <c r="G27" s="166"/>
      <c r="H27" s="159"/>
      <c r="I27" s="159"/>
      <c r="J27" s="160"/>
      <c r="K27" s="135"/>
    </row>
    <row r="28" spans="2:11" ht="15.75" customHeight="1">
      <c r="B28" s="133"/>
      <c r="C28" s="164"/>
      <c r="D28" s="165"/>
      <c r="E28" s="166"/>
      <c r="F28" s="166"/>
      <c r="G28" s="166"/>
      <c r="H28" s="161"/>
      <c r="I28" s="161"/>
      <c r="J28" s="162"/>
      <c r="K28" s="135"/>
    </row>
    <row r="29" spans="2:11" ht="30" customHeight="1">
      <c r="B29" s="9"/>
      <c r="C29" s="8"/>
      <c r="D29" s="24"/>
      <c r="E29" s="167" t="s">
        <v>168</v>
      </c>
      <c r="F29" s="120">
        <v>36892</v>
      </c>
      <c r="G29" s="121" t="s">
        <v>169</v>
      </c>
      <c r="H29" s="169"/>
      <c r="I29" s="169"/>
      <c r="J29" s="170"/>
      <c r="K29" s="135"/>
    </row>
    <row r="30" spans="2:11" ht="14.25" customHeight="1" thickBot="1">
      <c r="B30" s="25"/>
      <c r="C30" s="26" t="s">
        <v>70</v>
      </c>
      <c r="D30" s="27"/>
      <c r="E30" s="168"/>
      <c r="F30" s="28" t="s">
        <v>30</v>
      </c>
      <c r="G30" s="28" t="s">
        <v>31</v>
      </c>
      <c r="H30" s="171" t="s">
        <v>32</v>
      </c>
      <c r="I30" s="171"/>
      <c r="J30" s="171"/>
      <c r="K30" s="134"/>
    </row>
    <row r="31" ht="16.5" thickTop="1"/>
    <row r="32" ht="16.5" thickBot="1"/>
    <row r="33" spans="2:11" ht="52.5" thickBot="1" thickTop="1">
      <c r="B33" s="16"/>
      <c r="C33" s="17" t="s">
        <v>191</v>
      </c>
      <c r="D33" s="18"/>
      <c r="E33" s="125" t="s">
        <v>4</v>
      </c>
      <c r="F33" s="126" t="s">
        <v>5</v>
      </c>
      <c r="G33" s="126" t="s">
        <v>114</v>
      </c>
      <c r="H33" s="126" t="s">
        <v>113</v>
      </c>
      <c r="I33" s="126" t="s">
        <v>7</v>
      </c>
      <c r="J33" s="127" t="s">
        <v>8</v>
      </c>
      <c r="K33" s="104" t="s">
        <v>9</v>
      </c>
    </row>
    <row r="34" spans="2:11" ht="24" customHeight="1" thickBot="1" thickTop="1">
      <c r="B34" s="60" t="s">
        <v>132</v>
      </c>
      <c r="C34" s="87" t="s">
        <v>154</v>
      </c>
      <c r="D34" s="77"/>
      <c r="E34" s="111">
        <v>0</v>
      </c>
      <c r="F34" s="112">
        <v>0</v>
      </c>
      <c r="G34" s="112">
        <v>0</v>
      </c>
      <c r="H34" s="112">
        <v>0</v>
      </c>
      <c r="I34" s="112">
        <v>0</v>
      </c>
      <c r="J34" s="113">
        <v>0</v>
      </c>
      <c r="K34" s="69">
        <f>SUM(E34:J34)</f>
        <v>0</v>
      </c>
    </row>
    <row r="35" spans="2:11" ht="30" customHeight="1" thickBot="1" thickTop="1">
      <c r="B35" s="60" t="s">
        <v>133</v>
      </c>
      <c r="C35" s="155" t="s">
        <v>180</v>
      </c>
      <c r="D35" s="156"/>
      <c r="E35" s="111">
        <v>0</v>
      </c>
      <c r="F35" s="112">
        <v>0</v>
      </c>
      <c r="G35" s="112">
        <v>0</v>
      </c>
      <c r="H35" s="112">
        <v>0</v>
      </c>
      <c r="I35" s="112">
        <v>0</v>
      </c>
      <c r="J35" s="113">
        <v>0</v>
      </c>
      <c r="K35" s="69">
        <f>SUM(E35:J35)</f>
        <v>0</v>
      </c>
    </row>
    <row r="36" spans="2:11" ht="7.5" customHeight="1" thickBot="1" thickTop="1">
      <c r="B36" s="16"/>
      <c r="C36" s="88"/>
      <c r="D36" s="78"/>
      <c r="E36" s="80"/>
      <c r="F36" s="80"/>
      <c r="G36" s="80"/>
      <c r="H36" s="80"/>
      <c r="I36" s="80"/>
      <c r="J36" s="80"/>
      <c r="K36" s="70"/>
    </row>
    <row r="37" spans="2:11" s="85" customFormat="1" ht="30" customHeight="1" thickBot="1" thickTop="1">
      <c r="B37" s="52" t="s">
        <v>134</v>
      </c>
      <c r="C37" s="17" t="s">
        <v>173</v>
      </c>
      <c r="D37" s="79"/>
      <c r="E37" s="81">
        <f aca="true" t="shared" si="11" ref="E37:J37">SUM(E34:E36)</f>
        <v>0</v>
      </c>
      <c r="F37" s="82">
        <f t="shared" si="11"/>
        <v>0</v>
      </c>
      <c r="G37" s="82">
        <f t="shared" si="11"/>
        <v>0</v>
      </c>
      <c r="H37" s="82">
        <f t="shared" si="11"/>
        <v>0</v>
      </c>
      <c r="I37" s="82">
        <f t="shared" si="11"/>
        <v>0</v>
      </c>
      <c r="J37" s="82">
        <f t="shared" si="11"/>
        <v>0</v>
      </c>
      <c r="K37" s="71">
        <f>SUM(E37:J37)</f>
        <v>0</v>
      </c>
    </row>
    <row r="38" spans="3:11" ht="17.25" thickBot="1" thickTop="1">
      <c r="C38" s="66"/>
      <c r="D38" s="66"/>
      <c r="E38" s="83"/>
      <c r="F38" s="83"/>
      <c r="G38" s="83"/>
      <c r="H38" s="83"/>
      <c r="I38" s="83"/>
      <c r="J38" s="83"/>
      <c r="K38" s="72"/>
    </row>
    <row r="39" spans="2:11" ht="18" customHeight="1" thickBot="1" thickTop="1">
      <c r="B39" s="16"/>
      <c r="C39" s="76"/>
      <c r="D39" s="77"/>
      <c r="E39" s="96" t="s">
        <v>80</v>
      </c>
      <c r="F39" s="96"/>
      <c r="G39" s="96"/>
      <c r="H39" s="96"/>
      <c r="I39" s="96"/>
      <c r="J39" s="97"/>
      <c r="K39" s="86"/>
    </row>
    <row r="40" spans="2:11" ht="30" customHeight="1" thickBot="1" thickTop="1">
      <c r="B40" s="52" t="s">
        <v>135</v>
      </c>
      <c r="C40" s="87" t="s">
        <v>155</v>
      </c>
      <c r="D40" s="77"/>
      <c r="E40" s="111">
        <v>0</v>
      </c>
      <c r="F40" s="112">
        <v>0</v>
      </c>
      <c r="G40" s="112">
        <v>0</v>
      </c>
      <c r="H40" s="112">
        <v>0</v>
      </c>
      <c r="I40" s="112">
        <v>0</v>
      </c>
      <c r="J40" s="113">
        <v>0</v>
      </c>
      <c r="K40" s="74">
        <f>SUM(E40:J40)</f>
        <v>0</v>
      </c>
    </row>
    <row r="41" spans="2:11" ht="30" customHeight="1" thickBot="1" thickTop="1">
      <c r="B41" s="52" t="s">
        <v>136</v>
      </c>
      <c r="C41" s="99" t="s">
        <v>167</v>
      </c>
      <c r="D41" s="100"/>
      <c r="E41" s="111">
        <v>0</v>
      </c>
      <c r="F41" s="112">
        <v>0</v>
      </c>
      <c r="G41" s="112">
        <v>0</v>
      </c>
      <c r="H41" s="112">
        <v>0</v>
      </c>
      <c r="I41" s="112">
        <v>0</v>
      </c>
      <c r="J41" s="113">
        <v>0</v>
      </c>
      <c r="K41" s="74">
        <f>SUM(E41:J41)</f>
        <v>0</v>
      </c>
    </row>
    <row r="42" spans="2:11" ht="7.5" customHeight="1" thickBot="1" thickTop="1">
      <c r="B42" s="16"/>
      <c r="C42" s="46"/>
      <c r="D42" s="98"/>
      <c r="E42" s="80"/>
      <c r="F42" s="80"/>
      <c r="G42" s="80"/>
      <c r="H42" s="80"/>
      <c r="I42" s="80"/>
      <c r="J42" s="84"/>
      <c r="K42" s="91"/>
    </row>
    <row r="43" spans="2:11" s="85" customFormat="1" ht="30" customHeight="1" thickBot="1" thickTop="1">
      <c r="B43" s="52" t="s">
        <v>137</v>
      </c>
      <c r="C43" s="149" t="s">
        <v>163</v>
      </c>
      <c r="D43" s="150"/>
      <c r="E43" s="93">
        <f aca="true" t="shared" si="12" ref="E43:K43">SUM(E40:E41)</f>
        <v>0</v>
      </c>
      <c r="F43" s="94">
        <f t="shared" si="12"/>
        <v>0</v>
      </c>
      <c r="G43" s="94">
        <f t="shared" si="12"/>
        <v>0</v>
      </c>
      <c r="H43" s="94">
        <f t="shared" si="12"/>
        <v>0</v>
      </c>
      <c r="I43" s="94">
        <f t="shared" si="12"/>
        <v>0</v>
      </c>
      <c r="J43" s="95">
        <f t="shared" si="12"/>
        <v>0</v>
      </c>
      <c r="K43" s="92">
        <f t="shared" si="12"/>
        <v>0</v>
      </c>
    </row>
    <row r="44" spans="3:11" ht="17.25" thickBot="1" thickTop="1">
      <c r="C44" s="48"/>
      <c r="D44" s="48"/>
      <c r="E44" s="66"/>
      <c r="F44" s="66"/>
      <c r="G44" s="66"/>
      <c r="H44" s="66"/>
      <c r="I44" s="66"/>
      <c r="J44" s="66"/>
      <c r="K44" s="73"/>
    </row>
    <row r="45" spans="2:11" s="47" customFormat="1" ht="30" customHeight="1" thickBot="1" thickTop="1">
      <c r="B45" s="75" t="s">
        <v>171</v>
      </c>
      <c r="C45" s="147" t="s">
        <v>179</v>
      </c>
      <c r="D45" s="148"/>
      <c r="E45" s="109">
        <f>'SF-269 (2)'!E45</f>
        <v>0</v>
      </c>
      <c r="F45" s="109">
        <f>'SF-269 (2)'!F45</f>
        <v>0</v>
      </c>
      <c r="G45" s="109">
        <f>'SF-269 (2)'!G45</f>
        <v>0</v>
      </c>
      <c r="H45" s="109">
        <f>'SF-269 (2)'!H45</f>
        <v>0</v>
      </c>
      <c r="I45" s="109">
        <f>'SF-269 (2)'!I45</f>
        <v>0</v>
      </c>
      <c r="J45" s="109">
        <f>'SF-269 (2)'!J45</f>
        <v>0</v>
      </c>
      <c r="K45" s="89">
        <f>SUM(E45:J45)</f>
        <v>0</v>
      </c>
    </row>
    <row r="46" spans="5:11" ht="17.25" thickBot="1" thickTop="1">
      <c r="E46" s="65"/>
      <c r="F46" s="65"/>
      <c r="G46" s="65"/>
      <c r="H46" s="65"/>
      <c r="I46" s="65"/>
      <c r="J46" s="65"/>
      <c r="K46" s="65"/>
    </row>
    <row r="47" spans="2:11" ht="30" customHeight="1" thickBot="1" thickTop="1">
      <c r="B47" s="16" t="s">
        <v>138</v>
      </c>
      <c r="C47" s="209" t="s">
        <v>186</v>
      </c>
      <c r="D47" s="210"/>
      <c r="E47" s="110">
        <f>'SF-269 (2)'!E47</f>
        <v>0</v>
      </c>
      <c r="F47" s="110">
        <f>'SF-269 (2)'!F47</f>
        <v>0</v>
      </c>
      <c r="G47" s="110">
        <f>'SF-269 (2)'!G47</f>
        <v>0</v>
      </c>
      <c r="H47" s="110">
        <f>'SF-269 (2)'!H47</f>
        <v>0</v>
      </c>
      <c r="I47" s="110">
        <f>'SF-269 (2)'!I47</f>
        <v>0</v>
      </c>
      <c r="J47" s="110">
        <f>'SF-269 (2)'!J47</f>
        <v>0</v>
      </c>
      <c r="K47" s="90">
        <f>SUM(E47:J47)</f>
        <v>0</v>
      </c>
    </row>
    <row r="48" spans="2:4" ht="16.5" thickTop="1">
      <c r="B48" s="101"/>
      <c r="C48" s="102"/>
      <c r="D48" s="102"/>
    </row>
  </sheetData>
  <sheetProtection password="BAB4" sheet="1" objects="1" scenarios="1"/>
  <mergeCells count="43">
    <mergeCell ref="C47:D47"/>
    <mergeCell ref="B2:C2"/>
    <mergeCell ref="D2:F2"/>
    <mergeCell ref="G2:J2"/>
    <mergeCell ref="B3:C3"/>
    <mergeCell ref="D3:F3"/>
    <mergeCell ref="G3:K3"/>
    <mergeCell ref="B4:C4"/>
    <mergeCell ref="G4:I4"/>
    <mergeCell ref="J4:K4"/>
    <mergeCell ref="D5:F6"/>
    <mergeCell ref="G5:I6"/>
    <mergeCell ref="J5:K5"/>
    <mergeCell ref="B6:C8"/>
    <mergeCell ref="G7:I7"/>
    <mergeCell ref="J7:K8"/>
    <mergeCell ref="D8:F8"/>
    <mergeCell ref="G8:I8"/>
    <mergeCell ref="J6:K6"/>
    <mergeCell ref="B10:K10"/>
    <mergeCell ref="C12:D12"/>
    <mergeCell ref="C13:D13"/>
    <mergeCell ref="C14:D14"/>
    <mergeCell ref="C15:D15"/>
    <mergeCell ref="C16:D16"/>
    <mergeCell ref="C17:D17"/>
    <mergeCell ref="C18:D18"/>
    <mergeCell ref="C19:D19"/>
    <mergeCell ref="C20:D20"/>
    <mergeCell ref="C21:D21"/>
    <mergeCell ref="C22:D22"/>
    <mergeCell ref="H25:J28"/>
    <mergeCell ref="K25:K30"/>
    <mergeCell ref="B26:D28"/>
    <mergeCell ref="E26:G28"/>
    <mergeCell ref="E29:E30"/>
    <mergeCell ref="H29:J29"/>
    <mergeCell ref="H30:J30"/>
    <mergeCell ref="C45:D45"/>
    <mergeCell ref="C43:D43"/>
    <mergeCell ref="C23:D23"/>
    <mergeCell ref="C24:D24"/>
    <mergeCell ref="C35:D35"/>
  </mergeCells>
  <printOptions/>
  <pageMargins left="0.25" right="0.25" top="0.5" bottom="0.5" header="0.5" footer="0.5"/>
  <pageSetup blackAndWhite="1" horizontalDpi="600" verticalDpi="600" orientation="landscape" scale="90" r:id="rId3"/>
  <rowBreaks count="1" manualBreakCount="1">
    <brk id="31" max="255" man="1"/>
  </rowBreaks>
  <legacyDrawing r:id="rId2"/>
</worksheet>
</file>

<file path=xl/worksheets/sheet5.xml><?xml version="1.0" encoding="utf-8"?>
<worksheet xmlns="http://schemas.openxmlformats.org/spreadsheetml/2006/main" xmlns:r="http://schemas.openxmlformats.org/officeDocument/2006/relationships">
  <dimension ref="B2:Q48"/>
  <sheetViews>
    <sheetView workbookViewId="0" topLeftCell="D1">
      <selection activeCell="E13" sqref="E13"/>
    </sheetView>
  </sheetViews>
  <sheetFormatPr defaultColWidth="9.140625" defaultRowHeight="12.75"/>
  <cols>
    <col min="1" max="1" width="2.57421875" style="0" customWidth="1"/>
    <col min="2" max="2" width="3.8515625" style="1" customWidth="1"/>
    <col min="3" max="3" width="37.7109375" style="0" customWidth="1"/>
    <col min="4" max="4" width="7.28125" style="0" customWidth="1"/>
    <col min="5" max="7" width="13.00390625" style="0" customWidth="1"/>
    <col min="8" max="8" width="15.140625" style="0" customWidth="1"/>
    <col min="9" max="10" width="13.00390625" style="0" customWidth="1"/>
    <col min="11" max="11" width="15.7109375" style="0" customWidth="1"/>
    <col min="12" max="14" width="13.421875" style="0" customWidth="1"/>
  </cols>
  <sheetData>
    <row r="1" ht="6" customHeight="1" thickBot="1"/>
    <row r="2" spans="2:14" ht="32.25" customHeight="1" thickTop="1">
      <c r="B2" s="211" t="s">
        <v>0</v>
      </c>
      <c r="C2" s="212"/>
      <c r="D2" s="213" t="s">
        <v>55</v>
      </c>
      <c r="E2" s="214"/>
      <c r="F2" s="214"/>
      <c r="G2" s="213" t="s">
        <v>56</v>
      </c>
      <c r="H2" s="214"/>
      <c r="I2" s="214"/>
      <c r="J2" s="214"/>
      <c r="K2" s="103" t="s">
        <v>182</v>
      </c>
      <c r="L2" s="2"/>
      <c r="M2" s="2"/>
      <c r="N2" s="2"/>
    </row>
    <row r="3" spans="2:14" ht="18.75" customHeight="1" thickBot="1">
      <c r="B3" s="215" t="s">
        <v>1</v>
      </c>
      <c r="C3" s="216"/>
      <c r="D3" s="217" t="str">
        <f>'SF-269'!D3:F3</f>
        <v>USAID/DCHA/PVC-ASHA   </v>
      </c>
      <c r="E3" s="218"/>
      <c r="F3" s="219"/>
      <c r="G3" s="217" t="str">
        <f>'SF-269'!G3:K3</f>
        <v>HSH-G-00-00-00000 (ASHA 0000-000)</v>
      </c>
      <c r="H3" s="218"/>
      <c r="I3" s="218"/>
      <c r="J3" s="218"/>
      <c r="K3" s="229"/>
      <c r="L3" s="3"/>
      <c r="M3" s="3"/>
      <c r="N3" s="4"/>
    </row>
    <row r="4" spans="2:13" ht="17.25" customHeight="1" thickTop="1">
      <c r="B4" s="222" t="s">
        <v>57</v>
      </c>
      <c r="C4" s="223"/>
      <c r="D4" s="5" t="s">
        <v>58</v>
      </c>
      <c r="E4" s="6"/>
      <c r="F4" s="7"/>
      <c r="G4" s="224" t="s">
        <v>59</v>
      </c>
      <c r="H4" s="225"/>
      <c r="I4" s="226"/>
      <c r="J4" s="227" t="s">
        <v>60</v>
      </c>
      <c r="K4" s="228"/>
      <c r="L4" s="2"/>
      <c r="M4" s="8"/>
    </row>
    <row r="5" spans="2:13" ht="10.5" customHeight="1">
      <c r="B5" s="9"/>
      <c r="C5" s="10" t="s">
        <v>2</v>
      </c>
      <c r="D5" s="179">
        <f>'SF-269 (3)'!D5:F6</f>
        <v>0</v>
      </c>
      <c r="E5" s="180"/>
      <c r="F5" s="180"/>
      <c r="G5" s="183" t="s">
        <v>170</v>
      </c>
      <c r="H5" s="184"/>
      <c r="I5" s="185"/>
      <c r="J5" s="189" t="s">
        <v>199</v>
      </c>
      <c r="K5" s="190"/>
      <c r="L5" s="11"/>
      <c r="M5" s="8"/>
    </row>
    <row r="6" spans="2:13" ht="21" customHeight="1">
      <c r="B6" s="230">
        <f>'SF-269 (3)'!B6:C8</f>
        <v>0</v>
      </c>
      <c r="C6" s="234"/>
      <c r="D6" s="181"/>
      <c r="E6" s="182"/>
      <c r="F6" s="182"/>
      <c r="G6" s="186"/>
      <c r="H6" s="187"/>
      <c r="I6" s="188"/>
      <c r="J6" s="186" t="s">
        <v>195</v>
      </c>
      <c r="K6" s="208"/>
      <c r="L6" s="11"/>
      <c r="M6" s="8"/>
    </row>
    <row r="7" spans="2:13" ht="15" customHeight="1">
      <c r="B7" s="235"/>
      <c r="C7" s="234"/>
      <c r="D7" s="12" t="s">
        <v>61</v>
      </c>
      <c r="E7" s="13"/>
      <c r="F7" s="13"/>
      <c r="G7" s="196" t="s">
        <v>62</v>
      </c>
      <c r="H7" s="197"/>
      <c r="I7" s="198"/>
      <c r="J7" s="199" t="s">
        <v>63</v>
      </c>
      <c r="K7" s="200"/>
      <c r="L7" s="2"/>
      <c r="M7" s="8"/>
    </row>
    <row r="8" spans="2:13" ht="33.75" customHeight="1" thickBot="1">
      <c r="B8" s="236"/>
      <c r="C8" s="237"/>
      <c r="D8" s="203">
        <f>'SF-269 (3)'!D8:F8</f>
        <v>0</v>
      </c>
      <c r="E8" s="204"/>
      <c r="F8" s="204"/>
      <c r="G8" s="205" t="s">
        <v>170</v>
      </c>
      <c r="H8" s="206"/>
      <c r="I8" s="207"/>
      <c r="J8" s="201"/>
      <c r="K8" s="202"/>
      <c r="L8" s="11"/>
      <c r="M8" s="8"/>
    </row>
    <row r="9" spans="2:13" ht="3.75" customHeight="1" thickTop="1">
      <c r="B9" s="9"/>
      <c r="C9" s="8"/>
      <c r="D9" s="8"/>
      <c r="E9" s="8"/>
      <c r="F9" s="8"/>
      <c r="G9" s="8"/>
      <c r="H9" s="8"/>
      <c r="I9" s="8"/>
      <c r="J9" s="8"/>
      <c r="K9" s="14"/>
      <c r="L9" s="8"/>
      <c r="M9" s="8"/>
    </row>
    <row r="10" spans="2:14" ht="16.5" thickBot="1">
      <c r="B10" s="174" t="s">
        <v>64</v>
      </c>
      <c r="C10" s="175"/>
      <c r="D10" s="175"/>
      <c r="E10" s="175"/>
      <c r="F10" s="175"/>
      <c r="G10" s="175"/>
      <c r="H10" s="175"/>
      <c r="I10" s="175"/>
      <c r="J10" s="175"/>
      <c r="K10" s="176"/>
      <c r="L10" s="15"/>
      <c r="M10" s="15"/>
      <c r="N10" s="15"/>
    </row>
    <row r="11" spans="2:17" ht="45" customHeight="1" thickBot="1" thickTop="1">
      <c r="B11" s="16"/>
      <c r="C11" s="17" t="s">
        <v>3</v>
      </c>
      <c r="D11" s="18"/>
      <c r="E11" s="128" t="s">
        <v>4</v>
      </c>
      <c r="F11" s="129" t="s">
        <v>5</v>
      </c>
      <c r="G11" s="129" t="s">
        <v>6</v>
      </c>
      <c r="H11" s="122" t="s">
        <v>198</v>
      </c>
      <c r="I11" s="122" t="s">
        <v>7</v>
      </c>
      <c r="J11" s="124" t="s">
        <v>8</v>
      </c>
      <c r="K11" s="45" t="s">
        <v>9</v>
      </c>
      <c r="Q11" s="19"/>
    </row>
    <row r="12" spans="2:11" s="51" customFormat="1" ht="17.25" customHeight="1" thickTop="1">
      <c r="B12" s="53" t="s">
        <v>10</v>
      </c>
      <c r="C12" s="177" t="s">
        <v>11</v>
      </c>
      <c r="D12" s="178"/>
      <c r="E12" s="119">
        <f>'SF-269 (3)'!E16</f>
        <v>0</v>
      </c>
      <c r="F12" s="119">
        <f>'SF-269 (3)'!F16</f>
        <v>0</v>
      </c>
      <c r="G12" s="119">
        <f>'SF-269 (3)'!G16</f>
        <v>0</v>
      </c>
      <c r="H12" s="119">
        <f>'SF-269 (3)'!H16</f>
        <v>0</v>
      </c>
      <c r="I12" s="119">
        <f>'SF-269 (3)'!I16</f>
        <v>0</v>
      </c>
      <c r="J12" s="119">
        <f>'SF-269 (3)'!J16</f>
        <v>0</v>
      </c>
      <c r="K12" s="54">
        <f>SUM(E12:J12)</f>
        <v>0</v>
      </c>
    </row>
    <row r="13" spans="2:11" s="51" customFormat="1" ht="17.25" customHeight="1">
      <c r="B13" s="55" t="s">
        <v>12</v>
      </c>
      <c r="C13" s="151" t="s">
        <v>71</v>
      </c>
      <c r="D13" s="152"/>
      <c r="E13" s="56">
        <f aca="true" t="shared" si="0" ref="E13:J13">E37</f>
        <v>0</v>
      </c>
      <c r="F13" s="56">
        <f t="shared" si="0"/>
        <v>0</v>
      </c>
      <c r="G13" s="56">
        <f t="shared" si="0"/>
        <v>0</v>
      </c>
      <c r="H13" s="56">
        <f t="shared" si="0"/>
        <v>0</v>
      </c>
      <c r="I13" s="56">
        <f t="shared" si="0"/>
        <v>0</v>
      </c>
      <c r="J13" s="56">
        <f t="shared" si="0"/>
        <v>0</v>
      </c>
      <c r="K13" s="50">
        <f>SUM(E13:J13)</f>
        <v>0</v>
      </c>
    </row>
    <row r="14" spans="2:11" s="51" customFormat="1" ht="17.25" customHeight="1">
      <c r="B14" s="57" t="s">
        <v>13</v>
      </c>
      <c r="C14" s="172" t="s">
        <v>14</v>
      </c>
      <c r="D14" s="173"/>
      <c r="E14" s="56">
        <f>IF(K23&lt;&gt;0,K14/K23*E23,0)</f>
        <v>0</v>
      </c>
      <c r="F14" s="56">
        <f>IF(K23&lt;&gt;0,K14/K23*F23,0)</f>
        <v>0</v>
      </c>
      <c r="G14" s="56">
        <f>IF(K23&lt;&gt;0,K14/K23*G23,0)</f>
        <v>0</v>
      </c>
      <c r="H14" s="56">
        <f>IF(K23&lt;&gt;0,K14/K23*H23,0)</f>
        <v>0</v>
      </c>
      <c r="I14" s="56">
        <f>IF(K23&lt;&gt;0,K14/K23*I23,0)</f>
        <v>0</v>
      </c>
      <c r="J14" s="56">
        <f>IF(K23&lt;&gt;0,K14/K23*J23,0)</f>
        <v>0</v>
      </c>
      <c r="K14" s="63">
        <v>0</v>
      </c>
    </row>
    <row r="15" spans="2:11" s="51" customFormat="1" ht="17.25" customHeight="1">
      <c r="B15" s="57" t="s">
        <v>15</v>
      </c>
      <c r="C15" s="172" t="s">
        <v>65</v>
      </c>
      <c r="D15" s="173"/>
      <c r="E15" s="56">
        <f aca="true" t="shared" si="1" ref="E15:J15">E13-E14</f>
        <v>0</v>
      </c>
      <c r="F15" s="56">
        <f t="shared" si="1"/>
        <v>0</v>
      </c>
      <c r="G15" s="56">
        <f t="shared" si="1"/>
        <v>0</v>
      </c>
      <c r="H15" s="56">
        <f t="shared" si="1"/>
        <v>0</v>
      </c>
      <c r="I15" s="56">
        <f t="shared" si="1"/>
        <v>0</v>
      </c>
      <c r="J15" s="56">
        <f t="shared" si="1"/>
        <v>0</v>
      </c>
      <c r="K15" s="58">
        <f aca="true" t="shared" si="2" ref="K15:K24">SUM(E15:J15)</f>
        <v>0</v>
      </c>
    </row>
    <row r="16" spans="2:11" s="51" customFormat="1" ht="17.25" customHeight="1">
      <c r="B16" s="57" t="s">
        <v>16</v>
      </c>
      <c r="C16" s="172" t="s">
        <v>66</v>
      </c>
      <c r="D16" s="173"/>
      <c r="E16" s="56">
        <f aca="true" t="shared" si="3" ref="E16:J16">E12+E15</f>
        <v>0</v>
      </c>
      <c r="F16" s="56">
        <f t="shared" si="3"/>
        <v>0</v>
      </c>
      <c r="G16" s="56">
        <f t="shared" si="3"/>
        <v>0</v>
      </c>
      <c r="H16" s="56">
        <f t="shared" si="3"/>
        <v>0</v>
      </c>
      <c r="I16" s="56">
        <f t="shared" si="3"/>
        <v>0</v>
      </c>
      <c r="J16" s="56">
        <f t="shared" si="3"/>
        <v>0</v>
      </c>
      <c r="K16" s="58">
        <f t="shared" si="2"/>
        <v>0</v>
      </c>
    </row>
    <row r="17" spans="2:11" s="51" customFormat="1" ht="17.25" customHeight="1">
      <c r="B17" s="57" t="s">
        <v>17</v>
      </c>
      <c r="C17" s="172" t="s">
        <v>18</v>
      </c>
      <c r="D17" s="173"/>
      <c r="E17" s="56">
        <f>E35+'SF-269 (3)'!E17</f>
        <v>0</v>
      </c>
      <c r="F17" s="56">
        <f>F35+'SF-269 (3)'!F17</f>
        <v>0</v>
      </c>
      <c r="G17" s="56">
        <f>G35+'SF-269 (3)'!G17</f>
        <v>0</v>
      </c>
      <c r="H17" s="56">
        <f>H35+'SF-269 (3)'!H17</f>
        <v>0</v>
      </c>
      <c r="I17" s="56">
        <f>I35+'SF-269 (3)'!I17</f>
        <v>0</v>
      </c>
      <c r="J17" s="56">
        <f>J35+'SF-269 (3)'!J17</f>
        <v>0</v>
      </c>
      <c r="K17" s="58">
        <f t="shared" si="2"/>
        <v>0</v>
      </c>
    </row>
    <row r="18" spans="2:11" s="51" customFormat="1" ht="17.25" customHeight="1">
      <c r="B18" s="57" t="s">
        <v>19</v>
      </c>
      <c r="C18" s="172" t="s">
        <v>67</v>
      </c>
      <c r="D18" s="173"/>
      <c r="E18" s="56">
        <f aca="true" t="shared" si="4" ref="E18:J18">E16-E17</f>
        <v>0</v>
      </c>
      <c r="F18" s="56">
        <f t="shared" si="4"/>
        <v>0</v>
      </c>
      <c r="G18" s="56">
        <f t="shared" si="4"/>
        <v>0</v>
      </c>
      <c r="H18" s="56">
        <f t="shared" si="4"/>
        <v>0</v>
      </c>
      <c r="I18" s="56">
        <f t="shared" si="4"/>
        <v>0</v>
      </c>
      <c r="J18" s="56">
        <f t="shared" si="4"/>
        <v>0</v>
      </c>
      <c r="K18" s="58">
        <f t="shared" si="2"/>
        <v>0</v>
      </c>
    </row>
    <row r="19" spans="2:11" s="51" customFormat="1" ht="17.25" customHeight="1">
      <c r="B19" s="57" t="s">
        <v>20</v>
      </c>
      <c r="C19" s="172" t="s">
        <v>21</v>
      </c>
      <c r="D19" s="173"/>
      <c r="E19" s="56">
        <f aca="true" t="shared" si="5" ref="E19:J19">E20+E22-E18</f>
        <v>0</v>
      </c>
      <c r="F19" s="56">
        <f t="shared" si="5"/>
        <v>0</v>
      </c>
      <c r="G19" s="56">
        <f t="shared" si="5"/>
        <v>0</v>
      </c>
      <c r="H19" s="56">
        <f t="shared" si="5"/>
        <v>0</v>
      </c>
      <c r="I19" s="56">
        <f t="shared" si="5"/>
        <v>0</v>
      </c>
      <c r="J19" s="56">
        <f t="shared" si="5"/>
        <v>0</v>
      </c>
      <c r="K19" s="58">
        <f t="shared" si="2"/>
        <v>0</v>
      </c>
    </row>
    <row r="20" spans="2:11" s="51" customFormat="1" ht="22.5" customHeight="1">
      <c r="B20" s="57" t="s">
        <v>22</v>
      </c>
      <c r="C20" s="172" t="s">
        <v>72</v>
      </c>
      <c r="D20" s="173"/>
      <c r="E20" s="56">
        <f aca="true" t="shared" si="6" ref="E20:J20">E45-E17</f>
        <v>0</v>
      </c>
      <c r="F20" s="56">
        <f t="shared" si="6"/>
        <v>0</v>
      </c>
      <c r="G20" s="56">
        <f t="shared" si="6"/>
        <v>0</v>
      </c>
      <c r="H20" s="56">
        <f t="shared" si="6"/>
        <v>0</v>
      </c>
      <c r="I20" s="56">
        <f t="shared" si="6"/>
        <v>0</v>
      </c>
      <c r="J20" s="56">
        <f t="shared" si="6"/>
        <v>0</v>
      </c>
      <c r="K20" s="58">
        <f t="shared" si="2"/>
        <v>0</v>
      </c>
    </row>
    <row r="21" spans="2:11" s="51" customFormat="1" ht="22.5" customHeight="1">
      <c r="B21" s="55" t="s">
        <v>23</v>
      </c>
      <c r="C21" s="151" t="s">
        <v>190</v>
      </c>
      <c r="D21" s="152"/>
      <c r="E21" s="59">
        <f aca="true" t="shared" si="7" ref="E21:J21">E22-E18</f>
        <v>0</v>
      </c>
      <c r="F21" s="59">
        <f t="shared" si="7"/>
        <v>0</v>
      </c>
      <c r="G21" s="59">
        <f t="shared" si="7"/>
        <v>0</v>
      </c>
      <c r="H21" s="59">
        <f t="shared" si="7"/>
        <v>0</v>
      </c>
      <c r="I21" s="59">
        <f t="shared" si="7"/>
        <v>0</v>
      </c>
      <c r="J21" s="59">
        <f t="shared" si="7"/>
        <v>0</v>
      </c>
      <c r="K21" s="50">
        <f t="shared" si="2"/>
        <v>0</v>
      </c>
    </row>
    <row r="22" spans="2:12" s="51" customFormat="1" ht="22.5" customHeight="1">
      <c r="B22" s="55" t="s">
        <v>24</v>
      </c>
      <c r="C22" s="151" t="s">
        <v>188</v>
      </c>
      <c r="D22" s="152"/>
      <c r="E22" s="56">
        <f aca="true" t="shared" si="8" ref="E22:J22">E43</f>
        <v>0</v>
      </c>
      <c r="F22" s="56">
        <f t="shared" si="8"/>
        <v>0</v>
      </c>
      <c r="G22" s="56">
        <f t="shared" si="8"/>
        <v>0</v>
      </c>
      <c r="H22" s="56">
        <f t="shared" si="8"/>
        <v>0</v>
      </c>
      <c r="I22" s="56">
        <f t="shared" si="8"/>
        <v>0</v>
      </c>
      <c r="J22" s="56">
        <f t="shared" si="8"/>
        <v>0</v>
      </c>
      <c r="K22" s="50">
        <f t="shared" si="2"/>
        <v>0</v>
      </c>
      <c r="L22" s="64"/>
    </row>
    <row r="23" spans="2:11" s="51" customFormat="1" ht="22.5" customHeight="1">
      <c r="B23" s="55" t="s">
        <v>25</v>
      </c>
      <c r="C23" s="151" t="s">
        <v>189</v>
      </c>
      <c r="D23" s="152"/>
      <c r="E23" s="56">
        <f aca="true" t="shared" si="9" ref="E23:J23">E47</f>
        <v>0</v>
      </c>
      <c r="F23" s="56">
        <f t="shared" si="9"/>
        <v>0</v>
      </c>
      <c r="G23" s="56">
        <f t="shared" si="9"/>
        <v>0</v>
      </c>
      <c r="H23" s="56">
        <f t="shared" si="9"/>
        <v>0</v>
      </c>
      <c r="I23" s="56">
        <f t="shared" si="9"/>
        <v>0</v>
      </c>
      <c r="J23" s="56">
        <f t="shared" si="9"/>
        <v>0</v>
      </c>
      <c r="K23" s="50">
        <f t="shared" si="2"/>
        <v>0</v>
      </c>
    </row>
    <row r="24" spans="2:11" s="51" customFormat="1" ht="18" customHeight="1" thickBot="1">
      <c r="B24" s="60" t="s">
        <v>26</v>
      </c>
      <c r="C24" s="153" t="s">
        <v>68</v>
      </c>
      <c r="D24" s="154"/>
      <c r="E24" s="61">
        <f aca="true" t="shared" si="10" ref="E24:J24">E23-E22</f>
        <v>0</v>
      </c>
      <c r="F24" s="61">
        <f t="shared" si="10"/>
        <v>0</v>
      </c>
      <c r="G24" s="61">
        <f t="shared" si="10"/>
        <v>0</v>
      </c>
      <c r="H24" s="61">
        <f t="shared" si="10"/>
        <v>0</v>
      </c>
      <c r="I24" s="61">
        <f t="shared" si="10"/>
        <v>0</v>
      </c>
      <c r="J24" s="61">
        <f t="shared" si="10"/>
        <v>0</v>
      </c>
      <c r="K24" s="62">
        <f t="shared" si="2"/>
        <v>0</v>
      </c>
    </row>
    <row r="25" spans="2:11" ht="16.5" thickTop="1">
      <c r="B25" s="20"/>
      <c r="C25" s="21" t="s">
        <v>193</v>
      </c>
      <c r="D25" s="22"/>
      <c r="E25" s="23" t="s">
        <v>69</v>
      </c>
      <c r="F25" s="23"/>
      <c r="G25" s="23"/>
      <c r="H25" s="157" t="s">
        <v>29</v>
      </c>
      <c r="I25" s="157"/>
      <c r="J25" s="158"/>
      <c r="K25" s="163" t="s">
        <v>79</v>
      </c>
    </row>
    <row r="26" spans="2:11" ht="12.75">
      <c r="B26" s="133" t="s">
        <v>27</v>
      </c>
      <c r="C26" s="164"/>
      <c r="D26" s="165"/>
      <c r="E26" s="166" t="s">
        <v>28</v>
      </c>
      <c r="F26" s="166"/>
      <c r="G26" s="166"/>
      <c r="H26" s="159"/>
      <c r="I26" s="159"/>
      <c r="J26" s="160"/>
      <c r="K26" s="135"/>
    </row>
    <row r="27" spans="2:11" ht="12.75">
      <c r="B27" s="133"/>
      <c r="C27" s="164"/>
      <c r="D27" s="165"/>
      <c r="E27" s="166"/>
      <c r="F27" s="166"/>
      <c r="G27" s="166"/>
      <c r="H27" s="159"/>
      <c r="I27" s="159"/>
      <c r="J27" s="160"/>
      <c r="K27" s="135"/>
    </row>
    <row r="28" spans="2:11" ht="15.75" customHeight="1">
      <c r="B28" s="133"/>
      <c r="C28" s="164"/>
      <c r="D28" s="165"/>
      <c r="E28" s="166"/>
      <c r="F28" s="166"/>
      <c r="G28" s="166"/>
      <c r="H28" s="161"/>
      <c r="I28" s="161"/>
      <c r="J28" s="162"/>
      <c r="K28" s="135"/>
    </row>
    <row r="29" spans="2:11" ht="30" customHeight="1">
      <c r="B29" s="9"/>
      <c r="C29" s="8"/>
      <c r="D29" s="24"/>
      <c r="E29" s="167" t="s">
        <v>168</v>
      </c>
      <c r="F29" s="120">
        <v>36892</v>
      </c>
      <c r="G29" s="121" t="s">
        <v>169</v>
      </c>
      <c r="H29" s="169"/>
      <c r="I29" s="169"/>
      <c r="J29" s="170"/>
      <c r="K29" s="135"/>
    </row>
    <row r="30" spans="2:11" ht="14.25" customHeight="1" thickBot="1">
      <c r="B30" s="25"/>
      <c r="C30" s="26" t="s">
        <v>70</v>
      </c>
      <c r="D30" s="27"/>
      <c r="E30" s="168"/>
      <c r="F30" s="28" t="s">
        <v>30</v>
      </c>
      <c r="G30" s="28" t="s">
        <v>31</v>
      </c>
      <c r="H30" s="171" t="s">
        <v>32</v>
      </c>
      <c r="I30" s="171"/>
      <c r="J30" s="171"/>
      <c r="K30" s="134"/>
    </row>
    <row r="31" ht="16.5" thickTop="1"/>
    <row r="32" ht="16.5" thickBot="1"/>
    <row r="33" spans="2:11" ht="52.5" thickBot="1" thickTop="1">
      <c r="B33" s="16"/>
      <c r="C33" s="17" t="s">
        <v>191</v>
      </c>
      <c r="D33" s="18"/>
      <c r="E33" s="125" t="s">
        <v>4</v>
      </c>
      <c r="F33" s="126" t="s">
        <v>5</v>
      </c>
      <c r="G33" s="126" t="s">
        <v>114</v>
      </c>
      <c r="H33" s="126" t="s">
        <v>113</v>
      </c>
      <c r="I33" s="126" t="s">
        <v>7</v>
      </c>
      <c r="J33" s="127" t="s">
        <v>8</v>
      </c>
      <c r="K33" s="104" t="s">
        <v>9</v>
      </c>
    </row>
    <row r="34" spans="2:11" ht="24" customHeight="1" thickBot="1" thickTop="1">
      <c r="B34" s="60" t="s">
        <v>132</v>
      </c>
      <c r="C34" s="87" t="s">
        <v>154</v>
      </c>
      <c r="D34" s="77"/>
      <c r="E34" s="111">
        <v>0</v>
      </c>
      <c r="F34" s="112">
        <v>0</v>
      </c>
      <c r="G34" s="112">
        <v>0</v>
      </c>
      <c r="H34" s="112">
        <v>0</v>
      </c>
      <c r="I34" s="112">
        <v>0</v>
      </c>
      <c r="J34" s="113">
        <v>0</v>
      </c>
      <c r="K34" s="69">
        <f>SUM(E34:J34)</f>
        <v>0</v>
      </c>
    </row>
    <row r="35" spans="2:11" ht="30" customHeight="1" thickBot="1" thickTop="1">
      <c r="B35" s="60" t="s">
        <v>133</v>
      </c>
      <c r="C35" s="155" t="s">
        <v>180</v>
      </c>
      <c r="D35" s="156"/>
      <c r="E35" s="111">
        <v>0</v>
      </c>
      <c r="F35" s="112">
        <v>0</v>
      </c>
      <c r="G35" s="112">
        <v>0</v>
      </c>
      <c r="H35" s="112">
        <v>0</v>
      </c>
      <c r="I35" s="112">
        <v>0</v>
      </c>
      <c r="J35" s="113">
        <v>0</v>
      </c>
      <c r="K35" s="69">
        <f>SUM(E35:J35)</f>
        <v>0</v>
      </c>
    </row>
    <row r="36" spans="2:11" ht="7.5" customHeight="1" thickBot="1" thickTop="1">
      <c r="B36" s="16"/>
      <c r="C36" s="88"/>
      <c r="D36" s="78"/>
      <c r="E36" s="80"/>
      <c r="F36" s="80"/>
      <c r="G36" s="80"/>
      <c r="H36" s="80"/>
      <c r="I36" s="80"/>
      <c r="J36" s="80"/>
      <c r="K36" s="70"/>
    </row>
    <row r="37" spans="2:11" s="85" customFormat="1" ht="30" customHeight="1" thickBot="1" thickTop="1">
      <c r="B37" s="52" t="s">
        <v>134</v>
      </c>
      <c r="C37" s="17" t="s">
        <v>173</v>
      </c>
      <c r="D37" s="79"/>
      <c r="E37" s="81">
        <f aca="true" t="shared" si="11" ref="E37:J37">SUM(E34:E36)</f>
        <v>0</v>
      </c>
      <c r="F37" s="82">
        <f t="shared" si="11"/>
        <v>0</v>
      </c>
      <c r="G37" s="82">
        <f t="shared" si="11"/>
        <v>0</v>
      </c>
      <c r="H37" s="82">
        <f t="shared" si="11"/>
        <v>0</v>
      </c>
      <c r="I37" s="82">
        <f t="shared" si="11"/>
        <v>0</v>
      </c>
      <c r="J37" s="82">
        <f t="shared" si="11"/>
        <v>0</v>
      </c>
      <c r="K37" s="71">
        <f>SUM(E37:J37)</f>
        <v>0</v>
      </c>
    </row>
    <row r="38" spans="3:11" ht="17.25" thickBot="1" thickTop="1">
      <c r="C38" s="66"/>
      <c r="D38" s="66"/>
      <c r="E38" s="83"/>
      <c r="F38" s="83"/>
      <c r="G38" s="83"/>
      <c r="H38" s="83"/>
      <c r="I38" s="83"/>
      <c r="J38" s="83"/>
      <c r="K38" s="72"/>
    </row>
    <row r="39" spans="2:11" ht="18" customHeight="1" thickBot="1" thickTop="1">
      <c r="B39" s="16"/>
      <c r="C39" s="76"/>
      <c r="D39" s="77"/>
      <c r="E39" s="96" t="s">
        <v>80</v>
      </c>
      <c r="F39" s="96"/>
      <c r="G39" s="96"/>
      <c r="H39" s="96"/>
      <c r="I39" s="96"/>
      <c r="J39" s="97"/>
      <c r="K39" s="86"/>
    </row>
    <row r="40" spans="2:11" ht="30" customHeight="1" thickBot="1" thickTop="1">
      <c r="B40" s="52" t="s">
        <v>135</v>
      </c>
      <c r="C40" s="87" t="s">
        <v>155</v>
      </c>
      <c r="D40" s="77"/>
      <c r="E40" s="111">
        <v>0</v>
      </c>
      <c r="F40" s="112">
        <v>0</v>
      </c>
      <c r="G40" s="112">
        <v>0</v>
      </c>
      <c r="H40" s="112">
        <v>0</v>
      </c>
      <c r="I40" s="112">
        <v>0</v>
      </c>
      <c r="J40" s="113">
        <v>0</v>
      </c>
      <c r="K40" s="74">
        <f>SUM(E40:J40)</f>
        <v>0</v>
      </c>
    </row>
    <row r="41" spans="2:11" ht="30" customHeight="1" thickBot="1" thickTop="1">
      <c r="B41" s="52" t="s">
        <v>136</v>
      </c>
      <c r="C41" s="99" t="s">
        <v>167</v>
      </c>
      <c r="D41" s="100"/>
      <c r="E41" s="111">
        <v>0</v>
      </c>
      <c r="F41" s="112">
        <v>0</v>
      </c>
      <c r="G41" s="112">
        <v>0</v>
      </c>
      <c r="H41" s="112">
        <v>0</v>
      </c>
      <c r="I41" s="112">
        <v>0</v>
      </c>
      <c r="J41" s="113">
        <v>0</v>
      </c>
      <c r="K41" s="74">
        <f>SUM(E41:J41)</f>
        <v>0</v>
      </c>
    </row>
    <row r="42" spans="2:11" ht="7.5" customHeight="1" thickBot="1" thickTop="1">
      <c r="B42" s="16"/>
      <c r="C42" s="46"/>
      <c r="D42" s="98"/>
      <c r="E42" s="80"/>
      <c r="F42" s="80"/>
      <c r="G42" s="80"/>
      <c r="H42" s="80"/>
      <c r="I42" s="80"/>
      <c r="J42" s="84"/>
      <c r="K42" s="91"/>
    </row>
    <row r="43" spans="2:11" s="85" customFormat="1" ht="30" customHeight="1" thickBot="1" thickTop="1">
      <c r="B43" s="52" t="s">
        <v>137</v>
      </c>
      <c r="C43" s="149" t="s">
        <v>163</v>
      </c>
      <c r="D43" s="150"/>
      <c r="E43" s="93">
        <f aca="true" t="shared" si="12" ref="E43:K43">SUM(E40:E41)</f>
        <v>0</v>
      </c>
      <c r="F43" s="94">
        <f t="shared" si="12"/>
        <v>0</v>
      </c>
      <c r="G43" s="94">
        <f t="shared" si="12"/>
        <v>0</v>
      </c>
      <c r="H43" s="94">
        <f t="shared" si="12"/>
        <v>0</v>
      </c>
      <c r="I43" s="94">
        <f t="shared" si="12"/>
        <v>0</v>
      </c>
      <c r="J43" s="95">
        <f t="shared" si="12"/>
        <v>0</v>
      </c>
      <c r="K43" s="92">
        <f t="shared" si="12"/>
        <v>0</v>
      </c>
    </row>
    <row r="44" spans="3:11" ht="17.25" thickBot="1" thickTop="1">
      <c r="C44" s="48"/>
      <c r="D44" s="48"/>
      <c r="E44" s="66"/>
      <c r="F44" s="66"/>
      <c r="G44" s="66"/>
      <c r="H44" s="66"/>
      <c r="I44" s="66"/>
      <c r="J44" s="66"/>
      <c r="K44" s="73"/>
    </row>
    <row r="45" spans="2:11" s="47" customFormat="1" ht="30" customHeight="1" thickBot="1" thickTop="1">
      <c r="B45" s="75" t="s">
        <v>171</v>
      </c>
      <c r="C45" s="147" t="s">
        <v>179</v>
      </c>
      <c r="D45" s="148"/>
      <c r="E45" s="109">
        <f>'SF-269 (3)'!E45</f>
        <v>0</v>
      </c>
      <c r="F45" s="109">
        <f>'SF-269 (3)'!F45</f>
        <v>0</v>
      </c>
      <c r="G45" s="109">
        <f>'SF-269 (3)'!G45</f>
        <v>0</v>
      </c>
      <c r="H45" s="109">
        <f>'SF-269 (3)'!H45</f>
        <v>0</v>
      </c>
      <c r="I45" s="109">
        <f>'SF-269 (3)'!I45</f>
        <v>0</v>
      </c>
      <c r="J45" s="109">
        <f>'SF-269 (3)'!J45</f>
        <v>0</v>
      </c>
      <c r="K45" s="89">
        <f>SUM(E45:J45)</f>
        <v>0</v>
      </c>
    </row>
    <row r="46" spans="5:11" ht="17.25" thickBot="1" thickTop="1">
      <c r="E46" s="65"/>
      <c r="F46" s="65"/>
      <c r="G46" s="65"/>
      <c r="H46" s="65"/>
      <c r="I46" s="65"/>
      <c r="J46" s="65"/>
      <c r="K46" s="65"/>
    </row>
    <row r="47" spans="2:11" ht="30" customHeight="1" thickBot="1" thickTop="1">
      <c r="B47" s="16" t="s">
        <v>138</v>
      </c>
      <c r="C47" s="209" t="s">
        <v>186</v>
      </c>
      <c r="D47" s="210"/>
      <c r="E47" s="110">
        <f>'SF-269 (3)'!E47</f>
        <v>0</v>
      </c>
      <c r="F47" s="110">
        <f>'SF-269 (3)'!F47</f>
        <v>0</v>
      </c>
      <c r="G47" s="110">
        <f>'SF-269 (3)'!G47</f>
        <v>0</v>
      </c>
      <c r="H47" s="110">
        <f>'SF-269 (3)'!H47</f>
        <v>0</v>
      </c>
      <c r="I47" s="110">
        <f>'SF-269 (3)'!I47</f>
        <v>0</v>
      </c>
      <c r="J47" s="110">
        <f>'SF-269 (3)'!J47</f>
        <v>0</v>
      </c>
      <c r="K47" s="90">
        <f>SUM(E47:J47)</f>
        <v>0</v>
      </c>
    </row>
    <row r="48" spans="2:4" ht="16.5" thickTop="1">
      <c r="B48" s="101"/>
      <c r="C48" s="102"/>
      <c r="D48" s="102"/>
    </row>
  </sheetData>
  <sheetProtection password="BAB4" sheet="1" objects="1" scenarios="1"/>
  <mergeCells count="43">
    <mergeCell ref="C45:D45"/>
    <mergeCell ref="C43:D43"/>
    <mergeCell ref="C23:D23"/>
    <mergeCell ref="C24:D24"/>
    <mergeCell ref="C35:D35"/>
    <mergeCell ref="H25:J28"/>
    <mergeCell ref="K25:K30"/>
    <mergeCell ref="B26:D28"/>
    <mergeCell ref="E26:G28"/>
    <mergeCell ref="E29:E30"/>
    <mergeCell ref="H29:J29"/>
    <mergeCell ref="H30:J30"/>
    <mergeCell ref="C19:D19"/>
    <mergeCell ref="C20:D20"/>
    <mergeCell ref="C21:D21"/>
    <mergeCell ref="C22:D22"/>
    <mergeCell ref="C15:D15"/>
    <mergeCell ref="C16:D16"/>
    <mergeCell ref="C17:D17"/>
    <mergeCell ref="C18:D18"/>
    <mergeCell ref="B10:K10"/>
    <mergeCell ref="C12:D12"/>
    <mergeCell ref="C13:D13"/>
    <mergeCell ref="C14:D14"/>
    <mergeCell ref="D5:F6"/>
    <mergeCell ref="G5:I6"/>
    <mergeCell ref="J5:K5"/>
    <mergeCell ref="B6:C8"/>
    <mergeCell ref="G7:I7"/>
    <mergeCell ref="J7:K8"/>
    <mergeCell ref="D8:F8"/>
    <mergeCell ref="G8:I8"/>
    <mergeCell ref="J6:K6"/>
    <mergeCell ref="C47:D47"/>
    <mergeCell ref="B2:C2"/>
    <mergeCell ref="D2:F2"/>
    <mergeCell ref="G2:J2"/>
    <mergeCell ref="B3:C3"/>
    <mergeCell ref="D3:F3"/>
    <mergeCell ref="G3:K3"/>
    <mergeCell ref="B4:C4"/>
    <mergeCell ref="G4:I4"/>
    <mergeCell ref="J4:K4"/>
  </mergeCells>
  <printOptions/>
  <pageMargins left="0.25" right="0.25" top="0.5" bottom="0.5" header="0.5" footer="0.5"/>
  <pageSetup blackAndWhite="1" horizontalDpi="600" verticalDpi="600" orientation="landscape" scale="90" r:id="rId3"/>
  <rowBreaks count="1" manualBreakCount="1">
    <brk id="31" max="255" man="1"/>
  </rowBreaks>
  <legacyDrawing r:id="rId2"/>
</worksheet>
</file>

<file path=xl/worksheets/sheet6.xml><?xml version="1.0" encoding="utf-8"?>
<worksheet xmlns="http://schemas.openxmlformats.org/spreadsheetml/2006/main" xmlns:r="http://schemas.openxmlformats.org/officeDocument/2006/relationships">
  <dimension ref="B2:Q48"/>
  <sheetViews>
    <sheetView workbookViewId="0" topLeftCell="D1">
      <selection activeCell="E13" sqref="E13"/>
    </sheetView>
  </sheetViews>
  <sheetFormatPr defaultColWidth="9.140625" defaultRowHeight="12.75"/>
  <cols>
    <col min="1" max="1" width="2.57421875" style="0" customWidth="1"/>
    <col min="2" max="2" width="3.8515625" style="1" customWidth="1"/>
    <col min="3" max="3" width="37.7109375" style="0" customWidth="1"/>
    <col min="4" max="4" width="7.28125" style="0" customWidth="1"/>
    <col min="5" max="7" width="13.00390625" style="0" customWidth="1"/>
    <col min="8" max="8" width="15.140625" style="0" customWidth="1"/>
    <col min="9" max="10" width="13.00390625" style="0" customWidth="1"/>
    <col min="11" max="11" width="15.7109375" style="0" customWidth="1"/>
    <col min="12" max="14" width="13.421875" style="0" customWidth="1"/>
  </cols>
  <sheetData>
    <row r="1" ht="6" customHeight="1" thickBot="1"/>
    <row r="2" spans="2:14" ht="32.25" customHeight="1" thickTop="1">
      <c r="B2" s="211" t="s">
        <v>0</v>
      </c>
      <c r="C2" s="212"/>
      <c r="D2" s="213" t="s">
        <v>55</v>
      </c>
      <c r="E2" s="214"/>
      <c r="F2" s="214"/>
      <c r="G2" s="213" t="s">
        <v>56</v>
      </c>
      <c r="H2" s="214"/>
      <c r="I2" s="214"/>
      <c r="J2" s="214"/>
      <c r="K2" s="103" t="s">
        <v>182</v>
      </c>
      <c r="L2" s="2"/>
      <c r="M2" s="2"/>
      <c r="N2" s="2"/>
    </row>
    <row r="3" spans="2:14" ht="18.75" customHeight="1" thickBot="1">
      <c r="B3" s="215" t="s">
        <v>1</v>
      </c>
      <c r="C3" s="216"/>
      <c r="D3" s="217" t="str">
        <f>'SF-269'!D3:F3</f>
        <v>USAID/DCHA/PVC-ASHA   </v>
      </c>
      <c r="E3" s="218"/>
      <c r="F3" s="219"/>
      <c r="G3" s="217" t="str">
        <f>'SF-269'!G3:K3</f>
        <v>HSH-G-00-00-00000 (ASHA 0000-000)</v>
      </c>
      <c r="H3" s="218"/>
      <c r="I3" s="218"/>
      <c r="J3" s="218"/>
      <c r="K3" s="229"/>
      <c r="L3" s="3"/>
      <c r="M3" s="3"/>
      <c r="N3" s="4"/>
    </row>
    <row r="4" spans="2:13" ht="17.25" customHeight="1" thickTop="1">
      <c r="B4" s="222" t="s">
        <v>57</v>
      </c>
      <c r="C4" s="223"/>
      <c r="D4" s="5" t="s">
        <v>58</v>
      </c>
      <c r="E4" s="6"/>
      <c r="F4" s="7"/>
      <c r="G4" s="224" t="s">
        <v>59</v>
      </c>
      <c r="H4" s="225"/>
      <c r="I4" s="226"/>
      <c r="J4" s="227" t="s">
        <v>60</v>
      </c>
      <c r="K4" s="228"/>
      <c r="L4" s="2"/>
      <c r="M4" s="8"/>
    </row>
    <row r="5" spans="2:13" ht="10.5" customHeight="1">
      <c r="B5" s="9"/>
      <c r="C5" s="10" t="s">
        <v>2</v>
      </c>
      <c r="D5" s="179">
        <f>'SF-269 (4)'!D5:F6</f>
        <v>0</v>
      </c>
      <c r="E5" s="180"/>
      <c r="F5" s="180"/>
      <c r="G5" s="183" t="s">
        <v>170</v>
      </c>
      <c r="H5" s="184"/>
      <c r="I5" s="185"/>
      <c r="J5" s="189" t="s">
        <v>199</v>
      </c>
      <c r="K5" s="190"/>
      <c r="L5" s="11"/>
      <c r="M5" s="8"/>
    </row>
    <row r="6" spans="2:13" ht="21" customHeight="1">
      <c r="B6" s="230">
        <f>'SF-269 (4)'!B6:C8</f>
        <v>0</v>
      </c>
      <c r="C6" s="234"/>
      <c r="D6" s="181"/>
      <c r="E6" s="182"/>
      <c r="F6" s="182"/>
      <c r="G6" s="186"/>
      <c r="H6" s="187"/>
      <c r="I6" s="188"/>
      <c r="J6" s="186" t="s">
        <v>195</v>
      </c>
      <c r="K6" s="208"/>
      <c r="L6" s="11"/>
      <c r="M6" s="8"/>
    </row>
    <row r="7" spans="2:13" ht="15" customHeight="1">
      <c r="B7" s="235"/>
      <c r="C7" s="234"/>
      <c r="D7" s="12" t="s">
        <v>61</v>
      </c>
      <c r="E7" s="13"/>
      <c r="F7" s="13"/>
      <c r="G7" s="196" t="s">
        <v>62</v>
      </c>
      <c r="H7" s="197"/>
      <c r="I7" s="198"/>
      <c r="J7" s="199" t="s">
        <v>63</v>
      </c>
      <c r="K7" s="200"/>
      <c r="L7" s="2"/>
      <c r="M7" s="8"/>
    </row>
    <row r="8" spans="2:13" ht="33.75" customHeight="1" thickBot="1">
      <c r="B8" s="236"/>
      <c r="C8" s="237"/>
      <c r="D8" s="203">
        <f>'SF-269 (4)'!D8:F8</f>
        <v>0</v>
      </c>
      <c r="E8" s="204"/>
      <c r="F8" s="204"/>
      <c r="G8" s="205" t="s">
        <v>170</v>
      </c>
      <c r="H8" s="206"/>
      <c r="I8" s="207"/>
      <c r="J8" s="201"/>
      <c r="K8" s="202"/>
      <c r="L8" s="11"/>
      <c r="M8" s="8"/>
    </row>
    <row r="9" spans="2:13" ht="3.75" customHeight="1" thickTop="1">
      <c r="B9" s="9"/>
      <c r="C9" s="8"/>
      <c r="D9" s="8"/>
      <c r="E9" s="8"/>
      <c r="F9" s="8"/>
      <c r="G9" s="8"/>
      <c r="H9" s="8"/>
      <c r="I9" s="8"/>
      <c r="J9" s="8"/>
      <c r="K9" s="14"/>
      <c r="L9" s="8"/>
      <c r="M9" s="8"/>
    </row>
    <row r="10" spans="2:14" ht="16.5" thickBot="1">
      <c r="B10" s="174" t="s">
        <v>64</v>
      </c>
      <c r="C10" s="175"/>
      <c r="D10" s="175"/>
      <c r="E10" s="175"/>
      <c r="F10" s="175"/>
      <c r="G10" s="175"/>
      <c r="H10" s="175"/>
      <c r="I10" s="175"/>
      <c r="J10" s="175"/>
      <c r="K10" s="176"/>
      <c r="L10" s="15"/>
      <c r="M10" s="15"/>
      <c r="N10" s="15"/>
    </row>
    <row r="11" spans="2:17" ht="45" customHeight="1" thickBot="1" thickTop="1">
      <c r="B11" s="16"/>
      <c r="C11" s="17" t="s">
        <v>3</v>
      </c>
      <c r="D11" s="18"/>
      <c r="E11" s="123" t="s">
        <v>4</v>
      </c>
      <c r="F11" s="122" t="s">
        <v>5</v>
      </c>
      <c r="G11" s="122" t="s">
        <v>6</v>
      </c>
      <c r="H11" s="122" t="s">
        <v>198</v>
      </c>
      <c r="I11" s="122" t="s">
        <v>7</v>
      </c>
      <c r="J11" s="124" t="s">
        <v>8</v>
      </c>
      <c r="K11" s="45" t="s">
        <v>9</v>
      </c>
      <c r="Q11" s="19"/>
    </row>
    <row r="12" spans="2:11" s="51" customFormat="1" ht="17.25" customHeight="1" thickTop="1">
      <c r="B12" s="53" t="s">
        <v>10</v>
      </c>
      <c r="C12" s="177" t="s">
        <v>11</v>
      </c>
      <c r="D12" s="178"/>
      <c r="E12" s="119">
        <f>'SF-269 (4)'!E16</f>
        <v>0</v>
      </c>
      <c r="F12" s="119">
        <f>'SF-269 (4)'!F16</f>
        <v>0</v>
      </c>
      <c r="G12" s="119">
        <f>'SF-269 (4)'!G16</f>
        <v>0</v>
      </c>
      <c r="H12" s="119">
        <f>'SF-269 (4)'!H16</f>
        <v>0</v>
      </c>
      <c r="I12" s="119">
        <f>'SF-269 (4)'!I16</f>
        <v>0</v>
      </c>
      <c r="J12" s="119">
        <f>'SF-269 (4)'!J16</f>
        <v>0</v>
      </c>
      <c r="K12" s="54">
        <f>SUM(E12:J12)</f>
        <v>0</v>
      </c>
    </row>
    <row r="13" spans="2:11" s="51" customFormat="1" ht="17.25" customHeight="1">
      <c r="B13" s="55" t="s">
        <v>12</v>
      </c>
      <c r="C13" s="151" t="s">
        <v>71</v>
      </c>
      <c r="D13" s="152"/>
      <c r="E13" s="56">
        <f aca="true" t="shared" si="0" ref="E13:J13">E37</f>
        <v>0</v>
      </c>
      <c r="F13" s="56">
        <f t="shared" si="0"/>
        <v>0</v>
      </c>
      <c r="G13" s="56">
        <f t="shared" si="0"/>
        <v>0</v>
      </c>
      <c r="H13" s="56">
        <f t="shared" si="0"/>
        <v>0</v>
      </c>
      <c r="I13" s="56">
        <f t="shared" si="0"/>
        <v>0</v>
      </c>
      <c r="J13" s="56">
        <f t="shared" si="0"/>
        <v>0</v>
      </c>
      <c r="K13" s="50">
        <f>SUM(E13:J13)</f>
        <v>0</v>
      </c>
    </row>
    <row r="14" spans="2:11" s="51" customFormat="1" ht="17.25" customHeight="1">
      <c r="B14" s="57" t="s">
        <v>13</v>
      </c>
      <c r="C14" s="172" t="s">
        <v>14</v>
      </c>
      <c r="D14" s="173"/>
      <c r="E14" s="56">
        <f>IF(K23&lt;&gt;0,K14/K23*E23,0)</f>
        <v>0</v>
      </c>
      <c r="F14" s="56">
        <f>IF(K23&lt;&gt;0,K14/K23*F23,0)</f>
        <v>0</v>
      </c>
      <c r="G14" s="56">
        <f>IF(K23&lt;&gt;0,K14/K23*G23,0)</f>
        <v>0</v>
      </c>
      <c r="H14" s="56">
        <f>IF(K23&lt;&gt;0,K14/K23*H23,0)</f>
        <v>0</v>
      </c>
      <c r="I14" s="56">
        <f>IF(K23&lt;&gt;0,K14/K23*I23,0)</f>
        <v>0</v>
      </c>
      <c r="J14" s="56">
        <f>IF(K23&lt;&gt;0,K14/K23*J23,0)</f>
        <v>0</v>
      </c>
      <c r="K14" s="63">
        <v>0</v>
      </c>
    </row>
    <row r="15" spans="2:11" s="51" customFormat="1" ht="17.25" customHeight="1">
      <c r="B15" s="57" t="s">
        <v>15</v>
      </c>
      <c r="C15" s="172" t="s">
        <v>65</v>
      </c>
      <c r="D15" s="173"/>
      <c r="E15" s="56">
        <f aca="true" t="shared" si="1" ref="E15:J15">E13-E14</f>
        <v>0</v>
      </c>
      <c r="F15" s="56">
        <f t="shared" si="1"/>
        <v>0</v>
      </c>
      <c r="G15" s="56">
        <f t="shared" si="1"/>
        <v>0</v>
      </c>
      <c r="H15" s="56">
        <f t="shared" si="1"/>
        <v>0</v>
      </c>
      <c r="I15" s="56">
        <f t="shared" si="1"/>
        <v>0</v>
      </c>
      <c r="J15" s="56">
        <f t="shared" si="1"/>
        <v>0</v>
      </c>
      <c r="K15" s="58">
        <f aca="true" t="shared" si="2" ref="K15:K24">SUM(E15:J15)</f>
        <v>0</v>
      </c>
    </row>
    <row r="16" spans="2:11" s="51" customFormat="1" ht="17.25" customHeight="1">
      <c r="B16" s="57" t="s">
        <v>16</v>
      </c>
      <c r="C16" s="172" t="s">
        <v>66</v>
      </c>
      <c r="D16" s="173"/>
      <c r="E16" s="56">
        <f aca="true" t="shared" si="3" ref="E16:J16">E12+E15</f>
        <v>0</v>
      </c>
      <c r="F16" s="56">
        <f t="shared" si="3"/>
        <v>0</v>
      </c>
      <c r="G16" s="56">
        <f t="shared" si="3"/>
        <v>0</v>
      </c>
      <c r="H16" s="56">
        <f t="shared" si="3"/>
        <v>0</v>
      </c>
      <c r="I16" s="56">
        <f t="shared" si="3"/>
        <v>0</v>
      </c>
      <c r="J16" s="56">
        <f t="shared" si="3"/>
        <v>0</v>
      </c>
      <c r="K16" s="58">
        <f t="shared" si="2"/>
        <v>0</v>
      </c>
    </row>
    <row r="17" spans="2:11" s="51" customFormat="1" ht="17.25" customHeight="1">
      <c r="B17" s="57" t="s">
        <v>17</v>
      </c>
      <c r="C17" s="172" t="s">
        <v>18</v>
      </c>
      <c r="D17" s="173"/>
      <c r="E17" s="56">
        <f>E35+'SF-269 (4)'!E17</f>
        <v>0</v>
      </c>
      <c r="F17" s="56">
        <f>F35+'SF-269 (4)'!F17</f>
        <v>0</v>
      </c>
      <c r="G17" s="56">
        <f>G35+'SF-269 (4)'!G17</f>
        <v>0</v>
      </c>
      <c r="H17" s="56">
        <f>H35+'SF-269 (4)'!H17</f>
        <v>0</v>
      </c>
      <c r="I17" s="56">
        <f>I35+'SF-269 (4)'!I17</f>
        <v>0</v>
      </c>
      <c r="J17" s="56">
        <f>J35+'SF-269 (4)'!J17</f>
        <v>0</v>
      </c>
      <c r="K17" s="58">
        <f t="shared" si="2"/>
        <v>0</v>
      </c>
    </row>
    <row r="18" spans="2:11" s="51" customFormat="1" ht="17.25" customHeight="1">
      <c r="B18" s="57" t="s">
        <v>19</v>
      </c>
      <c r="C18" s="172" t="s">
        <v>67</v>
      </c>
      <c r="D18" s="173"/>
      <c r="E18" s="56">
        <f aca="true" t="shared" si="4" ref="E18:J18">E16-E17</f>
        <v>0</v>
      </c>
      <c r="F18" s="56">
        <f t="shared" si="4"/>
        <v>0</v>
      </c>
      <c r="G18" s="56">
        <f t="shared" si="4"/>
        <v>0</v>
      </c>
      <c r="H18" s="56">
        <f t="shared" si="4"/>
        <v>0</v>
      </c>
      <c r="I18" s="56">
        <f t="shared" si="4"/>
        <v>0</v>
      </c>
      <c r="J18" s="56">
        <f t="shared" si="4"/>
        <v>0</v>
      </c>
      <c r="K18" s="58">
        <f t="shared" si="2"/>
        <v>0</v>
      </c>
    </row>
    <row r="19" spans="2:11" s="51" customFormat="1" ht="17.25" customHeight="1">
      <c r="B19" s="57" t="s">
        <v>20</v>
      </c>
      <c r="C19" s="172" t="s">
        <v>21</v>
      </c>
      <c r="D19" s="173"/>
      <c r="E19" s="56">
        <f aca="true" t="shared" si="5" ref="E19:J19">E20+E22-E18</f>
        <v>0</v>
      </c>
      <c r="F19" s="56">
        <f t="shared" si="5"/>
        <v>0</v>
      </c>
      <c r="G19" s="56">
        <f t="shared" si="5"/>
        <v>0</v>
      </c>
      <c r="H19" s="56">
        <f t="shared" si="5"/>
        <v>0</v>
      </c>
      <c r="I19" s="56">
        <f t="shared" si="5"/>
        <v>0</v>
      </c>
      <c r="J19" s="56">
        <f t="shared" si="5"/>
        <v>0</v>
      </c>
      <c r="K19" s="58">
        <f t="shared" si="2"/>
        <v>0</v>
      </c>
    </row>
    <row r="20" spans="2:11" s="51" customFormat="1" ht="22.5" customHeight="1">
      <c r="B20" s="57" t="s">
        <v>22</v>
      </c>
      <c r="C20" s="172" t="s">
        <v>72</v>
      </c>
      <c r="D20" s="173"/>
      <c r="E20" s="56">
        <f aca="true" t="shared" si="6" ref="E20:J20">E45-E17</f>
        <v>0</v>
      </c>
      <c r="F20" s="56">
        <f t="shared" si="6"/>
        <v>0</v>
      </c>
      <c r="G20" s="56">
        <f t="shared" si="6"/>
        <v>0</v>
      </c>
      <c r="H20" s="56">
        <f t="shared" si="6"/>
        <v>0</v>
      </c>
      <c r="I20" s="56">
        <f t="shared" si="6"/>
        <v>0</v>
      </c>
      <c r="J20" s="56">
        <f t="shared" si="6"/>
        <v>0</v>
      </c>
      <c r="K20" s="58">
        <f t="shared" si="2"/>
        <v>0</v>
      </c>
    </row>
    <row r="21" spans="2:11" s="51" customFormat="1" ht="22.5" customHeight="1">
      <c r="B21" s="55" t="s">
        <v>23</v>
      </c>
      <c r="C21" s="151" t="s">
        <v>190</v>
      </c>
      <c r="D21" s="152"/>
      <c r="E21" s="59">
        <f aca="true" t="shared" si="7" ref="E21:J21">E22-E18</f>
        <v>0</v>
      </c>
      <c r="F21" s="59">
        <f t="shared" si="7"/>
        <v>0</v>
      </c>
      <c r="G21" s="59">
        <f t="shared" si="7"/>
        <v>0</v>
      </c>
      <c r="H21" s="59">
        <f t="shared" si="7"/>
        <v>0</v>
      </c>
      <c r="I21" s="59">
        <f t="shared" si="7"/>
        <v>0</v>
      </c>
      <c r="J21" s="59">
        <f t="shared" si="7"/>
        <v>0</v>
      </c>
      <c r="K21" s="50">
        <f t="shared" si="2"/>
        <v>0</v>
      </c>
    </row>
    <row r="22" spans="2:12" s="51" customFormat="1" ht="22.5" customHeight="1">
      <c r="B22" s="55" t="s">
        <v>24</v>
      </c>
      <c r="C22" s="151" t="s">
        <v>188</v>
      </c>
      <c r="D22" s="152"/>
      <c r="E22" s="56">
        <f aca="true" t="shared" si="8" ref="E22:J22">E43</f>
        <v>0</v>
      </c>
      <c r="F22" s="56">
        <f t="shared" si="8"/>
        <v>0</v>
      </c>
      <c r="G22" s="56">
        <f t="shared" si="8"/>
        <v>0</v>
      </c>
      <c r="H22" s="56">
        <f t="shared" si="8"/>
        <v>0</v>
      </c>
      <c r="I22" s="56">
        <f t="shared" si="8"/>
        <v>0</v>
      </c>
      <c r="J22" s="56">
        <f t="shared" si="8"/>
        <v>0</v>
      </c>
      <c r="K22" s="50">
        <f t="shared" si="2"/>
        <v>0</v>
      </c>
      <c r="L22" s="64"/>
    </row>
    <row r="23" spans="2:11" s="51" customFormat="1" ht="22.5" customHeight="1">
      <c r="B23" s="55" t="s">
        <v>25</v>
      </c>
      <c r="C23" s="151" t="s">
        <v>189</v>
      </c>
      <c r="D23" s="152"/>
      <c r="E23" s="56">
        <f aca="true" t="shared" si="9" ref="E23:J23">E47</f>
        <v>0</v>
      </c>
      <c r="F23" s="56">
        <f t="shared" si="9"/>
        <v>0</v>
      </c>
      <c r="G23" s="56">
        <f t="shared" si="9"/>
        <v>0</v>
      </c>
      <c r="H23" s="56">
        <f t="shared" si="9"/>
        <v>0</v>
      </c>
      <c r="I23" s="56">
        <f t="shared" si="9"/>
        <v>0</v>
      </c>
      <c r="J23" s="56">
        <f t="shared" si="9"/>
        <v>0</v>
      </c>
      <c r="K23" s="50">
        <f t="shared" si="2"/>
        <v>0</v>
      </c>
    </row>
    <row r="24" spans="2:11" s="51" customFormat="1" ht="18" customHeight="1" thickBot="1">
      <c r="B24" s="60" t="s">
        <v>26</v>
      </c>
      <c r="C24" s="153" t="s">
        <v>68</v>
      </c>
      <c r="D24" s="154"/>
      <c r="E24" s="61">
        <f aca="true" t="shared" si="10" ref="E24:J24">E23-E22</f>
        <v>0</v>
      </c>
      <c r="F24" s="61">
        <f t="shared" si="10"/>
        <v>0</v>
      </c>
      <c r="G24" s="61">
        <f t="shared" si="10"/>
        <v>0</v>
      </c>
      <c r="H24" s="61">
        <f t="shared" si="10"/>
        <v>0</v>
      </c>
      <c r="I24" s="61">
        <f t="shared" si="10"/>
        <v>0</v>
      </c>
      <c r="J24" s="61">
        <f t="shared" si="10"/>
        <v>0</v>
      </c>
      <c r="K24" s="62">
        <f t="shared" si="2"/>
        <v>0</v>
      </c>
    </row>
    <row r="25" spans="2:11" ht="16.5" thickTop="1">
      <c r="B25" s="20"/>
      <c r="C25" s="21" t="s">
        <v>193</v>
      </c>
      <c r="D25" s="22"/>
      <c r="E25" s="23" t="s">
        <v>69</v>
      </c>
      <c r="F25" s="23"/>
      <c r="G25" s="23"/>
      <c r="H25" s="157" t="s">
        <v>29</v>
      </c>
      <c r="I25" s="157"/>
      <c r="J25" s="158"/>
      <c r="K25" s="163" t="s">
        <v>79</v>
      </c>
    </row>
    <row r="26" spans="2:11" ht="12.75">
      <c r="B26" s="133" t="s">
        <v>27</v>
      </c>
      <c r="C26" s="164"/>
      <c r="D26" s="165"/>
      <c r="E26" s="166" t="s">
        <v>28</v>
      </c>
      <c r="F26" s="166"/>
      <c r="G26" s="166"/>
      <c r="H26" s="159"/>
      <c r="I26" s="159"/>
      <c r="J26" s="160"/>
      <c r="K26" s="135"/>
    </row>
    <row r="27" spans="2:11" ht="12.75">
      <c r="B27" s="133"/>
      <c r="C27" s="164"/>
      <c r="D27" s="165"/>
      <c r="E27" s="166"/>
      <c r="F27" s="166"/>
      <c r="G27" s="166"/>
      <c r="H27" s="159"/>
      <c r="I27" s="159"/>
      <c r="J27" s="160"/>
      <c r="K27" s="135"/>
    </row>
    <row r="28" spans="2:11" ht="15.75" customHeight="1">
      <c r="B28" s="133"/>
      <c r="C28" s="164"/>
      <c r="D28" s="165"/>
      <c r="E28" s="166"/>
      <c r="F28" s="166"/>
      <c r="G28" s="166"/>
      <c r="H28" s="161"/>
      <c r="I28" s="161"/>
      <c r="J28" s="162"/>
      <c r="K28" s="135"/>
    </row>
    <row r="29" spans="2:11" ht="30" customHeight="1">
      <c r="B29" s="9"/>
      <c r="C29" s="8"/>
      <c r="D29" s="24"/>
      <c r="E29" s="167" t="s">
        <v>168</v>
      </c>
      <c r="F29" s="120">
        <v>36892</v>
      </c>
      <c r="G29" s="121" t="s">
        <v>169</v>
      </c>
      <c r="H29" s="169"/>
      <c r="I29" s="169"/>
      <c r="J29" s="170"/>
      <c r="K29" s="135"/>
    </row>
    <row r="30" spans="2:11" ht="14.25" customHeight="1" thickBot="1">
      <c r="B30" s="25"/>
      <c r="C30" s="26" t="s">
        <v>70</v>
      </c>
      <c r="D30" s="27"/>
      <c r="E30" s="168"/>
      <c r="F30" s="28" t="s">
        <v>30</v>
      </c>
      <c r="G30" s="28" t="s">
        <v>31</v>
      </c>
      <c r="H30" s="171" t="s">
        <v>32</v>
      </c>
      <c r="I30" s="171"/>
      <c r="J30" s="171"/>
      <c r="K30" s="134"/>
    </row>
    <row r="31" ht="16.5" thickTop="1"/>
    <row r="32" ht="16.5" thickBot="1"/>
    <row r="33" spans="2:11" ht="52.5" thickBot="1" thickTop="1">
      <c r="B33" s="16"/>
      <c r="C33" s="17" t="s">
        <v>191</v>
      </c>
      <c r="D33" s="18"/>
      <c r="E33" s="125" t="s">
        <v>4</v>
      </c>
      <c r="F33" s="126" t="s">
        <v>5</v>
      </c>
      <c r="G33" s="126" t="s">
        <v>114</v>
      </c>
      <c r="H33" s="126" t="s">
        <v>113</v>
      </c>
      <c r="I33" s="126" t="s">
        <v>7</v>
      </c>
      <c r="J33" s="127" t="s">
        <v>8</v>
      </c>
      <c r="K33" s="104" t="s">
        <v>9</v>
      </c>
    </row>
    <row r="34" spans="2:11" ht="24" customHeight="1" thickBot="1" thickTop="1">
      <c r="B34" s="60" t="s">
        <v>132</v>
      </c>
      <c r="C34" s="87" t="s">
        <v>154</v>
      </c>
      <c r="D34" s="77"/>
      <c r="E34" s="111">
        <v>0</v>
      </c>
      <c r="F34" s="112">
        <v>0</v>
      </c>
      <c r="G34" s="112">
        <v>0</v>
      </c>
      <c r="H34" s="112">
        <v>0</v>
      </c>
      <c r="I34" s="112">
        <v>0</v>
      </c>
      <c r="J34" s="113">
        <v>0</v>
      </c>
      <c r="K34" s="69">
        <f>SUM(E34:J34)</f>
        <v>0</v>
      </c>
    </row>
    <row r="35" spans="2:11" ht="30" customHeight="1" thickBot="1" thickTop="1">
      <c r="B35" s="60" t="s">
        <v>133</v>
      </c>
      <c r="C35" s="155" t="s">
        <v>180</v>
      </c>
      <c r="D35" s="156"/>
      <c r="E35" s="111">
        <v>0</v>
      </c>
      <c r="F35" s="112">
        <v>0</v>
      </c>
      <c r="G35" s="112">
        <v>0</v>
      </c>
      <c r="H35" s="112">
        <v>0</v>
      </c>
      <c r="I35" s="112">
        <v>0</v>
      </c>
      <c r="J35" s="113">
        <v>0</v>
      </c>
      <c r="K35" s="69">
        <f>SUM(E35:J35)</f>
        <v>0</v>
      </c>
    </row>
    <row r="36" spans="2:11" ht="7.5" customHeight="1" thickBot="1" thickTop="1">
      <c r="B36" s="16"/>
      <c r="C36" s="88"/>
      <c r="D36" s="78"/>
      <c r="E36" s="80"/>
      <c r="F36" s="80"/>
      <c r="G36" s="80"/>
      <c r="H36" s="80"/>
      <c r="I36" s="80"/>
      <c r="J36" s="80"/>
      <c r="K36" s="70"/>
    </row>
    <row r="37" spans="2:11" s="85" customFormat="1" ht="30" customHeight="1" thickBot="1" thickTop="1">
      <c r="B37" s="52" t="s">
        <v>134</v>
      </c>
      <c r="C37" s="17" t="s">
        <v>173</v>
      </c>
      <c r="D37" s="79"/>
      <c r="E37" s="81">
        <f aca="true" t="shared" si="11" ref="E37:J37">SUM(E34:E36)</f>
        <v>0</v>
      </c>
      <c r="F37" s="82">
        <f t="shared" si="11"/>
        <v>0</v>
      </c>
      <c r="G37" s="82">
        <f t="shared" si="11"/>
        <v>0</v>
      </c>
      <c r="H37" s="82">
        <f t="shared" si="11"/>
        <v>0</v>
      </c>
      <c r="I37" s="82">
        <f t="shared" si="11"/>
        <v>0</v>
      </c>
      <c r="J37" s="82">
        <f t="shared" si="11"/>
        <v>0</v>
      </c>
      <c r="K37" s="71">
        <f>SUM(E37:J37)</f>
        <v>0</v>
      </c>
    </row>
    <row r="38" spans="3:11" ht="17.25" thickBot="1" thickTop="1">
      <c r="C38" s="66"/>
      <c r="D38" s="66"/>
      <c r="E38" s="83"/>
      <c r="F38" s="83"/>
      <c r="G38" s="83"/>
      <c r="H38" s="83"/>
      <c r="I38" s="83"/>
      <c r="J38" s="83"/>
      <c r="K38" s="72"/>
    </row>
    <row r="39" spans="2:11" ht="18" customHeight="1" thickBot="1" thickTop="1">
      <c r="B39" s="16"/>
      <c r="C39" s="76"/>
      <c r="D39" s="77"/>
      <c r="E39" s="96" t="s">
        <v>80</v>
      </c>
      <c r="F39" s="96"/>
      <c r="G39" s="96"/>
      <c r="H39" s="96"/>
      <c r="I39" s="96"/>
      <c r="J39" s="97"/>
      <c r="K39" s="86"/>
    </row>
    <row r="40" spans="2:11" ht="30" customHeight="1" thickBot="1" thickTop="1">
      <c r="B40" s="52" t="s">
        <v>135</v>
      </c>
      <c r="C40" s="87" t="s">
        <v>155</v>
      </c>
      <c r="D40" s="77"/>
      <c r="E40" s="111">
        <v>0</v>
      </c>
      <c r="F40" s="112">
        <v>0</v>
      </c>
      <c r="G40" s="112">
        <v>0</v>
      </c>
      <c r="H40" s="112">
        <v>0</v>
      </c>
      <c r="I40" s="112">
        <v>0</v>
      </c>
      <c r="J40" s="113">
        <v>0</v>
      </c>
      <c r="K40" s="74">
        <f>SUM(E40:J40)</f>
        <v>0</v>
      </c>
    </row>
    <row r="41" spans="2:11" ht="30" customHeight="1" thickBot="1" thickTop="1">
      <c r="B41" s="52" t="s">
        <v>136</v>
      </c>
      <c r="C41" s="99" t="s">
        <v>167</v>
      </c>
      <c r="D41" s="100"/>
      <c r="E41" s="111">
        <v>0</v>
      </c>
      <c r="F41" s="112">
        <v>0</v>
      </c>
      <c r="G41" s="112">
        <v>0</v>
      </c>
      <c r="H41" s="112">
        <v>0</v>
      </c>
      <c r="I41" s="112">
        <v>0</v>
      </c>
      <c r="J41" s="113">
        <v>0</v>
      </c>
      <c r="K41" s="74">
        <f>SUM(E41:J41)</f>
        <v>0</v>
      </c>
    </row>
    <row r="42" spans="2:11" ht="7.5" customHeight="1" thickBot="1" thickTop="1">
      <c r="B42" s="16"/>
      <c r="C42" s="46"/>
      <c r="D42" s="98"/>
      <c r="E42" s="80"/>
      <c r="F42" s="80"/>
      <c r="G42" s="80"/>
      <c r="H42" s="80"/>
      <c r="I42" s="80"/>
      <c r="J42" s="84"/>
      <c r="K42" s="91"/>
    </row>
    <row r="43" spans="2:11" s="85" customFormat="1" ht="30" customHeight="1" thickBot="1" thickTop="1">
      <c r="B43" s="52" t="s">
        <v>137</v>
      </c>
      <c r="C43" s="149" t="s">
        <v>163</v>
      </c>
      <c r="D43" s="150"/>
      <c r="E43" s="93">
        <f aca="true" t="shared" si="12" ref="E43:K43">SUM(E40:E41)</f>
        <v>0</v>
      </c>
      <c r="F43" s="94">
        <f t="shared" si="12"/>
        <v>0</v>
      </c>
      <c r="G43" s="94">
        <f t="shared" si="12"/>
        <v>0</v>
      </c>
      <c r="H43" s="94">
        <f t="shared" si="12"/>
        <v>0</v>
      </c>
      <c r="I43" s="94">
        <f t="shared" si="12"/>
        <v>0</v>
      </c>
      <c r="J43" s="95">
        <f t="shared" si="12"/>
        <v>0</v>
      </c>
      <c r="K43" s="92">
        <f t="shared" si="12"/>
        <v>0</v>
      </c>
    </row>
    <row r="44" spans="3:11" ht="17.25" thickBot="1" thickTop="1">
      <c r="C44" s="48"/>
      <c r="D44" s="48"/>
      <c r="E44" s="66"/>
      <c r="F44" s="66"/>
      <c r="G44" s="66"/>
      <c r="H44" s="66"/>
      <c r="I44" s="66"/>
      <c r="J44" s="66"/>
      <c r="K44" s="73"/>
    </row>
    <row r="45" spans="2:11" s="47" customFormat="1" ht="30" customHeight="1" thickBot="1" thickTop="1">
      <c r="B45" s="75" t="s">
        <v>171</v>
      </c>
      <c r="C45" s="147" t="s">
        <v>179</v>
      </c>
      <c r="D45" s="148"/>
      <c r="E45" s="109">
        <f>'SF-269 (4)'!E45</f>
        <v>0</v>
      </c>
      <c r="F45" s="109">
        <f>'SF-269 (4)'!F45</f>
        <v>0</v>
      </c>
      <c r="G45" s="109">
        <f>'SF-269 (4)'!G45</f>
        <v>0</v>
      </c>
      <c r="H45" s="109">
        <f>'SF-269 (4)'!H45</f>
        <v>0</v>
      </c>
      <c r="I45" s="109">
        <f>'SF-269 (4)'!I45</f>
        <v>0</v>
      </c>
      <c r="J45" s="109">
        <f>'SF-269 (4)'!J45</f>
        <v>0</v>
      </c>
      <c r="K45" s="89">
        <f>SUM(E45:J45)</f>
        <v>0</v>
      </c>
    </row>
    <row r="46" spans="5:11" ht="17.25" thickBot="1" thickTop="1">
      <c r="E46" s="65"/>
      <c r="F46" s="65"/>
      <c r="G46" s="65"/>
      <c r="H46" s="65"/>
      <c r="I46" s="65"/>
      <c r="J46" s="65"/>
      <c r="K46" s="65"/>
    </row>
    <row r="47" spans="2:11" ht="30" customHeight="1" thickBot="1" thickTop="1">
      <c r="B47" s="16" t="s">
        <v>138</v>
      </c>
      <c r="C47" s="209" t="s">
        <v>186</v>
      </c>
      <c r="D47" s="210"/>
      <c r="E47" s="110">
        <f>'SF-269 (4)'!E47</f>
        <v>0</v>
      </c>
      <c r="F47" s="110">
        <f>'SF-269 (4)'!F47</f>
        <v>0</v>
      </c>
      <c r="G47" s="110">
        <f>'SF-269 (4)'!G47</f>
        <v>0</v>
      </c>
      <c r="H47" s="110">
        <f>'SF-269 (4)'!H47</f>
        <v>0</v>
      </c>
      <c r="I47" s="110">
        <f>'SF-269 (4)'!I47</f>
        <v>0</v>
      </c>
      <c r="J47" s="110">
        <f>'SF-269 (4)'!J47</f>
        <v>0</v>
      </c>
      <c r="K47" s="90">
        <f>SUM(E47:J47)</f>
        <v>0</v>
      </c>
    </row>
    <row r="48" spans="2:4" ht="16.5" thickTop="1">
      <c r="B48" s="101"/>
      <c r="C48" s="102"/>
      <c r="D48" s="102"/>
    </row>
  </sheetData>
  <sheetProtection password="D8B5" sheet="1" objects="1" scenarios="1"/>
  <mergeCells count="43">
    <mergeCell ref="C47:D47"/>
    <mergeCell ref="B2:C2"/>
    <mergeCell ref="D2:F2"/>
    <mergeCell ref="G2:J2"/>
    <mergeCell ref="B3:C3"/>
    <mergeCell ref="D3:F3"/>
    <mergeCell ref="G3:K3"/>
    <mergeCell ref="B4:C4"/>
    <mergeCell ref="G4:I4"/>
    <mergeCell ref="J4:K4"/>
    <mergeCell ref="D5:F6"/>
    <mergeCell ref="G5:I6"/>
    <mergeCell ref="J5:K5"/>
    <mergeCell ref="B6:C8"/>
    <mergeCell ref="G7:I7"/>
    <mergeCell ref="J7:K8"/>
    <mergeCell ref="D8:F8"/>
    <mergeCell ref="G8:I8"/>
    <mergeCell ref="J6:K6"/>
    <mergeCell ref="B10:K10"/>
    <mergeCell ref="C12:D12"/>
    <mergeCell ref="C13:D13"/>
    <mergeCell ref="C14:D14"/>
    <mergeCell ref="C15:D15"/>
    <mergeCell ref="C16:D16"/>
    <mergeCell ref="C17:D17"/>
    <mergeCell ref="C18:D18"/>
    <mergeCell ref="C19:D19"/>
    <mergeCell ref="C20:D20"/>
    <mergeCell ref="C21:D21"/>
    <mergeCell ref="C22:D22"/>
    <mergeCell ref="H25:J28"/>
    <mergeCell ref="K25:K30"/>
    <mergeCell ref="B26:D28"/>
    <mergeCell ref="E26:G28"/>
    <mergeCell ref="E29:E30"/>
    <mergeCell ref="H29:J29"/>
    <mergeCell ref="H30:J30"/>
    <mergeCell ref="C45:D45"/>
    <mergeCell ref="C43:D43"/>
    <mergeCell ref="C23:D23"/>
    <mergeCell ref="C24:D24"/>
    <mergeCell ref="C35:D35"/>
  </mergeCells>
  <printOptions/>
  <pageMargins left="0.25" right="0.25" top="0.5" bottom="0.5" header="0.5" footer="0.5"/>
  <pageSetup blackAndWhite="1" horizontalDpi="600" verticalDpi="600" orientation="landscape" scale="90" r:id="rId3"/>
  <rowBreaks count="1" manualBreakCount="1">
    <brk id="31" max="255" man="1"/>
  </rowBreaks>
  <legacyDrawing r:id="rId2"/>
</worksheet>
</file>

<file path=xl/worksheets/sheet7.xml><?xml version="1.0" encoding="utf-8"?>
<worksheet xmlns="http://schemas.openxmlformats.org/spreadsheetml/2006/main" xmlns:r="http://schemas.openxmlformats.org/officeDocument/2006/relationships">
  <dimension ref="B2:Q48"/>
  <sheetViews>
    <sheetView workbookViewId="0" topLeftCell="F1">
      <selection activeCell="F13" sqref="F13"/>
    </sheetView>
  </sheetViews>
  <sheetFormatPr defaultColWidth="9.140625" defaultRowHeight="12.75"/>
  <cols>
    <col min="1" max="1" width="2.57421875" style="0" customWidth="1"/>
    <col min="2" max="2" width="3.8515625" style="1" customWidth="1"/>
    <col min="3" max="3" width="37.7109375" style="0" customWidth="1"/>
    <col min="4" max="4" width="7.28125" style="0" customWidth="1"/>
    <col min="5" max="7" width="13.00390625" style="0" customWidth="1"/>
    <col min="8" max="8" width="15.140625" style="0" customWidth="1"/>
    <col min="9" max="10" width="13.00390625" style="0" customWidth="1"/>
    <col min="11" max="11" width="15.7109375" style="0" customWidth="1"/>
    <col min="12" max="14" width="13.421875" style="0" customWidth="1"/>
  </cols>
  <sheetData>
    <row r="1" ht="6" customHeight="1" thickBot="1"/>
    <row r="2" spans="2:14" ht="32.25" customHeight="1" thickTop="1">
      <c r="B2" s="211" t="s">
        <v>0</v>
      </c>
      <c r="C2" s="212"/>
      <c r="D2" s="213" t="s">
        <v>55</v>
      </c>
      <c r="E2" s="214"/>
      <c r="F2" s="214"/>
      <c r="G2" s="213" t="s">
        <v>56</v>
      </c>
      <c r="H2" s="214"/>
      <c r="I2" s="214"/>
      <c r="J2" s="214"/>
      <c r="K2" s="103" t="s">
        <v>182</v>
      </c>
      <c r="L2" s="2"/>
      <c r="M2" s="2"/>
      <c r="N2" s="2"/>
    </row>
    <row r="3" spans="2:14" ht="18.75" customHeight="1" thickBot="1">
      <c r="B3" s="215" t="s">
        <v>1</v>
      </c>
      <c r="C3" s="216"/>
      <c r="D3" s="217" t="str">
        <f>'SF-269'!D3:F3</f>
        <v>USAID/DCHA/PVC-ASHA   </v>
      </c>
      <c r="E3" s="218"/>
      <c r="F3" s="219"/>
      <c r="G3" s="217" t="str">
        <f>'SF-269'!G3:K3</f>
        <v>HSH-G-00-00-00000 (ASHA 0000-000)</v>
      </c>
      <c r="H3" s="218"/>
      <c r="I3" s="218"/>
      <c r="J3" s="218"/>
      <c r="K3" s="229"/>
      <c r="L3" s="3"/>
      <c r="M3" s="3"/>
      <c r="N3" s="4"/>
    </row>
    <row r="4" spans="2:13" ht="17.25" customHeight="1" thickTop="1">
      <c r="B4" s="222" t="s">
        <v>57</v>
      </c>
      <c r="C4" s="223"/>
      <c r="D4" s="5" t="s">
        <v>58</v>
      </c>
      <c r="E4" s="6"/>
      <c r="F4" s="7"/>
      <c r="G4" s="224" t="s">
        <v>59</v>
      </c>
      <c r="H4" s="225"/>
      <c r="I4" s="226"/>
      <c r="J4" s="227" t="s">
        <v>60</v>
      </c>
      <c r="K4" s="228"/>
      <c r="L4" s="2"/>
      <c r="M4" s="8"/>
    </row>
    <row r="5" spans="2:13" ht="10.5" customHeight="1">
      <c r="B5" s="9"/>
      <c r="C5" s="10" t="s">
        <v>2</v>
      </c>
      <c r="D5" s="179">
        <f>'SF-269 (5)'!D5:F6</f>
        <v>0</v>
      </c>
      <c r="E5" s="180"/>
      <c r="F5" s="180"/>
      <c r="G5" s="183" t="s">
        <v>170</v>
      </c>
      <c r="H5" s="184"/>
      <c r="I5" s="185"/>
      <c r="J5" s="189" t="s">
        <v>199</v>
      </c>
      <c r="K5" s="190"/>
      <c r="L5" s="11"/>
      <c r="M5" s="8"/>
    </row>
    <row r="6" spans="2:13" ht="21" customHeight="1">
      <c r="B6" s="230">
        <f>'SF-269 (5)'!B6:C8</f>
        <v>0</v>
      </c>
      <c r="C6" s="234"/>
      <c r="D6" s="181"/>
      <c r="E6" s="182"/>
      <c r="F6" s="182"/>
      <c r="G6" s="186"/>
      <c r="H6" s="187"/>
      <c r="I6" s="188"/>
      <c r="J6" s="186" t="s">
        <v>195</v>
      </c>
      <c r="K6" s="208"/>
      <c r="L6" s="11"/>
      <c r="M6" s="8"/>
    </row>
    <row r="7" spans="2:13" ht="15" customHeight="1">
      <c r="B7" s="235"/>
      <c r="C7" s="234"/>
      <c r="D7" s="12" t="s">
        <v>61</v>
      </c>
      <c r="E7" s="13"/>
      <c r="F7" s="13"/>
      <c r="G7" s="196" t="s">
        <v>62</v>
      </c>
      <c r="H7" s="197"/>
      <c r="I7" s="198"/>
      <c r="J7" s="199" t="s">
        <v>63</v>
      </c>
      <c r="K7" s="200"/>
      <c r="L7" s="2"/>
      <c r="M7" s="8"/>
    </row>
    <row r="8" spans="2:13" ht="33.75" customHeight="1" thickBot="1">
      <c r="B8" s="236"/>
      <c r="C8" s="237"/>
      <c r="D8" s="203">
        <f>'SF-269 (5)'!D8:F8</f>
        <v>0</v>
      </c>
      <c r="E8" s="204"/>
      <c r="F8" s="204"/>
      <c r="G8" s="205" t="s">
        <v>170</v>
      </c>
      <c r="H8" s="206"/>
      <c r="I8" s="207"/>
      <c r="J8" s="201"/>
      <c r="K8" s="202"/>
      <c r="L8" s="11"/>
      <c r="M8" s="8"/>
    </row>
    <row r="9" spans="2:13" ht="3.75" customHeight="1" thickTop="1">
      <c r="B9" s="9"/>
      <c r="C9" s="8"/>
      <c r="D9" s="8"/>
      <c r="E9" s="8"/>
      <c r="F9" s="8"/>
      <c r="G9" s="8"/>
      <c r="H9" s="8"/>
      <c r="I9" s="8"/>
      <c r="J9" s="8"/>
      <c r="K9" s="14"/>
      <c r="L9" s="8"/>
      <c r="M9" s="8"/>
    </row>
    <row r="10" spans="2:14" ht="16.5" thickBot="1">
      <c r="B10" s="174" t="s">
        <v>64</v>
      </c>
      <c r="C10" s="175"/>
      <c r="D10" s="175"/>
      <c r="E10" s="175"/>
      <c r="F10" s="175"/>
      <c r="G10" s="175"/>
      <c r="H10" s="175"/>
      <c r="I10" s="175"/>
      <c r="J10" s="175"/>
      <c r="K10" s="176"/>
      <c r="L10" s="15"/>
      <c r="M10" s="15"/>
      <c r="N10" s="15"/>
    </row>
    <row r="11" spans="2:17" ht="45" customHeight="1" thickBot="1" thickTop="1">
      <c r="B11" s="16"/>
      <c r="C11" s="17" t="s">
        <v>3</v>
      </c>
      <c r="D11" s="18"/>
      <c r="E11" s="123" t="s">
        <v>4</v>
      </c>
      <c r="F11" s="122" t="s">
        <v>5</v>
      </c>
      <c r="G11" s="122" t="s">
        <v>6</v>
      </c>
      <c r="H11" s="122" t="s">
        <v>198</v>
      </c>
      <c r="I11" s="122" t="s">
        <v>7</v>
      </c>
      <c r="J11" s="124" t="s">
        <v>8</v>
      </c>
      <c r="K11" s="45" t="s">
        <v>9</v>
      </c>
      <c r="Q11" s="19"/>
    </row>
    <row r="12" spans="2:11" s="51" customFormat="1" ht="17.25" customHeight="1" thickTop="1">
      <c r="B12" s="53" t="s">
        <v>10</v>
      </c>
      <c r="C12" s="177" t="s">
        <v>11</v>
      </c>
      <c r="D12" s="178"/>
      <c r="E12" s="119">
        <f>'SF-269 (5)'!E16</f>
        <v>0</v>
      </c>
      <c r="F12" s="119">
        <f>'SF-269 (5)'!F16</f>
        <v>0</v>
      </c>
      <c r="G12" s="119">
        <f>'SF-269 (5)'!G16</f>
        <v>0</v>
      </c>
      <c r="H12" s="119">
        <f>'SF-269 (5)'!H16</f>
        <v>0</v>
      </c>
      <c r="I12" s="119">
        <f>'SF-269 (5)'!I16</f>
        <v>0</v>
      </c>
      <c r="J12" s="119">
        <f>'SF-269 (5)'!J16</f>
        <v>0</v>
      </c>
      <c r="K12" s="54">
        <f>SUM(E12:J12)</f>
        <v>0</v>
      </c>
    </row>
    <row r="13" spans="2:11" s="51" customFormat="1" ht="17.25" customHeight="1">
      <c r="B13" s="55" t="s">
        <v>12</v>
      </c>
      <c r="C13" s="151" t="s">
        <v>71</v>
      </c>
      <c r="D13" s="152"/>
      <c r="E13" s="56">
        <f aca="true" t="shared" si="0" ref="E13:J13">E37</f>
        <v>0</v>
      </c>
      <c r="F13" s="56">
        <f t="shared" si="0"/>
        <v>0</v>
      </c>
      <c r="G13" s="56">
        <f t="shared" si="0"/>
        <v>0</v>
      </c>
      <c r="H13" s="56">
        <f t="shared" si="0"/>
        <v>0</v>
      </c>
      <c r="I13" s="56">
        <f t="shared" si="0"/>
        <v>0</v>
      </c>
      <c r="J13" s="56">
        <f t="shared" si="0"/>
        <v>0</v>
      </c>
      <c r="K13" s="50">
        <f>SUM(E13:J13)</f>
        <v>0</v>
      </c>
    </row>
    <row r="14" spans="2:11" s="51" customFormat="1" ht="17.25" customHeight="1">
      <c r="B14" s="57" t="s">
        <v>13</v>
      </c>
      <c r="C14" s="172" t="s">
        <v>14</v>
      </c>
      <c r="D14" s="173"/>
      <c r="E14" s="56">
        <f>IF(K23&lt;&gt;0,K14/K23*E23,0)</f>
        <v>0</v>
      </c>
      <c r="F14" s="56">
        <f>IF(K23&lt;&gt;0,K14/K23*F23,0)</f>
        <v>0</v>
      </c>
      <c r="G14" s="56">
        <f>IF(K23&lt;&gt;0,K14/K23*G23,0)</f>
        <v>0</v>
      </c>
      <c r="H14" s="56">
        <f>IF(K23&lt;&gt;0,K14/K23*H23,0)</f>
        <v>0</v>
      </c>
      <c r="I14" s="56">
        <f>IF(K23&lt;&gt;0,K14/K23*I23,0)</f>
        <v>0</v>
      </c>
      <c r="J14" s="56">
        <f>IF(K23&lt;&gt;0,K14/K23*J23,0)</f>
        <v>0</v>
      </c>
      <c r="K14" s="63">
        <v>0</v>
      </c>
    </row>
    <row r="15" spans="2:11" s="51" customFormat="1" ht="17.25" customHeight="1">
      <c r="B15" s="57" t="s">
        <v>15</v>
      </c>
      <c r="C15" s="172" t="s">
        <v>65</v>
      </c>
      <c r="D15" s="173"/>
      <c r="E15" s="56">
        <f aca="true" t="shared" si="1" ref="E15:J15">E13-E14</f>
        <v>0</v>
      </c>
      <c r="F15" s="56">
        <f t="shared" si="1"/>
        <v>0</v>
      </c>
      <c r="G15" s="56">
        <f t="shared" si="1"/>
        <v>0</v>
      </c>
      <c r="H15" s="56">
        <f t="shared" si="1"/>
        <v>0</v>
      </c>
      <c r="I15" s="56">
        <f t="shared" si="1"/>
        <v>0</v>
      </c>
      <c r="J15" s="56">
        <f t="shared" si="1"/>
        <v>0</v>
      </c>
      <c r="K15" s="58">
        <f aca="true" t="shared" si="2" ref="K15:K24">SUM(E15:J15)</f>
        <v>0</v>
      </c>
    </row>
    <row r="16" spans="2:11" s="51" customFormat="1" ht="17.25" customHeight="1">
      <c r="B16" s="57" t="s">
        <v>16</v>
      </c>
      <c r="C16" s="172" t="s">
        <v>66</v>
      </c>
      <c r="D16" s="173"/>
      <c r="E16" s="56">
        <f aca="true" t="shared" si="3" ref="E16:J16">E12+E15</f>
        <v>0</v>
      </c>
      <c r="F16" s="56">
        <f t="shared" si="3"/>
        <v>0</v>
      </c>
      <c r="G16" s="56">
        <f t="shared" si="3"/>
        <v>0</v>
      </c>
      <c r="H16" s="56">
        <f t="shared" si="3"/>
        <v>0</v>
      </c>
      <c r="I16" s="56">
        <f t="shared" si="3"/>
        <v>0</v>
      </c>
      <c r="J16" s="56">
        <f t="shared" si="3"/>
        <v>0</v>
      </c>
      <c r="K16" s="58">
        <f t="shared" si="2"/>
        <v>0</v>
      </c>
    </row>
    <row r="17" spans="2:11" s="51" customFormat="1" ht="17.25" customHeight="1">
      <c r="B17" s="57" t="s">
        <v>17</v>
      </c>
      <c r="C17" s="172" t="s">
        <v>18</v>
      </c>
      <c r="D17" s="173"/>
      <c r="E17" s="56">
        <f>E35+'SF-269 (5)'!E17</f>
        <v>0</v>
      </c>
      <c r="F17" s="56">
        <f>F35+'SF-269 (5)'!F17</f>
        <v>0</v>
      </c>
      <c r="G17" s="56">
        <f>G35+'SF-269 (5)'!G17</f>
        <v>0</v>
      </c>
      <c r="H17" s="56">
        <f>H35+'SF-269 (5)'!H17</f>
        <v>0</v>
      </c>
      <c r="I17" s="56">
        <f>I35+'SF-269 (5)'!I17</f>
        <v>0</v>
      </c>
      <c r="J17" s="56">
        <f>J35+'SF-269 (5)'!J17</f>
        <v>0</v>
      </c>
      <c r="K17" s="58">
        <f t="shared" si="2"/>
        <v>0</v>
      </c>
    </row>
    <row r="18" spans="2:11" s="51" customFormat="1" ht="17.25" customHeight="1">
      <c r="B18" s="57" t="s">
        <v>19</v>
      </c>
      <c r="C18" s="172" t="s">
        <v>67</v>
      </c>
      <c r="D18" s="173"/>
      <c r="E18" s="56">
        <f aca="true" t="shared" si="4" ref="E18:J18">E16-E17</f>
        <v>0</v>
      </c>
      <c r="F18" s="56">
        <f t="shared" si="4"/>
        <v>0</v>
      </c>
      <c r="G18" s="56">
        <f t="shared" si="4"/>
        <v>0</v>
      </c>
      <c r="H18" s="56">
        <f t="shared" si="4"/>
        <v>0</v>
      </c>
      <c r="I18" s="56">
        <f t="shared" si="4"/>
        <v>0</v>
      </c>
      <c r="J18" s="56">
        <f t="shared" si="4"/>
        <v>0</v>
      </c>
      <c r="K18" s="58">
        <f t="shared" si="2"/>
        <v>0</v>
      </c>
    </row>
    <row r="19" spans="2:11" s="51" customFormat="1" ht="17.25" customHeight="1">
      <c r="B19" s="57" t="s">
        <v>20</v>
      </c>
      <c r="C19" s="172" t="s">
        <v>21</v>
      </c>
      <c r="D19" s="173"/>
      <c r="E19" s="56">
        <f aca="true" t="shared" si="5" ref="E19:J19">E20+E22-E18</f>
        <v>0</v>
      </c>
      <c r="F19" s="56">
        <f t="shared" si="5"/>
        <v>0</v>
      </c>
      <c r="G19" s="56">
        <f t="shared" si="5"/>
        <v>0</v>
      </c>
      <c r="H19" s="56">
        <f t="shared" si="5"/>
        <v>0</v>
      </c>
      <c r="I19" s="56">
        <f t="shared" si="5"/>
        <v>0</v>
      </c>
      <c r="J19" s="56">
        <f t="shared" si="5"/>
        <v>0</v>
      </c>
      <c r="K19" s="58">
        <f t="shared" si="2"/>
        <v>0</v>
      </c>
    </row>
    <row r="20" spans="2:11" s="51" customFormat="1" ht="22.5" customHeight="1">
      <c r="B20" s="57" t="s">
        <v>22</v>
      </c>
      <c r="C20" s="172" t="s">
        <v>72</v>
      </c>
      <c r="D20" s="173"/>
      <c r="E20" s="56">
        <f aca="true" t="shared" si="6" ref="E20:J20">E45-E17</f>
        <v>0</v>
      </c>
      <c r="F20" s="56">
        <f t="shared" si="6"/>
        <v>0</v>
      </c>
      <c r="G20" s="56">
        <f t="shared" si="6"/>
        <v>0</v>
      </c>
      <c r="H20" s="56">
        <f t="shared" si="6"/>
        <v>0</v>
      </c>
      <c r="I20" s="56">
        <f t="shared" si="6"/>
        <v>0</v>
      </c>
      <c r="J20" s="56">
        <f t="shared" si="6"/>
        <v>0</v>
      </c>
      <c r="K20" s="58">
        <f t="shared" si="2"/>
        <v>0</v>
      </c>
    </row>
    <row r="21" spans="2:11" s="51" customFormat="1" ht="22.5" customHeight="1">
      <c r="B21" s="55" t="s">
        <v>23</v>
      </c>
      <c r="C21" s="151" t="s">
        <v>190</v>
      </c>
      <c r="D21" s="152"/>
      <c r="E21" s="59">
        <f aca="true" t="shared" si="7" ref="E21:J21">E22-E18</f>
        <v>0</v>
      </c>
      <c r="F21" s="59">
        <f t="shared" si="7"/>
        <v>0</v>
      </c>
      <c r="G21" s="59">
        <f t="shared" si="7"/>
        <v>0</v>
      </c>
      <c r="H21" s="59">
        <f t="shared" si="7"/>
        <v>0</v>
      </c>
      <c r="I21" s="59">
        <f t="shared" si="7"/>
        <v>0</v>
      </c>
      <c r="J21" s="59">
        <f t="shared" si="7"/>
        <v>0</v>
      </c>
      <c r="K21" s="50">
        <f t="shared" si="2"/>
        <v>0</v>
      </c>
    </row>
    <row r="22" spans="2:12" s="51" customFormat="1" ht="22.5" customHeight="1">
      <c r="B22" s="55" t="s">
        <v>24</v>
      </c>
      <c r="C22" s="151" t="s">
        <v>188</v>
      </c>
      <c r="D22" s="152"/>
      <c r="E22" s="56">
        <f aca="true" t="shared" si="8" ref="E22:J22">E43</f>
        <v>0</v>
      </c>
      <c r="F22" s="56">
        <f t="shared" si="8"/>
        <v>0</v>
      </c>
      <c r="G22" s="56">
        <f t="shared" si="8"/>
        <v>0</v>
      </c>
      <c r="H22" s="56">
        <f t="shared" si="8"/>
        <v>0</v>
      </c>
      <c r="I22" s="56">
        <f t="shared" si="8"/>
        <v>0</v>
      </c>
      <c r="J22" s="56">
        <f t="shared" si="8"/>
        <v>0</v>
      </c>
      <c r="K22" s="50">
        <f t="shared" si="2"/>
        <v>0</v>
      </c>
      <c r="L22" s="64"/>
    </row>
    <row r="23" spans="2:11" s="51" customFormat="1" ht="22.5" customHeight="1">
      <c r="B23" s="55" t="s">
        <v>25</v>
      </c>
      <c r="C23" s="151" t="s">
        <v>189</v>
      </c>
      <c r="D23" s="152"/>
      <c r="E23" s="56">
        <f aca="true" t="shared" si="9" ref="E23:J23">E47</f>
        <v>0</v>
      </c>
      <c r="F23" s="56">
        <f t="shared" si="9"/>
        <v>0</v>
      </c>
      <c r="G23" s="56">
        <f t="shared" si="9"/>
        <v>0</v>
      </c>
      <c r="H23" s="56">
        <f t="shared" si="9"/>
        <v>0</v>
      </c>
      <c r="I23" s="56">
        <f t="shared" si="9"/>
        <v>0</v>
      </c>
      <c r="J23" s="56">
        <f t="shared" si="9"/>
        <v>0</v>
      </c>
      <c r="K23" s="50">
        <f t="shared" si="2"/>
        <v>0</v>
      </c>
    </row>
    <row r="24" spans="2:11" s="51" customFormat="1" ht="18" customHeight="1" thickBot="1">
      <c r="B24" s="60" t="s">
        <v>26</v>
      </c>
      <c r="C24" s="153" t="s">
        <v>68</v>
      </c>
      <c r="D24" s="154"/>
      <c r="E24" s="61">
        <f aca="true" t="shared" si="10" ref="E24:J24">E23-E22</f>
        <v>0</v>
      </c>
      <c r="F24" s="61">
        <f t="shared" si="10"/>
        <v>0</v>
      </c>
      <c r="G24" s="61">
        <f t="shared" si="10"/>
        <v>0</v>
      </c>
      <c r="H24" s="61">
        <f t="shared" si="10"/>
        <v>0</v>
      </c>
      <c r="I24" s="61">
        <f t="shared" si="10"/>
        <v>0</v>
      </c>
      <c r="J24" s="61">
        <f t="shared" si="10"/>
        <v>0</v>
      </c>
      <c r="K24" s="62">
        <f t="shared" si="2"/>
        <v>0</v>
      </c>
    </row>
    <row r="25" spans="2:11" ht="16.5" thickTop="1">
      <c r="B25" s="20"/>
      <c r="C25" s="21" t="s">
        <v>193</v>
      </c>
      <c r="D25" s="22"/>
      <c r="E25" s="23" t="s">
        <v>69</v>
      </c>
      <c r="F25" s="23"/>
      <c r="G25" s="23"/>
      <c r="H25" s="157" t="s">
        <v>29</v>
      </c>
      <c r="I25" s="157"/>
      <c r="J25" s="158"/>
      <c r="K25" s="163" t="s">
        <v>79</v>
      </c>
    </row>
    <row r="26" spans="2:11" ht="12.75">
      <c r="B26" s="133" t="s">
        <v>27</v>
      </c>
      <c r="C26" s="164"/>
      <c r="D26" s="165"/>
      <c r="E26" s="166" t="s">
        <v>28</v>
      </c>
      <c r="F26" s="166"/>
      <c r="G26" s="166"/>
      <c r="H26" s="159"/>
      <c r="I26" s="159"/>
      <c r="J26" s="160"/>
      <c r="K26" s="135"/>
    </row>
    <row r="27" spans="2:11" ht="12.75">
      <c r="B27" s="133"/>
      <c r="C27" s="164"/>
      <c r="D27" s="165"/>
      <c r="E27" s="166"/>
      <c r="F27" s="166"/>
      <c r="G27" s="166"/>
      <c r="H27" s="159"/>
      <c r="I27" s="159"/>
      <c r="J27" s="160"/>
      <c r="K27" s="135"/>
    </row>
    <row r="28" spans="2:11" ht="15.75" customHeight="1">
      <c r="B28" s="133"/>
      <c r="C28" s="164"/>
      <c r="D28" s="165"/>
      <c r="E28" s="166"/>
      <c r="F28" s="166"/>
      <c r="G28" s="166"/>
      <c r="H28" s="161"/>
      <c r="I28" s="161"/>
      <c r="J28" s="162"/>
      <c r="K28" s="135"/>
    </row>
    <row r="29" spans="2:11" ht="30" customHeight="1">
      <c r="B29" s="9"/>
      <c r="C29" s="8"/>
      <c r="D29" s="24"/>
      <c r="E29" s="167" t="s">
        <v>168</v>
      </c>
      <c r="F29" s="120">
        <v>36892</v>
      </c>
      <c r="G29" s="121" t="s">
        <v>169</v>
      </c>
      <c r="H29" s="169"/>
      <c r="I29" s="169"/>
      <c r="J29" s="170"/>
      <c r="K29" s="135"/>
    </row>
    <row r="30" spans="2:11" ht="14.25" customHeight="1" thickBot="1">
      <c r="B30" s="25"/>
      <c r="C30" s="26" t="s">
        <v>70</v>
      </c>
      <c r="D30" s="27"/>
      <c r="E30" s="168"/>
      <c r="F30" s="28" t="s">
        <v>30</v>
      </c>
      <c r="G30" s="28" t="s">
        <v>31</v>
      </c>
      <c r="H30" s="171" t="s">
        <v>32</v>
      </c>
      <c r="I30" s="171"/>
      <c r="J30" s="171"/>
      <c r="K30" s="134"/>
    </row>
    <row r="31" ht="16.5" thickTop="1"/>
    <row r="32" ht="16.5" thickBot="1"/>
    <row r="33" spans="2:11" ht="52.5" thickBot="1" thickTop="1">
      <c r="B33" s="16"/>
      <c r="C33" s="17" t="s">
        <v>191</v>
      </c>
      <c r="D33" s="18"/>
      <c r="E33" s="125" t="s">
        <v>4</v>
      </c>
      <c r="F33" s="126" t="s">
        <v>5</v>
      </c>
      <c r="G33" s="126" t="s">
        <v>114</v>
      </c>
      <c r="H33" s="126" t="s">
        <v>113</v>
      </c>
      <c r="I33" s="126" t="s">
        <v>7</v>
      </c>
      <c r="J33" s="127" t="s">
        <v>8</v>
      </c>
      <c r="K33" s="104" t="s">
        <v>9</v>
      </c>
    </row>
    <row r="34" spans="2:11" ht="24" customHeight="1" thickBot="1" thickTop="1">
      <c r="B34" s="60" t="s">
        <v>132</v>
      </c>
      <c r="C34" s="87" t="s">
        <v>154</v>
      </c>
      <c r="D34" s="77"/>
      <c r="E34" s="111">
        <v>0</v>
      </c>
      <c r="F34" s="112">
        <v>0</v>
      </c>
      <c r="G34" s="112">
        <v>0</v>
      </c>
      <c r="H34" s="112">
        <v>0</v>
      </c>
      <c r="I34" s="112">
        <v>0</v>
      </c>
      <c r="J34" s="113">
        <v>0</v>
      </c>
      <c r="K34" s="69">
        <f>SUM(E34:J34)</f>
        <v>0</v>
      </c>
    </row>
    <row r="35" spans="2:11" ht="30" customHeight="1" thickBot="1" thickTop="1">
      <c r="B35" s="60" t="s">
        <v>133</v>
      </c>
      <c r="C35" s="155" t="s">
        <v>180</v>
      </c>
      <c r="D35" s="156"/>
      <c r="E35" s="111">
        <v>0</v>
      </c>
      <c r="F35" s="112">
        <v>0</v>
      </c>
      <c r="G35" s="112">
        <v>0</v>
      </c>
      <c r="H35" s="112">
        <v>0</v>
      </c>
      <c r="I35" s="112">
        <v>0</v>
      </c>
      <c r="J35" s="113">
        <v>0</v>
      </c>
      <c r="K35" s="69">
        <f>SUM(E35:J35)</f>
        <v>0</v>
      </c>
    </row>
    <row r="36" spans="2:11" ht="7.5" customHeight="1" thickBot="1" thickTop="1">
      <c r="B36" s="16"/>
      <c r="C36" s="88"/>
      <c r="D36" s="78"/>
      <c r="E36" s="80"/>
      <c r="F36" s="80"/>
      <c r="G36" s="80"/>
      <c r="H36" s="80"/>
      <c r="I36" s="80"/>
      <c r="J36" s="80"/>
      <c r="K36" s="70"/>
    </row>
    <row r="37" spans="2:11" s="85" customFormat="1" ht="30" customHeight="1" thickBot="1" thickTop="1">
      <c r="B37" s="52" t="s">
        <v>134</v>
      </c>
      <c r="C37" s="17" t="s">
        <v>173</v>
      </c>
      <c r="D37" s="79"/>
      <c r="E37" s="81">
        <f aca="true" t="shared" si="11" ref="E37:J37">SUM(E34:E36)</f>
        <v>0</v>
      </c>
      <c r="F37" s="82">
        <f t="shared" si="11"/>
        <v>0</v>
      </c>
      <c r="G37" s="82">
        <f t="shared" si="11"/>
        <v>0</v>
      </c>
      <c r="H37" s="82">
        <f t="shared" si="11"/>
        <v>0</v>
      </c>
      <c r="I37" s="82">
        <f t="shared" si="11"/>
        <v>0</v>
      </c>
      <c r="J37" s="82">
        <f t="shared" si="11"/>
        <v>0</v>
      </c>
      <c r="K37" s="71">
        <f>SUM(E37:J37)</f>
        <v>0</v>
      </c>
    </row>
    <row r="38" spans="3:11" ht="17.25" thickBot="1" thickTop="1">
      <c r="C38" s="66"/>
      <c r="D38" s="66"/>
      <c r="E38" s="83"/>
      <c r="F38" s="83"/>
      <c r="G38" s="83"/>
      <c r="H38" s="83"/>
      <c r="I38" s="83"/>
      <c r="J38" s="83"/>
      <c r="K38" s="72"/>
    </row>
    <row r="39" spans="2:11" ht="18" customHeight="1" thickBot="1" thickTop="1">
      <c r="B39" s="16"/>
      <c r="C39" s="76"/>
      <c r="D39" s="77"/>
      <c r="E39" s="96" t="s">
        <v>80</v>
      </c>
      <c r="F39" s="96"/>
      <c r="G39" s="96"/>
      <c r="H39" s="96"/>
      <c r="I39" s="96"/>
      <c r="J39" s="97"/>
      <c r="K39" s="86"/>
    </row>
    <row r="40" spans="2:11" ht="30" customHeight="1" thickBot="1" thickTop="1">
      <c r="B40" s="52" t="s">
        <v>135</v>
      </c>
      <c r="C40" s="87" t="s">
        <v>155</v>
      </c>
      <c r="D40" s="77"/>
      <c r="E40" s="111">
        <v>0</v>
      </c>
      <c r="F40" s="112">
        <v>0</v>
      </c>
      <c r="G40" s="112">
        <v>0</v>
      </c>
      <c r="H40" s="112">
        <v>0</v>
      </c>
      <c r="I40" s="112">
        <v>0</v>
      </c>
      <c r="J40" s="113">
        <v>0</v>
      </c>
      <c r="K40" s="74">
        <f>SUM(E40:J40)</f>
        <v>0</v>
      </c>
    </row>
    <row r="41" spans="2:11" ht="30" customHeight="1" thickBot="1" thickTop="1">
      <c r="B41" s="52" t="s">
        <v>136</v>
      </c>
      <c r="C41" s="99" t="s">
        <v>167</v>
      </c>
      <c r="D41" s="100"/>
      <c r="E41" s="111">
        <v>0</v>
      </c>
      <c r="F41" s="112">
        <v>0</v>
      </c>
      <c r="G41" s="112">
        <v>0</v>
      </c>
      <c r="H41" s="112">
        <v>0</v>
      </c>
      <c r="I41" s="112">
        <v>0</v>
      </c>
      <c r="J41" s="113">
        <v>0</v>
      </c>
      <c r="K41" s="74">
        <f>SUM(E41:J41)</f>
        <v>0</v>
      </c>
    </row>
    <row r="42" spans="2:11" ht="7.5" customHeight="1" thickBot="1" thickTop="1">
      <c r="B42" s="16"/>
      <c r="C42" s="46"/>
      <c r="D42" s="98"/>
      <c r="E42" s="80"/>
      <c r="F42" s="80"/>
      <c r="G42" s="80"/>
      <c r="H42" s="80"/>
      <c r="I42" s="80"/>
      <c r="J42" s="84"/>
      <c r="K42" s="91"/>
    </row>
    <row r="43" spans="2:11" s="85" customFormat="1" ht="30" customHeight="1" thickBot="1" thickTop="1">
      <c r="B43" s="52" t="s">
        <v>137</v>
      </c>
      <c r="C43" s="149" t="s">
        <v>163</v>
      </c>
      <c r="D43" s="150"/>
      <c r="E43" s="93">
        <f aca="true" t="shared" si="12" ref="E43:K43">SUM(E40:E41)</f>
        <v>0</v>
      </c>
      <c r="F43" s="94">
        <f t="shared" si="12"/>
        <v>0</v>
      </c>
      <c r="G43" s="94">
        <f t="shared" si="12"/>
        <v>0</v>
      </c>
      <c r="H43" s="94">
        <f t="shared" si="12"/>
        <v>0</v>
      </c>
      <c r="I43" s="94">
        <f t="shared" si="12"/>
        <v>0</v>
      </c>
      <c r="J43" s="95">
        <f t="shared" si="12"/>
        <v>0</v>
      </c>
      <c r="K43" s="92">
        <f t="shared" si="12"/>
        <v>0</v>
      </c>
    </row>
    <row r="44" spans="3:11" ht="17.25" thickBot="1" thickTop="1">
      <c r="C44" s="48"/>
      <c r="D44" s="48"/>
      <c r="E44" s="66"/>
      <c r="F44" s="66"/>
      <c r="G44" s="66"/>
      <c r="H44" s="66"/>
      <c r="I44" s="66"/>
      <c r="J44" s="66"/>
      <c r="K44" s="73"/>
    </row>
    <row r="45" spans="2:11" s="47" customFormat="1" ht="30" customHeight="1" thickBot="1" thickTop="1">
      <c r="B45" s="75" t="s">
        <v>171</v>
      </c>
      <c r="C45" s="147" t="s">
        <v>179</v>
      </c>
      <c r="D45" s="148"/>
      <c r="E45" s="109">
        <f>'SF-269 (5)'!E45</f>
        <v>0</v>
      </c>
      <c r="F45" s="109">
        <f>'SF-269 (5)'!F45</f>
        <v>0</v>
      </c>
      <c r="G45" s="109">
        <f>'SF-269 (5)'!G45</f>
        <v>0</v>
      </c>
      <c r="H45" s="109">
        <f>'SF-269 (5)'!H45</f>
        <v>0</v>
      </c>
      <c r="I45" s="109">
        <f>'SF-269 (5)'!I45</f>
        <v>0</v>
      </c>
      <c r="J45" s="109">
        <f>'SF-269 (5)'!J45</f>
        <v>0</v>
      </c>
      <c r="K45" s="89">
        <f>SUM(E45:J45)</f>
        <v>0</v>
      </c>
    </row>
    <row r="46" spans="5:11" ht="17.25" thickBot="1" thickTop="1">
      <c r="E46" s="65"/>
      <c r="F46" s="65"/>
      <c r="G46" s="65"/>
      <c r="H46" s="65"/>
      <c r="I46" s="65"/>
      <c r="J46" s="65"/>
      <c r="K46" s="65"/>
    </row>
    <row r="47" spans="2:11" ht="30" customHeight="1" thickBot="1" thickTop="1">
      <c r="B47" s="16" t="s">
        <v>138</v>
      </c>
      <c r="C47" s="209" t="s">
        <v>186</v>
      </c>
      <c r="D47" s="210"/>
      <c r="E47" s="110">
        <f>'SF-269 (5)'!E47</f>
        <v>0</v>
      </c>
      <c r="F47" s="110">
        <f>'SF-269 (5)'!F47</f>
        <v>0</v>
      </c>
      <c r="G47" s="110">
        <f>'SF-269 (5)'!G47</f>
        <v>0</v>
      </c>
      <c r="H47" s="110">
        <f>'SF-269 (5)'!H47</f>
        <v>0</v>
      </c>
      <c r="I47" s="110">
        <f>'SF-269 (5)'!I47</f>
        <v>0</v>
      </c>
      <c r="J47" s="110">
        <f>'SF-269 (5)'!J47</f>
        <v>0</v>
      </c>
      <c r="K47" s="90">
        <f>SUM(E47:J47)</f>
        <v>0</v>
      </c>
    </row>
    <row r="48" spans="2:4" ht="16.5" thickTop="1">
      <c r="B48" s="101"/>
      <c r="C48" s="102"/>
      <c r="D48" s="102"/>
    </row>
  </sheetData>
  <sheetProtection password="BAB4" sheet="1" objects="1" scenarios="1"/>
  <mergeCells count="43">
    <mergeCell ref="C45:D45"/>
    <mergeCell ref="C43:D43"/>
    <mergeCell ref="C23:D23"/>
    <mergeCell ref="C24:D24"/>
    <mergeCell ref="C35:D35"/>
    <mergeCell ref="H25:J28"/>
    <mergeCell ref="K25:K30"/>
    <mergeCell ref="B26:D28"/>
    <mergeCell ref="E26:G28"/>
    <mergeCell ref="E29:E30"/>
    <mergeCell ref="H29:J29"/>
    <mergeCell ref="H30:J30"/>
    <mergeCell ref="C19:D19"/>
    <mergeCell ref="C20:D20"/>
    <mergeCell ref="C21:D21"/>
    <mergeCell ref="C22:D22"/>
    <mergeCell ref="C15:D15"/>
    <mergeCell ref="C16:D16"/>
    <mergeCell ref="C17:D17"/>
    <mergeCell ref="C18:D18"/>
    <mergeCell ref="B10:K10"/>
    <mergeCell ref="C12:D12"/>
    <mergeCell ref="C13:D13"/>
    <mergeCell ref="C14:D14"/>
    <mergeCell ref="D5:F6"/>
    <mergeCell ref="G5:I6"/>
    <mergeCell ref="J5:K5"/>
    <mergeCell ref="B6:C8"/>
    <mergeCell ref="G7:I7"/>
    <mergeCell ref="J7:K8"/>
    <mergeCell ref="D8:F8"/>
    <mergeCell ref="G8:I8"/>
    <mergeCell ref="J6:K6"/>
    <mergeCell ref="C47:D47"/>
    <mergeCell ref="B2:C2"/>
    <mergeCell ref="D2:F2"/>
    <mergeCell ref="G2:J2"/>
    <mergeCell ref="B3:C3"/>
    <mergeCell ref="D3:F3"/>
    <mergeCell ref="G3:K3"/>
    <mergeCell ref="B4:C4"/>
    <mergeCell ref="G4:I4"/>
    <mergeCell ref="J4:K4"/>
  </mergeCells>
  <printOptions/>
  <pageMargins left="0.5" right="0.5" top="0.5" bottom="0.25" header="0.5" footer="0.25"/>
  <pageSetup blackAndWhite="1" horizontalDpi="600" verticalDpi="600" orientation="landscape" scale="90" r:id="rId3"/>
  <rowBreaks count="1" manualBreakCount="1">
    <brk id="31" max="255" man="1"/>
  </rowBreaks>
  <legacyDrawing r:id="rId2"/>
</worksheet>
</file>

<file path=xl/worksheets/sheet8.xml><?xml version="1.0" encoding="utf-8"?>
<worksheet xmlns="http://schemas.openxmlformats.org/spreadsheetml/2006/main" xmlns:r="http://schemas.openxmlformats.org/officeDocument/2006/relationships">
  <dimension ref="B2:Q48"/>
  <sheetViews>
    <sheetView workbookViewId="0" topLeftCell="D1">
      <selection activeCell="E13" sqref="E13"/>
    </sheetView>
  </sheetViews>
  <sheetFormatPr defaultColWidth="9.140625" defaultRowHeight="12.75"/>
  <cols>
    <col min="1" max="1" width="2.57421875" style="0" customWidth="1"/>
    <col min="2" max="2" width="3.8515625" style="1" customWidth="1"/>
    <col min="3" max="3" width="37.7109375" style="0" customWidth="1"/>
    <col min="4" max="4" width="7.28125" style="0" customWidth="1"/>
    <col min="5" max="7" width="13.00390625" style="0" customWidth="1"/>
    <col min="8" max="8" width="15.140625" style="0" customWidth="1"/>
    <col min="9" max="10" width="13.00390625" style="0" customWidth="1"/>
    <col min="11" max="11" width="15.7109375" style="0" customWidth="1"/>
    <col min="12" max="14" width="13.421875" style="0" customWidth="1"/>
  </cols>
  <sheetData>
    <row r="1" ht="6" customHeight="1" thickBot="1"/>
    <row r="2" spans="2:14" ht="32.25" customHeight="1" thickTop="1">
      <c r="B2" s="211" t="s">
        <v>0</v>
      </c>
      <c r="C2" s="212"/>
      <c r="D2" s="213" t="s">
        <v>55</v>
      </c>
      <c r="E2" s="214"/>
      <c r="F2" s="214"/>
      <c r="G2" s="213" t="s">
        <v>56</v>
      </c>
      <c r="H2" s="214"/>
      <c r="I2" s="214"/>
      <c r="J2" s="214"/>
      <c r="K2" s="103" t="s">
        <v>182</v>
      </c>
      <c r="L2" s="2"/>
      <c r="M2" s="2"/>
      <c r="N2" s="2"/>
    </row>
    <row r="3" spans="2:14" ht="18.75" customHeight="1" thickBot="1">
      <c r="B3" s="215" t="s">
        <v>1</v>
      </c>
      <c r="C3" s="216"/>
      <c r="D3" s="217" t="str">
        <f>'SF-269'!D3:F3</f>
        <v>USAID/DCHA/PVC-ASHA   </v>
      </c>
      <c r="E3" s="218"/>
      <c r="F3" s="219"/>
      <c r="G3" s="217" t="str">
        <f>'SF-269'!G3:K3</f>
        <v>HSH-G-00-00-00000 (ASHA 0000-000)</v>
      </c>
      <c r="H3" s="218"/>
      <c r="I3" s="218"/>
      <c r="J3" s="218"/>
      <c r="K3" s="229"/>
      <c r="L3" s="3"/>
      <c r="M3" s="3"/>
      <c r="N3" s="4"/>
    </row>
    <row r="4" spans="2:13" ht="17.25" customHeight="1" thickTop="1">
      <c r="B4" s="222" t="s">
        <v>57</v>
      </c>
      <c r="C4" s="223"/>
      <c r="D4" s="5" t="s">
        <v>58</v>
      </c>
      <c r="E4" s="6"/>
      <c r="F4" s="7"/>
      <c r="G4" s="224" t="s">
        <v>59</v>
      </c>
      <c r="H4" s="225"/>
      <c r="I4" s="226"/>
      <c r="J4" s="227" t="s">
        <v>60</v>
      </c>
      <c r="K4" s="228"/>
      <c r="L4" s="2"/>
      <c r="M4" s="8"/>
    </row>
    <row r="5" spans="2:13" ht="10.5" customHeight="1">
      <c r="B5" s="9"/>
      <c r="C5" s="10" t="s">
        <v>2</v>
      </c>
      <c r="D5" s="179">
        <f>'SF-269 (6)'!D5:F6</f>
        <v>0</v>
      </c>
      <c r="E5" s="180"/>
      <c r="F5" s="180"/>
      <c r="G5" s="183" t="s">
        <v>170</v>
      </c>
      <c r="H5" s="184"/>
      <c r="I5" s="185"/>
      <c r="J5" s="189" t="s">
        <v>199</v>
      </c>
      <c r="K5" s="190"/>
      <c r="L5" s="11"/>
      <c r="M5" s="8"/>
    </row>
    <row r="6" spans="2:13" ht="21" customHeight="1">
      <c r="B6" s="230">
        <f>'SF-269 (6)'!B6:C8</f>
        <v>0</v>
      </c>
      <c r="C6" s="234"/>
      <c r="D6" s="181"/>
      <c r="E6" s="182"/>
      <c r="F6" s="182"/>
      <c r="G6" s="186"/>
      <c r="H6" s="187"/>
      <c r="I6" s="188"/>
      <c r="J6" s="186" t="s">
        <v>195</v>
      </c>
      <c r="K6" s="208"/>
      <c r="L6" s="11"/>
      <c r="M6" s="8"/>
    </row>
    <row r="7" spans="2:13" ht="15" customHeight="1">
      <c r="B7" s="235"/>
      <c r="C7" s="234"/>
      <c r="D7" s="12" t="s">
        <v>61</v>
      </c>
      <c r="E7" s="13"/>
      <c r="F7" s="13"/>
      <c r="G7" s="196" t="s">
        <v>62</v>
      </c>
      <c r="H7" s="197"/>
      <c r="I7" s="198"/>
      <c r="J7" s="199" t="s">
        <v>63</v>
      </c>
      <c r="K7" s="200"/>
      <c r="L7" s="2"/>
      <c r="M7" s="8"/>
    </row>
    <row r="8" spans="2:13" ht="33.75" customHeight="1" thickBot="1">
      <c r="B8" s="236"/>
      <c r="C8" s="237"/>
      <c r="D8" s="203">
        <f>'SF-269 (6)'!D8:F8</f>
        <v>0</v>
      </c>
      <c r="E8" s="204"/>
      <c r="F8" s="204"/>
      <c r="G8" s="205" t="s">
        <v>170</v>
      </c>
      <c r="H8" s="206"/>
      <c r="I8" s="207"/>
      <c r="J8" s="201"/>
      <c r="K8" s="202"/>
      <c r="L8" s="11"/>
      <c r="M8" s="8"/>
    </row>
    <row r="9" spans="2:13" ht="3.75" customHeight="1" thickTop="1">
      <c r="B9" s="9"/>
      <c r="C9" s="8"/>
      <c r="D9" s="8"/>
      <c r="E9" s="8"/>
      <c r="F9" s="8"/>
      <c r="G9" s="8"/>
      <c r="H9" s="8"/>
      <c r="I9" s="8"/>
      <c r="J9" s="8"/>
      <c r="K9" s="14"/>
      <c r="L9" s="8"/>
      <c r="M9" s="8"/>
    </row>
    <row r="10" spans="2:14" ht="16.5" thickBot="1">
      <c r="B10" s="174" t="s">
        <v>64</v>
      </c>
      <c r="C10" s="175"/>
      <c r="D10" s="175"/>
      <c r="E10" s="175"/>
      <c r="F10" s="175"/>
      <c r="G10" s="175"/>
      <c r="H10" s="175"/>
      <c r="I10" s="175"/>
      <c r="J10" s="175"/>
      <c r="K10" s="176"/>
      <c r="L10" s="15"/>
      <c r="M10" s="15"/>
      <c r="N10" s="15"/>
    </row>
    <row r="11" spans="2:17" ht="45" customHeight="1" thickBot="1" thickTop="1">
      <c r="B11" s="16"/>
      <c r="C11" s="17" t="s">
        <v>3</v>
      </c>
      <c r="D11" s="18"/>
      <c r="E11" s="123" t="s">
        <v>4</v>
      </c>
      <c r="F11" s="122" t="s">
        <v>5</v>
      </c>
      <c r="G11" s="122" t="s">
        <v>6</v>
      </c>
      <c r="H11" s="122" t="s">
        <v>198</v>
      </c>
      <c r="I11" s="122" t="s">
        <v>7</v>
      </c>
      <c r="J11" s="124" t="s">
        <v>8</v>
      </c>
      <c r="K11" s="45" t="s">
        <v>9</v>
      </c>
      <c r="Q11" s="19"/>
    </row>
    <row r="12" spans="2:11" s="51" customFormat="1" ht="17.25" customHeight="1" thickTop="1">
      <c r="B12" s="53" t="s">
        <v>10</v>
      </c>
      <c r="C12" s="177" t="s">
        <v>11</v>
      </c>
      <c r="D12" s="178"/>
      <c r="E12" s="119">
        <f>'SF-269 (6)'!E16</f>
        <v>0</v>
      </c>
      <c r="F12" s="119">
        <f>'SF-269 (6)'!F16</f>
        <v>0</v>
      </c>
      <c r="G12" s="119">
        <f>'SF-269 (6)'!G16</f>
        <v>0</v>
      </c>
      <c r="H12" s="119">
        <f>'SF-269 (6)'!H16</f>
        <v>0</v>
      </c>
      <c r="I12" s="119">
        <f>'SF-269 (6)'!I16</f>
        <v>0</v>
      </c>
      <c r="J12" s="119">
        <f>'SF-269 (6)'!J16</f>
        <v>0</v>
      </c>
      <c r="K12" s="54">
        <f>SUM(E12:J12)</f>
        <v>0</v>
      </c>
    </row>
    <row r="13" spans="2:11" s="51" customFormat="1" ht="17.25" customHeight="1">
      <c r="B13" s="55" t="s">
        <v>12</v>
      </c>
      <c r="C13" s="151" t="s">
        <v>71</v>
      </c>
      <c r="D13" s="152"/>
      <c r="E13" s="56">
        <f aca="true" t="shared" si="0" ref="E13:J13">E37</f>
        <v>0</v>
      </c>
      <c r="F13" s="56">
        <f t="shared" si="0"/>
        <v>0</v>
      </c>
      <c r="G13" s="56">
        <f t="shared" si="0"/>
        <v>0</v>
      </c>
      <c r="H13" s="56">
        <f t="shared" si="0"/>
        <v>0</v>
      </c>
      <c r="I13" s="56">
        <f t="shared" si="0"/>
        <v>0</v>
      </c>
      <c r="J13" s="56">
        <f t="shared" si="0"/>
        <v>0</v>
      </c>
      <c r="K13" s="50">
        <f>SUM(E13:J13)</f>
        <v>0</v>
      </c>
    </row>
    <row r="14" spans="2:11" s="51" customFormat="1" ht="17.25" customHeight="1">
      <c r="B14" s="57" t="s">
        <v>13</v>
      </c>
      <c r="C14" s="172" t="s">
        <v>14</v>
      </c>
      <c r="D14" s="173"/>
      <c r="E14" s="56">
        <f>IF(K23&lt;&gt;0,K14/K23*E23,0)</f>
        <v>0</v>
      </c>
      <c r="F14" s="56">
        <f>IF(K23&lt;&gt;0,K14/K23*F23,0)</f>
        <v>0</v>
      </c>
      <c r="G14" s="56">
        <f>IF(K23&lt;&gt;0,K14/K23*G23,0)</f>
        <v>0</v>
      </c>
      <c r="H14" s="56">
        <f>IF(K23&lt;&gt;0,K14/K23*H23,0)</f>
        <v>0</v>
      </c>
      <c r="I14" s="56">
        <f>IF(K23&lt;&gt;0,K14/K23*I23,0)</f>
        <v>0</v>
      </c>
      <c r="J14" s="56">
        <f>IF(K23&lt;&gt;0,K14/K23*J23,0)</f>
        <v>0</v>
      </c>
      <c r="K14" s="63">
        <v>0</v>
      </c>
    </row>
    <row r="15" spans="2:11" s="51" customFormat="1" ht="17.25" customHeight="1">
      <c r="B15" s="57" t="s">
        <v>15</v>
      </c>
      <c r="C15" s="172" t="s">
        <v>65</v>
      </c>
      <c r="D15" s="173"/>
      <c r="E15" s="56">
        <f aca="true" t="shared" si="1" ref="E15:J15">E13-E14</f>
        <v>0</v>
      </c>
      <c r="F15" s="56">
        <f t="shared" si="1"/>
        <v>0</v>
      </c>
      <c r="G15" s="56">
        <f t="shared" si="1"/>
        <v>0</v>
      </c>
      <c r="H15" s="56">
        <f t="shared" si="1"/>
        <v>0</v>
      </c>
      <c r="I15" s="56">
        <f t="shared" si="1"/>
        <v>0</v>
      </c>
      <c r="J15" s="56">
        <f t="shared" si="1"/>
        <v>0</v>
      </c>
      <c r="K15" s="58">
        <f aca="true" t="shared" si="2" ref="K15:K24">SUM(E15:J15)</f>
        <v>0</v>
      </c>
    </row>
    <row r="16" spans="2:11" s="51" customFormat="1" ht="17.25" customHeight="1">
      <c r="B16" s="57" t="s">
        <v>16</v>
      </c>
      <c r="C16" s="172" t="s">
        <v>66</v>
      </c>
      <c r="D16" s="173"/>
      <c r="E16" s="56">
        <f aca="true" t="shared" si="3" ref="E16:J16">E12+E15</f>
        <v>0</v>
      </c>
      <c r="F16" s="56">
        <f t="shared" si="3"/>
        <v>0</v>
      </c>
      <c r="G16" s="56">
        <f t="shared" si="3"/>
        <v>0</v>
      </c>
      <c r="H16" s="56">
        <f t="shared" si="3"/>
        <v>0</v>
      </c>
      <c r="I16" s="56">
        <f t="shared" si="3"/>
        <v>0</v>
      </c>
      <c r="J16" s="56">
        <f t="shared" si="3"/>
        <v>0</v>
      </c>
      <c r="K16" s="58">
        <f t="shared" si="2"/>
        <v>0</v>
      </c>
    </row>
    <row r="17" spans="2:11" s="51" customFormat="1" ht="17.25" customHeight="1">
      <c r="B17" s="57" t="s">
        <v>17</v>
      </c>
      <c r="C17" s="172" t="s">
        <v>18</v>
      </c>
      <c r="D17" s="173"/>
      <c r="E17" s="56">
        <f>E35+'SF-269 (6)'!E17</f>
        <v>0</v>
      </c>
      <c r="F17" s="56">
        <f>F35+'SF-269 (6)'!F17</f>
        <v>0</v>
      </c>
      <c r="G17" s="56">
        <f>G35+'SF-269 (6)'!G17</f>
        <v>0</v>
      </c>
      <c r="H17" s="56">
        <f>H35+'SF-269 (6)'!H17</f>
        <v>0</v>
      </c>
      <c r="I17" s="56">
        <f>I35+'SF-269 (6)'!I17</f>
        <v>0</v>
      </c>
      <c r="J17" s="56">
        <f>J35+'SF-269 (6)'!J17</f>
        <v>0</v>
      </c>
      <c r="K17" s="58">
        <f t="shared" si="2"/>
        <v>0</v>
      </c>
    </row>
    <row r="18" spans="2:11" s="51" customFormat="1" ht="17.25" customHeight="1">
      <c r="B18" s="57" t="s">
        <v>19</v>
      </c>
      <c r="C18" s="172" t="s">
        <v>67</v>
      </c>
      <c r="D18" s="173"/>
      <c r="E18" s="56">
        <f aca="true" t="shared" si="4" ref="E18:J18">E16-E17</f>
        <v>0</v>
      </c>
      <c r="F18" s="56">
        <f t="shared" si="4"/>
        <v>0</v>
      </c>
      <c r="G18" s="56">
        <f t="shared" si="4"/>
        <v>0</v>
      </c>
      <c r="H18" s="56">
        <f t="shared" si="4"/>
        <v>0</v>
      </c>
      <c r="I18" s="56">
        <f t="shared" si="4"/>
        <v>0</v>
      </c>
      <c r="J18" s="56">
        <f t="shared" si="4"/>
        <v>0</v>
      </c>
      <c r="K18" s="58">
        <f t="shared" si="2"/>
        <v>0</v>
      </c>
    </row>
    <row r="19" spans="2:11" s="51" customFormat="1" ht="17.25" customHeight="1">
      <c r="B19" s="57" t="s">
        <v>20</v>
      </c>
      <c r="C19" s="172" t="s">
        <v>21</v>
      </c>
      <c r="D19" s="173"/>
      <c r="E19" s="56">
        <f aca="true" t="shared" si="5" ref="E19:J19">E20+E22-E18</f>
        <v>0</v>
      </c>
      <c r="F19" s="56">
        <f t="shared" si="5"/>
        <v>0</v>
      </c>
      <c r="G19" s="56">
        <f t="shared" si="5"/>
        <v>0</v>
      </c>
      <c r="H19" s="56">
        <f t="shared" si="5"/>
        <v>0</v>
      </c>
      <c r="I19" s="56">
        <f t="shared" si="5"/>
        <v>0</v>
      </c>
      <c r="J19" s="56">
        <f t="shared" si="5"/>
        <v>0</v>
      </c>
      <c r="K19" s="58">
        <f t="shared" si="2"/>
        <v>0</v>
      </c>
    </row>
    <row r="20" spans="2:11" s="51" customFormat="1" ht="22.5" customHeight="1">
      <c r="B20" s="57" t="s">
        <v>22</v>
      </c>
      <c r="C20" s="172" t="s">
        <v>72</v>
      </c>
      <c r="D20" s="173"/>
      <c r="E20" s="56">
        <f aca="true" t="shared" si="6" ref="E20:J20">E45-E17</f>
        <v>0</v>
      </c>
      <c r="F20" s="56">
        <f t="shared" si="6"/>
        <v>0</v>
      </c>
      <c r="G20" s="56">
        <f t="shared" si="6"/>
        <v>0</v>
      </c>
      <c r="H20" s="56">
        <f t="shared" si="6"/>
        <v>0</v>
      </c>
      <c r="I20" s="56">
        <f t="shared" si="6"/>
        <v>0</v>
      </c>
      <c r="J20" s="56">
        <f t="shared" si="6"/>
        <v>0</v>
      </c>
      <c r="K20" s="58">
        <f t="shared" si="2"/>
        <v>0</v>
      </c>
    </row>
    <row r="21" spans="2:11" s="51" customFormat="1" ht="22.5" customHeight="1">
      <c r="B21" s="55" t="s">
        <v>23</v>
      </c>
      <c r="C21" s="151" t="s">
        <v>190</v>
      </c>
      <c r="D21" s="152"/>
      <c r="E21" s="59">
        <f aca="true" t="shared" si="7" ref="E21:J21">E22-E18</f>
        <v>0</v>
      </c>
      <c r="F21" s="59">
        <f t="shared" si="7"/>
        <v>0</v>
      </c>
      <c r="G21" s="59">
        <f t="shared" si="7"/>
        <v>0</v>
      </c>
      <c r="H21" s="59">
        <f t="shared" si="7"/>
        <v>0</v>
      </c>
      <c r="I21" s="59">
        <f t="shared" si="7"/>
        <v>0</v>
      </c>
      <c r="J21" s="59">
        <f t="shared" si="7"/>
        <v>0</v>
      </c>
      <c r="K21" s="50">
        <f t="shared" si="2"/>
        <v>0</v>
      </c>
    </row>
    <row r="22" spans="2:12" s="51" customFormat="1" ht="22.5" customHeight="1">
      <c r="B22" s="55" t="s">
        <v>24</v>
      </c>
      <c r="C22" s="151" t="s">
        <v>188</v>
      </c>
      <c r="D22" s="152"/>
      <c r="E22" s="56">
        <f aca="true" t="shared" si="8" ref="E22:J22">E43</f>
        <v>0</v>
      </c>
      <c r="F22" s="56">
        <f t="shared" si="8"/>
        <v>0</v>
      </c>
      <c r="G22" s="56">
        <f t="shared" si="8"/>
        <v>0</v>
      </c>
      <c r="H22" s="56">
        <f t="shared" si="8"/>
        <v>0</v>
      </c>
      <c r="I22" s="56">
        <f t="shared" si="8"/>
        <v>0</v>
      </c>
      <c r="J22" s="56">
        <f t="shared" si="8"/>
        <v>0</v>
      </c>
      <c r="K22" s="50">
        <f t="shared" si="2"/>
        <v>0</v>
      </c>
      <c r="L22" s="64"/>
    </row>
    <row r="23" spans="2:11" s="51" customFormat="1" ht="22.5" customHeight="1">
      <c r="B23" s="55" t="s">
        <v>25</v>
      </c>
      <c r="C23" s="151" t="s">
        <v>189</v>
      </c>
      <c r="D23" s="152"/>
      <c r="E23" s="56">
        <f aca="true" t="shared" si="9" ref="E23:J23">E47</f>
        <v>0</v>
      </c>
      <c r="F23" s="56">
        <f t="shared" si="9"/>
        <v>0</v>
      </c>
      <c r="G23" s="56">
        <f t="shared" si="9"/>
        <v>0</v>
      </c>
      <c r="H23" s="56">
        <f t="shared" si="9"/>
        <v>0</v>
      </c>
      <c r="I23" s="56">
        <f t="shared" si="9"/>
        <v>0</v>
      </c>
      <c r="J23" s="56">
        <f t="shared" si="9"/>
        <v>0</v>
      </c>
      <c r="K23" s="50">
        <f t="shared" si="2"/>
        <v>0</v>
      </c>
    </row>
    <row r="24" spans="2:11" s="51" customFormat="1" ht="18" customHeight="1" thickBot="1">
      <c r="B24" s="60" t="s">
        <v>26</v>
      </c>
      <c r="C24" s="153" t="s">
        <v>68</v>
      </c>
      <c r="D24" s="154"/>
      <c r="E24" s="61">
        <f aca="true" t="shared" si="10" ref="E24:J24">E23-E22</f>
        <v>0</v>
      </c>
      <c r="F24" s="61">
        <f t="shared" si="10"/>
        <v>0</v>
      </c>
      <c r="G24" s="61">
        <f t="shared" si="10"/>
        <v>0</v>
      </c>
      <c r="H24" s="61">
        <f t="shared" si="10"/>
        <v>0</v>
      </c>
      <c r="I24" s="61">
        <f t="shared" si="10"/>
        <v>0</v>
      </c>
      <c r="J24" s="61">
        <f t="shared" si="10"/>
        <v>0</v>
      </c>
      <c r="K24" s="62">
        <f t="shared" si="2"/>
        <v>0</v>
      </c>
    </row>
    <row r="25" spans="2:11" ht="16.5" thickTop="1">
      <c r="B25" s="20"/>
      <c r="C25" s="21" t="s">
        <v>193</v>
      </c>
      <c r="D25" s="22"/>
      <c r="E25" s="23" t="s">
        <v>69</v>
      </c>
      <c r="F25" s="23"/>
      <c r="G25" s="23"/>
      <c r="H25" s="157" t="s">
        <v>29</v>
      </c>
      <c r="I25" s="157"/>
      <c r="J25" s="158"/>
      <c r="K25" s="163" t="s">
        <v>79</v>
      </c>
    </row>
    <row r="26" spans="2:11" ht="12.75">
      <c r="B26" s="133" t="s">
        <v>27</v>
      </c>
      <c r="C26" s="164"/>
      <c r="D26" s="165"/>
      <c r="E26" s="166" t="s">
        <v>28</v>
      </c>
      <c r="F26" s="166"/>
      <c r="G26" s="166"/>
      <c r="H26" s="159"/>
      <c r="I26" s="159"/>
      <c r="J26" s="160"/>
      <c r="K26" s="135"/>
    </row>
    <row r="27" spans="2:11" ht="12.75">
      <c r="B27" s="133"/>
      <c r="C27" s="164"/>
      <c r="D27" s="165"/>
      <c r="E27" s="166"/>
      <c r="F27" s="166"/>
      <c r="G27" s="166"/>
      <c r="H27" s="159"/>
      <c r="I27" s="159"/>
      <c r="J27" s="160"/>
      <c r="K27" s="135"/>
    </row>
    <row r="28" spans="2:11" ht="15.75" customHeight="1">
      <c r="B28" s="133"/>
      <c r="C28" s="164"/>
      <c r="D28" s="165"/>
      <c r="E28" s="166"/>
      <c r="F28" s="166"/>
      <c r="G28" s="166"/>
      <c r="H28" s="161"/>
      <c r="I28" s="161"/>
      <c r="J28" s="162"/>
      <c r="K28" s="135"/>
    </row>
    <row r="29" spans="2:11" ht="30" customHeight="1">
      <c r="B29" s="9"/>
      <c r="C29" s="8"/>
      <c r="D29" s="24"/>
      <c r="E29" s="167" t="s">
        <v>168</v>
      </c>
      <c r="F29" s="120">
        <v>36892</v>
      </c>
      <c r="G29" s="121" t="s">
        <v>169</v>
      </c>
      <c r="H29" s="169"/>
      <c r="I29" s="169"/>
      <c r="J29" s="170"/>
      <c r="K29" s="135"/>
    </row>
    <row r="30" spans="2:11" ht="14.25" customHeight="1" thickBot="1">
      <c r="B30" s="25"/>
      <c r="C30" s="26" t="s">
        <v>70</v>
      </c>
      <c r="D30" s="27"/>
      <c r="E30" s="168"/>
      <c r="F30" s="28" t="s">
        <v>30</v>
      </c>
      <c r="G30" s="28" t="s">
        <v>31</v>
      </c>
      <c r="H30" s="171" t="s">
        <v>32</v>
      </c>
      <c r="I30" s="171"/>
      <c r="J30" s="171"/>
      <c r="K30" s="134"/>
    </row>
    <row r="31" ht="16.5" thickTop="1"/>
    <row r="32" ht="16.5" thickBot="1"/>
    <row r="33" spans="2:11" ht="52.5" thickBot="1" thickTop="1">
      <c r="B33" s="16"/>
      <c r="C33" s="17" t="s">
        <v>191</v>
      </c>
      <c r="D33" s="18"/>
      <c r="E33" s="130" t="s">
        <v>4</v>
      </c>
      <c r="F33" s="131" t="s">
        <v>5</v>
      </c>
      <c r="G33" s="131" t="s">
        <v>114</v>
      </c>
      <c r="H33" s="131" t="s">
        <v>113</v>
      </c>
      <c r="I33" s="131" t="s">
        <v>7</v>
      </c>
      <c r="J33" s="132" t="s">
        <v>8</v>
      </c>
      <c r="K33" s="104" t="s">
        <v>9</v>
      </c>
    </row>
    <row r="34" spans="2:11" ht="24" customHeight="1" thickBot="1" thickTop="1">
      <c r="B34" s="60" t="s">
        <v>132</v>
      </c>
      <c r="C34" s="87" t="s">
        <v>154</v>
      </c>
      <c r="D34" s="77"/>
      <c r="E34" s="111">
        <v>0</v>
      </c>
      <c r="F34" s="112">
        <v>0</v>
      </c>
      <c r="G34" s="112">
        <v>0</v>
      </c>
      <c r="H34" s="112">
        <v>0</v>
      </c>
      <c r="I34" s="112">
        <v>0</v>
      </c>
      <c r="J34" s="113">
        <v>0</v>
      </c>
      <c r="K34" s="69">
        <f>SUM(E34:J34)</f>
        <v>0</v>
      </c>
    </row>
    <row r="35" spans="2:11" ht="30" customHeight="1" thickBot="1" thickTop="1">
      <c r="B35" s="60" t="s">
        <v>133</v>
      </c>
      <c r="C35" s="155" t="s">
        <v>180</v>
      </c>
      <c r="D35" s="156"/>
      <c r="E35" s="111">
        <v>0</v>
      </c>
      <c r="F35" s="112">
        <v>0</v>
      </c>
      <c r="G35" s="112">
        <v>0</v>
      </c>
      <c r="H35" s="112">
        <v>0</v>
      </c>
      <c r="I35" s="112">
        <v>0</v>
      </c>
      <c r="J35" s="113">
        <v>0</v>
      </c>
      <c r="K35" s="69">
        <f>SUM(E35:J35)</f>
        <v>0</v>
      </c>
    </row>
    <row r="36" spans="2:11" ht="7.5" customHeight="1" thickBot="1" thickTop="1">
      <c r="B36" s="16"/>
      <c r="C36" s="88"/>
      <c r="D36" s="78"/>
      <c r="E36" s="80"/>
      <c r="F36" s="80"/>
      <c r="G36" s="80"/>
      <c r="H36" s="80"/>
      <c r="I36" s="80"/>
      <c r="J36" s="80"/>
      <c r="K36" s="70"/>
    </row>
    <row r="37" spans="2:11" s="85" customFormat="1" ht="30" customHeight="1" thickBot="1" thickTop="1">
      <c r="B37" s="52" t="s">
        <v>134</v>
      </c>
      <c r="C37" s="17" t="s">
        <v>173</v>
      </c>
      <c r="D37" s="79"/>
      <c r="E37" s="81">
        <f aca="true" t="shared" si="11" ref="E37:J37">SUM(E34:E36)</f>
        <v>0</v>
      </c>
      <c r="F37" s="82">
        <f t="shared" si="11"/>
        <v>0</v>
      </c>
      <c r="G37" s="82">
        <f t="shared" si="11"/>
        <v>0</v>
      </c>
      <c r="H37" s="82">
        <f t="shared" si="11"/>
        <v>0</v>
      </c>
      <c r="I37" s="82">
        <f t="shared" si="11"/>
        <v>0</v>
      </c>
      <c r="J37" s="82">
        <f t="shared" si="11"/>
        <v>0</v>
      </c>
      <c r="K37" s="71">
        <f>SUM(E37:J37)</f>
        <v>0</v>
      </c>
    </row>
    <row r="38" spans="3:11" ht="17.25" thickBot="1" thickTop="1">
      <c r="C38" s="66"/>
      <c r="D38" s="66"/>
      <c r="E38" s="83"/>
      <c r="F38" s="83"/>
      <c r="G38" s="83"/>
      <c r="H38" s="83"/>
      <c r="I38" s="83"/>
      <c r="J38" s="83"/>
      <c r="K38" s="72"/>
    </row>
    <row r="39" spans="2:11" ht="18" customHeight="1" thickBot="1" thickTop="1">
      <c r="B39" s="16"/>
      <c r="C39" s="76"/>
      <c r="D39" s="77"/>
      <c r="E39" s="96" t="s">
        <v>80</v>
      </c>
      <c r="F39" s="96"/>
      <c r="G39" s="96"/>
      <c r="H39" s="96"/>
      <c r="I39" s="96"/>
      <c r="J39" s="97"/>
      <c r="K39" s="86"/>
    </row>
    <row r="40" spans="2:11" ht="30" customHeight="1" thickBot="1" thickTop="1">
      <c r="B40" s="52" t="s">
        <v>135</v>
      </c>
      <c r="C40" s="87" t="s">
        <v>155</v>
      </c>
      <c r="D40" s="77"/>
      <c r="E40" s="111">
        <v>0</v>
      </c>
      <c r="F40" s="112">
        <v>0</v>
      </c>
      <c r="G40" s="112">
        <v>0</v>
      </c>
      <c r="H40" s="112">
        <v>0</v>
      </c>
      <c r="I40" s="112">
        <v>0</v>
      </c>
      <c r="J40" s="113">
        <v>0</v>
      </c>
      <c r="K40" s="74">
        <f>SUM(E40:J40)</f>
        <v>0</v>
      </c>
    </row>
    <row r="41" spans="2:11" ht="30" customHeight="1" thickBot="1" thickTop="1">
      <c r="B41" s="52" t="s">
        <v>136</v>
      </c>
      <c r="C41" s="99" t="s">
        <v>167</v>
      </c>
      <c r="D41" s="100"/>
      <c r="E41" s="111">
        <v>0</v>
      </c>
      <c r="F41" s="112">
        <v>0</v>
      </c>
      <c r="G41" s="112">
        <v>0</v>
      </c>
      <c r="H41" s="112">
        <v>0</v>
      </c>
      <c r="I41" s="112">
        <v>0</v>
      </c>
      <c r="J41" s="113">
        <v>0</v>
      </c>
      <c r="K41" s="74">
        <f>SUM(E41:J41)</f>
        <v>0</v>
      </c>
    </row>
    <row r="42" spans="2:11" ht="7.5" customHeight="1" thickBot="1" thickTop="1">
      <c r="B42" s="16"/>
      <c r="C42" s="46"/>
      <c r="D42" s="98"/>
      <c r="E42" s="80"/>
      <c r="F42" s="80"/>
      <c r="G42" s="80"/>
      <c r="H42" s="80"/>
      <c r="I42" s="80"/>
      <c r="J42" s="84"/>
      <c r="K42" s="91"/>
    </row>
    <row r="43" spans="2:11" s="85" customFormat="1" ht="30" customHeight="1" thickBot="1" thickTop="1">
      <c r="B43" s="52" t="s">
        <v>137</v>
      </c>
      <c r="C43" s="149" t="s">
        <v>163</v>
      </c>
      <c r="D43" s="150"/>
      <c r="E43" s="93">
        <f aca="true" t="shared" si="12" ref="E43:K43">SUM(E40:E41)</f>
        <v>0</v>
      </c>
      <c r="F43" s="94">
        <f t="shared" si="12"/>
        <v>0</v>
      </c>
      <c r="G43" s="94">
        <f t="shared" si="12"/>
        <v>0</v>
      </c>
      <c r="H43" s="94">
        <f t="shared" si="12"/>
        <v>0</v>
      </c>
      <c r="I43" s="94">
        <f t="shared" si="12"/>
        <v>0</v>
      </c>
      <c r="J43" s="95">
        <f t="shared" si="12"/>
        <v>0</v>
      </c>
      <c r="K43" s="92">
        <f t="shared" si="12"/>
        <v>0</v>
      </c>
    </row>
    <row r="44" spans="3:11" ht="17.25" thickBot="1" thickTop="1">
      <c r="C44" s="48"/>
      <c r="D44" s="48"/>
      <c r="E44" s="66"/>
      <c r="F44" s="66"/>
      <c r="G44" s="66"/>
      <c r="H44" s="66"/>
      <c r="I44" s="66"/>
      <c r="J44" s="66"/>
      <c r="K44" s="73"/>
    </row>
    <row r="45" spans="2:11" s="47" customFormat="1" ht="30" customHeight="1" thickBot="1" thickTop="1">
      <c r="B45" s="75" t="s">
        <v>171</v>
      </c>
      <c r="C45" s="147" t="s">
        <v>179</v>
      </c>
      <c r="D45" s="148"/>
      <c r="E45" s="109">
        <f>'SF-269 (6)'!E45</f>
        <v>0</v>
      </c>
      <c r="F45" s="109">
        <f>'SF-269 (6)'!F45</f>
        <v>0</v>
      </c>
      <c r="G45" s="109">
        <f>'SF-269 (6)'!G45</f>
        <v>0</v>
      </c>
      <c r="H45" s="109">
        <f>'SF-269 (6)'!H45</f>
        <v>0</v>
      </c>
      <c r="I45" s="109">
        <f>'SF-269 (6)'!I45</f>
        <v>0</v>
      </c>
      <c r="J45" s="109">
        <f>'SF-269 (6)'!J45</f>
        <v>0</v>
      </c>
      <c r="K45" s="89">
        <f>SUM(E45:J45)</f>
        <v>0</v>
      </c>
    </row>
    <row r="46" spans="5:11" ht="17.25" thickBot="1" thickTop="1">
      <c r="E46" s="65"/>
      <c r="F46" s="65"/>
      <c r="G46" s="65"/>
      <c r="H46" s="65"/>
      <c r="I46" s="65"/>
      <c r="J46" s="65"/>
      <c r="K46" s="65"/>
    </row>
    <row r="47" spans="2:11" ht="30" customHeight="1" thickBot="1" thickTop="1">
      <c r="B47" s="16" t="s">
        <v>138</v>
      </c>
      <c r="C47" s="209" t="s">
        <v>186</v>
      </c>
      <c r="D47" s="210"/>
      <c r="E47" s="110">
        <f>'SF-269 (6)'!E47</f>
        <v>0</v>
      </c>
      <c r="F47" s="110">
        <f>'SF-269 (6)'!F47</f>
        <v>0</v>
      </c>
      <c r="G47" s="110">
        <f>'SF-269 (6)'!G47</f>
        <v>0</v>
      </c>
      <c r="H47" s="110">
        <f>'SF-269 (6)'!H47</f>
        <v>0</v>
      </c>
      <c r="I47" s="110">
        <f>'SF-269 (6)'!I47</f>
        <v>0</v>
      </c>
      <c r="J47" s="110">
        <f>'SF-269 (6)'!J47</f>
        <v>0</v>
      </c>
      <c r="K47" s="90">
        <f>SUM(E47:J47)</f>
        <v>0</v>
      </c>
    </row>
    <row r="48" spans="2:4" ht="16.5" thickTop="1">
      <c r="B48" s="101"/>
      <c r="C48" s="102"/>
      <c r="D48" s="102"/>
    </row>
  </sheetData>
  <sheetProtection password="BAB4" sheet="1" objects="1" scenarios="1"/>
  <mergeCells count="43">
    <mergeCell ref="C45:D45"/>
    <mergeCell ref="C43:D43"/>
    <mergeCell ref="C23:D23"/>
    <mergeCell ref="C24:D24"/>
    <mergeCell ref="C35:D35"/>
    <mergeCell ref="H25:J28"/>
    <mergeCell ref="K25:K30"/>
    <mergeCell ref="B26:D28"/>
    <mergeCell ref="E26:G28"/>
    <mergeCell ref="E29:E30"/>
    <mergeCell ref="H29:J29"/>
    <mergeCell ref="H30:J30"/>
    <mergeCell ref="C19:D19"/>
    <mergeCell ref="C20:D20"/>
    <mergeCell ref="C21:D21"/>
    <mergeCell ref="C22:D22"/>
    <mergeCell ref="C15:D15"/>
    <mergeCell ref="C16:D16"/>
    <mergeCell ref="C17:D17"/>
    <mergeCell ref="C18:D18"/>
    <mergeCell ref="B10:K10"/>
    <mergeCell ref="C12:D12"/>
    <mergeCell ref="C13:D13"/>
    <mergeCell ref="C14:D14"/>
    <mergeCell ref="D5:F6"/>
    <mergeCell ref="G5:I6"/>
    <mergeCell ref="J5:K5"/>
    <mergeCell ref="B6:C8"/>
    <mergeCell ref="G7:I7"/>
    <mergeCell ref="J7:K8"/>
    <mergeCell ref="D8:F8"/>
    <mergeCell ref="G8:I8"/>
    <mergeCell ref="J6:K6"/>
    <mergeCell ref="C47:D47"/>
    <mergeCell ref="B2:C2"/>
    <mergeCell ref="D2:F2"/>
    <mergeCell ref="G2:J2"/>
    <mergeCell ref="B3:C3"/>
    <mergeCell ref="D3:F3"/>
    <mergeCell ref="G3:K3"/>
    <mergeCell ref="B4:C4"/>
    <mergeCell ref="G4:I4"/>
    <mergeCell ref="J4:K4"/>
  </mergeCells>
  <printOptions/>
  <pageMargins left="0.25" right="0.25" top="0.5" bottom="0.5" header="0.5" footer="0.5"/>
  <pageSetup blackAndWhite="1" horizontalDpi="600" verticalDpi="600" orientation="portrait" scale="90" r:id="rId3"/>
  <rowBreaks count="1" manualBreakCount="1">
    <brk id="31" max="255" man="1"/>
  </rowBreaks>
  <legacyDrawing r:id="rId2"/>
</worksheet>
</file>

<file path=xl/worksheets/sheet9.xml><?xml version="1.0" encoding="utf-8"?>
<worksheet xmlns="http://schemas.openxmlformats.org/spreadsheetml/2006/main" xmlns:r="http://schemas.openxmlformats.org/officeDocument/2006/relationships">
  <dimension ref="B2:Q48"/>
  <sheetViews>
    <sheetView workbookViewId="0" topLeftCell="E1">
      <selection activeCell="E13" sqref="E13"/>
    </sheetView>
  </sheetViews>
  <sheetFormatPr defaultColWidth="9.140625" defaultRowHeight="12.75"/>
  <cols>
    <col min="1" max="1" width="2.57421875" style="0" customWidth="1"/>
    <col min="2" max="2" width="3.8515625" style="1" customWidth="1"/>
    <col min="3" max="3" width="37.7109375" style="0" customWidth="1"/>
    <col min="4" max="4" width="7.28125" style="0" customWidth="1"/>
    <col min="5" max="7" width="13.00390625" style="0" customWidth="1"/>
    <col min="8" max="8" width="15.140625" style="0" customWidth="1"/>
    <col min="9" max="10" width="13.00390625" style="0" customWidth="1"/>
    <col min="11" max="11" width="15.7109375" style="0" customWidth="1"/>
    <col min="12" max="14" width="13.421875" style="0" customWidth="1"/>
  </cols>
  <sheetData>
    <row r="1" ht="6" customHeight="1" thickBot="1"/>
    <row r="2" spans="2:14" ht="32.25" customHeight="1" thickTop="1">
      <c r="B2" s="211" t="s">
        <v>0</v>
      </c>
      <c r="C2" s="212"/>
      <c r="D2" s="213" t="s">
        <v>55</v>
      </c>
      <c r="E2" s="214"/>
      <c r="F2" s="214"/>
      <c r="G2" s="213" t="s">
        <v>56</v>
      </c>
      <c r="H2" s="214"/>
      <c r="I2" s="214"/>
      <c r="J2" s="214"/>
      <c r="K2" s="103" t="s">
        <v>182</v>
      </c>
      <c r="L2" s="2"/>
      <c r="M2" s="2"/>
      <c r="N2" s="2"/>
    </row>
    <row r="3" spans="2:14" ht="18.75" customHeight="1" thickBot="1">
      <c r="B3" s="215" t="s">
        <v>1</v>
      </c>
      <c r="C3" s="216"/>
      <c r="D3" s="217" t="str">
        <f>'SF-269'!D3:F3</f>
        <v>USAID/DCHA/PVC-ASHA   </v>
      </c>
      <c r="E3" s="218"/>
      <c r="F3" s="219"/>
      <c r="G3" s="217" t="str">
        <f>'SF-269'!G3:K3</f>
        <v>HSH-G-00-00-00000 (ASHA 0000-000)</v>
      </c>
      <c r="H3" s="218"/>
      <c r="I3" s="218"/>
      <c r="J3" s="218"/>
      <c r="K3" s="229"/>
      <c r="L3" s="3"/>
      <c r="M3" s="3"/>
      <c r="N3" s="4"/>
    </row>
    <row r="4" spans="2:13" ht="17.25" customHeight="1" thickTop="1">
      <c r="B4" s="222" t="s">
        <v>57</v>
      </c>
      <c r="C4" s="223"/>
      <c r="D4" s="5" t="s">
        <v>58</v>
      </c>
      <c r="E4" s="6"/>
      <c r="F4" s="7"/>
      <c r="G4" s="224" t="s">
        <v>59</v>
      </c>
      <c r="H4" s="225"/>
      <c r="I4" s="226"/>
      <c r="J4" s="227" t="s">
        <v>60</v>
      </c>
      <c r="K4" s="228"/>
      <c r="L4" s="2"/>
      <c r="M4" s="8"/>
    </row>
    <row r="5" spans="2:13" ht="10.5" customHeight="1">
      <c r="B5" s="9"/>
      <c r="C5" s="10" t="s">
        <v>2</v>
      </c>
      <c r="D5" s="179">
        <f>'SF-269 (7)'!D5:F6</f>
        <v>0</v>
      </c>
      <c r="E5" s="180"/>
      <c r="F5" s="180"/>
      <c r="G5" s="183" t="s">
        <v>170</v>
      </c>
      <c r="H5" s="184"/>
      <c r="I5" s="185"/>
      <c r="J5" s="189" t="s">
        <v>199</v>
      </c>
      <c r="K5" s="190"/>
      <c r="L5" s="11"/>
      <c r="M5" s="8"/>
    </row>
    <row r="6" spans="2:13" ht="21" customHeight="1">
      <c r="B6" s="230">
        <f>'SF-269 (7)'!B6:C8</f>
        <v>0</v>
      </c>
      <c r="C6" s="234"/>
      <c r="D6" s="181"/>
      <c r="E6" s="182"/>
      <c r="F6" s="182"/>
      <c r="G6" s="186"/>
      <c r="H6" s="187"/>
      <c r="I6" s="188"/>
      <c r="J6" s="186" t="s">
        <v>195</v>
      </c>
      <c r="K6" s="208"/>
      <c r="L6" s="11"/>
      <c r="M6" s="8"/>
    </row>
    <row r="7" spans="2:13" ht="15" customHeight="1">
      <c r="B7" s="235"/>
      <c r="C7" s="234"/>
      <c r="D7" s="12" t="s">
        <v>61</v>
      </c>
      <c r="E7" s="13"/>
      <c r="F7" s="13"/>
      <c r="G7" s="196" t="s">
        <v>62</v>
      </c>
      <c r="H7" s="197"/>
      <c r="I7" s="198"/>
      <c r="J7" s="199" t="s">
        <v>63</v>
      </c>
      <c r="K7" s="200"/>
      <c r="L7" s="2"/>
      <c r="M7" s="8"/>
    </row>
    <row r="8" spans="2:13" ht="33.75" customHeight="1" thickBot="1">
      <c r="B8" s="236"/>
      <c r="C8" s="237"/>
      <c r="D8" s="203">
        <f>'SF-269 (7)'!D8:F8</f>
        <v>0</v>
      </c>
      <c r="E8" s="204"/>
      <c r="F8" s="204"/>
      <c r="G8" s="205" t="s">
        <v>170</v>
      </c>
      <c r="H8" s="206"/>
      <c r="I8" s="207"/>
      <c r="J8" s="201"/>
      <c r="K8" s="202"/>
      <c r="L8" s="11"/>
      <c r="M8" s="8"/>
    </row>
    <row r="9" spans="2:13" ht="3.75" customHeight="1" thickTop="1">
      <c r="B9" s="9"/>
      <c r="C9" s="8"/>
      <c r="D9" s="8"/>
      <c r="E9" s="8"/>
      <c r="F9" s="8"/>
      <c r="G9" s="8"/>
      <c r="H9" s="8"/>
      <c r="I9" s="8"/>
      <c r="J9" s="8"/>
      <c r="K9" s="14"/>
      <c r="L9" s="8"/>
      <c r="M9" s="8"/>
    </row>
    <row r="10" spans="2:14" ht="16.5" thickBot="1">
      <c r="B10" s="174" t="s">
        <v>64</v>
      </c>
      <c r="C10" s="175"/>
      <c r="D10" s="175"/>
      <c r="E10" s="175"/>
      <c r="F10" s="175"/>
      <c r="G10" s="175"/>
      <c r="H10" s="175"/>
      <c r="I10" s="175"/>
      <c r="J10" s="175"/>
      <c r="K10" s="176"/>
      <c r="L10" s="15"/>
      <c r="M10" s="15"/>
      <c r="N10" s="15"/>
    </row>
    <row r="11" spans="2:17" ht="45" customHeight="1" thickBot="1" thickTop="1">
      <c r="B11" s="16"/>
      <c r="C11" s="17" t="s">
        <v>3</v>
      </c>
      <c r="D11" s="18"/>
      <c r="E11" s="123" t="s">
        <v>4</v>
      </c>
      <c r="F11" s="122" t="s">
        <v>5</v>
      </c>
      <c r="G11" s="122" t="s">
        <v>6</v>
      </c>
      <c r="H11" s="122" t="s">
        <v>198</v>
      </c>
      <c r="I11" s="122" t="s">
        <v>7</v>
      </c>
      <c r="J11" s="124" t="s">
        <v>8</v>
      </c>
      <c r="K11" s="45" t="s">
        <v>9</v>
      </c>
      <c r="Q11" s="19"/>
    </row>
    <row r="12" spans="2:11" s="51" customFormat="1" ht="17.25" customHeight="1" thickTop="1">
      <c r="B12" s="53" t="s">
        <v>10</v>
      </c>
      <c r="C12" s="177" t="s">
        <v>11</v>
      </c>
      <c r="D12" s="178"/>
      <c r="E12" s="119">
        <f>'SF-269 (7)'!E16</f>
        <v>0</v>
      </c>
      <c r="F12" s="119">
        <f>'SF-269 (7)'!F16</f>
        <v>0</v>
      </c>
      <c r="G12" s="119">
        <f>'SF-269 (7)'!G16</f>
        <v>0</v>
      </c>
      <c r="H12" s="119">
        <f>'SF-269 (7)'!H16</f>
        <v>0</v>
      </c>
      <c r="I12" s="119">
        <f>'SF-269 (7)'!I16</f>
        <v>0</v>
      </c>
      <c r="J12" s="119">
        <f>'SF-269 (7)'!J16</f>
        <v>0</v>
      </c>
      <c r="K12" s="54">
        <f>SUM(E12:J12)</f>
        <v>0</v>
      </c>
    </row>
    <row r="13" spans="2:11" s="51" customFormat="1" ht="17.25" customHeight="1">
      <c r="B13" s="55" t="s">
        <v>12</v>
      </c>
      <c r="C13" s="151" t="s">
        <v>71</v>
      </c>
      <c r="D13" s="152"/>
      <c r="E13" s="56">
        <f aca="true" t="shared" si="0" ref="E13:J13">E37</f>
        <v>0</v>
      </c>
      <c r="F13" s="56">
        <f t="shared" si="0"/>
        <v>0</v>
      </c>
      <c r="G13" s="56">
        <f t="shared" si="0"/>
        <v>0</v>
      </c>
      <c r="H13" s="56">
        <f t="shared" si="0"/>
        <v>0</v>
      </c>
      <c r="I13" s="56">
        <f t="shared" si="0"/>
        <v>0</v>
      </c>
      <c r="J13" s="56">
        <f t="shared" si="0"/>
        <v>0</v>
      </c>
      <c r="K13" s="50">
        <f>SUM(E13:J13)</f>
        <v>0</v>
      </c>
    </row>
    <row r="14" spans="2:11" s="51" customFormat="1" ht="17.25" customHeight="1">
      <c r="B14" s="57" t="s">
        <v>13</v>
      </c>
      <c r="C14" s="172" t="s">
        <v>14</v>
      </c>
      <c r="D14" s="173"/>
      <c r="E14" s="56">
        <f>IF(K23&lt;&gt;0,K14/K23*E23,0)</f>
        <v>0</v>
      </c>
      <c r="F14" s="56">
        <f>IF(K23&lt;&gt;0,K14/K23*F23,0)</f>
        <v>0</v>
      </c>
      <c r="G14" s="56">
        <f>IF(K23&lt;&gt;0,K14/K23*G23,0)</f>
        <v>0</v>
      </c>
      <c r="H14" s="56">
        <f>IF(K23&lt;&gt;0,K14/K23*H23,0)</f>
        <v>0</v>
      </c>
      <c r="I14" s="56">
        <f>IF(K23&lt;&gt;0,K14/K23*I23,0)</f>
        <v>0</v>
      </c>
      <c r="J14" s="56">
        <f>IF(K23&lt;&gt;0,K14/K23*J23,0)</f>
        <v>0</v>
      </c>
      <c r="K14" s="63">
        <v>0</v>
      </c>
    </row>
    <row r="15" spans="2:11" s="51" customFormat="1" ht="17.25" customHeight="1">
      <c r="B15" s="57" t="s">
        <v>15</v>
      </c>
      <c r="C15" s="172" t="s">
        <v>65</v>
      </c>
      <c r="D15" s="173"/>
      <c r="E15" s="56">
        <f aca="true" t="shared" si="1" ref="E15:J15">E13-E14</f>
        <v>0</v>
      </c>
      <c r="F15" s="56">
        <f t="shared" si="1"/>
        <v>0</v>
      </c>
      <c r="G15" s="56">
        <f t="shared" si="1"/>
        <v>0</v>
      </c>
      <c r="H15" s="56">
        <f t="shared" si="1"/>
        <v>0</v>
      </c>
      <c r="I15" s="56">
        <f t="shared" si="1"/>
        <v>0</v>
      </c>
      <c r="J15" s="56">
        <f t="shared" si="1"/>
        <v>0</v>
      </c>
      <c r="K15" s="58">
        <f aca="true" t="shared" si="2" ref="K15:K24">SUM(E15:J15)</f>
        <v>0</v>
      </c>
    </row>
    <row r="16" spans="2:11" s="51" customFormat="1" ht="17.25" customHeight="1">
      <c r="B16" s="57" t="s">
        <v>16</v>
      </c>
      <c r="C16" s="172" t="s">
        <v>66</v>
      </c>
      <c r="D16" s="173"/>
      <c r="E16" s="56">
        <f aca="true" t="shared" si="3" ref="E16:J16">E12+E15</f>
        <v>0</v>
      </c>
      <c r="F16" s="56">
        <f t="shared" si="3"/>
        <v>0</v>
      </c>
      <c r="G16" s="56">
        <f t="shared" si="3"/>
        <v>0</v>
      </c>
      <c r="H16" s="56">
        <f t="shared" si="3"/>
        <v>0</v>
      </c>
      <c r="I16" s="56">
        <f t="shared" si="3"/>
        <v>0</v>
      </c>
      <c r="J16" s="56">
        <f t="shared" si="3"/>
        <v>0</v>
      </c>
      <c r="K16" s="58">
        <f t="shared" si="2"/>
        <v>0</v>
      </c>
    </row>
    <row r="17" spans="2:11" s="51" customFormat="1" ht="17.25" customHeight="1">
      <c r="B17" s="57" t="s">
        <v>17</v>
      </c>
      <c r="C17" s="172" t="s">
        <v>18</v>
      </c>
      <c r="D17" s="173"/>
      <c r="E17" s="56">
        <f>E35+'SF-269 (7)'!E17</f>
        <v>0</v>
      </c>
      <c r="F17" s="56">
        <f>F35+'SF-269 (7)'!F17</f>
        <v>0</v>
      </c>
      <c r="G17" s="56">
        <f>G35+'SF-269 (7)'!G17</f>
        <v>0</v>
      </c>
      <c r="H17" s="56">
        <f>H35+'SF-269 (7)'!H17</f>
        <v>0</v>
      </c>
      <c r="I17" s="56">
        <f>I35+'SF-269 (7)'!I17</f>
        <v>0</v>
      </c>
      <c r="J17" s="56">
        <f>J35+'SF-269 (7)'!J17</f>
        <v>0</v>
      </c>
      <c r="K17" s="58">
        <f t="shared" si="2"/>
        <v>0</v>
      </c>
    </row>
    <row r="18" spans="2:11" s="51" customFormat="1" ht="17.25" customHeight="1">
      <c r="B18" s="57" t="s">
        <v>19</v>
      </c>
      <c r="C18" s="172" t="s">
        <v>67</v>
      </c>
      <c r="D18" s="173"/>
      <c r="E18" s="56">
        <f aca="true" t="shared" si="4" ref="E18:J18">E16-E17</f>
        <v>0</v>
      </c>
      <c r="F18" s="56">
        <f t="shared" si="4"/>
        <v>0</v>
      </c>
      <c r="G18" s="56">
        <f t="shared" si="4"/>
        <v>0</v>
      </c>
      <c r="H18" s="56">
        <f t="shared" si="4"/>
        <v>0</v>
      </c>
      <c r="I18" s="56">
        <f t="shared" si="4"/>
        <v>0</v>
      </c>
      <c r="J18" s="56">
        <f t="shared" si="4"/>
        <v>0</v>
      </c>
      <c r="K18" s="58">
        <f t="shared" si="2"/>
        <v>0</v>
      </c>
    </row>
    <row r="19" spans="2:11" s="51" customFormat="1" ht="17.25" customHeight="1">
      <c r="B19" s="57" t="s">
        <v>20</v>
      </c>
      <c r="C19" s="172" t="s">
        <v>21</v>
      </c>
      <c r="D19" s="173"/>
      <c r="E19" s="56">
        <f aca="true" t="shared" si="5" ref="E19:J19">E20+E22-E18</f>
        <v>0</v>
      </c>
      <c r="F19" s="56">
        <f t="shared" si="5"/>
        <v>0</v>
      </c>
      <c r="G19" s="56">
        <f t="shared" si="5"/>
        <v>0</v>
      </c>
      <c r="H19" s="56">
        <f t="shared" si="5"/>
        <v>0</v>
      </c>
      <c r="I19" s="56">
        <f t="shared" si="5"/>
        <v>0</v>
      </c>
      <c r="J19" s="56">
        <f t="shared" si="5"/>
        <v>0</v>
      </c>
      <c r="K19" s="58">
        <f t="shared" si="2"/>
        <v>0</v>
      </c>
    </row>
    <row r="20" spans="2:11" s="51" customFormat="1" ht="22.5" customHeight="1">
      <c r="B20" s="57" t="s">
        <v>22</v>
      </c>
      <c r="C20" s="172" t="s">
        <v>72</v>
      </c>
      <c r="D20" s="173"/>
      <c r="E20" s="56">
        <f aca="true" t="shared" si="6" ref="E20:J20">E45-E17</f>
        <v>0</v>
      </c>
      <c r="F20" s="56">
        <f t="shared" si="6"/>
        <v>0</v>
      </c>
      <c r="G20" s="56">
        <f t="shared" si="6"/>
        <v>0</v>
      </c>
      <c r="H20" s="56">
        <f t="shared" si="6"/>
        <v>0</v>
      </c>
      <c r="I20" s="56">
        <f t="shared" si="6"/>
        <v>0</v>
      </c>
      <c r="J20" s="56">
        <f t="shared" si="6"/>
        <v>0</v>
      </c>
      <c r="K20" s="58">
        <f t="shared" si="2"/>
        <v>0</v>
      </c>
    </row>
    <row r="21" spans="2:11" s="51" customFormat="1" ht="22.5" customHeight="1">
      <c r="B21" s="55" t="s">
        <v>23</v>
      </c>
      <c r="C21" s="151" t="s">
        <v>190</v>
      </c>
      <c r="D21" s="152"/>
      <c r="E21" s="59">
        <f aca="true" t="shared" si="7" ref="E21:J21">E22-E18</f>
        <v>0</v>
      </c>
      <c r="F21" s="59">
        <f t="shared" si="7"/>
        <v>0</v>
      </c>
      <c r="G21" s="59">
        <f t="shared" si="7"/>
        <v>0</v>
      </c>
      <c r="H21" s="59">
        <f t="shared" si="7"/>
        <v>0</v>
      </c>
      <c r="I21" s="59">
        <f t="shared" si="7"/>
        <v>0</v>
      </c>
      <c r="J21" s="59">
        <f t="shared" si="7"/>
        <v>0</v>
      </c>
      <c r="K21" s="50">
        <f t="shared" si="2"/>
        <v>0</v>
      </c>
    </row>
    <row r="22" spans="2:12" s="51" customFormat="1" ht="22.5" customHeight="1">
      <c r="B22" s="55" t="s">
        <v>24</v>
      </c>
      <c r="C22" s="151" t="s">
        <v>188</v>
      </c>
      <c r="D22" s="152"/>
      <c r="E22" s="56">
        <f aca="true" t="shared" si="8" ref="E22:J22">E43</f>
        <v>0</v>
      </c>
      <c r="F22" s="56">
        <f t="shared" si="8"/>
        <v>0</v>
      </c>
      <c r="G22" s="56">
        <f t="shared" si="8"/>
        <v>0</v>
      </c>
      <c r="H22" s="56">
        <f t="shared" si="8"/>
        <v>0</v>
      </c>
      <c r="I22" s="56">
        <f t="shared" si="8"/>
        <v>0</v>
      </c>
      <c r="J22" s="56">
        <f t="shared" si="8"/>
        <v>0</v>
      </c>
      <c r="K22" s="50">
        <f t="shared" si="2"/>
        <v>0</v>
      </c>
      <c r="L22" s="64"/>
    </row>
    <row r="23" spans="2:11" s="51" customFormat="1" ht="22.5" customHeight="1">
      <c r="B23" s="55" t="s">
        <v>25</v>
      </c>
      <c r="C23" s="151" t="s">
        <v>189</v>
      </c>
      <c r="D23" s="152"/>
      <c r="E23" s="56">
        <f aca="true" t="shared" si="9" ref="E23:J23">E47</f>
        <v>0</v>
      </c>
      <c r="F23" s="56">
        <f t="shared" si="9"/>
        <v>0</v>
      </c>
      <c r="G23" s="56">
        <f t="shared" si="9"/>
        <v>0</v>
      </c>
      <c r="H23" s="56">
        <f t="shared" si="9"/>
        <v>0</v>
      </c>
      <c r="I23" s="56">
        <f t="shared" si="9"/>
        <v>0</v>
      </c>
      <c r="J23" s="56">
        <f t="shared" si="9"/>
        <v>0</v>
      </c>
      <c r="K23" s="50">
        <f t="shared" si="2"/>
        <v>0</v>
      </c>
    </row>
    <row r="24" spans="2:11" s="51" customFormat="1" ht="18" customHeight="1" thickBot="1">
      <c r="B24" s="60" t="s">
        <v>26</v>
      </c>
      <c r="C24" s="153" t="s">
        <v>68</v>
      </c>
      <c r="D24" s="154"/>
      <c r="E24" s="61">
        <f aca="true" t="shared" si="10" ref="E24:J24">E23-E22</f>
        <v>0</v>
      </c>
      <c r="F24" s="61">
        <f t="shared" si="10"/>
        <v>0</v>
      </c>
      <c r="G24" s="61">
        <f t="shared" si="10"/>
        <v>0</v>
      </c>
      <c r="H24" s="61">
        <f t="shared" si="10"/>
        <v>0</v>
      </c>
      <c r="I24" s="61">
        <f t="shared" si="10"/>
        <v>0</v>
      </c>
      <c r="J24" s="61">
        <f t="shared" si="10"/>
        <v>0</v>
      </c>
      <c r="K24" s="62">
        <f t="shared" si="2"/>
        <v>0</v>
      </c>
    </row>
    <row r="25" spans="2:11" ht="16.5" thickTop="1">
      <c r="B25" s="20"/>
      <c r="C25" s="21" t="s">
        <v>193</v>
      </c>
      <c r="D25" s="22"/>
      <c r="E25" s="23" t="s">
        <v>69</v>
      </c>
      <c r="F25" s="23"/>
      <c r="G25" s="23"/>
      <c r="H25" s="157" t="s">
        <v>29</v>
      </c>
      <c r="I25" s="157"/>
      <c r="J25" s="158"/>
      <c r="K25" s="163" t="s">
        <v>79</v>
      </c>
    </row>
    <row r="26" spans="2:11" ht="12.75">
      <c r="B26" s="133" t="s">
        <v>27</v>
      </c>
      <c r="C26" s="164"/>
      <c r="D26" s="165"/>
      <c r="E26" s="166" t="s">
        <v>28</v>
      </c>
      <c r="F26" s="166"/>
      <c r="G26" s="166"/>
      <c r="H26" s="159"/>
      <c r="I26" s="159"/>
      <c r="J26" s="160"/>
      <c r="K26" s="135"/>
    </row>
    <row r="27" spans="2:11" ht="12.75">
      <c r="B27" s="133"/>
      <c r="C27" s="164"/>
      <c r="D27" s="165"/>
      <c r="E27" s="166"/>
      <c r="F27" s="166"/>
      <c r="G27" s="166"/>
      <c r="H27" s="159"/>
      <c r="I27" s="159"/>
      <c r="J27" s="160"/>
      <c r="K27" s="135"/>
    </row>
    <row r="28" spans="2:11" ht="15.75" customHeight="1">
      <c r="B28" s="133"/>
      <c r="C28" s="164"/>
      <c r="D28" s="165"/>
      <c r="E28" s="166"/>
      <c r="F28" s="166"/>
      <c r="G28" s="166"/>
      <c r="H28" s="161"/>
      <c r="I28" s="161"/>
      <c r="J28" s="162"/>
      <c r="K28" s="135"/>
    </row>
    <row r="29" spans="2:11" ht="30" customHeight="1">
      <c r="B29" s="9"/>
      <c r="C29" s="8"/>
      <c r="D29" s="24"/>
      <c r="E29" s="167" t="s">
        <v>168</v>
      </c>
      <c r="F29" s="120">
        <v>36892</v>
      </c>
      <c r="G29" s="121" t="s">
        <v>169</v>
      </c>
      <c r="H29" s="169"/>
      <c r="I29" s="169"/>
      <c r="J29" s="170"/>
      <c r="K29" s="135"/>
    </row>
    <row r="30" spans="2:11" ht="14.25" customHeight="1" thickBot="1">
      <c r="B30" s="25"/>
      <c r="C30" s="26" t="s">
        <v>70</v>
      </c>
      <c r="D30" s="27"/>
      <c r="E30" s="168"/>
      <c r="F30" s="28" t="s">
        <v>30</v>
      </c>
      <c r="G30" s="28" t="s">
        <v>31</v>
      </c>
      <c r="H30" s="171" t="s">
        <v>32</v>
      </c>
      <c r="I30" s="171"/>
      <c r="J30" s="171"/>
      <c r="K30" s="134"/>
    </row>
    <row r="31" ht="16.5" thickTop="1"/>
    <row r="32" ht="16.5" thickBot="1"/>
    <row r="33" spans="2:11" ht="52.5" thickBot="1" thickTop="1">
      <c r="B33" s="16"/>
      <c r="C33" s="17" t="s">
        <v>191</v>
      </c>
      <c r="D33" s="18"/>
      <c r="E33" s="125" t="s">
        <v>4</v>
      </c>
      <c r="F33" s="126" t="s">
        <v>5</v>
      </c>
      <c r="G33" s="126" t="s">
        <v>114</v>
      </c>
      <c r="H33" s="126" t="s">
        <v>113</v>
      </c>
      <c r="I33" s="126" t="s">
        <v>7</v>
      </c>
      <c r="J33" s="127" t="s">
        <v>8</v>
      </c>
      <c r="K33" s="104" t="s">
        <v>9</v>
      </c>
    </row>
    <row r="34" spans="2:11" ht="24" customHeight="1" thickBot="1" thickTop="1">
      <c r="B34" s="60" t="s">
        <v>132</v>
      </c>
      <c r="C34" s="87" t="s">
        <v>154</v>
      </c>
      <c r="D34" s="77"/>
      <c r="E34" s="111">
        <v>0</v>
      </c>
      <c r="F34" s="112">
        <v>0</v>
      </c>
      <c r="G34" s="112">
        <v>0</v>
      </c>
      <c r="H34" s="112">
        <v>0</v>
      </c>
      <c r="I34" s="112">
        <v>0</v>
      </c>
      <c r="J34" s="113">
        <v>0</v>
      </c>
      <c r="K34" s="69">
        <f>SUM(E34:J34)</f>
        <v>0</v>
      </c>
    </row>
    <row r="35" spans="2:11" ht="30" customHeight="1" thickBot="1" thickTop="1">
      <c r="B35" s="60" t="s">
        <v>133</v>
      </c>
      <c r="C35" s="155" t="s">
        <v>180</v>
      </c>
      <c r="D35" s="156"/>
      <c r="E35" s="111">
        <v>0</v>
      </c>
      <c r="F35" s="112">
        <v>0</v>
      </c>
      <c r="G35" s="112">
        <v>0</v>
      </c>
      <c r="H35" s="112">
        <v>0</v>
      </c>
      <c r="I35" s="112">
        <v>0</v>
      </c>
      <c r="J35" s="113">
        <v>0</v>
      </c>
      <c r="K35" s="69">
        <f>SUM(E35:J35)</f>
        <v>0</v>
      </c>
    </row>
    <row r="36" spans="2:11" ht="7.5" customHeight="1" thickBot="1" thickTop="1">
      <c r="B36" s="16"/>
      <c r="C36" s="88"/>
      <c r="D36" s="78"/>
      <c r="E36" s="80"/>
      <c r="F36" s="80"/>
      <c r="G36" s="80"/>
      <c r="H36" s="80"/>
      <c r="I36" s="80"/>
      <c r="J36" s="80"/>
      <c r="K36" s="70"/>
    </row>
    <row r="37" spans="2:11" s="85" customFormat="1" ht="30" customHeight="1" thickBot="1" thickTop="1">
      <c r="B37" s="52" t="s">
        <v>134</v>
      </c>
      <c r="C37" s="17" t="s">
        <v>173</v>
      </c>
      <c r="D37" s="79"/>
      <c r="E37" s="81">
        <f aca="true" t="shared" si="11" ref="E37:J37">SUM(E34:E36)</f>
        <v>0</v>
      </c>
      <c r="F37" s="82">
        <f t="shared" si="11"/>
        <v>0</v>
      </c>
      <c r="G37" s="82">
        <f t="shared" si="11"/>
        <v>0</v>
      </c>
      <c r="H37" s="82">
        <f t="shared" si="11"/>
        <v>0</v>
      </c>
      <c r="I37" s="82">
        <f t="shared" si="11"/>
        <v>0</v>
      </c>
      <c r="J37" s="82">
        <f t="shared" si="11"/>
        <v>0</v>
      </c>
      <c r="K37" s="71">
        <f>SUM(E37:J37)</f>
        <v>0</v>
      </c>
    </row>
    <row r="38" spans="3:11" ht="17.25" thickBot="1" thickTop="1">
      <c r="C38" s="66"/>
      <c r="D38" s="66"/>
      <c r="E38" s="83"/>
      <c r="F38" s="83"/>
      <c r="G38" s="83"/>
      <c r="H38" s="83"/>
      <c r="I38" s="83"/>
      <c r="J38" s="83"/>
      <c r="K38" s="72"/>
    </row>
    <row r="39" spans="2:11" ht="18" customHeight="1" thickBot="1" thickTop="1">
      <c r="B39" s="16"/>
      <c r="C39" s="76"/>
      <c r="D39" s="77"/>
      <c r="E39" s="96" t="s">
        <v>80</v>
      </c>
      <c r="F39" s="96"/>
      <c r="G39" s="96"/>
      <c r="H39" s="96"/>
      <c r="I39" s="96"/>
      <c r="J39" s="97"/>
      <c r="K39" s="86"/>
    </row>
    <row r="40" spans="2:11" ht="30" customHeight="1" thickBot="1" thickTop="1">
      <c r="B40" s="52" t="s">
        <v>135</v>
      </c>
      <c r="C40" s="87" t="s">
        <v>155</v>
      </c>
      <c r="D40" s="77"/>
      <c r="E40" s="111">
        <v>0</v>
      </c>
      <c r="F40" s="112">
        <v>0</v>
      </c>
      <c r="G40" s="112">
        <v>0</v>
      </c>
      <c r="H40" s="112">
        <v>0</v>
      </c>
      <c r="I40" s="112">
        <v>0</v>
      </c>
      <c r="J40" s="113">
        <v>0</v>
      </c>
      <c r="K40" s="74">
        <f>SUM(E40:J40)</f>
        <v>0</v>
      </c>
    </row>
    <row r="41" spans="2:11" ht="30" customHeight="1" thickBot="1" thickTop="1">
      <c r="B41" s="52" t="s">
        <v>136</v>
      </c>
      <c r="C41" s="99" t="s">
        <v>167</v>
      </c>
      <c r="D41" s="100"/>
      <c r="E41" s="111">
        <v>0</v>
      </c>
      <c r="F41" s="112">
        <v>0</v>
      </c>
      <c r="G41" s="112">
        <v>0</v>
      </c>
      <c r="H41" s="112">
        <v>0</v>
      </c>
      <c r="I41" s="112">
        <v>0</v>
      </c>
      <c r="J41" s="113">
        <v>0</v>
      </c>
      <c r="K41" s="74">
        <f>SUM(E41:J41)</f>
        <v>0</v>
      </c>
    </row>
    <row r="42" spans="2:11" ht="7.5" customHeight="1" thickBot="1" thickTop="1">
      <c r="B42" s="16"/>
      <c r="C42" s="46"/>
      <c r="D42" s="98"/>
      <c r="E42" s="80"/>
      <c r="F42" s="80"/>
      <c r="G42" s="80"/>
      <c r="H42" s="80"/>
      <c r="I42" s="80"/>
      <c r="J42" s="84"/>
      <c r="K42" s="91"/>
    </row>
    <row r="43" spans="2:11" s="85" customFormat="1" ht="30" customHeight="1" thickBot="1" thickTop="1">
      <c r="B43" s="52" t="s">
        <v>137</v>
      </c>
      <c r="C43" s="149" t="s">
        <v>163</v>
      </c>
      <c r="D43" s="150"/>
      <c r="E43" s="93">
        <f aca="true" t="shared" si="12" ref="E43:K43">SUM(E40:E41)</f>
        <v>0</v>
      </c>
      <c r="F43" s="94">
        <f t="shared" si="12"/>
        <v>0</v>
      </c>
      <c r="G43" s="94">
        <f t="shared" si="12"/>
        <v>0</v>
      </c>
      <c r="H43" s="94">
        <f t="shared" si="12"/>
        <v>0</v>
      </c>
      <c r="I43" s="94">
        <f t="shared" si="12"/>
        <v>0</v>
      </c>
      <c r="J43" s="95">
        <f t="shared" si="12"/>
        <v>0</v>
      </c>
      <c r="K43" s="92">
        <f t="shared" si="12"/>
        <v>0</v>
      </c>
    </row>
    <row r="44" spans="3:11" ht="17.25" thickBot="1" thickTop="1">
      <c r="C44" s="48"/>
      <c r="D44" s="48"/>
      <c r="E44" s="66"/>
      <c r="F44" s="66"/>
      <c r="G44" s="66"/>
      <c r="H44" s="66"/>
      <c r="I44" s="66"/>
      <c r="J44" s="66"/>
      <c r="K44" s="73"/>
    </row>
    <row r="45" spans="2:11" s="47" customFormat="1" ht="30" customHeight="1" thickBot="1" thickTop="1">
      <c r="B45" s="75" t="s">
        <v>171</v>
      </c>
      <c r="C45" s="147" t="s">
        <v>179</v>
      </c>
      <c r="D45" s="148"/>
      <c r="E45" s="109">
        <f>'SF-269 (7)'!E45</f>
        <v>0</v>
      </c>
      <c r="F45" s="109">
        <f>'SF-269 (7)'!F45</f>
        <v>0</v>
      </c>
      <c r="G45" s="109">
        <f>'SF-269 (7)'!G45</f>
        <v>0</v>
      </c>
      <c r="H45" s="109">
        <f>'SF-269 (7)'!H45</f>
        <v>0</v>
      </c>
      <c r="I45" s="109">
        <f>'SF-269 (7)'!I45</f>
        <v>0</v>
      </c>
      <c r="J45" s="109">
        <f>'SF-269 (7)'!J45</f>
        <v>0</v>
      </c>
      <c r="K45" s="89">
        <f>SUM(E45:J45)</f>
        <v>0</v>
      </c>
    </row>
    <row r="46" spans="5:11" ht="17.25" thickBot="1" thickTop="1">
      <c r="E46" s="65"/>
      <c r="F46" s="65"/>
      <c r="G46" s="65"/>
      <c r="H46" s="65"/>
      <c r="I46" s="65"/>
      <c r="J46" s="65"/>
      <c r="K46" s="65"/>
    </row>
    <row r="47" spans="2:11" ht="30" customHeight="1" thickBot="1" thickTop="1">
      <c r="B47" s="16" t="s">
        <v>138</v>
      </c>
      <c r="C47" s="209" t="s">
        <v>186</v>
      </c>
      <c r="D47" s="210"/>
      <c r="E47" s="110">
        <f>'SF-269 (7)'!E47</f>
        <v>0</v>
      </c>
      <c r="F47" s="110">
        <f>'SF-269 (7)'!F47</f>
        <v>0</v>
      </c>
      <c r="G47" s="110">
        <f>'SF-269 (7)'!G47</f>
        <v>0</v>
      </c>
      <c r="H47" s="110">
        <f>'SF-269 (7)'!H47</f>
        <v>0</v>
      </c>
      <c r="I47" s="110">
        <f>'SF-269 (7)'!I47</f>
        <v>0</v>
      </c>
      <c r="J47" s="110">
        <f>'SF-269 (7)'!J47</f>
        <v>0</v>
      </c>
      <c r="K47" s="90">
        <f>SUM(E47:J47)</f>
        <v>0</v>
      </c>
    </row>
    <row r="48" spans="2:4" ht="16.5" thickTop="1">
      <c r="B48" s="101"/>
      <c r="C48" s="102"/>
      <c r="D48" s="102"/>
    </row>
  </sheetData>
  <sheetProtection password="BAB4" sheet="1" objects="1" scenarios="1"/>
  <mergeCells count="43">
    <mergeCell ref="C47:D47"/>
    <mergeCell ref="B2:C2"/>
    <mergeCell ref="D2:F2"/>
    <mergeCell ref="G2:J2"/>
    <mergeCell ref="B3:C3"/>
    <mergeCell ref="D3:F3"/>
    <mergeCell ref="G3:K3"/>
    <mergeCell ref="B4:C4"/>
    <mergeCell ref="G4:I4"/>
    <mergeCell ref="J4:K4"/>
    <mergeCell ref="D5:F6"/>
    <mergeCell ref="G5:I6"/>
    <mergeCell ref="J5:K5"/>
    <mergeCell ref="B6:C8"/>
    <mergeCell ref="G7:I7"/>
    <mergeCell ref="J7:K8"/>
    <mergeCell ref="D8:F8"/>
    <mergeCell ref="G8:I8"/>
    <mergeCell ref="J6:K6"/>
    <mergeCell ref="B10:K10"/>
    <mergeCell ref="C12:D12"/>
    <mergeCell ref="C13:D13"/>
    <mergeCell ref="C14:D14"/>
    <mergeCell ref="C15:D15"/>
    <mergeCell ref="C16:D16"/>
    <mergeCell ref="C17:D17"/>
    <mergeCell ref="C18:D18"/>
    <mergeCell ref="C19:D19"/>
    <mergeCell ref="C20:D20"/>
    <mergeCell ref="C21:D21"/>
    <mergeCell ref="C22:D22"/>
    <mergeCell ref="H25:J28"/>
    <mergeCell ref="K25:K30"/>
    <mergeCell ref="B26:D28"/>
    <mergeCell ref="E26:G28"/>
    <mergeCell ref="E29:E30"/>
    <mergeCell ref="H29:J29"/>
    <mergeCell ref="H30:J30"/>
    <mergeCell ref="C45:D45"/>
    <mergeCell ref="C43:D43"/>
    <mergeCell ref="C23:D23"/>
    <mergeCell ref="C24:D24"/>
    <mergeCell ref="C35:D35"/>
  </mergeCells>
  <printOptions/>
  <pageMargins left="0.25" right="0.75" top="0.5" bottom="0.5" header="0.5" footer="0.5"/>
  <pageSetup blackAndWhite="1" horizontalDpi="600" verticalDpi="600" orientation="landscape" scale="90" r:id="rId3"/>
  <rowBreaks count="1" manualBreakCount="1">
    <brk id="31"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Standard Form 269 (SF-269)</dc:title>
  <dc:subject>ASHA Quarterly Report</dc:subject>
  <dc:creator>USAID/ASHA</dc:creator>
  <cp:keywords/>
  <dc:description/>
  <cp:lastModifiedBy>cmccoy</cp:lastModifiedBy>
  <cp:lastPrinted>2005-01-10T21:36:51Z</cp:lastPrinted>
  <dcterms:created xsi:type="dcterms:W3CDTF">2001-12-04T11:49:47Z</dcterms:created>
  <dcterms:modified xsi:type="dcterms:W3CDTF">2005-01-31T17:00:10Z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917537298</vt:i4>
  </property>
  <property fmtid="{D5CDD505-2E9C-101B-9397-08002B2CF9AE}" pid="3" name="_EmailSubject">
    <vt:lpwstr>Revised PVC-ASHA Application Form</vt:lpwstr>
  </property>
  <property fmtid="{D5CDD505-2E9C-101B-9397-08002B2CF9AE}" pid="4" name="_AuthorEmail">
    <vt:lpwstr>cmccoy@z-systems.com</vt:lpwstr>
  </property>
  <property fmtid="{D5CDD505-2E9C-101B-9397-08002B2CF9AE}" pid="5" name="_AuthorEmailDisplayName">
    <vt:lpwstr>Cyndy McCoy</vt:lpwstr>
  </property>
  <property fmtid="{D5CDD505-2E9C-101B-9397-08002B2CF9AE}" pid="6" name="_PreviousAdHocReviewCycleID">
    <vt:i4>-1499184260</vt:i4>
  </property>
</Properties>
</file>