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50" tabRatio="449" firstSheet="1" activeTab="1"/>
  </bookViews>
  <sheets>
    <sheet name="Bulk LN2" sheetId="1" r:id="rId1"/>
    <sheet name="Cryogenics &amp; Gases" sheetId="2" r:id="rId2"/>
    <sheet name="Parts &amp; Supplies" sheetId="3" r:id="rId3"/>
  </sheets>
  <definedNames>
    <definedName name="_xlnm.Print_Area" localSheetId="1">'Cryogenics &amp; Gases'!$A$1:$Q$102</definedName>
    <definedName name="_xlnm.Print_Area" localSheetId="2">'Parts &amp; Supplies'!$A$1:$I$39</definedName>
    <definedName name="_xlnm.Print_Titles" localSheetId="0">'Bulk LN2'!$1:$1</definedName>
    <definedName name="_xlnm.Print_Titles" localSheetId="1">'Cryogenics &amp; Gases'!$1:$1</definedName>
    <definedName name="_xlnm.Print_Titles" localSheetId="2">'Parts &amp; Supplies'!$1:$1</definedName>
  </definedNames>
  <calcPr fullCalcOnLoad="1"/>
</workbook>
</file>

<file path=xl/sharedStrings.xml><?xml version="1.0" encoding="utf-8"?>
<sst xmlns="http://schemas.openxmlformats.org/spreadsheetml/2006/main" count="751" uniqueCount="178">
  <si>
    <t>Line #</t>
  </si>
  <si>
    <t>Description</t>
  </si>
  <si>
    <t>Unit of Issue</t>
  </si>
  <si>
    <t>Annual Usage (Est)</t>
  </si>
  <si>
    <t>Price per Unit of Issue</t>
  </si>
  <si>
    <t>Extended JPL Price</t>
  </si>
  <si>
    <t>gal</t>
  </si>
  <si>
    <t xml:space="preserve">Note:  Product is normally priced per 100 scf (ccf).  </t>
  </si>
  <si>
    <t>A conversion factor has been done for calculation purposes</t>
  </si>
  <si>
    <t>of this spreadsheet.  (100scf = 1.074 gal).</t>
  </si>
  <si>
    <t>Total</t>
  </si>
  <si>
    <t>Desired Delivery Time</t>
  </si>
  <si>
    <t>Proposed Delivery Time</t>
  </si>
  <si>
    <t>Usage Per Month</t>
  </si>
  <si>
    <t>Nominal Capacity             (cf or lt or lb)</t>
  </si>
  <si>
    <t>Actual Vendor Capacity</t>
  </si>
  <si>
    <t>Price Source</t>
  </si>
  <si>
    <t>4-hr</t>
  </si>
  <si>
    <t>cf</t>
  </si>
  <si>
    <t>cyl</t>
  </si>
  <si>
    <t>330-350</t>
  </si>
  <si>
    <t>21-day</t>
  </si>
  <si>
    <t>TBD</t>
  </si>
  <si>
    <t>kg</t>
  </si>
  <si>
    <t>2-day</t>
  </si>
  <si>
    <t>lb</t>
  </si>
  <si>
    <t>6pk</t>
  </si>
  <si>
    <t>6-pk</t>
  </si>
  <si>
    <t>ltr</t>
  </si>
  <si>
    <t>dw</t>
  </si>
  <si>
    <t>lt</t>
  </si>
  <si>
    <t>dwr</t>
  </si>
  <si>
    <t>ea</t>
  </si>
  <si>
    <t>gr</t>
  </si>
  <si>
    <t>trlr</t>
  </si>
  <si>
    <t>JPL owned</t>
  </si>
  <si>
    <t>bgy</t>
  </si>
  <si>
    <t>buggy</t>
  </si>
  <si>
    <t>Vendor P/N</t>
  </si>
  <si>
    <t>Rotameter w/ Valve, 150mm, Aluminum, 1/8" NPT Fittings, 10 - 860 sccm</t>
  </si>
  <si>
    <t>Rotameter, w/o Valve, 150mm, Aluminum, 1/8" NPT Fittings, 10 - 860 sccm</t>
  </si>
  <si>
    <t>Rotameter w/ Valve, 150mm, 316 SS, 1/8" NPT Fittings, 10 - 860 sccm</t>
  </si>
  <si>
    <t>Rotameter w/o Valve, 150mm, 316 SS, 1/8" NPT Fittings, 10 - 860 sccm</t>
  </si>
  <si>
    <t>Rotameter w/ Valve, 150mm, Monel, 1/8" NPT Fittings, 10 - 860 sccm</t>
  </si>
  <si>
    <t>Rotameter w/o Valve, 150mm, Monel, 1/8" NPT Fittings, 10 - 860 sccm</t>
  </si>
  <si>
    <t>Rotameter, w/ Valve, 65mm, Aluminum, 1/8" NPT Fittings, 0.5 - 5.0 slpm</t>
  </si>
  <si>
    <t>Rotameter, w/o Valve, 65mm, Aluminum, 1/8" NPT Fittings, 0.5 - 5.0 slpm</t>
  </si>
  <si>
    <t>Rotameter, w/ Valve, 65mm, 316 SS, 1/8" NPT Fittings, 0.5 - 5.0 slpm</t>
  </si>
  <si>
    <t>Rotameter, w/o Valve, 65mm, 316 SS, 1/8" NPT Fittings, 0.5 - 5.0 slpm</t>
  </si>
  <si>
    <t>Rotameter, w/ Valve, 65mm, Monel, 1/8" NPT Fittings, 0.5 - 5.0 slpm</t>
  </si>
  <si>
    <t>Rotameter, w/o Valve, 65mm, Monel, 1/8" NPT Fittings, 0.5 - 5.0 slpm</t>
  </si>
  <si>
    <t>Fitting, Hose Barb, 1/8" NPTM x 1/4" ID Hose, Brass</t>
  </si>
  <si>
    <t>Fitting, Hose Barb, 1/8" NPTF x 1/4" ID Hose, Brass</t>
  </si>
  <si>
    <t>Fitting, Hose Barb, 1/8" NPTM x 1/4" ID Hose, SS</t>
  </si>
  <si>
    <t>Fitting, Hose Barb, 1/8" NPTF x 1/4" ID Hose, SS</t>
  </si>
  <si>
    <t>Cart, Cylinder, Single, 3-wheel</t>
  </si>
  <si>
    <t>Cart, Cylinder, Double, 4-wheel</t>
  </si>
  <si>
    <t>Cart, Dewar, for VGL-160 Style, 2-Wheel</t>
  </si>
  <si>
    <t>Cart, Dewar, for VGL-160 Style, 4-Wheel</t>
  </si>
  <si>
    <t>Tailpiece, Brass, 1/4" NPTM x CGA-580</t>
  </si>
  <si>
    <t>Dewar, VGL, 160 lt, SS, 22 psi, for Nitrogen Service</t>
  </si>
  <si>
    <t>5-day</t>
  </si>
  <si>
    <t>Dewar, VGL, 160 lt, SS, 235 psi, for Nitrogen Service</t>
  </si>
  <si>
    <t>Dewar, VGL, 160 lt, SS, 22 psi, for Liquid Argon Service</t>
  </si>
  <si>
    <t>Dewar, VGL, 160 lt, SS, 235 psi, for Liquid Argon Service</t>
  </si>
  <si>
    <t>Dewar, Flask, 1 lt, SS, Wide Mouth, for Cryogenic Liquids</t>
  </si>
  <si>
    <t>Dewar, Flask, 4 lt, SS, Wide Mouth, for Cryogenic Liquids</t>
  </si>
  <si>
    <t>Vendor Part Number</t>
  </si>
  <si>
    <t>JPL Extended Price</t>
  </si>
  <si>
    <t>Nitrogen, Liquid</t>
  </si>
  <si>
    <t>Pricing for this product is offerred at $0.750/ccf.</t>
  </si>
  <si>
    <t>Acetylene, Commercial, 1.8, 10cf, cyl, 250 psi, CGA-170  (JPL Index 270020-2)</t>
  </si>
  <si>
    <t>Acetylene, Commercial, 1.8, 40cf, cyl, 250 psi, CGA-510  (JPL Index 270006-2)</t>
  </si>
  <si>
    <t>Acetylene, Commercial, 1.8, 60cf, cyl, 250 psi, CGA-510  (JPL Index 270002-0)</t>
  </si>
  <si>
    <t>Acetylene, Commercial, 1.8, 270cf, cyl, 250 psi, CGA-510  (JPL Index 270004-6)</t>
  </si>
  <si>
    <t>Air, Gravimetric Parent, , 5kg, cyl, 2200 psi, CGA-</t>
  </si>
  <si>
    <t>Air, Primary Standard, 50 ppm H2O, 150cf, cyl, 2200 psi, CGA-</t>
  </si>
  <si>
    <t>Air, Breathing, for Human Consumption, 240cf, cyl, 2265 psi, CGA-346  (JPL Index 270008-9)</t>
  </si>
  <si>
    <t>Air, Ultra Zero, , 80cf, cyl, 2265 psi, CGA-590</t>
  </si>
  <si>
    <t>Air, Ultra Zero, , 240cf, cyl, 2265 psi, CGA-590</t>
  </si>
  <si>
    <t>Air, Ultra Zero, , 1866cf, cyl, 2265 psi, CGA-590</t>
  </si>
  <si>
    <t>Ammonia, Anhydrous, 4.0, 150lb, cyl, 114 psi, CGA-705  (JPL Index 260433-0)</t>
  </si>
  <si>
    <t>Ammonia, Electronic, 4.5, 6lb, cyl, 114 psi, CGA-660</t>
  </si>
  <si>
    <t>Argon, Liquid, 5.0, 160lt, dwr, 22 psi, CGA-AN  (JPL Index 270014-3)</t>
  </si>
  <si>
    <t>Argon, Liquid, 5.0, 160lt, dwr, 235 psi, CGA-AN  (JPL Index 270014-3)</t>
  </si>
  <si>
    <t>Argon, Research, 5.5, 240cf, cyl, 2265 psi, CGA-580</t>
  </si>
  <si>
    <t>Argon/Hydrogen, 5.0/5.0, 0.1-50% H2, 240cf, cyl, 2265 psi, CGA-580</t>
  </si>
  <si>
    <t>Boron Trichloride, Electronic, 5.0, 14lb, cyl, 4.5 psi, CGA-660</t>
  </si>
  <si>
    <t>Carbon Dioxide (Gas Phase), C.P., 2.8, 60lb, cyl, 830 psi, CGA-320  (JPL Index 270016-0)</t>
  </si>
  <si>
    <t>Carbon Dioxide (Liquid Phase), C.P., 2.8, 60lb, cyl, 830 psi, CGA-320  (JPL Index 270018-6)</t>
  </si>
  <si>
    <t>Carbon Dioxide, Instrument, 4.0, 40lb, cyl, 830 psi, CGA-180</t>
  </si>
  <si>
    <t>Carbon Monoxide, U.H.P., 4.0, 60cf, cyl, 2000 psi, CGA-350</t>
  </si>
  <si>
    <t>Certificate of Analysis, , ,   , ea,   , CGA-</t>
  </si>
  <si>
    <t>Chlorine, Electronic, 3.8, 15lb, cyl, 85 psi, CGA-660</t>
  </si>
  <si>
    <t>Deuterium, C.P., 2.5, 1000lt, cyl, 750 psi, CGA-180</t>
  </si>
  <si>
    <t>Dichlorosilane, Semiconductor, 2.0, 50lb, cyl, 9 psi, CGA-636 w/0.006 Flow Restrictor</t>
  </si>
  <si>
    <t>Disilane, Semiconductor, 3.0, 100gr, cyl, 36 psi, CGA-350</t>
  </si>
  <si>
    <t>Ethylene, C.P., 2.5, 30lb, cyl, 1000 psi, CGA-170</t>
  </si>
  <si>
    <t>Halocarbon 12 (Dichlorodifluoromethane), U.H.P., 2.0, 30lb, cyl, 70 psi, CGA-660</t>
  </si>
  <si>
    <t>Halocarbon 14 (Tetrafluoromethane), U.H.P., 5.0, 5lb, cyl, 2000 psi, CGA-320</t>
  </si>
  <si>
    <t>Helium/Chlorine, 4.5/2.5, (0.1 - 50% Cl2), 80cf, cyl, 2000 psi, CGA-330</t>
  </si>
  <si>
    <t>Helium/Fluorine, Laser Mix, (0.1 - 50% F2), 240cf, cyl, 2000 psi, CGA-330</t>
  </si>
  <si>
    <t>Helium/Hydrogen, 5.0/5.0, (0.1 - 50% H2), 80cf, cyl, 2000 psi, CGA-330</t>
  </si>
  <si>
    <t>Hydrogen, U.H.P., 5.0, 80cf, cyl, 2265 psi, CGA-350</t>
  </si>
  <si>
    <t>Hydrogen Chloride, Electronic, 4.5, 60lb, cyl, 613 psi, CGA-330</t>
  </si>
  <si>
    <t>Krypton, Research, 4.7, 200lt, cyl, 1100 psi, CGA-580</t>
  </si>
  <si>
    <t>Methane, Technical, 1.8, 240cf, cyl, 2265 psi, CGA-350</t>
  </si>
  <si>
    <t>Methane, Research, 3.2, 240cf, cyl, 2265 psi, CGA-350</t>
  </si>
  <si>
    <t>Methane, Research, 5.0, 125lt, cyl, 2265 psi, CGA-350</t>
  </si>
  <si>
    <t>Neon, Research, 5.0, 5000lt, cyl, 1800 psi, CGA-580</t>
  </si>
  <si>
    <t>Nitric Oxide, C.P., 2.0, 8cf, cyl, 500 psi, CGA-660</t>
  </si>
  <si>
    <t>Nitric Oxide, C.P., 2.0, 20cf, cyl, 500 psi, CGA-660</t>
  </si>
  <si>
    <t>Nitrogen, 3.5-k, 4.8, 335cf, cyl, 3500 psi, CGA-677</t>
  </si>
  <si>
    <t>Nitrogen, 6-k, 4.8, 550cf, cyl, 6000 psi, CGA-677</t>
  </si>
  <si>
    <t>Nitrogen, U.H.P., 5.0, 300cf, cyl, 2650 psi, CGA-580</t>
  </si>
  <si>
    <t>Nitrogen, U.H.P., 5.0, 40000cf, trlr, 2265 psi, CGA-580  (JPL Index 270050-4)</t>
  </si>
  <si>
    <t>Nitrogen, Liquid, 5.0, 160lt, dwr, 22 psi, CGA-AN  (JPL Index 270050-4)</t>
  </si>
  <si>
    <t>Nitrogen, Liquid, 5.0, 160lt, dwr, 235 psi, CGA-AN  (JPL Index 270050-4)</t>
  </si>
  <si>
    <t>Nitrogen, Liquid, 5.0, 190gal, buggy, 40 psi, CGA-AN  (JPL Index 270050-4)</t>
  </si>
  <si>
    <t>Nitrogen/Hydrogen, 4.5/4.5, 0.1-50% H2, 240cf, cyl, 2265 psi, CGA-580</t>
  </si>
  <si>
    <t>Nitrogen/Methane, 4.5/3.7, 10-100 ppm, 240cf, cyl, 2265 psi, CGA-580</t>
  </si>
  <si>
    <t>Nitrous Oxide, C.P., 2.0, 60lb, cyl, 750 psi, CGA-326</t>
  </si>
  <si>
    <t>Nitrous Oxide, Research, 4.5, 40lb, cyl, 750 psi, CGA-326</t>
  </si>
  <si>
    <t>Nitrous Oxide, V.L.S.I., 5.0, 60lb, cyl, 750 psi, CGA-326</t>
  </si>
  <si>
    <t>Oxygen, Aviator's Breathing, 2.5, 240cf, cyl, 2265 psi, CGA-540  (JPL Index 270052-6)</t>
  </si>
  <si>
    <t>Oxygen, Zero, 2.8, 20cf, cyl, 1800 psi, CGA-540  (JPL Index 270058-5)</t>
  </si>
  <si>
    <t>Oxygen, Zero, 2.8, 80cf, cyl, 2265 psi, CGA-540  (JPL Index 270054-2)</t>
  </si>
  <si>
    <t>Oxygen, Zero, 2.8, 240cf, cyl, 2265 psi, CGA-540  (JPL Index 270056-9)</t>
  </si>
  <si>
    <t>Oxygen, Research, 5.0, 240cf, cyl, 2265 psi, CGA-540</t>
  </si>
  <si>
    <t>Oxygen/Nitrogen, 5.0/5.0, 0.1-50% N2, 240cf, cyl, 2265 psi, CGA-540</t>
  </si>
  <si>
    <t>Silane, Semiconductor, 5.0, 5kg, cyl, 860 psi, CGA-350</t>
  </si>
  <si>
    <t>Silane/Phosphine, Semiconductor, 5.0/5.0, 5kg, cyl, 860 psi, CGA-350</t>
  </si>
  <si>
    <t>Sulfur Hexafluoride, Instrument, 4.0, 40lb, cyl, 298 psi, CGA-590</t>
  </si>
  <si>
    <t>Xenon, Research, 5.0, 200lt, cyl, 795 psi, CGA-580</t>
  </si>
  <si>
    <t>Argon, UPC, 4.8, 240cf, cyl, 2265 psi, CGA-580  (JPL Index 270012-7)</t>
  </si>
  <si>
    <t>Argon, Industrial, 5.0, 240cf, cyl, 2265 psi, CGA-580</t>
  </si>
  <si>
    <t>Argon, Research, 5.5, 15cf, cyl, 2215 psi, CGA-580</t>
  </si>
  <si>
    <t>Argon, Industrial, 5.0, 1440cf, 6-pk, 2265 psi, CGA-580</t>
  </si>
  <si>
    <t>Arsine, Electronic, 5.5, 5lb, cyl, 205 psi, CGA-350 w/ 0.006" flow restrictor</t>
  </si>
  <si>
    <t>Hydrogen, Industrial, 4.5, 240cf, cyl, 2265 psi, CGA-350  (JPL Index 270038-0)</t>
  </si>
  <si>
    <t>Hydrogen, Zero, 4.5, 1314cf, 6-pk, 2265 psi, CGA-350</t>
  </si>
  <si>
    <t>Helium, UHP,293cf, cyl,2640psi,CGA580</t>
  </si>
  <si>
    <t>Helium, UPC,293cf, cyl,2640psi,CGA580</t>
  </si>
  <si>
    <t>Helium, Research, 293cf, cyl,2640psi,CGA580</t>
  </si>
  <si>
    <t>Neon/Hydrogen/Hydrogen Chloride, Laser Mix, (5% H2, 1% HCl), 952cf, cyl, 2000 psi, CGA-330</t>
  </si>
  <si>
    <t>Nitrogen, Industrial, 5.0, 240cf, cyl, 2265 psi, CGA-580  (JPL Index 270050-4)</t>
  </si>
  <si>
    <t>Nitrogen, Industrial., 5.0, 1440cf, 6-pk, 2265 psi, CGA-580  (JPL Index 270050-4)</t>
  </si>
  <si>
    <t>Nitrogen, Industrial., 5.0, 1824cf, 6-pk, 2265 psi, CGA-580  (JPL Index 270050-4)</t>
  </si>
  <si>
    <t>Oxygen, UPC., 4.7, 240cf, cyl, 2265 psi, CGA-540</t>
  </si>
  <si>
    <t>Oxygen, Industrial, 4.3, 240cf, cyl, 2265 psi, CGA-540</t>
  </si>
  <si>
    <t>Nitrogen/Fluorine, Laser Mix, (0.1 - 50% F2), 240cf, cyl, 2000 psi, CGA-330</t>
  </si>
  <si>
    <t>Phosphine, Megabitt II, 5.0, 9lb, cyl, 595 psi, DISS 632 w/ 0.006" flow restrictor</t>
  </si>
  <si>
    <t>Xenon, Research, 5.0, 25lt, cyl, 795 psi, CGA-580</t>
  </si>
  <si>
    <t>Xenon, Propulsion grade, 5.5, 12000lt, cyl, 795 psi, CGA-580</t>
  </si>
  <si>
    <t>Sulfur Hexafluoride, VLSI.,  35lb, cyl, 305 psi, CGA-590</t>
  </si>
  <si>
    <t>Halocarbon 318 (Octafluorocyclobutane), VLSI, 13 lb, cyl, 25 PSI, CGA-660</t>
  </si>
  <si>
    <t>Regulator, 1-stg, 316-SS, Corrosive Service, 3000 psi Inlet /Various Outlet Pres Range, 316-SS Diaphragm, Kel-F Seats</t>
  </si>
  <si>
    <t>Regulator, 2-stg, Chrome Plated Brass,  Non-Corrosive Service, 3000 psi Inlet / Various Outlet Pres Range, Kel-F &amp; Viton Seals, Tefzel Seats</t>
  </si>
  <si>
    <t>Regulator, 1-stg, Crome Plated Brass,  Non-Corrosive Service, 3000 psi Inlet / Various Outlet Pres Range, TFE Seals, Kel-F Seats</t>
  </si>
  <si>
    <t>Regulator, 2-stg, 316-SS, Corrosive Service, 3000 psi Inlet /Various Outlet Pres Range, 316-SS Diaphragm, Kel-F Seats</t>
  </si>
  <si>
    <t>Regulator, 1-stg, Chrome Plated Brass,  Ultra High Pressure Service, 3000 psi Inlet / Various Outlet Pres Range, Kel-F &amp; Viton Seals, Tefzel Seats</t>
  </si>
  <si>
    <t>Regulator, 1-stg, 316 SS,  Ultra High Pressure Service, 3000 psi Inlet / Various Outlet Pres Range, Kel-F &amp; Viton Seals, Tefzel Seats</t>
  </si>
  <si>
    <t>Regulator, 2-stg, 316 SS,  High Purity, 3000 psi Inlet / Various Outlet Pres Range, Kel-F &amp; Viton Seals, Tefzel Seats</t>
  </si>
  <si>
    <t>Regulator, 1-stg, 316 SS,  High Purity, 3000 psi Inlet / Various Outlet Pres Range, Kel-F &amp; Viton Seals, Tefzel Seats</t>
  </si>
  <si>
    <t>Regulator, 1-stg, 316 SS,  High Purity Positive Seal, 3000 psi Inlet / Various Outlet Pres Range, Kel-F &amp; Viton Seals, Tefzel Seats</t>
  </si>
  <si>
    <t>Regulator, 1-stg, 316 SS,  High Purity Lecture Bottle, 3000 psi Inlet / Various Outlet Pres Range, Teflon seat</t>
  </si>
  <si>
    <t>Regulator, 1-stg, Brass,  General Purpose, 3000 psi Inlet / Various Outlet Pres Range, PCTFE &amp; TEFLON seat</t>
  </si>
  <si>
    <t>Regulator, 2-stg, Brass,  General Purpose, 3000 psi Inlet / Various Outlet Pres Range, PCTFE &amp; TEFLON seat</t>
  </si>
  <si>
    <t>Regulator, 2-stg, Brass, Analytical, 3000 psi Inlet / Various Outlet Pres Range, Teflon seat</t>
  </si>
  <si>
    <t>Regulator, 1-stg, Brass, Analytical, 3000 psi Inlet / Various Outlet Pres Range, Teflon seat</t>
  </si>
  <si>
    <t>Regulator, 1-stg, Brass-Nickel Plated, Oxygen Service, 3000 psi Inlet / Various Outlet Pres Range, Teflon seat</t>
  </si>
  <si>
    <t>Cylinder Wall Brackets</t>
  </si>
  <si>
    <t>Cylinder Desk Brackets</t>
  </si>
  <si>
    <t>Safety Glasses</t>
  </si>
  <si>
    <t>Cryogenic gloves</t>
  </si>
  <si>
    <t>Liquid Helium Dewar fittings - Goddard fitting</t>
  </si>
  <si>
    <t>10- day</t>
  </si>
  <si>
    <t>Safety Shield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</si>
</sst>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_);\(&quot;$&quot;#,##0.0000\)"/>
    <numFmt numFmtId="166" formatCode="&quot;$&quot;#,##0.00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15" applyNumberFormat="1" applyAlignment="1">
      <alignment horizontal="center" wrapText="1"/>
    </xf>
    <xf numFmtId="165" fontId="0" fillId="0" borderId="0" xfId="0" applyNumberFormat="1" applyAlignment="1">
      <alignment wrapText="1"/>
    </xf>
    <xf numFmtId="7" fontId="0" fillId="0" borderId="0" xfId="0" applyNumberFormat="1" applyAlignment="1">
      <alignment wrapText="1"/>
    </xf>
    <xf numFmtId="5" fontId="1" fillId="0" borderId="0" xfId="0" applyNumberFormat="1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Continuous" wrapText="1"/>
    </xf>
    <xf numFmtId="5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5" fontId="4" fillId="0" borderId="0" xfId="0" applyNumberFormat="1" applyFont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7" fontId="4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6" fontId="0" fillId="2" borderId="1" xfId="0" applyNumberFormat="1" applyFill="1" applyBorder="1" applyAlignment="1">
      <alignment horizontal="center" wrapText="1"/>
    </xf>
    <xf numFmtId="16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8" fontId="5" fillId="2" borderId="1" xfId="0" applyNumberFormat="1" applyFont="1" applyFill="1" applyBorder="1" applyAlignment="1">
      <alignment horizontal="centerContinuous" wrapText="1"/>
    </xf>
    <xf numFmtId="8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F1">
      <selection activeCell="B12" sqref="B12"/>
    </sheetView>
  </sheetViews>
  <sheetFormatPr defaultColWidth="9.00390625" defaultRowHeight="15.75"/>
  <cols>
    <col min="1" max="1" width="4.625" style="1" customWidth="1"/>
    <col min="2" max="2" width="50.625" style="2" customWidth="1"/>
    <col min="3" max="3" width="9.125" style="1" customWidth="1"/>
    <col min="4" max="4" width="11.875" style="3" customWidth="1"/>
    <col min="5" max="5" width="15.875" style="2" customWidth="1"/>
    <col min="6" max="6" width="14.25390625" style="2" customWidth="1"/>
    <col min="7" max="16384" width="9.00390625" style="2" customWidth="1"/>
  </cols>
  <sheetData>
    <row r="1" spans="1:6" s="11" customFormat="1" ht="28.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10" t="s">
        <v>5</v>
      </c>
    </row>
    <row r="2" spans="1:6" ht="15.75">
      <c r="A2" s="1">
        <v>1</v>
      </c>
      <c r="B2" s="2" t="s">
        <v>69</v>
      </c>
      <c r="C2" s="1" t="s">
        <v>6</v>
      </c>
      <c r="D2" s="3">
        <v>7000</v>
      </c>
      <c r="E2" s="4">
        <v>0</v>
      </c>
      <c r="F2" s="5">
        <f>+E2*D2</f>
        <v>0</v>
      </c>
    </row>
    <row r="3" spans="5:6" ht="15.75">
      <c r="E3" s="4"/>
      <c r="F3" s="5"/>
    </row>
    <row r="4" spans="5:6" ht="15.75">
      <c r="E4" s="4"/>
      <c r="F4" s="5"/>
    </row>
    <row r="5" spans="2:6" ht="15.75">
      <c r="B5" s="2" t="s">
        <v>7</v>
      </c>
      <c r="E5" s="4"/>
      <c r="F5" s="5"/>
    </row>
    <row r="6" spans="2:6" ht="15.75">
      <c r="B6" s="2" t="s">
        <v>70</v>
      </c>
      <c r="E6" s="4"/>
      <c r="F6" s="5"/>
    </row>
    <row r="7" spans="2:6" ht="15.75">
      <c r="B7" s="2" t="s">
        <v>8</v>
      </c>
      <c r="E7" s="4"/>
      <c r="F7" s="5"/>
    </row>
    <row r="8" spans="2:6" ht="15.75">
      <c r="B8" s="2" t="s">
        <v>9</v>
      </c>
      <c r="E8" s="4"/>
      <c r="F8" s="5"/>
    </row>
    <row r="9" spans="5:6" ht="15.75">
      <c r="E9" s="4"/>
      <c r="F9" s="5"/>
    </row>
    <row r="10" spans="5:6" ht="15.75">
      <c r="E10" s="6" t="s">
        <v>10</v>
      </c>
      <c r="F10" s="5">
        <f>SUM(F2:F2)</f>
        <v>0</v>
      </c>
    </row>
  </sheetData>
  <printOptions gridLines="1" horizontalCentered="1"/>
  <pageMargins left="0.75" right="0.75" top="1.36" bottom="0.75" header="0.5" footer="0.5"/>
  <pageSetup horizontalDpi="300" verticalDpi="300" orientation="landscape" r:id="rId1"/>
  <headerFooter alignWithMargins="0">
    <oddHeader>&amp;C&amp;A&amp;RExhibit I
RFP No. KDH575636
Dated: ___&amp;D___</oddHeader>
    <oddFooter>&amp;L&amp;A&amp;C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selection activeCell="C6" sqref="C6"/>
    </sheetView>
  </sheetViews>
  <sheetFormatPr defaultColWidth="9.00390625" defaultRowHeight="15.75"/>
  <cols>
    <col min="1" max="1" width="4.875" style="13" customWidth="1"/>
    <col min="2" max="2" width="12.875" style="13" customWidth="1"/>
    <col min="3" max="3" width="32.125" style="16" customWidth="1"/>
    <col min="4" max="4" width="8.875" style="13" hidden="1" customWidth="1"/>
    <col min="5" max="5" width="8.625" style="13" hidden="1" customWidth="1"/>
    <col min="6" max="6" width="5.375" style="13" customWidth="1"/>
    <col min="7" max="7" width="6.625" style="13" customWidth="1"/>
    <col min="8" max="8" width="6.625" style="13" hidden="1" customWidth="1"/>
    <col min="9" max="9" width="7.125" style="14" customWidth="1"/>
    <col min="10" max="10" width="4.50390625" style="14" customWidth="1"/>
    <col min="11" max="11" width="7.125" style="14" customWidth="1"/>
    <col min="12" max="12" width="3.625" style="14" customWidth="1"/>
    <col min="13" max="13" width="9.125" style="36" customWidth="1"/>
    <col min="14" max="14" width="4.875" style="14" customWidth="1"/>
    <col min="15" max="15" width="8.625" style="13" customWidth="1"/>
    <col min="16" max="16" width="7.875" style="13" customWidth="1"/>
    <col min="17" max="17" width="11.50390625" style="17" hidden="1" customWidth="1"/>
    <col min="18" max="18" width="36.00390625" style="14" customWidth="1"/>
    <col min="19" max="19" width="11.50390625" style="15" customWidth="1"/>
    <col min="20" max="20" width="17.50390625" style="15" customWidth="1"/>
    <col min="21" max="21" width="5.25390625" style="14" customWidth="1"/>
    <col min="22" max="22" width="5.375" style="14" customWidth="1"/>
    <col min="23" max="23" width="9.25390625" style="14" customWidth="1"/>
    <col min="24" max="24" width="8.125" style="32" customWidth="1"/>
    <col min="25" max="25" width="6.375" style="14" customWidth="1"/>
    <col min="26" max="26" width="12.25390625" style="14" customWidth="1"/>
    <col min="27" max="27" width="11.125" style="14" customWidth="1"/>
    <col min="28" max="16384" width="9.00390625" style="14" customWidth="1"/>
  </cols>
  <sheetData>
    <row r="1" spans="1:28" s="19" customFormat="1" ht="42.75">
      <c r="A1" s="7" t="s">
        <v>0</v>
      </c>
      <c r="B1" s="7" t="s">
        <v>67</v>
      </c>
      <c r="C1" s="8" t="s">
        <v>1</v>
      </c>
      <c r="D1" s="7" t="s">
        <v>11</v>
      </c>
      <c r="E1" s="7" t="s">
        <v>12</v>
      </c>
      <c r="F1" s="7" t="s">
        <v>2</v>
      </c>
      <c r="G1" s="7" t="s">
        <v>3</v>
      </c>
      <c r="H1" s="7" t="s">
        <v>13</v>
      </c>
      <c r="I1" s="9" t="s">
        <v>14</v>
      </c>
      <c r="J1" s="9"/>
      <c r="K1" s="9" t="s">
        <v>15</v>
      </c>
      <c r="L1" s="9"/>
      <c r="M1" s="35" t="s">
        <v>4</v>
      </c>
      <c r="N1" s="9"/>
      <c r="O1" s="7" t="s">
        <v>68</v>
      </c>
      <c r="P1" s="7" t="s">
        <v>16</v>
      </c>
      <c r="Q1" s="10"/>
      <c r="R1" s="11"/>
      <c r="S1" s="18"/>
      <c r="T1" s="18"/>
      <c r="U1" s="11"/>
      <c r="V1" s="11"/>
      <c r="W1" s="11"/>
      <c r="X1" s="31"/>
      <c r="Y1" s="11"/>
      <c r="Z1" s="11"/>
      <c r="AA1" s="11"/>
      <c r="AB1" s="11"/>
    </row>
    <row r="2" spans="1:27" ht="30">
      <c r="A2" s="13">
        <v>1</v>
      </c>
      <c r="C2" s="12" t="s">
        <v>71</v>
      </c>
      <c r="D2" s="13" t="s">
        <v>17</v>
      </c>
      <c r="E2" s="13" t="s">
        <v>17</v>
      </c>
      <c r="F2" s="13" t="s">
        <v>19</v>
      </c>
      <c r="G2" s="13">
        <v>20</v>
      </c>
      <c r="H2" s="13">
        <v>0.16666666666666666</v>
      </c>
      <c r="I2" s="14">
        <v>10</v>
      </c>
      <c r="J2" s="14" t="s">
        <v>18</v>
      </c>
      <c r="K2" s="14">
        <v>10</v>
      </c>
      <c r="L2" s="14" t="s">
        <v>18</v>
      </c>
      <c r="N2" s="14" t="s">
        <v>19</v>
      </c>
      <c r="Q2" s="26"/>
      <c r="AA2" s="30"/>
    </row>
    <row r="3" spans="1:17" ht="30">
      <c r="A3" s="13">
        <v>2</v>
      </c>
      <c r="C3" s="12" t="s">
        <v>72</v>
      </c>
      <c r="D3" s="13" t="s">
        <v>17</v>
      </c>
      <c r="E3" s="13" t="s">
        <v>17</v>
      </c>
      <c r="F3" s="13" t="s">
        <v>19</v>
      </c>
      <c r="G3" s="13">
        <v>2</v>
      </c>
      <c r="H3" s="13">
        <v>0.9166666666666666</v>
      </c>
      <c r="I3" s="14">
        <v>40</v>
      </c>
      <c r="J3" s="14" t="s">
        <v>18</v>
      </c>
      <c r="K3" s="14">
        <v>40</v>
      </c>
      <c r="L3" s="14" t="s">
        <v>18</v>
      </c>
      <c r="N3" s="14" t="s">
        <v>19</v>
      </c>
      <c r="Q3" s="26"/>
    </row>
    <row r="4" spans="1:17" ht="30">
      <c r="A4" s="13">
        <v>3</v>
      </c>
      <c r="C4" s="12" t="s">
        <v>73</v>
      </c>
      <c r="D4" s="13" t="s">
        <v>17</v>
      </c>
      <c r="E4" s="13" t="s">
        <v>17</v>
      </c>
      <c r="F4" s="13" t="s">
        <v>19</v>
      </c>
      <c r="G4" s="13">
        <v>20</v>
      </c>
      <c r="H4" s="13">
        <v>0.25</v>
      </c>
      <c r="I4" s="14">
        <v>60</v>
      </c>
      <c r="J4" s="14" t="s">
        <v>18</v>
      </c>
      <c r="K4" s="14">
        <v>40</v>
      </c>
      <c r="L4" s="14" t="s">
        <v>18</v>
      </c>
      <c r="N4" s="14" t="s">
        <v>19</v>
      </c>
      <c r="Q4" s="26"/>
    </row>
    <row r="5" spans="1:17" ht="30">
      <c r="A5" s="13">
        <v>4</v>
      </c>
      <c r="C5" s="12" t="s">
        <v>74</v>
      </c>
      <c r="D5" s="13" t="s">
        <v>17</v>
      </c>
      <c r="E5" s="13" t="s">
        <v>17</v>
      </c>
      <c r="F5" s="13" t="s">
        <v>19</v>
      </c>
      <c r="G5" s="13">
        <v>2</v>
      </c>
      <c r="H5" s="13">
        <v>0.25</v>
      </c>
      <c r="I5" s="14">
        <v>270</v>
      </c>
      <c r="J5" s="14" t="s">
        <v>18</v>
      </c>
      <c r="K5" s="14" t="s">
        <v>20</v>
      </c>
      <c r="L5" s="14" t="s">
        <v>18</v>
      </c>
      <c r="N5" s="14" t="s">
        <v>19</v>
      </c>
      <c r="Q5" s="26"/>
    </row>
    <row r="6" spans="1:17" ht="30" customHeight="1">
      <c r="A6" s="13">
        <v>5</v>
      </c>
      <c r="C6" s="12" t="s">
        <v>75</v>
      </c>
      <c r="D6" s="13" t="s">
        <v>21</v>
      </c>
      <c r="E6" s="13" t="s">
        <v>22</v>
      </c>
      <c r="F6" s="13" t="s">
        <v>19</v>
      </c>
      <c r="G6" s="13">
        <v>2</v>
      </c>
      <c r="H6" s="13">
        <v>0.5</v>
      </c>
      <c r="I6" s="14">
        <v>5</v>
      </c>
      <c r="J6" s="14" t="s">
        <v>23</v>
      </c>
      <c r="K6" s="16"/>
      <c r="L6" s="14" t="s">
        <v>18</v>
      </c>
      <c r="M6" s="32"/>
      <c r="N6" s="14" t="s">
        <v>19</v>
      </c>
      <c r="Q6" s="26"/>
    </row>
    <row r="7" spans="1:17" ht="30" customHeight="1">
      <c r="A7" s="13">
        <v>6</v>
      </c>
      <c r="C7" s="12" t="s">
        <v>76</v>
      </c>
      <c r="D7" s="13" t="s">
        <v>21</v>
      </c>
      <c r="E7" s="13" t="s">
        <v>22</v>
      </c>
      <c r="F7" s="13" t="s">
        <v>19</v>
      </c>
      <c r="G7" s="13">
        <v>2</v>
      </c>
      <c r="H7" s="13">
        <v>1</v>
      </c>
      <c r="I7" s="14">
        <v>150</v>
      </c>
      <c r="J7" s="14" t="s">
        <v>18</v>
      </c>
      <c r="L7" s="14" t="s">
        <v>18</v>
      </c>
      <c r="M7" s="32"/>
      <c r="N7" s="14" t="s">
        <v>19</v>
      </c>
      <c r="Q7" s="26"/>
    </row>
    <row r="8" spans="1:17" ht="30" customHeight="1">
      <c r="A8" s="13">
        <v>7</v>
      </c>
      <c r="C8" s="12" t="s">
        <v>77</v>
      </c>
      <c r="D8" s="13" t="s">
        <v>17</v>
      </c>
      <c r="E8" s="13" t="s">
        <v>17</v>
      </c>
      <c r="F8" s="13" t="s">
        <v>19</v>
      </c>
      <c r="G8" s="13">
        <v>30</v>
      </c>
      <c r="H8" s="13">
        <v>0.08333333333333333</v>
      </c>
      <c r="I8" s="14">
        <v>240</v>
      </c>
      <c r="J8" s="14" t="s">
        <v>18</v>
      </c>
      <c r="K8" s="14">
        <v>260</v>
      </c>
      <c r="L8" s="14" t="s">
        <v>18</v>
      </c>
      <c r="N8" s="14" t="s">
        <v>19</v>
      </c>
      <c r="O8" s="38"/>
      <c r="P8" s="38"/>
      <c r="Q8" s="26"/>
    </row>
    <row r="9" spans="1:17" ht="30">
      <c r="A9" s="13">
        <v>8</v>
      </c>
      <c r="C9" s="12" t="s">
        <v>78</v>
      </c>
      <c r="D9" s="13" t="s">
        <v>24</v>
      </c>
      <c r="E9" s="13" t="s">
        <v>24</v>
      </c>
      <c r="F9" s="13" t="s">
        <v>19</v>
      </c>
      <c r="G9" s="13">
        <v>2</v>
      </c>
      <c r="H9" s="13">
        <v>0.08333333333333333</v>
      </c>
      <c r="I9" s="14">
        <v>80</v>
      </c>
      <c r="J9" s="14" t="s">
        <v>18</v>
      </c>
      <c r="K9" s="14">
        <v>86</v>
      </c>
      <c r="L9" s="14" t="s">
        <v>18</v>
      </c>
      <c r="N9" s="14" t="s">
        <v>19</v>
      </c>
      <c r="O9" s="38"/>
      <c r="P9" s="38"/>
      <c r="Q9" s="26"/>
    </row>
    <row r="10" spans="1:17" ht="30">
      <c r="A10" s="13">
        <v>9</v>
      </c>
      <c r="C10" s="12" t="s">
        <v>79</v>
      </c>
      <c r="D10" s="13" t="s">
        <v>24</v>
      </c>
      <c r="E10" s="13" t="s">
        <v>24</v>
      </c>
      <c r="F10" s="13" t="s">
        <v>19</v>
      </c>
      <c r="G10" s="13">
        <v>24</v>
      </c>
      <c r="H10" s="13">
        <v>2</v>
      </c>
      <c r="I10" s="14">
        <v>240</v>
      </c>
      <c r="J10" s="14" t="s">
        <v>18</v>
      </c>
      <c r="K10" s="14">
        <v>311</v>
      </c>
      <c r="L10" s="14" t="s">
        <v>18</v>
      </c>
      <c r="N10" s="14" t="s">
        <v>19</v>
      </c>
      <c r="O10" s="39"/>
      <c r="P10" s="39"/>
      <c r="Q10" s="26"/>
    </row>
    <row r="11" spans="1:17" ht="30">
      <c r="A11" s="13">
        <v>10</v>
      </c>
      <c r="C11" s="12" t="s">
        <v>80</v>
      </c>
      <c r="F11" s="13" t="s">
        <v>19</v>
      </c>
      <c r="G11" s="13">
        <v>15</v>
      </c>
      <c r="I11" s="14">
        <v>1866</v>
      </c>
      <c r="K11" s="14">
        <v>1866</v>
      </c>
      <c r="L11" s="14" t="s">
        <v>18</v>
      </c>
      <c r="N11" s="14" t="s">
        <v>19</v>
      </c>
      <c r="O11" s="39"/>
      <c r="Q11" s="26"/>
    </row>
    <row r="12" spans="1:17" ht="30">
      <c r="A12" s="13">
        <v>11</v>
      </c>
      <c r="C12" s="12" t="s">
        <v>81</v>
      </c>
      <c r="D12" s="13" t="s">
        <v>17</v>
      </c>
      <c r="E12" s="13" t="s">
        <v>17</v>
      </c>
      <c r="F12" s="13" t="s">
        <v>19</v>
      </c>
      <c r="G12" s="13">
        <v>10</v>
      </c>
      <c r="H12" s="13">
        <v>0.08333333333333333</v>
      </c>
      <c r="I12" s="14">
        <v>150</v>
      </c>
      <c r="J12" s="14" t="s">
        <v>25</v>
      </c>
      <c r="K12" s="14">
        <v>150</v>
      </c>
      <c r="L12" s="14" t="s">
        <v>25</v>
      </c>
      <c r="N12" s="14" t="s">
        <v>19</v>
      </c>
      <c r="O12" s="38"/>
      <c r="P12" s="38"/>
      <c r="Q12" s="26"/>
    </row>
    <row r="13" spans="1:17" ht="30">
      <c r="A13" s="13">
        <v>12</v>
      </c>
      <c r="C13" s="12" t="s">
        <v>82</v>
      </c>
      <c r="D13" s="13" t="s">
        <v>21</v>
      </c>
      <c r="E13" s="13" t="s">
        <v>21</v>
      </c>
      <c r="F13" s="13" t="s">
        <v>19</v>
      </c>
      <c r="G13" s="13">
        <v>10</v>
      </c>
      <c r="H13" s="13">
        <v>0.08333333333333333</v>
      </c>
      <c r="I13" s="14">
        <v>6</v>
      </c>
      <c r="J13" s="14" t="s">
        <v>25</v>
      </c>
      <c r="K13" s="14">
        <v>8</v>
      </c>
      <c r="L13" s="14" t="s">
        <v>25</v>
      </c>
      <c r="N13" s="14" t="s">
        <v>19</v>
      </c>
      <c r="O13" s="38"/>
      <c r="P13" s="40"/>
      <c r="Q13" s="26"/>
    </row>
    <row r="14" spans="1:17" ht="30">
      <c r="A14" s="13">
        <v>13</v>
      </c>
      <c r="C14" s="12" t="s">
        <v>134</v>
      </c>
      <c r="D14" s="13" t="s">
        <v>17</v>
      </c>
      <c r="E14" s="13" t="s">
        <v>17</v>
      </c>
      <c r="F14" s="13" t="s">
        <v>19</v>
      </c>
      <c r="G14" s="13">
        <v>40</v>
      </c>
      <c r="H14" s="13">
        <v>0.08333333333333333</v>
      </c>
      <c r="I14" s="14">
        <v>240</v>
      </c>
      <c r="J14" s="14" t="s">
        <v>18</v>
      </c>
      <c r="K14" s="14">
        <v>337</v>
      </c>
      <c r="L14" s="14" t="s">
        <v>18</v>
      </c>
      <c r="N14" s="14" t="s">
        <v>19</v>
      </c>
      <c r="O14" s="38"/>
      <c r="P14" s="38"/>
      <c r="Q14" s="26"/>
    </row>
    <row r="15" spans="1:17" ht="30">
      <c r="A15" s="13">
        <v>14</v>
      </c>
      <c r="C15" s="12" t="s">
        <v>135</v>
      </c>
      <c r="D15" s="13" t="s">
        <v>24</v>
      </c>
      <c r="E15" s="13" t="s">
        <v>24</v>
      </c>
      <c r="F15" s="13" t="s">
        <v>19</v>
      </c>
      <c r="G15" s="13">
        <v>500</v>
      </c>
      <c r="H15" s="13">
        <v>0.08333333333333333</v>
      </c>
      <c r="I15" s="14">
        <v>240</v>
      </c>
      <c r="J15" s="14" t="s">
        <v>18</v>
      </c>
      <c r="K15" s="14">
        <v>282</v>
      </c>
      <c r="L15" s="14" t="s">
        <v>18</v>
      </c>
      <c r="N15" s="14" t="s">
        <v>19</v>
      </c>
      <c r="O15" s="38"/>
      <c r="P15" s="38"/>
      <c r="Q15" s="26"/>
    </row>
    <row r="16" spans="1:17" ht="30">
      <c r="A16" s="13">
        <v>15</v>
      </c>
      <c r="C16" s="12" t="s">
        <v>136</v>
      </c>
      <c r="F16" s="13" t="s">
        <v>19</v>
      </c>
      <c r="G16" s="13">
        <v>2</v>
      </c>
      <c r="H16" s="13">
        <v>0.08333333333333333</v>
      </c>
      <c r="I16" s="14">
        <v>15</v>
      </c>
      <c r="J16" s="14" t="s">
        <v>18</v>
      </c>
      <c r="K16" s="14">
        <v>15</v>
      </c>
      <c r="L16" s="14" t="s">
        <v>18</v>
      </c>
      <c r="N16" s="14" t="s">
        <v>19</v>
      </c>
      <c r="O16" s="38"/>
      <c r="P16" s="38"/>
      <c r="Q16" s="26"/>
    </row>
    <row r="17" spans="1:17" ht="30">
      <c r="A17" s="13">
        <v>16</v>
      </c>
      <c r="C17" s="12" t="s">
        <v>137</v>
      </c>
      <c r="D17" s="13" t="s">
        <v>24</v>
      </c>
      <c r="E17" s="13" t="s">
        <v>24</v>
      </c>
      <c r="F17" s="13" t="s">
        <v>27</v>
      </c>
      <c r="G17" s="13">
        <v>10</v>
      </c>
      <c r="H17" s="13">
        <v>0.08333333333333333</v>
      </c>
      <c r="I17" s="14">
        <v>1440</v>
      </c>
      <c r="J17" s="14" t="s">
        <v>18</v>
      </c>
      <c r="K17" s="14">
        <v>1692</v>
      </c>
      <c r="L17" s="14" t="s">
        <v>18</v>
      </c>
      <c r="N17" s="14" t="s">
        <v>26</v>
      </c>
      <c r="O17" s="38"/>
      <c r="P17" s="38"/>
      <c r="Q17" s="26"/>
    </row>
    <row r="18" spans="1:17" ht="30">
      <c r="A18" s="13">
        <v>17</v>
      </c>
      <c r="C18" s="12" t="s">
        <v>83</v>
      </c>
      <c r="D18" s="13" t="s">
        <v>24</v>
      </c>
      <c r="E18" s="13" t="s">
        <v>24</v>
      </c>
      <c r="F18" s="13" t="s">
        <v>31</v>
      </c>
      <c r="G18" s="13">
        <v>2</v>
      </c>
      <c r="H18" s="13">
        <v>0.08333333333333333</v>
      </c>
      <c r="I18" s="14">
        <v>160</v>
      </c>
      <c r="J18" s="14" t="s">
        <v>30</v>
      </c>
      <c r="K18" s="14">
        <v>160</v>
      </c>
      <c r="L18" s="14" t="s">
        <v>28</v>
      </c>
      <c r="N18" s="14" t="s">
        <v>29</v>
      </c>
      <c r="O18" s="38"/>
      <c r="P18" s="38"/>
      <c r="Q18" s="26"/>
    </row>
    <row r="19" spans="1:17" ht="30">
      <c r="A19" s="13">
        <v>18</v>
      </c>
      <c r="C19" s="12" t="s">
        <v>84</v>
      </c>
      <c r="D19" s="13" t="s">
        <v>24</v>
      </c>
      <c r="E19" s="13" t="s">
        <v>24</v>
      </c>
      <c r="F19" s="13" t="s">
        <v>31</v>
      </c>
      <c r="G19" s="13">
        <v>30</v>
      </c>
      <c r="H19" s="13">
        <v>0.25</v>
      </c>
      <c r="I19" s="14">
        <v>160</v>
      </c>
      <c r="J19" s="14" t="s">
        <v>30</v>
      </c>
      <c r="K19" s="14">
        <v>160</v>
      </c>
      <c r="L19" s="14" t="s">
        <v>28</v>
      </c>
      <c r="N19" s="14" t="s">
        <v>29</v>
      </c>
      <c r="O19" s="38"/>
      <c r="P19" s="38"/>
      <c r="Q19" s="26"/>
    </row>
    <row r="20" spans="1:17" ht="30">
      <c r="A20" s="13">
        <v>19</v>
      </c>
      <c r="C20" s="12" t="s">
        <v>85</v>
      </c>
      <c r="D20" s="13" t="s">
        <v>24</v>
      </c>
      <c r="E20" s="13" t="s">
        <v>24</v>
      </c>
      <c r="F20" s="13" t="s">
        <v>19</v>
      </c>
      <c r="G20" s="13">
        <v>90</v>
      </c>
      <c r="H20" s="13">
        <v>0.08333333333333333</v>
      </c>
      <c r="I20" s="14">
        <v>240</v>
      </c>
      <c r="J20" s="14" t="s">
        <v>18</v>
      </c>
      <c r="K20" s="14">
        <v>337</v>
      </c>
      <c r="L20" s="14" t="s">
        <v>18</v>
      </c>
      <c r="N20" s="14" t="s">
        <v>19</v>
      </c>
      <c r="O20" s="38"/>
      <c r="P20" s="38"/>
      <c r="Q20" s="26"/>
    </row>
    <row r="21" spans="1:17" ht="30">
      <c r="A21" s="13">
        <v>20</v>
      </c>
      <c r="C21" s="12" t="s">
        <v>86</v>
      </c>
      <c r="D21" s="13" t="s">
        <v>24</v>
      </c>
      <c r="E21" s="13" t="s">
        <v>24</v>
      </c>
      <c r="F21" s="13" t="s">
        <v>19</v>
      </c>
      <c r="G21" s="13">
        <v>100</v>
      </c>
      <c r="H21" s="13">
        <v>0.08333333333333333</v>
      </c>
      <c r="I21" s="14">
        <v>240</v>
      </c>
      <c r="J21" s="14" t="s">
        <v>18</v>
      </c>
      <c r="K21" s="14">
        <v>199</v>
      </c>
      <c r="L21" s="14" t="s">
        <v>18</v>
      </c>
      <c r="N21" s="14" t="s">
        <v>19</v>
      </c>
      <c r="O21" s="38"/>
      <c r="P21" s="38"/>
      <c r="Q21" s="26"/>
    </row>
    <row r="22" spans="1:17" ht="30">
      <c r="A22" s="13">
        <v>21</v>
      </c>
      <c r="C22" s="12" t="s">
        <v>138</v>
      </c>
      <c r="D22" s="13" t="s">
        <v>21</v>
      </c>
      <c r="E22" s="13" t="s">
        <v>21</v>
      </c>
      <c r="F22" s="13" t="s">
        <v>19</v>
      </c>
      <c r="G22" s="13">
        <v>2</v>
      </c>
      <c r="H22" s="13">
        <v>2.5</v>
      </c>
      <c r="I22" s="14">
        <v>5</v>
      </c>
      <c r="J22" s="14" t="s">
        <v>25</v>
      </c>
      <c r="K22" s="14">
        <v>5</v>
      </c>
      <c r="L22" s="14" t="s">
        <v>25</v>
      </c>
      <c r="N22" s="14" t="s">
        <v>19</v>
      </c>
      <c r="O22" s="38"/>
      <c r="P22" s="38"/>
      <c r="Q22" s="26"/>
    </row>
    <row r="23" spans="1:17" ht="30">
      <c r="A23" s="13">
        <v>22</v>
      </c>
      <c r="C23" s="12" t="s">
        <v>87</v>
      </c>
      <c r="D23" s="13" t="s">
        <v>21</v>
      </c>
      <c r="E23" s="13" t="s">
        <v>21</v>
      </c>
      <c r="F23" s="13" t="s">
        <v>19</v>
      </c>
      <c r="G23" s="13">
        <v>2</v>
      </c>
      <c r="H23" s="13">
        <v>0.08333333333333333</v>
      </c>
      <c r="I23" s="14">
        <v>14</v>
      </c>
      <c r="J23" s="14" t="s">
        <v>25</v>
      </c>
      <c r="K23" s="14">
        <v>10</v>
      </c>
      <c r="L23" s="14" t="s">
        <v>25</v>
      </c>
      <c r="N23" s="14" t="s">
        <v>19</v>
      </c>
      <c r="O23" s="38"/>
      <c r="P23" s="38"/>
      <c r="Q23" s="26"/>
    </row>
    <row r="24" spans="1:17" ht="45">
      <c r="A24" s="13">
        <v>23</v>
      </c>
      <c r="C24" s="12" t="s">
        <v>88</v>
      </c>
      <c r="D24" s="13" t="s">
        <v>17</v>
      </c>
      <c r="E24" s="13" t="s">
        <v>17</v>
      </c>
      <c r="F24" s="13" t="s">
        <v>19</v>
      </c>
      <c r="G24" s="13">
        <v>6</v>
      </c>
      <c r="H24" s="13">
        <v>0.08333333333333333</v>
      </c>
      <c r="I24" s="14">
        <v>60</v>
      </c>
      <c r="J24" s="14" t="s">
        <v>25</v>
      </c>
      <c r="K24" s="14">
        <v>60</v>
      </c>
      <c r="L24" s="14" t="s">
        <v>25</v>
      </c>
      <c r="N24" s="14" t="s">
        <v>19</v>
      </c>
      <c r="O24" s="38"/>
      <c r="P24" s="38"/>
      <c r="Q24" s="26"/>
    </row>
    <row r="25" spans="1:17" ht="30" customHeight="1">
      <c r="A25" s="13">
        <v>24</v>
      </c>
      <c r="C25" s="12" t="s">
        <v>89</v>
      </c>
      <c r="D25" s="13" t="s">
        <v>17</v>
      </c>
      <c r="E25" s="13" t="s">
        <v>17</v>
      </c>
      <c r="F25" s="13" t="s">
        <v>19</v>
      </c>
      <c r="G25" s="13">
        <v>12</v>
      </c>
      <c r="H25" s="13">
        <v>0.08333333333333333</v>
      </c>
      <c r="I25" s="14">
        <v>60</v>
      </c>
      <c r="J25" s="14" t="s">
        <v>25</v>
      </c>
      <c r="K25" s="14">
        <v>60</v>
      </c>
      <c r="L25" s="14" t="s">
        <v>25</v>
      </c>
      <c r="N25" s="14" t="s">
        <v>19</v>
      </c>
      <c r="O25" s="38"/>
      <c r="P25" s="38"/>
      <c r="Q25" s="26"/>
    </row>
    <row r="26" spans="1:17" ht="30">
      <c r="A26" s="13">
        <v>25</v>
      </c>
      <c r="C26" s="12" t="s">
        <v>90</v>
      </c>
      <c r="D26" s="13" t="s">
        <v>24</v>
      </c>
      <c r="E26" s="13" t="s">
        <v>24</v>
      </c>
      <c r="F26" s="13" t="s">
        <v>19</v>
      </c>
      <c r="G26" s="13">
        <v>1</v>
      </c>
      <c r="H26" s="13">
        <v>0.08333333333333333</v>
      </c>
      <c r="I26" s="14">
        <v>40</v>
      </c>
      <c r="J26" s="14" t="s">
        <v>25</v>
      </c>
      <c r="K26" s="14">
        <v>60</v>
      </c>
      <c r="L26" s="14" t="s">
        <v>25</v>
      </c>
      <c r="N26" s="14" t="s">
        <v>19</v>
      </c>
      <c r="O26" s="38"/>
      <c r="P26" s="38"/>
      <c r="Q26" s="26"/>
    </row>
    <row r="27" spans="1:17" ht="30">
      <c r="A27" s="13">
        <v>26</v>
      </c>
      <c r="C27" s="12" t="s">
        <v>91</v>
      </c>
      <c r="D27" s="13" t="s">
        <v>24</v>
      </c>
      <c r="E27" s="13" t="s">
        <v>24</v>
      </c>
      <c r="F27" s="13" t="s">
        <v>19</v>
      </c>
      <c r="G27" s="13">
        <v>1</v>
      </c>
      <c r="H27" s="13">
        <v>0.08333333333333333</v>
      </c>
      <c r="I27" s="14">
        <v>60</v>
      </c>
      <c r="J27" s="14" t="s">
        <v>18</v>
      </c>
      <c r="K27" s="14">
        <v>67</v>
      </c>
      <c r="L27" s="14" t="s">
        <v>18</v>
      </c>
      <c r="N27" s="14" t="s">
        <v>19</v>
      </c>
      <c r="O27" s="38"/>
      <c r="P27" s="38"/>
      <c r="Q27" s="26"/>
    </row>
    <row r="28" spans="1:17" ht="15">
      <c r="A28" s="13">
        <v>27</v>
      </c>
      <c r="C28" s="12" t="s">
        <v>92</v>
      </c>
      <c r="D28" s="13" t="s">
        <v>24</v>
      </c>
      <c r="E28" s="13" t="s">
        <v>24</v>
      </c>
      <c r="F28" s="13" t="s">
        <v>32</v>
      </c>
      <c r="G28" s="13">
        <v>24</v>
      </c>
      <c r="H28" s="13">
        <v>0.08333333333333333</v>
      </c>
      <c r="I28" s="14">
        <v>0</v>
      </c>
      <c r="J28" s="14" t="s">
        <v>32</v>
      </c>
      <c r="K28" s="14">
        <v>0</v>
      </c>
      <c r="L28" s="14" t="s">
        <v>32</v>
      </c>
      <c r="N28" s="14" t="s">
        <v>32</v>
      </c>
      <c r="O28" s="38"/>
      <c r="P28" s="38"/>
      <c r="Q28" s="26"/>
    </row>
    <row r="29" spans="1:17" ht="30">
      <c r="A29" s="13">
        <v>28</v>
      </c>
      <c r="C29" s="12" t="s">
        <v>93</v>
      </c>
      <c r="D29" s="13" t="s">
        <v>21</v>
      </c>
      <c r="E29" s="13" t="s">
        <v>21</v>
      </c>
      <c r="F29" s="13" t="s">
        <v>19</v>
      </c>
      <c r="G29" s="13">
        <v>1</v>
      </c>
      <c r="H29" s="13">
        <v>0.08333333333333333</v>
      </c>
      <c r="I29" s="14">
        <v>15</v>
      </c>
      <c r="J29" s="14" t="s">
        <v>25</v>
      </c>
      <c r="K29" s="14">
        <v>15</v>
      </c>
      <c r="L29" s="14" t="s">
        <v>25</v>
      </c>
      <c r="N29" s="14" t="s">
        <v>19</v>
      </c>
      <c r="O29" s="38"/>
      <c r="P29" s="38"/>
      <c r="Q29" s="26"/>
    </row>
    <row r="30" spans="1:17" ht="30">
      <c r="A30" s="13">
        <v>29</v>
      </c>
      <c r="C30" s="12" t="s">
        <v>94</v>
      </c>
      <c r="D30" s="13" t="s">
        <v>24</v>
      </c>
      <c r="E30" s="13" t="s">
        <v>24</v>
      </c>
      <c r="F30" s="13" t="s">
        <v>19</v>
      </c>
      <c r="G30" s="13">
        <v>1</v>
      </c>
      <c r="H30" s="13">
        <v>0.08333333333333333</v>
      </c>
      <c r="I30" s="14">
        <v>1000</v>
      </c>
      <c r="J30" s="14" t="s">
        <v>30</v>
      </c>
      <c r="K30" s="14">
        <v>3.5</v>
      </c>
      <c r="L30" s="14" t="s">
        <v>18</v>
      </c>
      <c r="N30" s="14" t="s">
        <v>19</v>
      </c>
      <c r="O30" s="38"/>
      <c r="P30" s="38"/>
      <c r="Q30" s="26"/>
    </row>
    <row r="31" spans="1:17" ht="45">
      <c r="A31" s="13">
        <v>30</v>
      </c>
      <c r="C31" s="12" t="s">
        <v>95</v>
      </c>
      <c r="D31" s="13" t="s">
        <v>21</v>
      </c>
      <c r="E31" s="13" t="s">
        <v>21</v>
      </c>
      <c r="F31" s="13" t="s">
        <v>19</v>
      </c>
      <c r="G31" s="13">
        <v>1</v>
      </c>
      <c r="H31" s="13">
        <v>0.08333333333333333</v>
      </c>
      <c r="I31" s="14">
        <v>50</v>
      </c>
      <c r="J31" s="14" t="s">
        <v>25</v>
      </c>
      <c r="K31" s="14">
        <v>50</v>
      </c>
      <c r="L31" s="14" t="s">
        <v>25</v>
      </c>
      <c r="N31" s="14" t="s">
        <v>19</v>
      </c>
      <c r="O31" s="38"/>
      <c r="P31" s="38"/>
      <c r="Q31" s="26"/>
    </row>
    <row r="32" spans="1:17" ht="30" customHeight="1">
      <c r="A32" s="13">
        <v>31</v>
      </c>
      <c r="C32" s="12" t="s">
        <v>96</v>
      </c>
      <c r="D32" s="13" t="s">
        <v>21</v>
      </c>
      <c r="E32" s="13" t="s">
        <v>21</v>
      </c>
      <c r="F32" s="13" t="s">
        <v>19</v>
      </c>
      <c r="G32" s="13">
        <v>1</v>
      </c>
      <c r="H32" s="13">
        <v>0.08333333333333333</v>
      </c>
      <c r="I32" s="14">
        <v>100</v>
      </c>
      <c r="J32" s="14" t="s">
        <v>33</v>
      </c>
      <c r="K32" s="14">
        <v>2000</v>
      </c>
      <c r="L32" s="14" t="s">
        <v>33</v>
      </c>
      <c r="N32" s="14" t="s">
        <v>33</v>
      </c>
      <c r="O32" s="38"/>
      <c r="P32" s="38"/>
      <c r="Q32" s="26"/>
    </row>
    <row r="33" spans="1:17" ht="30">
      <c r="A33" s="13">
        <v>32</v>
      </c>
      <c r="C33" s="12" t="s">
        <v>97</v>
      </c>
      <c r="D33" s="13" t="s">
        <v>24</v>
      </c>
      <c r="E33" s="13" t="s">
        <v>24</v>
      </c>
      <c r="F33" s="13" t="s">
        <v>19</v>
      </c>
      <c r="G33" s="13">
        <v>1</v>
      </c>
      <c r="H33" s="13">
        <v>0.08333333333333333</v>
      </c>
      <c r="I33" s="14">
        <v>30</v>
      </c>
      <c r="J33" s="14" t="s">
        <v>25</v>
      </c>
      <c r="K33" s="14">
        <v>30</v>
      </c>
      <c r="L33" s="14" t="s">
        <v>25</v>
      </c>
      <c r="N33" s="14" t="s">
        <v>19</v>
      </c>
      <c r="O33" s="38"/>
      <c r="P33" s="38"/>
      <c r="Q33" s="26"/>
    </row>
    <row r="34" spans="1:18" ht="45">
      <c r="A34" s="13">
        <v>33</v>
      </c>
      <c r="C34" s="12" t="s">
        <v>98</v>
      </c>
      <c r="D34" s="13" t="s">
        <v>21</v>
      </c>
      <c r="E34" s="13" t="s">
        <v>21</v>
      </c>
      <c r="F34" s="13" t="s">
        <v>19</v>
      </c>
      <c r="G34" s="13">
        <v>1</v>
      </c>
      <c r="H34" s="13">
        <v>0.16666666666666666</v>
      </c>
      <c r="I34" s="14">
        <v>30</v>
      </c>
      <c r="J34" s="14" t="s">
        <v>25</v>
      </c>
      <c r="K34" s="32">
        <v>30</v>
      </c>
      <c r="L34" s="14" t="s">
        <v>25</v>
      </c>
      <c r="N34" s="14" t="s">
        <v>19</v>
      </c>
      <c r="O34" s="38"/>
      <c r="P34" s="38"/>
      <c r="Q34" s="26"/>
      <c r="R34" s="22"/>
    </row>
    <row r="35" spans="1:26" ht="30">
      <c r="A35" s="13">
        <v>34</v>
      </c>
      <c r="C35" s="12" t="s">
        <v>99</v>
      </c>
      <c r="D35" s="13" t="s">
        <v>21</v>
      </c>
      <c r="E35" s="13" t="s">
        <v>21</v>
      </c>
      <c r="F35" s="13" t="s">
        <v>19</v>
      </c>
      <c r="G35" s="13">
        <v>1</v>
      </c>
      <c r="H35" s="13">
        <v>0.08333333333333333</v>
      </c>
      <c r="I35" s="14">
        <v>5</v>
      </c>
      <c r="J35" s="14" t="s">
        <v>25</v>
      </c>
      <c r="K35" s="14">
        <v>8</v>
      </c>
      <c r="L35" s="14" t="s">
        <v>25</v>
      </c>
      <c r="N35" s="14" t="s">
        <v>19</v>
      </c>
      <c r="O35" s="38"/>
      <c r="P35" s="38"/>
      <c r="Q35" s="26"/>
      <c r="R35" s="22"/>
      <c r="S35" s="23"/>
      <c r="T35" s="23"/>
      <c r="U35" s="22"/>
      <c r="V35" s="22"/>
      <c r="W35" s="22"/>
      <c r="X35" s="33"/>
      <c r="Y35" s="22"/>
      <c r="Z35" s="22"/>
    </row>
    <row r="36" spans="1:26" ht="30">
      <c r="A36" s="13">
        <v>35</v>
      </c>
      <c r="C36" s="12" t="s">
        <v>155</v>
      </c>
      <c r="F36" s="13" t="s">
        <v>19</v>
      </c>
      <c r="G36" s="13">
        <v>2</v>
      </c>
      <c r="I36" s="14">
        <v>13</v>
      </c>
      <c r="J36" s="14" t="s">
        <v>25</v>
      </c>
      <c r="N36" s="14" t="s">
        <v>19</v>
      </c>
      <c r="O36" s="38"/>
      <c r="P36" s="38"/>
      <c r="Q36" s="26"/>
      <c r="R36" s="22"/>
      <c r="S36" s="23"/>
      <c r="T36" s="23"/>
      <c r="U36" s="22"/>
      <c r="V36" s="22"/>
      <c r="W36" s="22"/>
      <c r="X36" s="33"/>
      <c r="Y36" s="22"/>
      <c r="Z36" s="22"/>
    </row>
    <row r="37" spans="1:26" ht="15">
      <c r="A37" s="13">
        <v>36</v>
      </c>
      <c r="C37" s="16" t="s">
        <v>141</v>
      </c>
      <c r="F37" s="13" t="s">
        <v>19</v>
      </c>
      <c r="G37" s="13">
        <v>20</v>
      </c>
      <c r="I37" s="14">
        <v>293</v>
      </c>
      <c r="J37" s="14" t="s">
        <v>18</v>
      </c>
      <c r="N37" s="14" t="s">
        <v>19</v>
      </c>
      <c r="O37" s="38"/>
      <c r="P37" s="38"/>
      <c r="Q37" s="26"/>
      <c r="R37" s="22"/>
      <c r="S37" s="23"/>
      <c r="T37" s="23"/>
      <c r="U37" s="22"/>
      <c r="V37" s="22"/>
      <c r="W37" s="22"/>
      <c r="X37" s="33"/>
      <c r="Y37" s="22"/>
      <c r="Z37" s="22"/>
    </row>
    <row r="38" spans="1:26" ht="15">
      <c r="A38" s="13">
        <v>37</v>
      </c>
      <c r="C38" s="16" t="s">
        <v>142</v>
      </c>
      <c r="F38" s="13" t="s">
        <v>19</v>
      </c>
      <c r="G38" s="13">
        <v>20</v>
      </c>
      <c r="I38" s="14">
        <v>293</v>
      </c>
      <c r="J38" s="14" t="s">
        <v>18</v>
      </c>
      <c r="N38" s="14" t="s">
        <v>19</v>
      </c>
      <c r="O38" s="38"/>
      <c r="P38" s="38"/>
      <c r="Q38" s="26"/>
      <c r="S38" s="23"/>
      <c r="T38" s="23"/>
      <c r="U38" s="22"/>
      <c r="V38" s="22"/>
      <c r="W38" s="22"/>
      <c r="X38" s="33"/>
      <c r="Y38" s="22"/>
      <c r="Z38" s="22"/>
    </row>
    <row r="39" spans="1:26" ht="30">
      <c r="A39" s="13">
        <v>38</v>
      </c>
      <c r="C39" s="16" t="s">
        <v>143</v>
      </c>
      <c r="F39" s="13" t="s">
        <v>19</v>
      </c>
      <c r="G39" s="13">
        <v>30</v>
      </c>
      <c r="I39" s="14">
        <v>293</v>
      </c>
      <c r="J39" s="14" t="s">
        <v>18</v>
      </c>
      <c r="N39" s="14" t="s">
        <v>19</v>
      </c>
      <c r="O39" s="38"/>
      <c r="P39" s="38"/>
      <c r="Q39" s="26"/>
      <c r="S39" s="23"/>
      <c r="T39" s="23"/>
      <c r="U39" s="22"/>
      <c r="V39" s="22"/>
      <c r="W39" s="22"/>
      <c r="X39" s="33"/>
      <c r="Y39" s="22"/>
      <c r="Z39" s="22"/>
    </row>
    <row r="40" spans="1:26" ht="30">
      <c r="A40" s="13">
        <v>39</v>
      </c>
      <c r="C40" s="12" t="s">
        <v>100</v>
      </c>
      <c r="D40" s="13" t="s">
        <v>24</v>
      </c>
      <c r="E40" s="13" t="s">
        <v>24</v>
      </c>
      <c r="F40" s="13" t="s">
        <v>19</v>
      </c>
      <c r="G40" s="13">
        <v>2</v>
      </c>
      <c r="H40" s="13">
        <v>0.16666666666666666</v>
      </c>
      <c r="I40" s="14">
        <v>80</v>
      </c>
      <c r="J40" s="14" t="s">
        <v>18</v>
      </c>
      <c r="K40" s="14">
        <v>83</v>
      </c>
      <c r="L40" s="14" t="s">
        <v>18</v>
      </c>
      <c r="N40" s="14" t="s">
        <v>19</v>
      </c>
      <c r="O40" s="38"/>
      <c r="P40" s="38"/>
      <c r="Q40" s="26"/>
      <c r="R40" s="22"/>
      <c r="Z40" s="22"/>
    </row>
    <row r="41" spans="1:26" ht="30">
      <c r="A41" s="13">
        <v>40</v>
      </c>
      <c r="C41" s="12" t="s">
        <v>101</v>
      </c>
      <c r="D41" s="13" t="s">
        <v>24</v>
      </c>
      <c r="E41" s="13" t="s">
        <v>24</v>
      </c>
      <c r="F41" s="13" t="s">
        <v>19</v>
      </c>
      <c r="G41" s="13">
        <v>2</v>
      </c>
      <c r="H41" s="13">
        <v>0.3333333333333333</v>
      </c>
      <c r="I41" s="14">
        <v>240</v>
      </c>
      <c r="J41" s="14" t="s">
        <v>18</v>
      </c>
      <c r="K41" s="14">
        <v>117.5</v>
      </c>
      <c r="L41" s="14" t="s">
        <v>18</v>
      </c>
      <c r="N41" s="14" t="s">
        <v>19</v>
      </c>
      <c r="O41" s="38"/>
      <c r="P41" s="38"/>
      <c r="Q41" s="26"/>
      <c r="S41" s="23"/>
      <c r="T41" s="23"/>
      <c r="U41" s="22"/>
      <c r="V41" s="22"/>
      <c r="W41" s="22"/>
      <c r="X41" s="33"/>
      <c r="Y41" s="22"/>
      <c r="Z41" s="22"/>
    </row>
    <row r="42" spans="1:17" ht="30">
      <c r="A42" s="13">
        <v>41</v>
      </c>
      <c r="C42" s="12" t="s">
        <v>102</v>
      </c>
      <c r="D42" s="13" t="s">
        <v>24</v>
      </c>
      <c r="E42" s="13" t="s">
        <v>24</v>
      </c>
      <c r="F42" s="13" t="s">
        <v>19</v>
      </c>
      <c r="G42" s="13">
        <v>4</v>
      </c>
      <c r="H42" s="13">
        <v>0.9166666666666666</v>
      </c>
      <c r="I42" s="14">
        <v>80</v>
      </c>
      <c r="J42" s="14" t="s">
        <v>18</v>
      </c>
      <c r="K42" s="14">
        <v>72</v>
      </c>
      <c r="L42" s="14" t="s">
        <v>18</v>
      </c>
      <c r="N42" s="14" t="s">
        <v>19</v>
      </c>
      <c r="O42" s="38"/>
      <c r="P42" s="38"/>
      <c r="Q42" s="26"/>
    </row>
    <row r="43" spans="1:17" ht="30">
      <c r="A43" s="13">
        <v>42</v>
      </c>
      <c r="C43" s="12" t="s">
        <v>139</v>
      </c>
      <c r="D43" s="13" t="s">
        <v>17</v>
      </c>
      <c r="E43" s="13" t="s">
        <v>17</v>
      </c>
      <c r="F43" s="13" t="s">
        <v>19</v>
      </c>
      <c r="G43" s="13">
        <v>200</v>
      </c>
      <c r="H43" s="13">
        <v>0.3333333333333333</v>
      </c>
      <c r="I43" s="14">
        <v>240</v>
      </c>
      <c r="J43" s="14" t="s">
        <v>18</v>
      </c>
      <c r="K43" s="14">
        <v>291</v>
      </c>
      <c r="L43" s="14" t="s">
        <v>18</v>
      </c>
      <c r="N43" s="14" t="s">
        <v>19</v>
      </c>
      <c r="O43" s="38"/>
      <c r="P43" s="38"/>
      <c r="Q43" s="26"/>
    </row>
    <row r="44" spans="1:17" ht="30">
      <c r="A44" s="13">
        <v>43</v>
      </c>
      <c r="C44" s="12" t="s">
        <v>140</v>
      </c>
      <c r="D44" s="13" t="s">
        <v>24</v>
      </c>
      <c r="E44" s="13" t="s">
        <v>24</v>
      </c>
      <c r="F44" s="13" t="s">
        <v>27</v>
      </c>
      <c r="G44" s="13">
        <v>30</v>
      </c>
      <c r="H44" s="13">
        <v>0.16666666666666666</v>
      </c>
      <c r="I44" s="14">
        <v>1440</v>
      </c>
      <c r="J44" s="14" t="s">
        <v>18</v>
      </c>
      <c r="K44" s="14">
        <v>1326</v>
      </c>
      <c r="L44" s="14" t="s">
        <v>18</v>
      </c>
      <c r="N44" s="14" t="s">
        <v>26</v>
      </c>
      <c r="O44" s="38"/>
      <c r="P44" s="38"/>
      <c r="Q44" s="26"/>
    </row>
    <row r="45" spans="1:17" ht="30">
      <c r="A45" s="13">
        <v>44</v>
      </c>
      <c r="C45" s="12" t="s">
        <v>103</v>
      </c>
      <c r="D45" s="13" t="s">
        <v>24</v>
      </c>
      <c r="E45" s="13" t="s">
        <v>24</v>
      </c>
      <c r="F45" s="13" t="s">
        <v>19</v>
      </c>
      <c r="G45" s="13">
        <v>1</v>
      </c>
      <c r="H45" s="13">
        <v>0.08333333333333333</v>
      </c>
      <c r="I45" s="14">
        <v>80</v>
      </c>
      <c r="J45" s="14" t="s">
        <v>18</v>
      </c>
      <c r="K45" s="14">
        <v>73</v>
      </c>
      <c r="L45" s="14" t="s">
        <v>18</v>
      </c>
      <c r="N45" s="14" t="s">
        <v>19</v>
      </c>
      <c r="O45" s="38"/>
      <c r="P45" s="38"/>
      <c r="Q45" s="26"/>
    </row>
    <row r="46" spans="1:17" ht="30">
      <c r="A46" s="13">
        <v>45</v>
      </c>
      <c r="C46" s="12" t="s">
        <v>104</v>
      </c>
      <c r="D46" s="13" t="s">
        <v>24</v>
      </c>
      <c r="E46" s="13" t="s">
        <v>24</v>
      </c>
      <c r="F46" s="13" t="s">
        <v>19</v>
      </c>
      <c r="G46" s="13">
        <v>1</v>
      </c>
      <c r="H46" s="13">
        <v>3.75</v>
      </c>
      <c r="I46" s="14">
        <v>60</v>
      </c>
      <c r="J46" s="14" t="s">
        <v>25</v>
      </c>
      <c r="K46" s="14">
        <v>60</v>
      </c>
      <c r="L46" s="14" t="s">
        <v>25</v>
      </c>
      <c r="N46" s="14" t="s">
        <v>19</v>
      </c>
      <c r="O46" s="38"/>
      <c r="P46" s="38"/>
      <c r="Q46" s="26"/>
    </row>
    <row r="47" spans="1:17" ht="30" customHeight="1">
      <c r="A47" s="13">
        <v>46</v>
      </c>
      <c r="C47" s="12" t="s">
        <v>105</v>
      </c>
      <c r="D47" s="13" t="s">
        <v>21</v>
      </c>
      <c r="E47" s="13" t="s">
        <v>21</v>
      </c>
      <c r="F47" s="13" t="s">
        <v>19</v>
      </c>
      <c r="G47" s="13">
        <v>1</v>
      </c>
      <c r="H47" s="13">
        <v>5.416666666666667</v>
      </c>
      <c r="I47" s="14">
        <v>200</v>
      </c>
      <c r="J47" s="14" t="s">
        <v>30</v>
      </c>
      <c r="K47" s="14">
        <v>250</v>
      </c>
      <c r="L47" s="14" t="s">
        <v>30</v>
      </c>
      <c r="N47" s="14" t="s">
        <v>19</v>
      </c>
      <c r="O47" s="38"/>
      <c r="P47" s="38"/>
      <c r="Q47" s="26"/>
    </row>
    <row r="48" spans="1:17" ht="30" customHeight="1">
      <c r="A48" s="13">
        <v>47</v>
      </c>
      <c r="C48" s="12" t="s">
        <v>106</v>
      </c>
      <c r="D48" s="13" t="s">
        <v>24</v>
      </c>
      <c r="E48" s="13" t="s">
        <v>24</v>
      </c>
      <c r="F48" s="13" t="s">
        <v>19</v>
      </c>
      <c r="G48" s="13">
        <v>1</v>
      </c>
      <c r="H48" s="13">
        <v>5.416666666666667</v>
      </c>
      <c r="I48" s="14">
        <v>240</v>
      </c>
      <c r="J48" s="14" t="s">
        <v>18</v>
      </c>
      <c r="K48" s="14">
        <v>358</v>
      </c>
      <c r="L48" s="14" t="s">
        <v>18</v>
      </c>
      <c r="N48" s="14" t="s">
        <v>19</v>
      </c>
      <c r="O48" s="38"/>
      <c r="P48" s="38"/>
      <c r="Q48" s="26"/>
    </row>
    <row r="49" spans="1:17" ht="30" customHeight="1">
      <c r="A49" s="13">
        <v>48</v>
      </c>
      <c r="C49" s="12" t="s">
        <v>107</v>
      </c>
      <c r="D49" s="13" t="s">
        <v>24</v>
      </c>
      <c r="E49" s="13" t="s">
        <v>24</v>
      </c>
      <c r="F49" s="13" t="s">
        <v>19</v>
      </c>
      <c r="G49" s="13">
        <v>1</v>
      </c>
      <c r="H49" s="13">
        <v>20.833333333333332</v>
      </c>
      <c r="I49" s="14">
        <v>240</v>
      </c>
      <c r="J49" s="14" t="s">
        <v>18</v>
      </c>
      <c r="K49" s="14">
        <v>358</v>
      </c>
      <c r="L49" s="14" t="s">
        <v>18</v>
      </c>
      <c r="N49" s="14" t="s">
        <v>19</v>
      </c>
      <c r="O49" s="38"/>
      <c r="P49" s="38"/>
      <c r="Q49" s="26"/>
    </row>
    <row r="50" spans="1:17" ht="30" customHeight="1">
      <c r="A50" s="13">
        <v>49</v>
      </c>
      <c r="C50" s="12" t="s">
        <v>108</v>
      </c>
      <c r="D50" s="13" t="s">
        <v>24</v>
      </c>
      <c r="E50" s="13" t="s">
        <v>24</v>
      </c>
      <c r="F50" s="13" t="s">
        <v>19</v>
      </c>
      <c r="G50" s="13">
        <v>1</v>
      </c>
      <c r="H50" s="13">
        <v>20.833333333333332</v>
      </c>
      <c r="I50" s="14">
        <v>125</v>
      </c>
      <c r="J50" s="14" t="s">
        <v>30</v>
      </c>
      <c r="K50" s="14">
        <v>358</v>
      </c>
      <c r="L50" s="14" t="s">
        <v>18</v>
      </c>
      <c r="N50" s="14" t="s">
        <v>19</v>
      </c>
      <c r="O50" s="38"/>
      <c r="P50" s="38"/>
      <c r="Q50" s="26"/>
    </row>
    <row r="51" spans="1:17" ht="30" customHeight="1">
      <c r="A51" s="13">
        <v>50</v>
      </c>
      <c r="C51" s="12" t="s">
        <v>109</v>
      </c>
      <c r="D51" s="13" t="s">
        <v>24</v>
      </c>
      <c r="E51" s="13" t="s">
        <v>24</v>
      </c>
      <c r="F51" s="13" t="s">
        <v>19</v>
      </c>
      <c r="G51" s="13">
        <v>11</v>
      </c>
      <c r="H51" s="13">
        <v>0.75</v>
      </c>
      <c r="I51" s="14">
        <v>5000</v>
      </c>
      <c r="J51" s="14" t="s">
        <v>30</v>
      </c>
      <c r="K51" s="14">
        <v>6000</v>
      </c>
      <c r="L51" s="14" t="s">
        <v>30</v>
      </c>
      <c r="N51" s="14" t="s">
        <v>19</v>
      </c>
      <c r="O51" s="38"/>
      <c r="P51" s="38"/>
      <c r="Q51" s="26"/>
    </row>
    <row r="52" spans="1:17" ht="30" customHeight="1">
      <c r="A52" s="13">
        <v>51</v>
      </c>
      <c r="C52" s="12" t="s">
        <v>144</v>
      </c>
      <c r="D52" s="13" t="s">
        <v>24</v>
      </c>
      <c r="E52" s="13" t="s">
        <v>22</v>
      </c>
      <c r="F52" s="13" t="s">
        <v>19</v>
      </c>
      <c r="G52" s="13">
        <v>4</v>
      </c>
      <c r="H52" s="13">
        <v>0.4166666666666667</v>
      </c>
      <c r="I52" s="14">
        <v>952</v>
      </c>
      <c r="J52" s="14" t="s">
        <v>18</v>
      </c>
      <c r="O52" s="38"/>
      <c r="P52" s="38"/>
      <c r="Q52" s="26"/>
    </row>
    <row r="53" spans="1:17" ht="30" customHeight="1">
      <c r="A53" s="13">
        <v>52</v>
      </c>
      <c r="C53" s="12" t="s">
        <v>110</v>
      </c>
      <c r="D53" s="13" t="s">
        <v>24</v>
      </c>
      <c r="E53" s="13" t="s">
        <v>22</v>
      </c>
      <c r="F53" s="13" t="s">
        <v>19</v>
      </c>
      <c r="G53" s="13">
        <v>2</v>
      </c>
      <c r="H53" s="13">
        <v>0.08333333333333333</v>
      </c>
      <c r="I53" s="14">
        <v>8</v>
      </c>
      <c r="J53" s="14" t="s">
        <v>18</v>
      </c>
      <c r="O53" s="38"/>
      <c r="P53" s="38"/>
      <c r="Q53" s="26"/>
    </row>
    <row r="54" spans="1:17" ht="30">
      <c r="A54" s="13">
        <v>53</v>
      </c>
      <c r="C54" s="12" t="s">
        <v>111</v>
      </c>
      <c r="D54" s="13" t="s">
        <v>24</v>
      </c>
      <c r="E54" s="13" t="s">
        <v>22</v>
      </c>
      <c r="F54" s="13" t="s">
        <v>19</v>
      </c>
      <c r="G54" s="13">
        <v>1</v>
      </c>
      <c r="H54" s="13">
        <v>0.08333333333333333</v>
      </c>
      <c r="I54" s="14">
        <v>20</v>
      </c>
      <c r="J54" s="14" t="s">
        <v>18</v>
      </c>
      <c r="O54" s="38"/>
      <c r="P54" s="38"/>
      <c r="Q54" s="26"/>
    </row>
    <row r="55" spans="1:17" ht="30">
      <c r="A55" s="13">
        <v>54</v>
      </c>
      <c r="C55" s="12" t="s">
        <v>112</v>
      </c>
      <c r="D55" s="13" t="s">
        <v>24</v>
      </c>
      <c r="E55" s="13" t="s">
        <v>24</v>
      </c>
      <c r="F55" s="13" t="s">
        <v>19</v>
      </c>
      <c r="G55" s="13">
        <v>1</v>
      </c>
      <c r="H55" s="13">
        <v>0.08333333333333333</v>
      </c>
      <c r="I55" s="14">
        <v>335</v>
      </c>
      <c r="J55" s="14" t="s">
        <v>18</v>
      </c>
      <c r="K55" s="14">
        <v>337</v>
      </c>
      <c r="L55" s="14" t="s">
        <v>18</v>
      </c>
      <c r="N55" s="14" t="s">
        <v>19</v>
      </c>
      <c r="O55" s="38"/>
      <c r="P55" s="38"/>
      <c r="Q55" s="26"/>
    </row>
    <row r="56" spans="1:17" ht="30">
      <c r="A56" s="13">
        <v>55</v>
      </c>
      <c r="C56" s="12" t="s">
        <v>113</v>
      </c>
      <c r="D56" s="13" t="s">
        <v>24</v>
      </c>
      <c r="E56" s="13" t="s">
        <v>24</v>
      </c>
      <c r="F56" s="13" t="s">
        <v>19</v>
      </c>
      <c r="G56" s="13">
        <v>45</v>
      </c>
      <c r="H56" s="13">
        <v>0.3333333333333333</v>
      </c>
      <c r="I56" s="14">
        <v>550</v>
      </c>
      <c r="J56" s="14" t="s">
        <v>18</v>
      </c>
      <c r="K56" s="14">
        <v>482</v>
      </c>
      <c r="L56" s="14" t="s">
        <v>18</v>
      </c>
      <c r="N56" s="14" t="s">
        <v>19</v>
      </c>
      <c r="O56" s="38"/>
      <c r="P56" s="38"/>
      <c r="Q56" s="26"/>
    </row>
    <row r="57" spans="1:17" ht="30">
      <c r="A57" s="13">
        <v>56</v>
      </c>
      <c r="C57" s="12" t="s">
        <v>114</v>
      </c>
      <c r="D57" s="13" t="s">
        <v>17</v>
      </c>
      <c r="E57" s="13" t="s">
        <v>17</v>
      </c>
      <c r="F57" s="13" t="s">
        <v>19</v>
      </c>
      <c r="G57" s="13">
        <v>3</v>
      </c>
      <c r="H57" s="13">
        <v>0.5</v>
      </c>
      <c r="I57" s="14">
        <v>300</v>
      </c>
      <c r="J57" s="14" t="s">
        <v>18</v>
      </c>
      <c r="K57" s="14">
        <v>305</v>
      </c>
      <c r="L57" s="14" t="s">
        <v>18</v>
      </c>
      <c r="N57" s="14" t="s">
        <v>19</v>
      </c>
      <c r="O57" s="38"/>
      <c r="P57" s="38"/>
      <c r="Q57" s="26"/>
    </row>
    <row r="58" spans="1:17" ht="30">
      <c r="A58" s="13">
        <v>57</v>
      </c>
      <c r="C58" s="12" t="s">
        <v>145</v>
      </c>
      <c r="D58" s="13" t="s">
        <v>17</v>
      </c>
      <c r="E58" s="13" t="s">
        <v>17</v>
      </c>
      <c r="F58" s="13" t="s">
        <v>19</v>
      </c>
      <c r="G58" s="13">
        <v>320</v>
      </c>
      <c r="H58" s="13">
        <v>0.5</v>
      </c>
      <c r="I58" s="14">
        <v>240</v>
      </c>
      <c r="J58" s="14" t="s">
        <v>18</v>
      </c>
      <c r="K58" s="14">
        <v>261</v>
      </c>
      <c r="L58" s="14" t="s">
        <v>18</v>
      </c>
      <c r="N58" s="14" t="s">
        <v>19</v>
      </c>
      <c r="O58" s="38"/>
      <c r="P58" s="38"/>
      <c r="Q58" s="26"/>
    </row>
    <row r="59" spans="1:17" ht="45">
      <c r="A59" s="13">
        <v>58</v>
      </c>
      <c r="C59" s="12" t="s">
        <v>147</v>
      </c>
      <c r="D59" s="13" t="s">
        <v>17</v>
      </c>
      <c r="E59" s="13" t="s">
        <v>17</v>
      </c>
      <c r="F59" s="13" t="s">
        <v>27</v>
      </c>
      <c r="G59" s="13">
        <v>50</v>
      </c>
      <c r="H59" s="13">
        <v>3.9166666666666665</v>
      </c>
      <c r="I59" s="14">
        <v>1440</v>
      </c>
      <c r="J59" s="14" t="s">
        <v>18</v>
      </c>
      <c r="K59" s="14">
        <v>1824</v>
      </c>
      <c r="L59" s="14" t="s">
        <v>18</v>
      </c>
      <c r="N59" s="14" t="s">
        <v>26</v>
      </c>
      <c r="O59" s="38"/>
      <c r="P59" s="38"/>
      <c r="Q59" s="26"/>
    </row>
    <row r="60" spans="1:17" ht="45">
      <c r="A60" s="13">
        <v>59</v>
      </c>
      <c r="C60" s="12" t="s">
        <v>146</v>
      </c>
      <c r="D60" s="13" t="s">
        <v>17</v>
      </c>
      <c r="E60" s="13" t="s">
        <v>17</v>
      </c>
      <c r="F60" s="13" t="s">
        <v>27</v>
      </c>
      <c r="G60" s="13">
        <v>80</v>
      </c>
      <c r="H60" s="13">
        <v>3.9166666666666665</v>
      </c>
      <c r="I60" s="14">
        <v>1440</v>
      </c>
      <c r="J60" s="14" t="s">
        <v>18</v>
      </c>
      <c r="K60" s="14">
        <v>1566</v>
      </c>
      <c r="L60" s="14" t="s">
        <v>18</v>
      </c>
      <c r="N60" s="14" t="s">
        <v>26</v>
      </c>
      <c r="O60" s="38"/>
      <c r="P60" s="38"/>
      <c r="Q60" s="26"/>
    </row>
    <row r="61" spans="1:17" ht="30">
      <c r="A61" s="13">
        <v>60</v>
      </c>
      <c r="C61" s="12" t="s">
        <v>115</v>
      </c>
      <c r="D61" s="13" t="s">
        <v>17</v>
      </c>
      <c r="E61" s="13" t="s">
        <v>17</v>
      </c>
      <c r="F61" s="13" t="s">
        <v>34</v>
      </c>
      <c r="G61" s="13">
        <v>18</v>
      </c>
      <c r="H61" s="13">
        <v>0.25</v>
      </c>
      <c r="I61" s="14">
        <v>40000</v>
      </c>
      <c r="J61" s="14" t="s">
        <v>18</v>
      </c>
      <c r="K61" s="14">
        <v>40000</v>
      </c>
      <c r="L61" s="14" t="s">
        <v>34</v>
      </c>
      <c r="N61" s="14" t="s">
        <v>34</v>
      </c>
      <c r="O61" s="38"/>
      <c r="P61" s="38"/>
      <c r="Q61" s="26"/>
    </row>
    <row r="62" spans="1:26" ht="30" customHeight="1">
      <c r="A62" s="13">
        <v>61</v>
      </c>
      <c r="C62" s="12" t="s">
        <v>116</v>
      </c>
      <c r="D62" s="13" t="s">
        <v>17</v>
      </c>
      <c r="E62" s="13" t="s">
        <v>17</v>
      </c>
      <c r="F62" s="13" t="s">
        <v>31</v>
      </c>
      <c r="G62" s="13">
        <v>900</v>
      </c>
      <c r="H62" s="13">
        <v>0.08333333333333333</v>
      </c>
      <c r="I62" s="14">
        <v>160</v>
      </c>
      <c r="J62" s="14" t="s">
        <v>30</v>
      </c>
      <c r="K62" s="14">
        <v>160</v>
      </c>
      <c r="L62" s="14" t="s">
        <v>30</v>
      </c>
      <c r="N62" s="14" t="s">
        <v>29</v>
      </c>
      <c r="O62" s="38"/>
      <c r="P62" s="38"/>
      <c r="Q62" s="26"/>
      <c r="Z62" s="22"/>
    </row>
    <row r="63" spans="1:17" ht="30" customHeight="1">
      <c r="A63" s="13">
        <v>62</v>
      </c>
      <c r="C63" s="12" t="s">
        <v>117</v>
      </c>
      <c r="D63" s="13" t="s">
        <v>17</v>
      </c>
      <c r="E63" s="13" t="s">
        <v>17</v>
      </c>
      <c r="F63" s="13" t="s">
        <v>31</v>
      </c>
      <c r="G63" s="13">
        <v>900</v>
      </c>
      <c r="H63" s="13">
        <v>0.08333333333333333</v>
      </c>
      <c r="I63" s="14">
        <v>160</v>
      </c>
      <c r="J63" s="14" t="s">
        <v>30</v>
      </c>
      <c r="K63" s="14">
        <v>160</v>
      </c>
      <c r="L63" s="14" t="s">
        <v>30</v>
      </c>
      <c r="N63" s="14" t="s">
        <v>29</v>
      </c>
      <c r="O63" s="38"/>
      <c r="P63" s="38"/>
      <c r="Q63" s="26"/>
    </row>
    <row r="64" spans="1:17" ht="30" customHeight="1">
      <c r="A64" s="13">
        <v>63</v>
      </c>
      <c r="C64" s="12" t="s">
        <v>118</v>
      </c>
      <c r="D64" s="13" t="s">
        <v>17</v>
      </c>
      <c r="E64" s="13" t="s">
        <v>17</v>
      </c>
      <c r="F64" s="13" t="s">
        <v>37</v>
      </c>
      <c r="G64" s="13">
        <v>30</v>
      </c>
      <c r="H64" s="13">
        <v>0.08333333333333333</v>
      </c>
      <c r="I64" s="14">
        <v>190</v>
      </c>
      <c r="J64" s="14" t="s">
        <v>6</v>
      </c>
      <c r="L64" s="14" t="s">
        <v>36</v>
      </c>
      <c r="N64" s="14" t="s">
        <v>36</v>
      </c>
      <c r="O64" s="38"/>
      <c r="P64" s="38"/>
      <c r="Q64" s="26"/>
    </row>
    <row r="65" spans="1:17" ht="30" customHeight="1">
      <c r="A65" s="13">
        <v>64</v>
      </c>
      <c r="C65" s="12" t="s">
        <v>119</v>
      </c>
      <c r="D65" s="13" t="s">
        <v>24</v>
      </c>
      <c r="E65" s="13" t="s">
        <v>24</v>
      </c>
      <c r="F65" s="13" t="s">
        <v>19</v>
      </c>
      <c r="G65" s="13">
        <v>9</v>
      </c>
      <c r="H65" s="13">
        <v>0.5833333333333334</v>
      </c>
      <c r="I65" s="14">
        <v>240</v>
      </c>
      <c r="J65" s="14" t="s">
        <v>18</v>
      </c>
      <c r="K65" s="14">
        <v>209</v>
      </c>
      <c r="L65" s="14" t="s">
        <v>18</v>
      </c>
      <c r="N65" s="14" t="s">
        <v>19</v>
      </c>
      <c r="O65" s="38"/>
      <c r="P65" s="38"/>
      <c r="Q65" s="26"/>
    </row>
    <row r="66" spans="1:17" ht="30">
      <c r="A66" s="13">
        <v>65</v>
      </c>
      <c r="C66" s="12" t="s">
        <v>120</v>
      </c>
      <c r="D66" s="13" t="s">
        <v>24</v>
      </c>
      <c r="E66" s="13" t="s">
        <v>24</v>
      </c>
      <c r="F66" s="13" t="s">
        <v>19</v>
      </c>
      <c r="G66" s="13">
        <v>5</v>
      </c>
      <c r="H66" s="13">
        <v>0.08333333333333333</v>
      </c>
      <c r="I66" s="14">
        <v>240</v>
      </c>
      <c r="J66" s="14" t="s">
        <v>18</v>
      </c>
      <c r="K66" s="14">
        <v>210</v>
      </c>
      <c r="L66" s="14" t="s">
        <v>18</v>
      </c>
      <c r="N66" s="14" t="s">
        <v>19</v>
      </c>
      <c r="O66" s="38"/>
      <c r="P66" s="38"/>
      <c r="Q66" s="26"/>
    </row>
    <row r="67" spans="1:17" ht="30">
      <c r="A67" s="13">
        <v>66</v>
      </c>
      <c r="C67" s="12" t="s">
        <v>121</v>
      </c>
      <c r="D67" s="13" t="s">
        <v>24</v>
      </c>
      <c r="E67" s="13" t="s">
        <v>24</v>
      </c>
      <c r="F67" s="13" t="s">
        <v>19</v>
      </c>
      <c r="G67" s="13">
        <v>1</v>
      </c>
      <c r="H67" s="13">
        <v>0.08333333333333333</v>
      </c>
      <c r="I67" s="14">
        <v>60</v>
      </c>
      <c r="J67" s="14" t="s">
        <v>25</v>
      </c>
      <c r="K67" s="14">
        <v>60</v>
      </c>
      <c r="L67" s="14" t="s">
        <v>25</v>
      </c>
      <c r="N67" s="14" t="s">
        <v>19</v>
      </c>
      <c r="O67" s="38"/>
      <c r="P67" s="38"/>
      <c r="Q67" s="26"/>
    </row>
    <row r="68" spans="1:17" ht="30">
      <c r="A68" s="13">
        <v>67</v>
      </c>
      <c r="C68" s="12" t="s">
        <v>122</v>
      </c>
      <c r="D68" s="13" t="s">
        <v>24</v>
      </c>
      <c r="E68" s="13" t="s">
        <v>24</v>
      </c>
      <c r="F68" s="13" t="s">
        <v>19</v>
      </c>
      <c r="G68" s="13">
        <v>1</v>
      </c>
      <c r="H68" s="13">
        <v>0.08333333333333333</v>
      </c>
      <c r="I68" s="14">
        <v>40</v>
      </c>
      <c r="J68" s="14" t="s">
        <v>25</v>
      </c>
      <c r="K68" s="14">
        <v>40</v>
      </c>
      <c r="L68" s="14" t="s">
        <v>25</v>
      </c>
      <c r="N68" s="14" t="s">
        <v>19</v>
      </c>
      <c r="O68" s="38"/>
      <c r="P68" s="38"/>
      <c r="Q68" s="26"/>
    </row>
    <row r="69" spans="1:17" ht="30">
      <c r="A69" s="13">
        <v>68</v>
      </c>
      <c r="C69" s="12" t="s">
        <v>123</v>
      </c>
      <c r="D69" s="13" t="s">
        <v>24</v>
      </c>
      <c r="E69" s="13" t="s">
        <v>24</v>
      </c>
      <c r="F69" s="13" t="s">
        <v>19</v>
      </c>
      <c r="G69" s="13">
        <v>1</v>
      </c>
      <c r="H69" s="13">
        <v>0</v>
      </c>
      <c r="I69" s="14">
        <v>60</v>
      </c>
      <c r="J69" s="14" t="s">
        <v>25</v>
      </c>
      <c r="K69" s="14">
        <v>60</v>
      </c>
      <c r="L69" s="14" t="s">
        <v>25</v>
      </c>
      <c r="N69" s="14" t="s">
        <v>19</v>
      </c>
      <c r="O69" s="38"/>
      <c r="P69" s="38"/>
      <c r="Q69" s="26"/>
    </row>
    <row r="70" spans="1:17" ht="30">
      <c r="A70" s="13">
        <v>69</v>
      </c>
      <c r="C70" s="12" t="s">
        <v>150</v>
      </c>
      <c r="D70" s="13" t="s">
        <v>24</v>
      </c>
      <c r="E70" s="13" t="s">
        <v>24</v>
      </c>
      <c r="F70" s="13" t="s">
        <v>19</v>
      </c>
      <c r="G70" s="13">
        <v>2</v>
      </c>
      <c r="H70" s="13">
        <v>0.3333333333333333</v>
      </c>
      <c r="I70" s="14">
        <v>240</v>
      </c>
      <c r="J70" s="14" t="s">
        <v>18</v>
      </c>
      <c r="K70" s="14">
        <v>200</v>
      </c>
      <c r="L70" s="14" t="s">
        <v>18</v>
      </c>
      <c r="N70" s="14" t="s">
        <v>19</v>
      </c>
      <c r="O70" s="38"/>
      <c r="P70" s="38"/>
      <c r="Q70" s="26"/>
    </row>
    <row r="71" spans="1:17" ht="45">
      <c r="A71" s="13">
        <v>70</v>
      </c>
      <c r="C71" s="12" t="s">
        <v>124</v>
      </c>
      <c r="D71" s="13" t="s">
        <v>17</v>
      </c>
      <c r="E71" s="13" t="s">
        <v>17</v>
      </c>
      <c r="F71" s="13" t="s">
        <v>19</v>
      </c>
      <c r="G71" s="13">
        <v>4</v>
      </c>
      <c r="H71" s="13">
        <v>0</v>
      </c>
      <c r="I71" s="14">
        <v>240</v>
      </c>
      <c r="J71" s="14" t="s">
        <v>18</v>
      </c>
      <c r="K71" s="14" t="s">
        <v>35</v>
      </c>
      <c r="L71" s="14" t="s">
        <v>18</v>
      </c>
      <c r="N71" s="14" t="s">
        <v>19</v>
      </c>
      <c r="O71" s="38"/>
      <c r="P71" s="38"/>
      <c r="Q71" s="26"/>
    </row>
    <row r="72" spans="1:17" ht="30">
      <c r="A72" s="13">
        <v>71</v>
      </c>
      <c r="C72" s="12" t="s">
        <v>125</v>
      </c>
      <c r="D72" s="13" t="s">
        <v>17</v>
      </c>
      <c r="E72" s="13" t="s">
        <v>17</v>
      </c>
      <c r="F72" s="13" t="s">
        <v>19</v>
      </c>
      <c r="G72" s="13">
        <v>6</v>
      </c>
      <c r="H72" s="13">
        <v>0</v>
      </c>
      <c r="I72" s="14">
        <v>20</v>
      </c>
      <c r="J72" s="14" t="s">
        <v>18</v>
      </c>
      <c r="K72" s="14">
        <v>90</v>
      </c>
      <c r="L72" s="14" t="s">
        <v>18</v>
      </c>
      <c r="N72" s="14" t="s">
        <v>19</v>
      </c>
      <c r="O72" s="38"/>
      <c r="P72" s="38"/>
      <c r="Q72" s="26"/>
    </row>
    <row r="73" spans="1:17" ht="30">
      <c r="A73" s="13">
        <v>72</v>
      </c>
      <c r="C73" s="12" t="s">
        <v>126</v>
      </c>
      <c r="D73" s="13" t="s">
        <v>17</v>
      </c>
      <c r="E73" s="13" t="s">
        <v>17</v>
      </c>
      <c r="F73" s="13" t="s">
        <v>19</v>
      </c>
      <c r="G73" s="13">
        <v>6</v>
      </c>
      <c r="H73" s="13">
        <v>0</v>
      </c>
      <c r="I73" s="14">
        <v>80</v>
      </c>
      <c r="J73" s="14" t="s">
        <v>18</v>
      </c>
      <c r="K73" s="14">
        <v>90</v>
      </c>
      <c r="L73" s="14" t="s">
        <v>18</v>
      </c>
      <c r="N73" s="14" t="s">
        <v>19</v>
      </c>
      <c r="O73" s="38"/>
      <c r="P73" s="38"/>
      <c r="Q73" s="26"/>
    </row>
    <row r="74" spans="1:17" ht="30">
      <c r="A74" s="13">
        <v>73</v>
      </c>
      <c r="C74" s="12" t="s">
        <v>127</v>
      </c>
      <c r="D74" s="13" t="s">
        <v>17</v>
      </c>
      <c r="E74" s="13" t="s">
        <v>17</v>
      </c>
      <c r="F74" s="13" t="s">
        <v>19</v>
      </c>
      <c r="G74" s="13">
        <v>47</v>
      </c>
      <c r="H74" s="13">
        <v>0</v>
      </c>
      <c r="I74" s="14">
        <v>240</v>
      </c>
      <c r="J74" s="14" t="s">
        <v>18</v>
      </c>
      <c r="K74" s="14">
        <v>339</v>
      </c>
      <c r="L74" s="14" t="s">
        <v>18</v>
      </c>
      <c r="N74" s="14" t="s">
        <v>19</v>
      </c>
      <c r="O74" s="38"/>
      <c r="P74" s="38"/>
      <c r="Q74" s="26"/>
    </row>
    <row r="75" spans="1:17" ht="30">
      <c r="A75" s="13">
        <v>74</v>
      </c>
      <c r="C75" s="12" t="s">
        <v>149</v>
      </c>
      <c r="D75" s="13" t="s">
        <v>24</v>
      </c>
      <c r="E75" s="13" t="s">
        <v>24</v>
      </c>
      <c r="F75" s="13" t="s">
        <v>19</v>
      </c>
      <c r="G75" s="13">
        <v>30</v>
      </c>
      <c r="H75" s="13">
        <v>0</v>
      </c>
      <c r="I75" s="14">
        <v>240</v>
      </c>
      <c r="J75" s="14" t="s">
        <v>18</v>
      </c>
      <c r="K75" s="14">
        <v>339</v>
      </c>
      <c r="L75" s="14" t="s">
        <v>18</v>
      </c>
      <c r="N75" s="14" t="s">
        <v>19</v>
      </c>
      <c r="O75" s="38"/>
      <c r="P75" s="38"/>
      <c r="Q75" s="26"/>
    </row>
    <row r="76" spans="1:17" ht="30">
      <c r="A76" s="13">
        <v>75</v>
      </c>
      <c r="C76" s="12" t="s">
        <v>148</v>
      </c>
      <c r="D76" s="13" t="s">
        <v>24</v>
      </c>
      <c r="E76" s="13" t="s">
        <v>24</v>
      </c>
      <c r="F76" s="13" t="s">
        <v>19</v>
      </c>
      <c r="G76" s="13">
        <v>20</v>
      </c>
      <c r="H76" s="13">
        <v>0</v>
      </c>
      <c r="I76" s="14">
        <v>240</v>
      </c>
      <c r="J76" s="14" t="s">
        <v>18</v>
      </c>
      <c r="K76" s="14">
        <v>339</v>
      </c>
      <c r="L76" s="14" t="s">
        <v>18</v>
      </c>
      <c r="N76" s="14" t="s">
        <v>19</v>
      </c>
      <c r="O76" s="38"/>
      <c r="P76" s="38"/>
      <c r="Q76" s="26"/>
    </row>
    <row r="77" spans="1:17" ht="30">
      <c r="A77" s="13">
        <v>76</v>
      </c>
      <c r="C77" s="12" t="s">
        <v>128</v>
      </c>
      <c r="D77" s="13" t="s">
        <v>24</v>
      </c>
      <c r="E77" s="13" t="s">
        <v>24</v>
      </c>
      <c r="F77" s="13" t="s">
        <v>19</v>
      </c>
      <c r="G77" s="13">
        <v>14</v>
      </c>
      <c r="H77" s="13">
        <v>0</v>
      </c>
      <c r="I77" s="14">
        <v>240</v>
      </c>
      <c r="J77" s="14" t="s">
        <v>18</v>
      </c>
      <c r="K77" s="14">
        <v>339</v>
      </c>
      <c r="L77" s="14" t="s">
        <v>18</v>
      </c>
      <c r="N77" s="14" t="s">
        <v>19</v>
      </c>
      <c r="O77" s="38"/>
      <c r="P77" s="38"/>
      <c r="Q77" s="26"/>
    </row>
    <row r="78" spans="1:17" ht="30">
      <c r="A78" s="13">
        <v>77</v>
      </c>
      <c r="C78" s="12" t="s">
        <v>129</v>
      </c>
      <c r="D78" s="13" t="s">
        <v>24</v>
      </c>
      <c r="E78" s="13" t="s">
        <v>24</v>
      </c>
      <c r="F78" s="13" t="s">
        <v>19</v>
      </c>
      <c r="G78" s="13">
        <v>2</v>
      </c>
      <c r="H78" s="13">
        <v>0</v>
      </c>
      <c r="I78" s="14">
        <v>240</v>
      </c>
      <c r="J78" s="14" t="s">
        <v>18</v>
      </c>
      <c r="K78" s="14">
        <v>226</v>
      </c>
      <c r="L78" s="14" t="s">
        <v>18</v>
      </c>
      <c r="N78" s="14" t="s">
        <v>19</v>
      </c>
      <c r="O78" s="38"/>
      <c r="P78" s="38"/>
      <c r="Q78" s="26"/>
    </row>
    <row r="79" spans="1:17" ht="30">
      <c r="A79" s="13">
        <v>78</v>
      </c>
      <c r="C79" s="12" t="s">
        <v>151</v>
      </c>
      <c r="D79" s="13" t="s">
        <v>21</v>
      </c>
      <c r="E79" s="13" t="s">
        <v>21</v>
      </c>
      <c r="F79" s="13" t="s">
        <v>19</v>
      </c>
      <c r="G79" s="13">
        <v>1</v>
      </c>
      <c r="H79" s="13">
        <v>0</v>
      </c>
      <c r="I79" s="14">
        <v>9</v>
      </c>
      <c r="J79" s="14" t="s">
        <v>25</v>
      </c>
      <c r="N79" s="14" t="s">
        <v>33</v>
      </c>
      <c r="O79" s="38"/>
      <c r="P79" s="38"/>
      <c r="Q79" s="26"/>
    </row>
    <row r="80" spans="1:17" ht="30">
      <c r="A80" s="13">
        <v>79</v>
      </c>
      <c r="C80" s="12" t="s">
        <v>130</v>
      </c>
      <c r="D80" s="13" t="s">
        <v>21</v>
      </c>
      <c r="E80" s="13" t="s">
        <v>22</v>
      </c>
      <c r="F80" s="13" t="s">
        <v>19</v>
      </c>
      <c r="G80" s="13">
        <v>1</v>
      </c>
      <c r="H80" s="13">
        <v>0</v>
      </c>
      <c r="I80" s="14">
        <v>5</v>
      </c>
      <c r="J80" s="14" t="s">
        <v>23</v>
      </c>
      <c r="K80" s="14">
        <v>5</v>
      </c>
      <c r="L80" s="14" t="s">
        <v>23</v>
      </c>
      <c r="N80" s="14" t="s">
        <v>19</v>
      </c>
      <c r="O80" s="38"/>
      <c r="P80" s="38"/>
      <c r="Q80" s="26"/>
    </row>
    <row r="81" spans="1:17" ht="30">
      <c r="A81" s="13">
        <v>80</v>
      </c>
      <c r="C81" s="12" t="s">
        <v>131</v>
      </c>
      <c r="D81" s="13" t="s">
        <v>21</v>
      </c>
      <c r="E81" s="13" t="s">
        <v>22</v>
      </c>
      <c r="F81" s="13" t="s">
        <v>19</v>
      </c>
      <c r="G81" s="13">
        <v>1</v>
      </c>
      <c r="H81" s="13">
        <v>0</v>
      </c>
      <c r="I81" s="14">
        <v>5</v>
      </c>
      <c r="J81" s="14" t="s">
        <v>23</v>
      </c>
      <c r="O81" s="38"/>
      <c r="P81" s="38"/>
      <c r="Q81" s="26"/>
    </row>
    <row r="82" spans="1:17" ht="30">
      <c r="A82" s="13">
        <v>81</v>
      </c>
      <c r="C82" s="12" t="s">
        <v>132</v>
      </c>
      <c r="D82" s="13" t="s">
        <v>24</v>
      </c>
      <c r="E82" s="13" t="s">
        <v>24</v>
      </c>
      <c r="F82" s="13" t="s">
        <v>19</v>
      </c>
      <c r="G82" s="13">
        <v>1</v>
      </c>
      <c r="H82" s="13">
        <v>0</v>
      </c>
      <c r="I82" s="14">
        <v>40</v>
      </c>
      <c r="J82" s="14" t="s">
        <v>25</v>
      </c>
      <c r="K82" s="14">
        <v>50</v>
      </c>
      <c r="L82" s="14" t="s">
        <v>25</v>
      </c>
      <c r="N82" s="14" t="s">
        <v>19</v>
      </c>
      <c r="O82" s="38"/>
      <c r="P82" s="38"/>
      <c r="Q82" s="26"/>
    </row>
    <row r="83" spans="1:17" ht="30">
      <c r="A83" s="13">
        <v>82</v>
      </c>
      <c r="C83" s="12" t="s">
        <v>154</v>
      </c>
      <c r="D83" s="13" t="s">
        <v>24</v>
      </c>
      <c r="E83" s="13" t="s">
        <v>24</v>
      </c>
      <c r="F83" s="13" t="s">
        <v>19</v>
      </c>
      <c r="G83" s="13">
        <v>2</v>
      </c>
      <c r="H83" s="13">
        <v>0</v>
      </c>
      <c r="I83" s="14">
        <v>35</v>
      </c>
      <c r="J83" s="14" t="s">
        <v>25</v>
      </c>
      <c r="K83" s="14">
        <v>35</v>
      </c>
      <c r="L83" s="14" t="s">
        <v>25</v>
      </c>
      <c r="N83" s="14" t="s">
        <v>19</v>
      </c>
      <c r="O83" s="38"/>
      <c r="P83" s="38"/>
      <c r="Q83" s="26"/>
    </row>
    <row r="84" spans="1:17" ht="30" customHeight="1">
      <c r="A84" s="13">
        <v>83</v>
      </c>
      <c r="C84" s="12" t="s">
        <v>133</v>
      </c>
      <c r="D84" s="13" t="s">
        <v>24</v>
      </c>
      <c r="E84" s="13" t="s">
        <v>24</v>
      </c>
      <c r="F84" s="13" t="s">
        <v>19</v>
      </c>
      <c r="G84" s="13">
        <v>5</v>
      </c>
      <c r="H84" s="13">
        <v>0</v>
      </c>
      <c r="I84" s="14">
        <v>200</v>
      </c>
      <c r="J84" s="14" t="s">
        <v>30</v>
      </c>
      <c r="K84" s="14">
        <v>250</v>
      </c>
      <c r="L84" s="14" t="s">
        <v>30</v>
      </c>
      <c r="N84" s="14" t="s">
        <v>19</v>
      </c>
      <c r="O84" s="38"/>
      <c r="P84" s="38"/>
      <c r="Q84" s="26"/>
    </row>
    <row r="85" spans="1:17" ht="30">
      <c r="A85" s="13">
        <v>84</v>
      </c>
      <c r="C85" s="12" t="s">
        <v>152</v>
      </c>
      <c r="D85" s="13" t="s">
        <v>24</v>
      </c>
      <c r="E85" s="13" t="s">
        <v>24</v>
      </c>
      <c r="F85" s="13" t="s">
        <v>19</v>
      </c>
      <c r="G85" s="13">
        <v>2</v>
      </c>
      <c r="H85" s="13">
        <v>0</v>
      </c>
      <c r="I85" s="14">
        <v>25</v>
      </c>
      <c r="J85" s="14" t="s">
        <v>30</v>
      </c>
      <c r="N85" s="14" t="s">
        <v>30</v>
      </c>
      <c r="O85" s="38"/>
      <c r="P85" s="38"/>
      <c r="Q85" s="26"/>
    </row>
    <row r="86" spans="1:17" ht="30">
      <c r="A86" s="13">
        <v>85</v>
      </c>
      <c r="C86" s="12" t="s">
        <v>153</v>
      </c>
      <c r="D86" s="13" t="s">
        <v>24</v>
      </c>
      <c r="E86" s="13" t="s">
        <v>24</v>
      </c>
      <c r="F86" s="13" t="s">
        <v>19</v>
      </c>
      <c r="G86" s="13">
        <v>2</v>
      </c>
      <c r="H86" s="13">
        <v>0</v>
      </c>
      <c r="I86" s="14">
        <v>12000</v>
      </c>
      <c r="J86" s="14" t="s">
        <v>30</v>
      </c>
      <c r="K86" s="14">
        <v>6000</v>
      </c>
      <c r="L86" s="14" t="s">
        <v>30</v>
      </c>
      <c r="N86" s="14" t="s">
        <v>30</v>
      </c>
      <c r="O86" s="38"/>
      <c r="P86" s="38"/>
      <c r="Q86" s="26"/>
    </row>
    <row r="87" spans="3:17" ht="15">
      <c r="C87" s="12"/>
      <c r="O87" s="38"/>
      <c r="P87" s="38"/>
      <c r="Q87" s="26"/>
    </row>
    <row r="88" spans="15:17" ht="15">
      <c r="O88" s="38"/>
      <c r="P88" s="38"/>
      <c r="Q88" s="26"/>
    </row>
    <row r="89" spans="13:17" ht="15">
      <c r="M89" s="37" t="s">
        <v>10</v>
      </c>
      <c r="O89" s="38"/>
      <c r="P89" s="38"/>
      <c r="Q89" s="26"/>
    </row>
    <row r="90" spans="15:17" ht="15">
      <c r="O90" s="38"/>
      <c r="P90" s="38"/>
      <c r="Q90" s="26"/>
    </row>
    <row r="91" spans="15:17" ht="15">
      <c r="O91" s="38"/>
      <c r="P91" s="38"/>
      <c r="Q91" s="26"/>
    </row>
    <row r="92" spans="15:17" ht="15">
      <c r="O92" s="38"/>
      <c r="P92" s="38"/>
      <c r="Q92" s="26"/>
    </row>
    <row r="93" spans="15:17" ht="15">
      <c r="O93" s="38"/>
      <c r="P93" s="38"/>
      <c r="Q93" s="26"/>
    </row>
    <row r="94" spans="15:17" ht="30" customHeight="1">
      <c r="O94" s="38"/>
      <c r="P94" s="38"/>
      <c r="Q94" s="26"/>
    </row>
    <row r="95" spans="15:17" ht="15">
      <c r="O95" s="38"/>
      <c r="P95" s="38"/>
      <c r="Q95" s="26"/>
    </row>
    <row r="96" spans="15:17" ht="15">
      <c r="O96" s="38"/>
      <c r="P96" s="38"/>
      <c r="Q96" s="26"/>
    </row>
    <row r="97" spans="15:17" ht="15">
      <c r="O97" s="38"/>
      <c r="P97" s="38"/>
      <c r="Q97" s="26"/>
    </row>
    <row r="98" spans="15:17" ht="15">
      <c r="O98" s="38"/>
      <c r="P98" s="38"/>
      <c r="Q98" s="26"/>
    </row>
    <row r="99" spans="15:17" ht="15">
      <c r="O99" s="38"/>
      <c r="P99" s="38"/>
      <c r="Q99" s="26"/>
    </row>
    <row r="100" spans="16:17" ht="15">
      <c r="P100" s="38"/>
      <c r="Q100" s="26"/>
    </row>
    <row r="102" ht="15">
      <c r="Q102" s="26"/>
    </row>
  </sheetData>
  <printOptions gridLines="1" horizontalCentered="1"/>
  <pageMargins left="0.4" right="0.67" top="1.36" bottom="0.75" header="0.5" footer="0.5"/>
  <pageSetup horizontalDpi="300" verticalDpi="300" orientation="landscape" r:id="rId1"/>
  <headerFooter alignWithMargins="0">
    <oddHeader>&amp;C&amp;A&amp;RExhibit II
RFP No. KDH575636
Dated: __&amp;D_</oddHeader>
    <oddFooter>&amp;L&amp;A&amp;C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0">
      <selection activeCell="A33" sqref="A33:A49"/>
    </sheetView>
  </sheetViews>
  <sheetFormatPr defaultColWidth="9.00390625" defaultRowHeight="15.75"/>
  <cols>
    <col min="1" max="1" width="4.625" style="21" customWidth="1"/>
    <col min="2" max="2" width="36.875" style="25" customWidth="1"/>
    <col min="3" max="4" width="9.125" style="0" customWidth="1"/>
    <col min="6" max="6" width="9.00390625" style="21" customWidth="1"/>
    <col min="7" max="7" width="17.75390625" style="0" customWidth="1"/>
    <col min="8" max="9" width="9.00390625" style="29" customWidth="1"/>
  </cols>
  <sheetData>
    <row r="1" spans="1:9" s="20" customFormat="1" ht="47.25">
      <c r="A1" s="20" t="s">
        <v>0</v>
      </c>
      <c r="B1" s="24" t="s">
        <v>1</v>
      </c>
      <c r="C1" s="20" t="s">
        <v>11</v>
      </c>
      <c r="D1" s="20" t="s">
        <v>12</v>
      </c>
      <c r="E1" s="20" t="s">
        <v>2</v>
      </c>
      <c r="F1" s="20" t="s">
        <v>3</v>
      </c>
      <c r="G1" s="20" t="s">
        <v>38</v>
      </c>
      <c r="H1" s="28" t="s">
        <v>4</v>
      </c>
      <c r="I1" s="28" t="s">
        <v>5</v>
      </c>
    </row>
    <row r="2" spans="1:9" s="2" customFormat="1" ht="78.75" customHeight="1">
      <c r="A2" s="1">
        <v>1</v>
      </c>
      <c r="B2" s="25" t="s">
        <v>157</v>
      </c>
      <c r="C2" s="1" t="s">
        <v>24</v>
      </c>
      <c r="D2" s="1"/>
      <c r="E2" s="1" t="s">
        <v>32</v>
      </c>
      <c r="F2" s="1">
        <v>3</v>
      </c>
      <c r="H2" s="27"/>
      <c r="I2" s="27">
        <f>+F2*H2</f>
        <v>0</v>
      </c>
    </row>
    <row r="3" spans="1:9" ht="78.75" customHeight="1">
      <c r="A3" s="21">
        <f>+A2+1</f>
        <v>2</v>
      </c>
      <c r="B3" s="25" t="s">
        <v>158</v>
      </c>
      <c r="C3" s="1" t="s">
        <v>24</v>
      </c>
      <c r="D3" s="1"/>
      <c r="E3" s="1" t="s">
        <v>32</v>
      </c>
      <c r="F3" s="21">
        <v>3</v>
      </c>
      <c r="H3" s="27"/>
      <c r="I3" s="27">
        <f>+F3*H3</f>
        <v>0</v>
      </c>
    </row>
    <row r="4" spans="1:9" ht="47.25">
      <c r="A4" s="21">
        <f aca="true" t="shared" si="0" ref="A4:A19">+A3+1</f>
        <v>3</v>
      </c>
      <c r="B4" s="25" t="s">
        <v>156</v>
      </c>
      <c r="C4" s="1" t="s">
        <v>24</v>
      </c>
      <c r="D4" s="1"/>
      <c r="E4" s="1" t="s">
        <v>32</v>
      </c>
      <c r="F4" s="21">
        <v>3</v>
      </c>
      <c r="H4" s="27"/>
      <c r="I4" s="27">
        <f>+F4*H4</f>
        <v>0</v>
      </c>
    </row>
    <row r="5" spans="1:9" ht="47.25">
      <c r="A5" s="21">
        <f t="shared" si="0"/>
        <v>4</v>
      </c>
      <c r="B5" s="25" t="s">
        <v>159</v>
      </c>
      <c r="C5" s="1" t="s">
        <v>24</v>
      </c>
      <c r="D5" s="1"/>
      <c r="E5" s="1" t="s">
        <v>32</v>
      </c>
      <c r="F5" s="21">
        <v>5</v>
      </c>
      <c r="H5" s="27"/>
      <c r="I5" s="27"/>
    </row>
    <row r="6" spans="1:9" ht="63">
      <c r="A6" s="21">
        <f t="shared" si="0"/>
        <v>5</v>
      </c>
      <c r="B6" s="25" t="s">
        <v>160</v>
      </c>
      <c r="C6" s="1" t="s">
        <v>24</v>
      </c>
      <c r="D6" s="1"/>
      <c r="E6" s="1" t="s">
        <v>32</v>
      </c>
      <c r="F6" s="21">
        <v>5</v>
      </c>
      <c r="H6" s="27"/>
      <c r="I6" s="27"/>
    </row>
    <row r="7" spans="1:9" ht="47.25">
      <c r="A7" s="21">
        <f t="shared" si="0"/>
        <v>6</v>
      </c>
      <c r="B7" s="25" t="s">
        <v>161</v>
      </c>
      <c r="C7" s="1" t="s">
        <v>24</v>
      </c>
      <c r="D7" s="1"/>
      <c r="E7" s="1" t="s">
        <v>32</v>
      </c>
      <c r="F7" s="21">
        <v>5</v>
      </c>
      <c r="H7" s="27"/>
      <c r="I7" s="27"/>
    </row>
    <row r="8" spans="1:9" ht="47.25">
      <c r="A8" s="21">
        <f t="shared" si="0"/>
        <v>7</v>
      </c>
      <c r="B8" s="25" t="s">
        <v>162</v>
      </c>
      <c r="C8" s="1" t="s">
        <v>24</v>
      </c>
      <c r="D8" s="1"/>
      <c r="E8" s="1" t="s">
        <v>32</v>
      </c>
      <c r="F8" s="21">
        <v>5</v>
      </c>
      <c r="H8" s="27"/>
      <c r="I8" s="27"/>
    </row>
    <row r="9" spans="1:9" ht="47.25">
      <c r="A9" s="21">
        <f t="shared" si="0"/>
        <v>8</v>
      </c>
      <c r="B9" s="25" t="s">
        <v>163</v>
      </c>
      <c r="C9" s="1" t="s">
        <v>24</v>
      </c>
      <c r="D9" s="1"/>
      <c r="E9" s="1" t="s">
        <v>32</v>
      </c>
      <c r="F9" s="21">
        <v>5</v>
      </c>
      <c r="H9" s="27"/>
      <c r="I9" s="27"/>
    </row>
    <row r="10" spans="1:9" ht="47.25">
      <c r="A10" s="21">
        <f t="shared" si="0"/>
        <v>9</v>
      </c>
      <c r="B10" s="25" t="s">
        <v>164</v>
      </c>
      <c r="C10" s="1" t="s">
        <v>24</v>
      </c>
      <c r="D10" s="1"/>
      <c r="E10" s="1" t="s">
        <v>32</v>
      </c>
      <c r="F10" s="21">
        <v>5</v>
      </c>
      <c r="H10" s="27"/>
      <c r="I10" s="27"/>
    </row>
    <row r="11" spans="1:9" ht="47.25">
      <c r="A11" s="21">
        <f t="shared" si="0"/>
        <v>10</v>
      </c>
      <c r="B11" s="25" t="s">
        <v>167</v>
      </c>
      <c r="C11" s="1" t="s">
        <v>24</v>
      </c>
      <c r="D11" s="1"/>
      <c r="E11" s="1" t="s">
        <v>32</v>
      </c>
      <c r="F11" s="21">
        <v>5</v>
      </c>
      <c r="H11" s="27"/>
      <c r="I11" s="27"/>
    </row>
    <row r="12" spans="1:9" ht="47.25">
      <c r="A12" s="21">
        <f t="shared" si="0"/>
        <v>11</v>
      </c>
      <c r="B12" s="25" t="s">
        <v>166</v>
      </c>
      <c r="C12" s="1" t="s">
        <v>24</v>
      </c>
      <c r="D12" s="1"/>
      <c r="E12" s="1" t="s">
        <v>32</v>
      </c>
      <c r="F12" s="21">
        <v>5</v>
      </c>
      <c r="H12" s="27"/>
      <c r="I12" s="27">
        <f aca="true" t="shared" si="1" ref="I12:I38">+F19*H12</f>
        <v>0</v>
      </c>
    </row>
    <row r="13" spans="1:9" ht="47.25">
      <c r="A13" s="21">
        <f t="shared" si="0"/>
        <v>12</v>
      </c>
      <c r="B13" s="25" t="s">
        <v>165</v>
      </c>
      <c r="C13" s="1" t="s">
        <v>24</v>
      </c>
      <c r="D13" s="1"/>
      <c r="E13" s="1" t="s">
        <v>32</v>
      </c>
      <c r="F13" s="21">
        <v>5</v>
      </c>
      <c r="H13" s="27"/>
      <c r="I13" s="27">
        <f t="shared" si="1"/>
        <v>0</v>
      </c>
    </row>
    <row r="14" spans="1:9" ht="31.5">
      <c r="A14" s="21">
        <f t="shared" si="0"/>
        <v>13</v>
      </c>
      <c r="B14" s="25" t="s">
        <v>168</v>
      </c>
      <c r="C14" s="1" t="s">
        <v>24</v>
      </c>
      <c r="D14" s="1"/>
      <c r="E14" s="1" t="s">
        <v>32</v>
      </c>
      <c r="F14" s="21">
        <v>5</v>
      </c>
      <c r="H14" s="27"/>
      <c r="I14" s="27">
        <f t="shared" si="1"/>
        <v>0</v>
      </c>
    </row>
    <row r="15" spans="1:9" ht="31.5">
      <c r="A15" s="21">
        <f t="shared" si="0"/>
        <v>14</v>
      </c>
      <c r="B15" s="25" t="s">
        <v>169</v>
      </c>
      <c r="C15" s="1" t="s">
        <v>24</v>
      </c>
      <c r="D15" s="1"/>
      <c r="E15" s="1" t="s">
        <v>32</v>
      </c>
      <c r="F15" s="21">
        <v>5</v>
      </c>
      <c r="H15" s="27"/>
      <c r="I15" s="27">
        <f t="shared" si="1"/>
        <v>0</v>
      </c>
    </row>
    <row r="16" spans="1:9" ht="47.25">
      <c r="A16" s="21">
        <f t="shared" si="0"/>
        <v>15</v>
      </c>
      <c r="B16" s="25" t="s">
        <v>170</v>
      </c>
      <c r="C16" s="1" t="s">
        <v>24</v>
      </c>
      <c r="D16" s="1"/>
      <c r="E16" s="1" t="s">
        <v>32</v>
      </c>
      <c r="F16" s="21">
        <v>5</v>
      </c>
      <c r="H16" s="27"/>
      <c r="I16" s="27">
        <f t="shared" si="1"/>
        <v>0</v>
      </c>
    </row>
    <row r="17" spans="1:9" ht="15.75">
      <c r="A17" s="21">
        <f t="shared" si="0"/>
        <v>16</v>
      </c>
      <c r="B17" s="25" t="s">
        <v>171</v>
      </c>
      <c r="C17" s="1" t="s">
        <v>24</v>
      </c>
      <c r="D17" s="1"/>
      <c r="E17" s="1" t="s">
        <v>32</v>
      </c>
      <c r="F17" s="21">
        <v>5</v>
      </c>
      <c r="H17" s="27"/>
      <c r="I17" s="27">
        <f t="shared" si="1"/>
        <v>0</v>
      </c>
    </row>
    <row r="18" spans="1:9" ht="15.75">
      <c r="A18" s="21">
        <f t="shared" si="0"/>
        <v>17</v>
      </c>
      <c r="B18" s="25" t="s">
        <v>172</v>
      </c>
      <c r="C18" s="1" t="s">
        <v>24</v>
      </c>
      <c r="D18" s="1"/>
      <c r="E18" s="1" t="s">
        <v>32</v>
      </c>
      <c r="F18" s="21">
        <v>5</v>
      </c>
      <c r="H18" s="27"/>
      <c r="I18" s="27">
        <f t="shared" si="1"/>
        <v>0</v>
      </c>
    </row>
    <row r="19" spans="1:9" ht="31.5">
      <c r="A19" s="21">
        <f t="shared" si="0"/>
        <v>18</v>
      </c>
      <c r="B19" s="25" t="s">
        <v>39</v>
      </c>
      <c r="C19" s="1" t="s">
        <v>24</v>
      </c>
      <c r="D19" s="1"/>
      <c r="E19" s="1" t="s">
        <v>32</v>
      </c>
      <c r="F19" s="21">
        <v>5</v>
      </c>
      <c r="H19" s="27"/>
      <c r="I19" s="27">
        <f t="shared" si="1"/>
        <v>0</v>
      </c>
    </row>
    <row r="20" spans="1:9" ht="31.5">
      <c r="A20" s="21">
        <f aca="true" t="shared" si="2" ref="A20:A31">+A19+1</f>
        <v>19</v>
      </c>
      <c r="B20" s="25" t="s">
        <v>40</v>
      </c>
      <c r="C20" s="1" t="s">
        <v>24</v>
      </c>
      <c r="D20" s="1"/>
      <c r="E20" s="1" t="s">
        <v>32</v>
      </c>
      <c r="F20" s="21">
        <v>5</v>
      </c>
      <c r="H20" s="27"/>
      <c r="I20" s="27">
        <f t="shared" si="1"/>
        <v>0</v>
      </c>
    </row>
    <row r="21" spans="1:9" ht="31.5">
      <c r="A21" s="21">
        <f t="shared" si="2"/>
        <v>20</v>
      </c>
      <c r="B21" s="25" t="s">
        <v>41</v>
      </c>
      <c r="C21" s="1" t="s">
        <v>24</v>
      </c>
      <c r="D21" s="1"/>
      <c r="E21" s="1" t="s">
        <v>32</v>
      </c>
      <c r="F21" s="21">
        <v>5</v>
      </c>
      <c r="H21" s="27"/>
      <c r="I21" s="27">
        <f t="shared" si="1"/>
        <v>0</v>
      </c>
    </row>
    <row r="22" spans="1:9" ht="31.5">
      <c r="A22" s="21">
        <f t="shared" si="2"/>
        <v>21</v>
      </c>
      <c r="B22" s="25" t="s">
        <v>42</v>
      </c>
      <c r="C22" s="1" t="s">
        <v>24</v>
      </c>
      <c r="D22" s="1"/>
      <c r="E22" s="1" t="s">
        <v>32</v>
      </c>
      <c r="F22" s="21">
        <v>5</v>
      </c>
      <c r="H22" s="27"/>
      <c r="I22" s="27">
        <f t="shared" si="1"/>
        <v>0</v>
      </c>
    </row>
    <row r="23" spans="1:9" ht="31.5">
      <c r="A23" s="21">
        <f t="shared" si="2"/>
        <v>22</v>
      </c>
      <c r="B23" s="25" t="s">
        <v>43</v>
      </c>
      <c r="C23" s="1" t="s">
        <v>24</v>
      </c>
      <c r="D23" s="1"/>
      <c r="E23" s="1" t="s">
        <v>32</v>
      </c>
      <c r="F23" s="21">
        <v>5</v>
      </c>
      <c r="H23" s="27"/>
      <c r="I23" s="27">
        <f t="shared" si="1"/>
        <v>0</v>
      </c>
    </row>
    <row r="24" spans="1:9" ht="31.5">
      <c r="A24" s="21">
        <f t="shared" si="2"/>
        <v>23</v>
      </c>
      <c r="B24" s="25" t="s">
        <v>44</v>
      </c>
      <c r="C24" s="1" t="s">
        <v>24</v>
      </c>
      <c r="D24" s="1"/>
      <c r="E24" s="1" t="s">
        <v>32</v>
      </c>
      <c r="F24" s="21">
        <v>5</v>
      </c>
      <c r="H24" s="27"/>
      <c r="I24" s="27">
        <f t="shared" si="1"/>
        <v>0</v>
      </c>
    </row>
    <row r="25" spans="1:9" ht="31.5">
      <c r="A25" s="21">
        <f t="shared" si="2"/>
        <v>24</v>
      </c>
      <c r="B25" s="25" t="s">
        <v>45</v>
      </c>
      <c r="C25" s="1" t="s">
        <v>24</v>
      </c>
      <c r="D25" s="1"/>
      <c r="E25" s="1" t="s">
        <v>32</v>
      </c>
      <c r="F25" s="21">
        <v>5</v>
      </c>
      <c r="H25" s="27"/>
      <c r="I25" s="27">
        <f t="shared" si="1"/>
        <v>0</v>
      </c>
    </row>
    <row r="26" spans="1:9" ht="31.5">
      <c r="A26" s="21">
        <f t="shared" si="2"/>
        <v>25</v>
      </c>
      <c r="B26" s="25" t="s">
        <v>46</v>
      </c>
      <c r="C26" s="1" t="s">
        <v>24</v>
      </c>
      <c r="D26" s="1"/>
      <c r="E26" s="1" t="s">
        <v>32</v>
      </c>
      <c r="F26" s="21">
        <v>5</v>
      </c>
      <c r="H26" s="27"/>
      <c r="I26" s="27">
        <f t="shared" si="1"/>
        <v>0</v>
      </c>
    </row>
    <row r="27" spans="1:9" ht="31.5">
      <c r="A27" s="21">
        <f t="shared" si="2"/>
        <v>26</v>
      </c>
      <c r="B27" s="25" t="s">
        <v>47</v>
      </c>
      <c r="C27" s="1" t="s">
        <v>24</v>
      </c>
      <c r="D27" s="1"/>
      <c r="E27" s="1" t="s">
        <v>32</v>
      </c>
      <c r="F27" s="21">
        <v>5</v>
      </c>
      <c r="H27" s="27"/>
      <c r="I27" s="27">
        <f t="shared" si="1"/>
        <v>0</v>
      </c>
    </row>
    <row r="28" spans="1:9" ht="31.5">
      <c r="A28" s="21">
        <f t="shared" si="2"/>
        <v>27</v>
      </c>
      <c r="B28" s="25" t="s">
        <v>48</v>
      </c>
      <c r="C28" s="1" t="s">
        <v>24</v>
      </c>
      <c r="D28" s="1"/>
      <c r="E28" s="1" t="s">
        <v>32</v>
      </c>
      <c r="F28" s="21">
        <v>5</v>
      </c>
      <c r="H28" s="27"/>
      <c r="I28" s="27">
        <f t="shared" si="1"/>
        <v>0</v>
      </c>
    </row>
    <row r="29" spans="1:9" ht="31.5">
      <c r="A29" s="21">
        <f t="shared" si="2"/>
        <v>28</v>
      </c>
      <c r="B29" s="25" t="s">
        <v>49</v>
      </c>
      <c r="C29" s="1" t="s">
        <v>24</v>
      </c>
      <c r="D29" s="1"/>
      <c r="E29" s="1" t="s">
        <v>32</v>
      </c>
      <c r="F29" s="21">
        <v>5</v>
      </c>
      <c r="H29" s="27"/>
      <c r="I29" s="27">
        <f t="shared" si="1"/>
        <v>0</v>
      </c>
    </row>
    <row r="30" spans="1:9" ht="31.5">
      <c r="A30" s="21">
        <f t="shared" si="2"/>
        <v>29</v>
      </c>
      <c r="B30" s="25" t="s">
        <v>50</v>
      </c>
      <c r="C30" s="1" t="s">
        <v>24</v>
      </c>
      <c r="D30" s="1"/>
      <c r="E30" s="1" t="s">
        <v>32</v>
      </c>
      <c r="F30" s="21">
        <v>5</v>
      </c>
      <c r="H30" s="27"/>
      <c r="I30" s="27">
        <f t="shared" si="1"/>
        <v>0</v>
      </c>
    </row>
    <row r="31" spans="1:9" ht="31.5">
      <c r="A31" s="21">
        <f t="shared" si="2"/>
        <v>30</v>
      </c>
      <c r="B31" s="25" t="s">
        <v>51</v>
      </c>
      <c r="C31" s="1" t="s">
        <v>24</v>
      </c>
      <c r="D31" s="1"/>
      <c r="E31" s="1" t="s">
        <v>32</v>
      </c>
      <c r="F31" s="21">
        <v>12</v>
      </c>
      <c r="H31" s="27"/>
      <c r="I31" s="27">
        <f t="shared" si="1"/>
        <v>0</v>
      </c>
    </row>
    <row r="32" spans="1:9" ht="31.5">
      <c r="A32" s="21">
        <f>A31+1</f>
        <v>31</v>
      </c>
      <c r="B32" s="25" t="s">
        <v>52</v>
      </c>
      <c r="C32" s="1" t="s">
        <v>24</v>
      </c>
      <c r="D32" s="1"/>
      <c r="E32" s="1" t="s">
        <v>32</v>
      </c>
      <c r="F32" s="21">
        <v>12</v>
      </c>
      <c r="H32" s="27"/>
      <c r="I32" s="27">
        <f t="shared" si="1"/>
        <v>0</v>
      </c>
    </row>
    <row r="33" spans="1:9" ht="31.5">
      <c r="A33" s="21">
        <f aca="true" t="shared" si="3" ref="A33:A49">A32+1</f>
        <v>32</v>
      </c>
      <c r="B33" s="25" t="s">
        <v>53</v>
      </c>
      <c r="C33" s="1" t="s">
        <v>24</v>
      </c>
      <c r="D33" s="1"/>
      <c r="E33" s="1" t="s">
        <v>32</v>
      </c>
      <c r="F33" s="21">
        <v>12</v>
      </c>
      <c r="H33" s="27"/>
      <c r="I33" s="27">
        <f t="shared" si="1"/>
        <v>0</v>
      </c>
    </row>
    <row r="34" spans="1:9" ht="31.5">
      <c r="A34" s="21">
        <f t="shared" si="3"/>
        <v>33</v>
      </c>
      <c r="B34" s="25" t="s">
        <v>54</v>
      </c>
      <c r="C34" s="1" t="s">
        <v>24</v>
      </c>
      <c r="D34" s="1"/>
      <c r="E34" s="1" t="s">
        <v>32</v>
      </c>
      <c r="F34" s="21">
        <v>12</v>
      </c>
      <c r="H34" s="27"/>
      <c r="I34" s="27">
        <f t="shared" si="1"/>
        <v>0</v>
      </c>
    </row>
    <row r="35" spans="1:9" ht="15.75">
      <c r="A35" s="21">
        <f t="shared" si="3"/>
        <v>34</v>
      </c>
      <c r="B35" s="25" t="s">
        <v>55</v>
      </c>
      <c r="C35" s="1" t="s">
        <v>24</v>
      </c>
      <c r="D35" s="1"/>
      <c r="E35" s="1" t="s">
        <v>32</v>
      </c>
      <c r="F35" s="21">
        <v>2</v>
      </c>
      <c r="H35" s="27"/>
      <c r="I35" s="27">
        <f t="shared" si="1"/>
        <v>0</v>
      </c>
    </row>
    <row r="36" spans="1:9" ht="15.75">
      <c r="A36" s="21">
        <f t="shared" si="3"/>
        <v>35</v>
      </c>
      <c r="B36" s="25" t="s">
        <v>56</v>
      </c>
      <c r="C36" s="1" t="s">
        <v>24</v>
      </c>
      <c r="D36" s="1"/>
      <c r="E36" s="1" t="s">
        <v>32</v>
      </c>
      <c r="F36" s="21">
        <v>2</v>
      </c>
      <c r="H36" s="27"/>
      <c r="I36" s="27">
        <f t="shared" si="1"/>
        <v>0</v>
      </c>
    </row>
    <row r="37" spans="1:9" ht="15.75">
      <c r="A37" s="21">
        <f t="shared" si="3"/>
        <v>36</v>
      </c>
      <c r="B37" s="25" t="s">
        <v>57</v>
      </c>
      <c r="C37" s="1" t="s">
        <v>24</v>
      </c>
      <c r="D37" s="1"/>
      <c r="E37" s="1" t="s">
        <v>32</v>
      </c>
      <c r="F37" s="21">
        <v>2</v>
      </c>
      <c r="H37" s="27"/>
      <c r="I37" s="27">
        <f t="shared" si="1"/>
        <v>0</v>
      </c>
    </row>
    <row r="38" spans="1:9" ht="15.75">
      <c r="A38" s="21">
        <f t="shared" si="3"/>
        <v>37</v>
      </c>
      <c r="B38" s="25" t="s">
        <v>58</v>
      </c>
      <c r="C38" s="1" t="s">
        <v>24</v>
      </c>
      <c r="D38" s="1"/>
      <c r="E38" s="1" t="s">
        <v>32</v>
      </c>
      <c r="F38" s="21">
        <v>2</v>
      </c>
      <c r="H38" s="27"/>
      <c r="I38" s="27">
        <f t="shared" si="1"/>
        <v>0</v>
      </c>
    </row>
    <row r="39" spans="1:9" ht="15.75">
      <c r="A39" s="21">
        <f t="shared" si="3"/>
        <v>38</v>
      </c>
      <c r="B39" s="25" t="s">
        <v>59</v>
      </c>
      <c r="C39" s="1" t="s">
        <v>24</v>
      </c>
      <c r="D39" s="1"/>
      <c r="E39" s="1" t="s">
        <v>32</v>
      </c>
      <c r="F39" s="21">
        <v>12</v>
      </c>
      <c r="H39" s="27"/>
      <c r="I39" s="27"/>
    </row>
    <row r="40" spans="1:9" ht="31.5">
      <c r="A40" s="21">
        <f t="shared" si="3"/>
        <v>39</v>
      </c>
      <c r="B40" s="25" t="s">
        <v>60</v>
      </c>
      <c r="C40" s="1" t="s">
        <v>61</v>
      </c>
      <c r="D40" s="1"/>
      <c r="E40" s="1" t="s">
        <v>32</v>
      </c>
      <c r="F40" s="21">
        <v>1</v>
      </c>
      <c r="G40" s="34" t="s">
        <v>10</v>
      </c>
      <c r="I40" s="29">
        <f>SUM(I2:I37)</f>
        <v>0</v>
      </c>
    </row>
    <row r="41" spans="1:6" ht="31.5">
      <c r="A41" s="21">
        <f t="shared" si="3"/>
        <v>40</v>
      </c>
      <c r="B41" s="25" t="s">
        <v>62</v>
      </c>
      <c r="C41" s="1" t="s">
        <v>61</v>
      </c>
      <c r="D41" s="1"/>
      <c r="E41" s="1" t="s">
        <v>32</v>
      </c>
      <c r="F41" s="21">
        <v>1</v>
      </c>
    </row>
    <row r="42" spans="1:6" ht="31.5">
      <c r="A42" s="21">
        <f t="shared" si="3"/>
        <v>41</v>
      </c>
      <c r="B42" s="25" t="s">
        <v>63</v>
      </c>
      <c r="C42" s="1" t="s">
        <v>61</v>
      </c>
      <c r="D42" s="1"/>
      <c r="E42" s="1" t="s">
        <v>32</v>
      </c>
      <c r="F42" s="21">
        <v>1</v>
      </c>
    </row>
    <row r="43" spans="1:6" ht="31.5">
      <c r="A43" s="21">
        <f t="shared" si="3"/>
        <v>42</v>
      </c>
      <c r="B43" s="25" t="s">
        <v>64</v>
      </c>
      <c r="C43" s="1" t="s">
        <v>61</v>
      </c>
      <c r="D43" s="1"/>
      <c r="E43" s="1" t="s">
        <v>32</v>
      </c>
      <c r="F43" s="21">
        <v>1</v>
      </c>
    </row>
    <row r="44" spans="1:6" ht="31.5">
      <c r="A44" s="21">
        <f t="shared" si="3"/>
        <v>43</v>
      </c>
      <c r="B44" s="25" t="s">
        <v>65</v>
      </c>
      <c r="C44" s="1" t="s">
        <v>61</v>
      </c>
      <c r="D44" s="1"/>
      <c r="E44" s="1" t="s">
        <v>32</v>
      </c>
      <c r="F44" s="21">
        <v>1</v>
      </c>
    </row>
    <row r="45" spans="1:6" ht="31.5">
      <c r="A45" s="21">
        <f t="shared" si="3"/>
        <v>44</v>
      </c>
      <c r="B45" s="25" t="s">
        <v>66</v>
      </c>
      <c r="C45" s="1" t="s">
        <v>61</v>
      </c>
      <c r="D45" s="1"/>
      <c r="E45" s="1" t="s">
        <v>32</v>
      </c>
      <c r="F45" s="21">
        <v>1</v>
      </c>
    </row>
    <row r="46" spans="1:6" ht="15.75">
      <c r="A46" s="21">
        <f t="shared" si="3"/>
        <v>45</v>
      </c>
      <c r="B46" s="25" t="s">
        <v>173</v>
      </c>
      <c r="C46" t="s">
        <v>24</v>
      </c>
      <c r="E46" s="1" t="s">
        <v>32</v>
      </c>
      <c r="F46" s="21">
        <v>5</v>
      </c>
    </row>
    <row r="47" spans="1:6" ht="15.75">
      <c r="A47" s="21">
        <f t="shared" si="3"/>
        <v>46</v>
      </c>
      <c r="B47" s="25" t="s">
        <v>177</v>
      </c>
      <c r="C47" t="s">
        <v>24</v>
      </c>
      <c r="E47" s="1" t="s">
        <v>32</v>
      </c>
      <c r="F47" s="21">
        <v>5</v>
      </c>
    </row>
    <row r="48" spans="1:6" ht="15.75">
      <c r="A48" s="21">
        <f t="shared" si="3"/>
        <v>47</v>
      </c>
      <c r="B48" s="25" t="s">
        <v>174</v>
      </c>
      <c r="C48" t="s">
        <v>24</v>
      </c>
      <c r="E48" s="1" t="s">
        <v>32</v>
      </c>
      <c r="F48" s="21">
        <v>4</v>
      </c>
    </row>
    <row r="49" spans="1:6" ht="15.75">
      <c r="A49" s="21">
        <f t="shared" si="3"/>
        <v>48</v>
      </c>
      <c r="B49" s="25" t="s">
        <v>175</v>
      </c>
      <c r="C49" t="s">
        <v>176</v>
      </c>
      <c r="E49" s="1" t="s">
        <v>32</v>
      </c>
      <c r="F49" s="21">
        <v>5</v>
      </c>
    </row>
  </sheetData>
  <printOptions gridLines="1" horizontalCentered="1"/>
  <pageMargins left="0.75" right="0.75" top="1.38" bottom="1" header="0.5" footer="0.5"/>
  <pageSetup horizontalDpi="300" verticalDpi="300" orientation="landscape" r:id="rId1"/>
  <headerFooter alignWithMargins="0">
    <oddHeader>&amp;C&amp;A&amp;RExhibit III
RFP No. KDH575636
Dated: __________</oddHeader>
    <oddFooter>&amp;L
&amp;A&amp;CPage &amp;P of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Alva</dc:creator>
  <cp:keywords/>
  <dc:description/>
  <cp:lastModifiedBy>kdhardy</cp:lastModifiedBy>
  <cp:lastPrinted>2003-08-13T16:36:32Z</cp:lastPrinted>
  <dcterms:created xsi:type="dcterms:W3CDTF">1997-09-13T05:39:25Z</dcterms:created>
  <dcterms:modified xsi:type="dcterms:W3CDTF">2003-11-10T23:54:22Z</dcterms:modified>
  <cp:category/>
  <cp:version/>
  <cp:contentType/>
  <cp:contentStatus/>
</cp:coreProperties>
</file>