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1" yWindow="65476" windowWidth="12120" windowHeight="9120" activeTab="0"/>
  </bookViews>
  <sheets>
    <sheet name="Text" sheetId="1" r:id="rId1"/>
    <sheet name="Table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<sst xmlns="http://schemas.openxmlformats.org/spreadsheetml/2006/main" count="1475" uniqueCount="772">
  <si>
    <t>Cimento Santa Rita S.A. (CSSA), 50%, and Holder</t>
  </si>
  <si>
    <t>50%, and Lafarge Group, 50%</t>
  </si>
  <si>
    <t xml:space="preserve">Marmoré Mineração e Metalurgia Ltda. (MML) [Grupo </t>
  </si>
  <si>
    <t>do Rio Doce (CVRD), 10.96%; public, 7.5%]</t>
  </si>
  <si>
    <t xml:space="preserve">Ultrafértil S.A. [Grupo Fertifós, 81.54%; Companhia Vale </t>
  </si>
  <si>
    <t>Royal Dutch/Shell, 80%, and Petrobrás, 20%</t>
  </si>
  <si>
    <t>BRAZIL:  STRUCTURE OF THE MINERAL INDUSTRY IN 2004</t>
  </si>
  <si>
    <r>
      <t>BRAZIL:  RESERVES OF MAJOR MINERAL COMMODITIES IN 2004</t>
    </r>
    <r>
      <rPr>
        <vertAlign val="superscript"/>
        <sz val="8"/>
        <rFont val="Times"/>
        <family val="1"/>
      </rPr>
      <t>1</t>
    </r>
  </si>
  <si>
    <r>
      <t>Chromite, Cr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</si>
  <si>
    <r>
      <t>Natural gas</t>
    </r>
    <r>
      <rPr>
        <vertAlign val="superscript"/>
        <sz val="8"/>
        <rFont val="Times"/>
        <family val="1"/>
      </rPr>
      <t>2</t>
    </r>
  </si>
  <si>
    <r>
      <t>Petroleum</t>
    </r>
    <r>
      <rPr>
        <vertAlign val="superscript"/>
        <sz val="8"/>
        <rFont val="Times"/>
        <family val="1"/>
      </rPr>
      <t>2</t>
    </r>
  </si>
  <si>
    <r>
      <t>Titanium, TiO</t>
    </r>
    <r>
      <rPr>
        <vertAlign val="subscript"/>
        <sz val="8"/>
        <rFont val="Times"/>
        <family val="1"/>
      </rPr>
      <t>2</t>
    </r>
  </si>
  <si>
    <r>
      <t>Uranium, 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</si>
  <si>
    <r>
      <t>1</t>
    </r>
    <r>
      <rPr>
        <sz val="8"/>
        <rFont val="Times"/>
        <family val="1"/>
      </rPr>
      <t>Summário Mineral 2003-2004.</t>
    </r>
  </si>
  <si>
    <r>
      <t>2</t>
    </r>
    <r>
      <rPr>
        <sz val="8"/>
        <rFont val="Times"/>
        <family val="1"/>
      </rPr>
      <t>Petróleo Brasileiro S.A., Annual report 2003-04; Petroleum Economist, July 2005.</t>
    </r>
  </si>
  <si>
    <t>TABLE 1</t>
  </si>
  <si>
    <t>(Metric tons unless otherwise specified)</t>
  </si>
  <si>
    <t>METALS</t>
  </si>
  <si>
    <t>Aluminum:</t>
  </si>
  <si>
    <t>Bauxite, dry basis, gross weight</t>
  </si>
  <si>
    <t>Alumina</t>
  </si>
  <si>
    <t>Metal:</t>
  </si>
  <si>
    <t>Primary</t>
  </si>
  <si>
    <t>r</t>
  </si>
  <si>
    <t>Secondary</t>
  </si>
  <si>
    <t>Chromium:</t>
  </si>
  <si>
    <t>Crude ore</t>
  </si>
  <si>
    <t>Cobalt:</t>
  </si>
  <si>
    <t>e</t>
  </si>
  <si>
    <t xml:space="preserve"> </t>
  </si>
  <si>
    <t>Mine output, Cu content</t>
  </si>
  <si>
    <t>Mine output</t>
  </si>
  <si>
    <t>kilograms</t>
  </si>
  <si>
    <t>do.</t>
  </si>
  <si>
    <t>Total</t>
  </si>
  <si>
    <t>Gross weight</t>
  </si>
  <si>
    <t>Fe content</t>
  </si>
  <si>
    <t>Pig iron</t>
  </si>
  <si>
    <t>Chromium metal</t>
  </si>
  <si>
    <t>Ferrocalcium silicon</t>
  </si>
  <si>
    <t>Ferrochromium</t>
  </si>
  <si>
    <t>Ferrochromium silicon</t>
  </si>
  <si>
    <t>Ferrocolumbium</t>
  </si>
  <si>
    <t>Ferromanganese</t>
  </si>
  <si>
    <t>Ferromolybdenum</t>
  </si>
  <si>
    <t>Ferronickel</t>
  </si>
  <si>
    <t>Ferrophosphorus</t>
  </si>
  <si>
    <t>Ferrosilicon</t>
  </si>
  <si>
    <t>Ferrosilicon magnesium</t>
  </si>
  <si>
    <t>Ferrosilicon zirconium</t>
  </si>
  <si>
    <t>Ferrotitanium</t>
  </si>
  <si>
    <t>Ferrotungsten</t>
  </si>
  <si>
    <t>Ferrovanadium</t>
  </si>
  <si>
    <t>Silicomanganese</t>
  </si>
  <si>
    <t>Silicon metal</t>
  </si>
  <si>
    <t>Lead:</t>
  </si>
  <si>
    <t>Mine output, Pb content in concentrate</t>
  </si>
  <si>
    <t>Metal, secondary</t>
  </si>
  <si>
    <t>See footnotes at end of table.</t>
  </si>
  <si>
    <t>TABLE 1--Continued</t>
  </si>
  <si>
    <t>METALS--Continued</t>
  </si>
  <si>
    <t>Nickel:</t>
  </si>
  <si>
    <t>Mine output, ore</t>
  </si>
  <si>
    <t>Ni content in ore</t>
  </si>
  <si>
    <t>Ferronickel, Ni content</t>
  </si>
  <si>
    <t>Tin:</t>
  </si>
  <si>
    <t>Mine output, Sn content</t>
  </si>
  <si>
    <t>Tungsten, mine output, W content</t>
  </si>
  <si>
    <t>Zinc:</t>
  </si>
  <si>
    <t>Mine output, Zn content</t>
  </si>
  <si>
    <t>INDUSTRIAL MINERALS</t>
  </si>
  <si>
    <t>Asbestos:</t>
  </si>
  <si>
    <t>Fiber</t>
  </si>
  <si>
    <t>Barite:</t>
  </si>
  <si>
    <t>Crude</t>
  </si>
  <si>
    <t>Beneficiated</t>
  </si>
  <si>
    <t>Cement, hydraulic</t>
  </si>
  <si>
    <t>Clays:</t>
  </si>
  <si>
    <t>Bentonite, beneficiated</t>
  </si>
  <si>
    <t>Kaolin:</t>
  </si>
  <si>
    <t>thousand carats</t>
  </si>
  <si>
    <t>Feldspar:</t>
  </si>
  <si>
    <t>Feldspar</t>
  </si>
  <si>
    <t>Fluorspar:</t>
  </si>
  <si>
    <t>Acid-grade</t>
  </si>
  <si>
    <t>Metallurgical-grade</t>
  </si>
  <si>
    <t>Graphite:</t>
  </si>
  <si>
    <t>NA</t>
  </si>
  <si>
    <t>Concentrate</t>
  </si>
  <si>
    <t>Gypsum and anhydrite, crude</t>
  </si>
  <si>
    <t>Lime, hydrated and quicklime</t>
  </si>
  <si>
    <t>Lithium, concentrates</t>
  </si>
  <si>
    <t>Magnesite:</t>
  </si>
  <si>
    <t>Phosphate rock including apatite:</t>
  </si>
  <si>
    <t>Mine product</t>
  </si>
  <si>
    <t>Concentrate:</t>
  </si>
  <si>
    <t>Potassium (KCl)</t>
  </si>
  <si>
    <t>Agate</t>
  </si>
  <si>
    <t>Amethyst</t>
  </si>
  <si>
    <t>Aquamarine</t>
  </si>
  <si>
    <t>Citrine</t>
  </si>
  <si>
    <t>Emerald</t>
  </si>
  <si>
    <t>Opal</t>
  </si>
  <si>
    <t>Ruby</t>
  </si>
  <si>
    <t>value</t>
  </si>
  <si>
    <t>Sapphire</t>
  </si>
  <si>
    <t>Topaz</t>
  </si>
  <si>
    <t>Tourmaline</t>
  </si>
  <si>
    <t>Other</t>
  </si>
  <si>
    <t>Quartz crystal, all grades</t>
  </si>
  <si>
    <t>Salt:</t>
  </si>
  <si>
    <t>Marine</t>
  </si>
  <si>
    <t>Rock</t>
  </si>
  <si>
    <t>Soda ash, manufactured (barilla)</t>
  </si>
  <si>
    <t>Dimension stone:</t>
  </si>
  <si>
    <t>Marble, rough-cut</t>
  </si>
  <si>
    <t>cubic meters</t>
  </si>
  <si>
    <t>Crushed and broken stone:</t>
  </si>
  <si>
    <t>Basalt</t>
  </si>
  <si>
    <t>Calcareous shells</t>
  </si>
  <si>
    <t>Dolomite</t>
  </si>
  <si>
    <t>Gneiss</t>
  </si>
  <si>
    <t>Granite</t>
  </si>
  <si>
    <t>thousand cubic meters</t>
  </si>
  <si>
    <t>Limestone</t>
  </si>
  <si>
    <t>Quartzite:</t>
  </si>
  <si>
    <t>Processed</t>
  </si>
  <si>
    <t>Sand, industrial</t>
  </si>
  <si>
    <t>Sulfur:</t>
  </si>
  <si>
    <t>Frasch</t>
  </si>
  <si>
    <t>Byproduct:</t>
  </si>
  <si>
    <t>Metallurgy</t>
  </si>
  <si>
    <t>Petroleum</t>
  </si>
  <si>
    <t>Talc:</t>
  </si>
  <si>
    <t>Pyrophyllite, crude</t>
  </si>
  <si>
    <t>Vermiculite:</t>
  </si>
  <si>
    <t>MINERAL FUELS AND RELATED MATERIALS</t>
  </si>
  <si>
    <t>Coal, bituminous:</t>
  </si>
  <si>
    <t>Coke, metallurgical, all types</t>
  </si>
  <si>
    <t>million cubic meters</t>
  </si>
  <si>
    <t>million 42-gallon barrels</t>
  </si>
  <si>
    <t>Petroleum:</t>
  </si>
  <si>
    <t>thousand 42-gallon barrels</t>
  </si>
  <si>
    <t>Gasoline</t>
  </si>
  <si>
    <t>Jet fuel</t>
  </si>
  <si>
    <t>Kerosene</t>
  </si>
  <si>
    <t>Distillate fuel oil</t>
  </si>
  <si>
    <t>Lubricants</t>
  </si>
  <si>
    <t>Residual fuel oil</t>
  </si>
  <si>
    <t>Refinery fuel and losses</t>
  </si>
  <si>
    <t>TABLE 2</t>
  </si>
  <si>
    <t>(Thousand metric tons unless otherwise specified)</t>
  </si>
  <si>
    <t>Commodity</t>
  </si>
  <si>
    <t>Major operating companies and major equity owners</t>
  </si>
  <si>
    <t>Location of main facilities</t>
  </si>
  <si>
    <t>Annual capacity</t>
  </si>
  <si>
    <t>Aluminum</t>
  </si>
  <si>
    <t>Albras-Alumínio Brasileiro S.A. (Albras) [Companhia</t>
  </si>
  <si>
    <t>smelters)</t>
  </si>
  <si>
    <t>Aluminio Co. (NAAC), 49%]</t>
  </si>
  <si>
    <t/>
  </si>
  <si>
    <t>Do.</t>
  </si>
  <si>
    <t>Saramenha, Minas Gerais State (smelter and</t>
  </si>
  <si>
    <t>100%)</t>
  </si>
  <si>
    <t>refinery)</t>
  </si>
  <si>
    <t>150 (alumina).</t>
  </si>
  <si>
    <t>Alcan Empreendimentos Ltda. (Alcan Alumínio do Brasil</t>
  </si>
  <si>
    <t>280 (metal).</t>
  </si>
  <si>
    <t>S.A., 100%)</t>
  </si>
  <si>
    <t>State (smelter)</t>
  </si>
  <si>
    <t>Alcan Alumínio Poços de Caldas (Alucaldas) (Alcan</t>
  </si>
  <si>
    <t>1,000 (bauxite).</t>
  </si>
  <si>
    <t>Alumínio do Brasil S.A., 100%)</t>
  </si>
  <si>
    <t>400 (bauxite).</t>
  </si>
  <si>
    <t>(mine)</t>
  </si>
  <si>
    <t>550 (alumina).</t>
  </si>
  <si>
    <t>239 (metal).</t>
  </si>
  <si>
    <t>Alumínio do Brasil Nordeste S.A. (Alcan Aluminum Ltd.,</t>
  </si>
  <si>
    <t>Aratu, Bahia State (smelter)</t>
  </si>
  <si>
    <t>120 (metal).</t>
  </si>
  <si>
    <t>500 (alumina).</t>
  </si>
  <si>
    <t>220 (metal).</t>
  </si>
  <si>
    <t>275 (alumina).</t>
  </si>
  <si>
    <t>2,000 (bauxite).</t>
  </si>
  <si>
    <t>Santa Cruz, Rio de Janeiro State (smelter)</t>
  </si>
  <si>
    <t>86 (metal).</t>
  </si>
  <si>
    <t>93 (metal).</t>
  </si>
  <si>
    <t>Reynolds Internacional do Brasil (Reynolds, 42.5%;</t>
  </si>
  <si>
    <t>5.4 million (cans).</t>
  </si>
  <si>
    <t>Bradesco Bank, 42.5%; J.P. Morgan, 15%)</t>
  </si>
  <si>
    <t>1,200 (alumina).</t>
  </si>
  <si>
    <t>Chromite</t>
  </si>
  <si>
    <t>Campo Formosa, Bahia State (mine)</t>
  </si>
  <si>
    <t>50 (ore).</t>
  </si>
  <si>
    <t>Bayer do Brasil S.A., 24.6%)</t>
  </si>
  <si>
    <t>Companhia de Ferro Ligas da Bahia (FERBASA)</t>
  </si>
  <si>
    <t>Campo Formoso, Bahia State (mine)</t>
  </si>
  <si>
    <t>370 (ore).</t>
  </si>
  <si>
    <t>(private, 100%)</t>
  </si>
  <si>
    <t>Campo Formoso, Bahia State (beneficiation</t>
  </si>
  <si>
    <t>292 (concentrate).</t>
  </si>
  <si>
    <t>Columbium</t>
  </si>
  <si>
    <t>Companhia Brasileira de Metalurgia e Mineração</t>
  </si>
  <si>
    <t>Mineração Catalão de Goiás Ltda. (MCGL) (Bozzano</t>
  </si>
  <si>
    <t>Simosen S.A., 68.5%, and Anglo American plc, 31.5%)</t>
  </si>
  <si>
    <t>TABLE 2--Continued</t>
  </si>
  <si>
    <t>Copper</t>
  </si>
  <si>
    <t>Jaguari, Bahia State (mine)</t>
  </si>
  <si>
    <t>130 (ore).</t>
  </si>
  <si>
    <t>Jaguari, Bahia State (beneficiation plant)</t>
  </si>
  <si>
    <t>90 (concentrate).</t>
  </si>
  <si>
    <t>Caraíba Metais S/A (CMSA) (private, 100%).</t>
  </si>
  <si>
    <t>Ferroalloys</t>
  </si>
  <si>
    <t>Companhia Brasileira Carbureto de Calcio (private,</t>
  </si>
  <si>
    <t>Santos Dumont, Minas Gerais State (plant)</t>
  </si>
  <si>
    <t>54.</t>
  </si>
  <si>
    <t>500.</t>
  </si>
  <si>
    <t>Nova Era, Minas Gerais State</t>
  </si>
  <si>
    <t>48.</t>
  </si>
  <si>
    <t>Companhia Ferro-Ligas de Bahia S.A. (FERBASA, 100%)</t>
  </si>
  <si>
    <t>Pojuca, Bahia State (plant)</t>
  </si>
  <si>
    <t>194.</t>
  </si>
  <si>
    <t>Companhia Ferro-Ligas Minas Gerais (MINASLIGAS,</t>
  </si>
  <si>
    <t>Pirapora, Minas Gerais State (plant)</t>
  </si>
  <si>
    <t>58.</t>
  </si>
  <si>
    <t>Companhia Paulista de Ferro-Ligas (CPF) (private,</t>
  </si>
  <si>
    <t>Barbacena, Caxambu, Jeceaba, Passa Quatro,</t>
  </si>
  <si>
    <t>326.</t>
  </si>
  <si>
    <t>and Passa Vinte, Minas Gerais State;</t>
  </si>
  <si>
    <t>Corumba, Matto Grosso do Sul State; and</t>
  </si>
  <si>
    <t>Xanxere, Santa Catarina State</t>
  </si>
  <si>
    <t>Italmagnesio S.A. Indústria e Comercio (ISAIC) (private,</t>
  </si>
  <si>
    <t>63.</t>
  </si>
  <si>
    <t>Varzeada Palma, Minas Gerais State (two</t>
  </si>
  <si>
    <t>plants)</t>
  </si>
  <si>
    <t>Gold</t>
  </si>
  <si>
    <t>Companhia Vale do Rio Doce (CVRD) (CVRD-</t>
  </si>
  <si>
    <t>Gold mines in the States of Minas Gerais, Bahia,</t>
  </si>
  <si>
    <t>18,000.</t>
  </si>
  <si>
    <t>Companhia Siderúrgica Nacional, 100%)</t>
  </si>
  <si>
    <t>Mineração Morro Velho S.A. (AngloGold Ltd., 100%)</t>
  </si>
  <si>
    <t>Novo Lima, Raposos, and Sabara, Minas Gerais</t>
  </si>
  <si>
    <t>7,000.</t>
  </si>
  <si>
    <t>State; and Jacobina, Bahia State (four mines)</t>
  </si>
  <si>
    <t>Serra Grande, Minas Gerais State (mine)</t>
  </si>
  <si>
    <t>6,000.</t>
  </si>
  <si>
    <t>TVX Gold Inc., 50%)</t>
  </si>
  <si>
    <t xml:space="preserve">São Bento Mineração S.A. (Eldorado Gold Corp., 100%) </t>
  </si>
  <si>
    <t>Santa Barbara, Minas Gerais State (mine)</t>
  </si>
  <si>
    <t>4,000.</t>
  </si>
  <si>
    <t>Paracatu Mine, Minas Gerais State (mine)</t>
  </si>
  <si>
    <t>7,500.</t>
  </si>
  <si>
    <t>Autram S/A, 49%)</t>
  </si>
  <si>
    <t>Mineração Maracá S.A. (MMSA) (private, 100%)</t>
  </si>
  <si>
    <t>1,500.</t>
  </si>
  <si>
    <t>Iron ore</t>
  </si>
  <si>
    <t xml:space="preserve">Companhia Siderúrgica Nacional (CSN) (private, 100%) </t>
  </si>
  <si>
    <t>Volta Mine, Minas Gerais State</t>
  </si>
  <si>
    <t>12,000.</t>
  </si>
  <si>
    <t>Itaminas Comércio de Minérios S.A. (private, 100%)</t>
  </si>
  <si>
    <t>Itaminas, Minas Gerais State</t>
  </si>
  <si>
    <t>5,000.</t>
  </si>
  <si>
    <t>Itabira, Ouro Preto, Santa Barbara, Xavier,</t>
  </si>
  <si>
    <t>State (seven mines)</t>
  </si>
  <si>
    <t>Ferteco Mineração S.A. (FERTECO) (Exploration</t>
  </si>
  <si>
    <t>Ouro Preto and Brumadinho, Minas Gerais</t>
  </si>
  <si>
    <t>12,800.</t>
  </si>
  <si>
    <t>Bergbau GmbH, 100%)</t>
  </si>
  <si>
    <t>State (two mines)</t>
  </si>
  <si>
    <t>S.A. Mineração da Trindade (SAMITRI) (private, 100%)</t>
  </si>
  <si>
    <t>Mariana, Rio Piracicaba, Itabira, Ouro Preto,</t>
  </si>
  <si>
    <t>9,300.</t>
  </si>
  <si>
    <t>and Sabara, Minas Gerais State (five mines)</t>
  </si>
  <si>
    <t>32,000.</t>
  </si>
  <si>
    <t>Minas Gerais State (three mines)</t>
  </si>
  <si>
    <t>Alegria, Minas Gerais State (mine)</t>
  </si>
  <si>
    <t>13,500.</t>
  </si>
  <si>
    <t>Mato, Minas Gerais State (mine)</t>
  </si>
  <si>
    <t>Lead</t>
  </si>
  <si>
    <t>Mineração Boquira S.A. (MBSA) (private, 100%)</t>
  </si>
  <si>
    <t>Boquira, Bahia State (mine)</t>
  </si>
  <si>
    <t>300 (ore).</t>
  </si>
  <si>
    <t>Boquira, Bahia State (beneficiation plant)</t>
  </si>
  <si>
    <t>310 (concentrate).</t>
  </si>
  <si>
    <t>Manganese</t>
  </si>
  <si>
    <t>plant)</t>
  </si>
  <si>
    <t>Corumba and Ladario, Mato Grosso do Sul</t>
  </si>
  <si>
    <t>1,500 (ore), 800</t>
  </si>
  <si>
    <t>State (two mines and plant)</t>
  </si>
  <si>
    <t>(concentrate).</t>
  </si>
  <si>
    <t>Construtora Polares Ltda. (CPL) (private, 100%)</t>
  </si>
  <si>
    <t>Corumba Minas Gerais State (mine)</t>
  </si>
  <si>
    <t>200 (ore).</t>
  </si>
  <si>
    <t>Nickel</t>
  </si>
  <si>
    <t>20 (ore).</t>
  </si>
  <si>
    <t>10 (electrolytic Ni).</t>
  </si>
  <si>
    <t>Fortaleza, Minas Gerais State (mine)</t>
  </si>
  <si>
    <t>19 (nickel matte).</t>
  </si>
  <si>
    <t>CODEMIN S.A. (Anglo American plc, 100%)</t>
  </si>
  <si>
    <t>20 (metal).</t>
  </si>
  <si>
    <t>Steel</t>
  </si>
  <si>
    <t>Aço Minas Gerais S.A. (AÇOMINAS) (private, 100%)</t>
  </si>
  <si>
    <t>Rodovia, Minas Gerais State</t>
  </si>
  <si>
    <t>2,000.</t>
  </si>
  <si>
    <t>Timoteo, Minas Gerais State (stainless steel</t>
  </si>
  <si>
    <t>600.</t>
  </si>
  <si>
    <t>Companhia Siderúrgica Belgo-Mineira (private, 100%)</t>
  </si>
  <si>
    <t>1,000.</t>
  </si>
  <si>
    <t>Companhia Siderúrgica de Tubarão (private, 100%)</t>
  </si>
  <si>
    <t>3,000.</t>
  </si>
  <si>
    <t>Companhia Siderúrgica Nacional (CSN) (private, 100%)</t>
  </si>
  <si>
    <t>Volta Redonda, Rio de Janeiro State</t>
  </si>
  <si>
    <t>4,600.</t>
  </si>
  <si>
    <t>Companhia Siderúrgica Paulista (COSIPA) (private,</t>
  </si>
  <si>
    <t>3,900.</t>
  </si>
  <si>
    <t>Usinas Siderúrgicas de Minas Gerais, S.A. (USIMINAS)</t>
  </si>
  <si>
    <t>Ipatinga, Minas Gerais State</t>
  </si>
  <si>
    <t>4,400.</t>
  </si>
  <si>
    <t>Tin</t>
  </si>
  <si>
    <t>Mineração Jacunda Ltda. (MJL) (private, 100%)</t>
  </si>
  <si>
    <t>Santa Barbara, Novo Mundo, and Potosi,</t>
  </si>
  <si>
    <t>108 (ore).</t>
  </si>
  <si>
    <t>Rondônia State (six mines)</t>
  </si>
  <si>
    <t>450 (concentrate).</t>
  </si>
  <si>
    <t>Rondônia State (three beneficiation plants)</t>
  </si>
  <si>
    <t xml:space="preserve">Aripuana, Mato Grosso State; Ariquemes, </t>
  </si>
  <si>
    <t>5,420 (ore).</t>
  </si>
  <si>
    <t>Rondônia State; Novo Aripuana, Pitinga,</t>
  </si>
  <si>
    <t>and Presidente Figueiredo, Amazonas State;</t>
  </si>
  <si>
    <t>mines and two plants)</t>
  </si>
  <si>
    <t>1,400 (concentrate),</t>
  </si>
  <si>
    <t>(refinery)</t>
  </si>
  <si>
    <t>25 (metal).</t>
  </si>
  <si>
    <t>Juiz de Fora, Minas Gerais State (mine)</t>
  </si>
  <si>
    <t>Titanium</t>
  </si>
  <si>
    <t>Mataraca, Paraiba State (mine)</t>
  </si>
  <si>
    <t>4,200 (ore).</t>
  </si>
  <si>
    <t>Mataraca, Paraiba State (two beneficiation</t>
  </si>
  <si>
    <t>120 (concentrate).</t>
  </si>
  <si>
    <t>Zinc</t>
  </si>
  <si>
    <t>Vazante, Minas Gerais State (mine)</t>
  </si>
  <si>
    <t>800 (ore).</t>
  </si>
  <si>
    <t>Vazante, Minas Gerais State (beneficiation</t>
  </si>
  <si>
    <t>48 (concentrate).</t>
  </si>
  <si>
    <t>Três Marias, Minas Gerais State (refinery)</t>
  </si>
  <si>
    <t>165 (metal).</t>
  </si>
  <si>
    <t>100 (ore).</t>
  </si>
  <si>
    <t>Zirconium</t>
  </si>
  <si>
    <t>Nuclemon Minero-Química Ltda. (Government, 100%)</t>
  </si>
  <si>
    <t>660 (ore).</t>
  </si>
  <si>
    <t>90 (ore).</t>
  </si>
  <si>
    <t>Prado, Bahia State (mine)</t>
  </si>
  <si>
    <t>Prado, Bahia State (three beneficiation plants)</t>
  </si>
  <si>
    <t>123 (concentrate).</t>
  </si>
  <si>
    <t>Prado, Bahia State (three separation plants)</t>
  </si>
  <si>
    <t>Asbestos</t>
  </si>
  <si>
    <t>Sociedade Anônima Mineração de Amianto (private,</t>
  </si>
  <si>
    <t>9,000 (ore).</t>
  </si>
  <si>
    <t>230 (concentrate).</t>
  </si>
  <si>
    <t>(beneficiation plant)</t>
  </si>
  <si>
    <t>Cement</t>
  </si>
  <si>
    <t>2,200.</t>
  </si>
  <si>
    <t>(two plants)</t>
  </si>
  <si>
    <t>Itau de Minas, Minas Gerais State (three plants)</t>
  </si>
  <si>
    <t>2,400.</t>
  </si>
  <si>
    <t>INDUSTRIAL MINERALS--</t>
  </si>
  <si>
    <t>Continued</t>
  </si>
  <si>
    <t>and Rio de Janeiro (five plants)</t>
  </si>
  <si>
    <t>Companhia de Cimento Portland Rio Branco (Grupo</t>
  </si>
  <si>
    <t>Camargo Correia Cimentos S.A. (CCSA) (private, 100%)</t>
  </si>
  <si>
    <t>1,600.</t>
  </si>
  <si>
    <t>Diamond</t>
  </si>
  <si>
    <t>Diamantina, Minas Gerais State (mine)</t>
  </si>
  <si>
    <t>100.</t>
  </si>
  <si>
    <t>Fluorspar</t>
  </si>
  <si>
    <t>Mineração Nossa Senhora do Carmo Ltda. (private,</t>
  </si>
  <si>
    <t>180 (ore).</t>
  </si>
  <si>
    <t>Mineração Santa Catarina Ltda. (MSCL) (private, 100%)</t>
  </si>
  <si>
    <t>100 (ore), 120</t>
  </si>
  <si>
    <t>Rio de Janeiro State (three mines and</t>
  </si>
  <si>
    <t>beneficiation plant)</t>
  </si>
  <si>
    <t>Graphite</t>
  </si>
  <si>
    <t>Nacional de Grafite Ltda. (NGL) (private, 100%)</t>
  </si>
  <si>
    <t>Itapecerica, Pedra Azul, Salto da Divisa, Minas</t>
  </si>
  <si>
    <t>80 (ore).</t>
  </si>
  <si>
    <t>Gerais State (three mines)</t>
  </si>
  <si>
    <t>60 (concentrate).</t>
  </si>
  <si>
    <t>Gerais State (three beneficiation plants)</t>
  </si>
  <si>
    <t>Grafita MG Ltda. (GML) (private, 100%)</t>
  </si>
  <si>
    <t>Mateus Leme, Zerra Azul, Minas Gerais State</t>
  </si>
  <si>
    <t>(two mines)</t>
  </si>
  <si>
    <t>10 (ore).</t>
  </si>
  <si>
    <t>Gypsum</t>
  </si>
  <si>
    <t>Companhia Brasileira de Equipamento (private, 100%)</t>
  </si>
  <si>
    <t>Companhia de Cimento Portland Paraiso (private,</t>
  </si>
  <si>
    <t>Ipubi, Pernambuco State (mine)</t>
  </si>
  <si>
    <t>50.</t>
  </si>
  <si>
    <t>Kaolin</t>
  </si>
  <si>
    <t>Caulim da Amazônia S.A. (CADAM) (private, 100%)</t>
  </si>
  <si>
    <t>720 (ore).</t>
  </si>
  <si>
    <t>360 (concentrate).</t>
  </si>
  <si>
    <t>660 (concentrate).</t>
  </si>
  <si>
    <t>Pará Pigmentos S.A. (PPSA) (private, 100%)</t>
  </si>
  <si>
    <t>500 (concentrate).</t>
  </si>
  <si>
    <t>Ymerys Rio Capim Caulim S.A. (RCCSA) (private,</t>
  </si>
  <si>
    <t>Empresa de Mineração Horii Ltda. (EMHL) (private,</t>
  </si>
  <si>
    <t>180 (concentrate).</t>
  </si>
  <si>
    <t>(two beneficiation plants)</t>
  </si>
  <si>
    <t>Companhia de Cimento Portland Paraiso (CCPP)</t>
  </si>
  <si>
    <t>Janeiro (five mines)</t>
  </si>
  <si>
    <t>5,500.</t>
  </si>
  <si>
    <t>S.A. Industrias Votorantim (SAIV) (private, 100%)</t>
  </si>
  <si>
    <t>mines)</t>
  </si>
  <si>
    <t>Magnesite</t>
  </si>
  <si>
    <t>Magnesita S.A. (MSA) (private, 100%)</t>
  </si>
  <si>
    <t>Brumado, Bahia State (one major mine and</t>
  </si>
  <si>
    <t>1,000 (ore).</t>
  </si>
  <si>
    <t>numerous small mines)</t>
  </si>
  <si>
    <t>Brumado, Bahia State (two beneficiation plants)</t>
  </si>
  <si>
    <t>280 (concentrate).</t>
  </si>
  <si>
    <t>Phosphate rock</t>
  </si>
  <si>
    <t>Fertililizantes Serrana S.A. (Bunge International Group,</t>
  </si>
  <si>
    <t>Copebras S.A.(Copebras) (Anglo American plc, 100%)</t>
  </si>
  <si>
    <t>Tapira, Minas Gerais State (two mines)</t>
  </si>
  <si>
    <t>10,500.</t>
  </si>
  <si>
    <t>Quartz</t>
  </si>
  <si>
    <t>Telequartzo Exportação S.A. (TESA) (private, 100%)</t>
  </si>
  <si>
    <t>Cristal, Minas Gerais State (mine)</t>
  </si>
  <si>
    <t>Salt, rock</t>
  </si>
  <si>
    <t>Frota Oceânica Brasileira S.A. (FOBSA) (private, 100%)</t>
  </si>
  <si>
    <t>Dow Química do Nordeste Ltd. (DQNL) (Dow Chemical</t>
  </si>
  <si>
    <t>Co., 100%)</t>
  </si>
  <si>
    <t>Cia. Nacional de Alcalis S.A. (CNA) (private, 100%)</t>
  </si>
  <si>
    <t>Alcalis Grupo, Rio Grande do Norte State</t>
  </si>
  <si>
    <t>Salgema Mineração e Química S.A. (SMQ) (private,</t>
  </si>
  <si>
    <t>MINERAL FUELS</t>
  </si>
  <si>
    <t>Coal</t>
  </si>
  <si>
    <t>Carbonífera Circiúma S.A. (CCSA) (private, 100%)</t>
  </si>
  <si>
    <t>Companhia Carbonífera Metropolitana S.A. (private,</t>
  </si>
  <si>
    <t>1,200.</t>
  </si>
  <si>
    <t>Catarina State (three mines)</t>
  </si>
  <si>
    <t>Copelmi Mineração Ltda. (COPELMI) (private, 100%)</t>
  </si>
  <si>
    <t>Arroio dos Ratos, Butia, and Charqueadas, Rio</t>
  </si>
  <si>
    <t>Grande do Sul State (four mines)</t>
  </si>
  <si>
    <t>Companhia Riograndense de Mineração S.A. (private,</t>
  </si>
  <si>
    <t>2,600.</t>
  </si>
  <si>
    <t>thousand</t>
  </si>
  <si>
    <t>Petróleo Brasileiro S.A. (Petrobrás) (Government, 81.4%;</t>
  </si>
  <si>
    <t xml:space="preserve"> Fields in the States of Alagoas, Amazonas, </t>
  </si>
  <si>
    <t>220,000.</t>
  </si>
  <si>
    <t>42-gallon barrels</t>
  </si>
  <si>
    <t>private, 11.8%; public, 6.8%)</t>
  </si>
  <si>
    <t>Sergipe (99)</t>
  </si>
  <si>
    <t xml:space="preserve"> Refineries in the States of Amazonas, Bahia,</t>
  </si>
  <si>
    <t>503,000.</t>
  </si>
  <si>
    <t>Refinaria de Petróleo Ipiranga S.A. (private, 100%)</t>
  </si>
  <si>
    <t>Ipiranga, Rio Grande do Sul</t>
  </si>
  <si>
    <t>3,400.</t>
  </si>
  <si>
    <t>Refinaria de Petróleos de Manguinhos S.A. (private,</t>
  </si>
  <si>
    <t>Manquinhos, Rio de Janeiro State</t>
  </si>
  <si>
    <t>3,650.</t>
  </si>
  <si>
    <t>TABLE 3</t>
  </si>
  <si>
    <t xml:space="preserve"> (Thousand metric tons unless otherwise specified)</t>
  </si>
  <si>
    <t>World</t>
  </si>
  <si>
    <t>ranking</t>
  </si>
  <si>
    <t>Asbestos, fiber</t>
  </si>
  <si>
    <t>Bauxite, ore</t>
  </si>
  <si>
    <t>3</t>
  </si>
  <si>
    <t>Coal, all types</t>
  </si>
  <si>
    <t>1</t>
  </si>
  <si>
    <t>Copper, metal content</t>
  </si>
  <si>
    <t>Fluorspar, ore</t>
  </si>
  <si>
    <t>Gold, metal</t>
  </si>
  <si>
    <t>metric tons</t>
  </si>
  <si>
    <t>Graphite, ore</t>
  </si>
  <si>
    <t>2</t>
  </si>
  <si>
    <t>Iron ore, 60% to 65% Fe content</t>
  </si>
  <si>
    <t>Lead, metal content</t>
  </si>
  <si>
    <t>4</t>
  </si>
  <si>
    <t>Manganese, metal content</t>
  </si>
  <si>
    <t>Nickel, metal content</t>
  </si>
  <si>
    <t>Talc and pyrophyllite</t>
  </si>
  <si>
    <t>Tin, metal content</t>
  </si>
  <si>
    <t>Zinc, metal content</t>
  </si>
  <si>
    <t>Zirconium, ore</t>
  </si>
  <si>
    <t>NA Not available.</t>
  </si>
  <si>
    <t>Tantalum</t>
  </si>
  <si>
    <t>Vermiculite</t>
  </si>
  <si>
    <t>Alcan Alumínio do Brasil S.A. [Alcan Aluminum Ltd.</t>
  </si>
  <si>
    <t>(Alcan), 100%]</t>
  </si>
  <si>
    <t>Other ferroalloys</t>
  </si>
  <si>
    <t>440 (metal).</t>
  </si>
  <si>
    <t>340 (metal).</t>
  </si>
  <si>
    <t>14,500 (bauxite).</t>
  </si>
  <si>
    <t>4,500 (bauxite).</t>
  </si>
  <si>
    <t>120 (ore).</t>
  </si>
  <si>
    <t>70 (ore).</t>
  </si>
  <si>
    <t>Companhia Geral do Minas (Aluminum Co. of America,</t>
  </si>
  <si>
    <t>Columbium (niobium), pyrochlore, and columbite ore</t>
  </si>
  <si>
    <t>Caustic soda</t>
  </si>
  <si>
    <t>Companhia Brasileira de Alumínio (CBA) (private, 100%)</t>
  </si>
  <si>
    <t>Tantatum</t>
  </si>
  <si>
    <t>The Pitinga Mine, Amazonas State (mine)</t>
  </si>
  <si>
    <t>Companhia Industrial Fluminense (private, 100%)</t>
  </si>
  <si>
    <t>Fluminense Mine, Minas Gerais State (mine)</t>
  </si>
  <si>
    <t>25 (concentrate).</t>
  </si>
  <si>
    <t>2000</t>
  </si>
  <si>
    <t>2001</t>
  </si>
  <si>
    <t>2002</t>
  </si>
  <si>
    <t>Columbium-tantalum ores and concentrates, gross weight:</t>
  </si>
  <si>
    <t>Copper:</t>
  </si>
  <si>
    <t>Metal, refined:</t>
  </si>
  <si>
    <t>Gold:</t>
  </si>
  <si>
    <t>Garimpeiros, independent miners</t>
  </si>
  <si>
    <t>Iron and steel:</t>
  </si>
  <si>
    <t>Ferroalloys, electric arc furnace:</t>
  </si>
  <si>
    <t>--</t>
  </si>
  <si>
    <t>Inoculant</t>
  </si>
  <si>
    <t>METALS--Continued:</t>
  </si>
  <si>
    <t>Crude steel, excluding castings</t>
  </si>
  <si>
    <t>Semimanufactures, flat and nonflat</t>
  </si>
  <si>
    <t>Manganese:</t>
  </si>
  <si>
    <t>Metal, smelter:</t>
  </si>
  <si>
    <t>Titanium:</t>
  </si>
  <si>
    <t>Ilmenite:</t>
  </si>
  <si>
    <t>INDUSTRIAL MINERALS--Continued:</t>
  </si>
  <si>
    <t>Diatomite:</t>
  </si>
  <si>
    <t>Direct-shipping ore</t>
  </si>
  <si>
    <t>Cencentrate</t>
  </si>
  <si>
    <t>Crude:</t>
  </si>
  <si>
    <t>$10,000</t>
  </si>
  <si>
    <t>$15,000</t>
  </si>
  <si>
    <t>Of which sold directly</t>
  </si>
  <si>
    <t>Talc and related material:</t>
  </si>
  <si>
    <t>Run-of-mine</t>
  </si>
  <si>
    <t>Liquefied petroleum gas (LPG)</t>
  </si>
  <si>
    <t>2003</t>
  </si>
  <si>
    <t>Jacobina Mine, Bahia State (mine)</t>
  </si>
  <si>
    <t>2004</t>
  </si>
  <si>
    <t>Beryllium, beryl concentrate, gross weight</t>
  </si>
  <si>
    <t>Concentrates, marketable product:</t>
  </si>
  <si>
    <t>inadequate to make reliable estimates of output levels.</t>
  </si>
  <si>
    <t>and concentrates), in kilograms:  2000-03--50,000 and 2004--45,000.</t>
  </si>
  <si>
    <t>Precious and semiprecious stones except diamond, crude and</t>
  </si>
  <si>
    <t>Morro da Mina, Minas Gerais State</t>
  </si>
  <si>
    <t>Mineração Serra da Fortaleza (Grupo Votarantim, 100%)</t>
  </si>
  <si>
    <t>Companhia Niquel Tocantins (Grupo Votarantim, 100%)</t>
  </si>
  <si>
    <t xml:space="preserve">Alumar Consortium S.A. (Alcoa Alumínio S.A., 100%) </t>
  </si>
  <si>
    <t>4,000 (bauxite).</t>
  </si>
  <si>
    <t>2,000 (alumina).</t>
  </si>
  <si>
    <t>95 (metal).</t>
  </si>
  <si>
    <t>24 (pyrochlore).</t>
  </si>
  <si>
    <t>60 (pyrochlore).</t>
  </si>
  <si>
    <t>Mine output, Mn content in concentrate</t>
  </si>
  <si>
    <t>Primary (37% Mn)</t>
  </si>
  <si>
    <t>Ni content in carbonate</t>
  </si>
  <si>
    <t>Ni content in matte</t>
  </si>
  <si>
    <t>Ni electrolytic</t>
  </si>
  <si>
    <t>4,200 (alumina).</t>
  </si>
  <si>
    <t>Alumínio do Norte do Brasil S.A. (Alunorte) [Vale do Sul</t>
  </si>
  <si>
    <t>Alumínio S.A. (Aluvale), 57.03%; Norsk Hydro Comercio</t>
  </si>
  <si>
    <t>e Industria, 34.03%; Nippon Amazon Aluminum Co.,</t>
  </si>
  <si>
    <t>150 (metal).</t>
  </si>
  <si>
    <t>Grupo Paranapanema S/A (private, 100%)</t>
  </si>
  <si>
    <t>Grupo Paranapanema S/A (GPSA) (private, 100%)</t>
  </si>
  <si>
    <t>Natural gas</t>
  </si>
  <si>
    <t>thousand metric tons</t>
  </si>
  <si>
    <t>44%; Government, 27%; private, 25%)</t>
  </si>
  <si>
    <t>Minerações Brasileiras Reunidas S/A (MBR) (BHP Billiton</t>
  </si>
  <si>
    <t xml:space="preserve"> Billiton Plc., 49%)</t>
  </si>
  <si>
    <t>Rutilo e Ilmenita do Brasil S.A. (RIBSA), 100%</t>
  </si>
  <si>
    <t>Cimento S.A., 50%</t>
  </si>
  <si>
    <t>Companhia de Cimento Portland Paraiso (CCPP),</t>
  </si>
  <si>
    <t>Mineração Tejucana S.A. (MTSA), 100%</t>
  </si>
  <si>
    <t>Companhia de Cimento Portland Rio Branco (CCPRB),</t>
  </si>
  <si>
    <t>Natural gas:</t>
  </si>
  <si>
    <t>Gross</t>
  </si>
  <si>
    <t>Liquids</t>
  </si>
  <si>
    <r>
      <t>BRAZIL:  PRODUCTION OF MINERAL COMMODITIES</t>
    </r>
    <r>
      <rPr>
        <vertAlign val="superscript"/>
        <sz val="8"/>
        <rFont val="Times"/>
        <family val="1"/>
      </rPr>
      <t>1, 2</t>
    </r>
  </si>
  <si>
    <r>
      <t>2004</t>
    </r>
    <r>
      <rPr>
        <vertAlign val="superscript"/>
        <sz val="8"/>
        <rFont val="Times"/>
        <family val="1"/>
      </rPr>
      <t>p</t>
    </r>
  </si>
  <si>
    <r>
      <t>Cadmium, metal, primary</t>
    </r>
    <r>
      <rPr>
        <vertAlign val="superscript"/>
        <sz val="8"/>
        <rFont val="Times"/>
        <family val="1"/>
      </rPr>
      <t>e</t>
    </r>
  </si>
  <si>
    <r>
      <t>Concentrate and lump, Cr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content</t>
    </r>
  </si>
  <si>
    <r>
      <t>Marketable product</t>
    </r>
    <r>
      <rPr>
        <vertAlign val="superscript"/>
        <sz val="8"/>
        <rFont val="Times"/>
        <family val="1"/>
      </rPr>
      <t>3</t>
    </r>
  </si>
  <si>
    <r>
      <t>Mine output, Co content of hydroxide</t>
    </r>
    <r>
      <rPr>
        <vertAlign val="superscript"/>
        <sz val="8"/>
        <rFont val="Times"/>
        <family val="1"/>
      </rPr>
      <t>e</t>
    </r>
  </si>
  <si>
    <r>
      <t>Metal, electrolytic</t>
    </r>
    <r>
      <rPr>
        <vertAlign val="superscript"/>
        <sz val="8"/>
        <rFont val="Times"/>
        <family val="1"/>
      </rPr>
      <t>5</t>
    </r>
  </si>
  <si>
    <r>
      <t>Columbite and tantalite</t>
    </r>
    <r>
      <rPr>
        <vertAlign val="superscript"/>
        <sz val="8"/>
        <rFont val="Times"/>
        <family val="1"/>
      </rPr>
      <t>e</t>
    </r>
  </si>
  <si>
    <r>
      <t>Djalmaite concentrate</t>
    </r>
    <r>
      <rPr>
        <vertAlign val="superscript"/>
        <sz val="8"/>
        <rFont val="Times"/>
        <family val="1"/>
      </rPr>
      <t>e</t>
    </r>
  </si>
  <si>
    <r>
      <t>Iron ore and concentrate, marketable product:</t>
    </r>
    <r>
      <rPr>
        <vertAlign val="superscript"/>
        <sz val="8"/>
        <rFont val="Times"/>
        <family val="1"/>
      </rPr>
      <t>6</t>
    </r>
  </si>
  <si>
    <r>
      <t>Metal:</t>
    </r>
    <r>
      <rPr>
        <vertAlign val="superscript"/>
        <sz val="8"/>
        <rFont val="Times"/>
        <family val="1"/>
      </rPr>
      <t>e</t>
    </r>
  </si>
  <si>
    <r>
      <t>Rare-earth metals, monazite concentrate, gross weight</t>
    </r>
    <r>
      <rPr>
        <vertAlign val="superscript"/>
        <sz val="8"/>
        <rFont val="Times"/>
        <family val="1"/>
      </rPr>
      <t>e</t>
    </r>
  </si>
  <si>
    <r>
      <t>Silver</t>
    </r>
    <r>
      <rPr>
        <vertAlign val="superscript"/>
        <sz val="8"/>
        <rFont val="Times"/>
        <family val="1"/>
      </rPr>
      <t>7</t>
    </r>
  </si>
  <si>
    <r>
      <t>Secondary</t>
    </r>
    <r>
      <rPr>
        <vertAlign val="superscript"/>
        <sz val="8"/>
        <rFont val="Times"/>
        <family val="1"/>
      </rPr>
      <t>e</t>
    </r>
  </si>
  <si>
    <r>
      <t>TiO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 xml:space="preserve"> content</t>
    </r>
  </si>
  <si>
    <r>
      <t>Rutile, TiO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 xml:space="preserve"> content</t>
    </r>
  </si>
  <si>
    <r>
      <t>Zirconium, zircon concentrate, gross weight</t>
    </r>
    <r>
      <rPr>
        <vertAlign val="superscript"/>
        <sz val="8"/>
        <rFont val="Times"/>
        <family val="1"/>
      </rPr>
      <t>8</t>
    </r>
  </si>
  <si>
    <r>
      <t>Crude ore</t>
    </r>
    <r>
      <rPr>
        <vertAlign val="superscript"/>
        <sz val="8"/>
        <rFont val="Times"/>
        <family val="1"/>
      </rPr>
      <t>e</t>
    </r>
  </si>
  <si>
    <r>
      <t>Marketable product</t>
    </r>
    <r>
      <rPr>
        <vertAlign val="superscript"/>
        <sz val="8"/>
        <rFont val="Times"/>
        <family val="1"/>
      </rPr>
      <t>e, 3</t>
    </r>
  </si>
  <si>
    <r>
      <t>Calcite</t>
    </r>
    <r>
      <rPr>
        <vertAlign val="superscript"/>
        <sz val="8"/>
        <rFont val="Times"/>
        <family val="1"/>
      </rPr>
      <t>e</t>
    </r>
  </si>
  <si>
    <r>
      <t>Marketable product:</t>
    </r>
    <r>
      <rPr>
        <vertAlign val="superscript"/>
        <sz val="8"/>
        <rFont val="Times"/>
        <family val="1"/>
      </rPr>
      <t>3</t>
    </r>
  </si>
  <si>
    <r>
      <t>Leucite</t>
    </r>
    <r>
      <rPr>
        <vertAlign val="superscript"/>
        <sz val="8"/>
        <rFont val="Times"/>
        <family val="1"/>
      </rPr>
      <t>e</t>
    </r>
  </si>
  <si>
    <r>
      <t>Sodalite, crude</t>
    </r>
    <r>
      <rPr>
        <vertAlign val="superscript"/>
        <sz val="8"/>
        <rFont val="Times"/>
        <family val="1"/>
      </rPr>
      <t>e</t>
    </r>
  </si>
  <si>
    <r>
      <t>Crude</t>
    </r>
    <r>
      <rPr>
        <vertAlign val="superscript"/>
        <sz val="8"/>
        <rFont val="Times"/>
        <family val="1"/>
      </rPr>
      <t>e</t>
    </r>
  </si>
  <si>
    <r>
      <t>Kyanite:</t>
    </r>
    <r>
      <rPr>
        <vertAlign val="superscript"/>
        <sz val="8"/>
        <rFont val="Times"/>
        <family val="1"/>
      </rPr>
      <t>e</t>
    </r>
  </si>
  <si>
    <r>
      <t>Mica, all grades</t>
    </r>
    <r>
      <rPr>
        <vertAlign val="superscript"/>
        <sz val="8"/>
        <rFont val="Times"/>
        <family val="1"/>
      </rPr>
      <t>e</t>
    </r>
  </si>
  <si>
    <r>
      <t>Nitrogen, N content of ammonia</t>
    </r>
    <r>
      <rPr>
        <vertAlign val="superscript"/>
        <sz val="8"/>
        <rFont val="Times"/>
        <family val="1"/>
      </rPr>
      <t>e</t>
    </r>
  </si>
  <si>
    <r>
      <t>Of which sold directly</t>
    </r>
    <r>
      <rPr>
        <vertAlign val="superscript"/>
        <sz val="8"/>
        <rFont val="Times"/>
        <family val="1"/>
      </rPr>
      <t>e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</si>
  <si>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</si>
  <si>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Pigment, mineral, other, crude</t>
    </r>
    <r>
      <rPr>
        <vertAlign val="superscript"/>
        <sz val="8"/>
        <rFont val="Times"/>
        <family val="1"/>
      </rPr>
      <t>e</t>
    </r>
  </si>
  <si>
    <r>
      <t>Potash, marketable (K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O)</t>
    </r>
  </si>
  <si>
    <r>
      <t>worked:</t>
    </r>
    <r>
      <rPr>
        <vertAlign val="superscript"/>
        <sz val="8"/>
        <rFont val="Times"/>
        <family val="1"/>
      </rPr>
      <t>e</t>
    </r>
  </si>
  <si>
    <r>
      <t>Silica, silex</t>
    </r>
    <r>
      <rPr>
        <vertAlign val="superscript"/>
        <sz val="8"/>
        <rFont val="Times"/>
        <family val="1"/>
      </rPr>
      <t>e</t>
    </r>
  </si>
  <si>
    <r>
      <t>Sodium compounds:</t>
    </r>
    <r>
      <rPr>
        <vertAlign val="superscript"/>
        <sz val="8"/>
        <rFont val="Times"/>
        <family val="1"/>
      </rPr>
      <t>e</t>
    </r>
  </si>
  <si>
    <r>
      <t>Stone, sand and gravel:</t>
    </r>
    <r>
      <rPr>
        <vertAlign val="superscript"/>
        <sz val="8"/>
        <rFont val="Times"/>
        <family val="1"/>
      </rPr>
      <t>e</t>
    </r>
  </si>
  <si>
    <r>
      <t>Quartz</t>
    </r>
    <r>
      <rPr>
        <vertAlign val="superscript"/>
        <sz val="8"/>
        <rFont val="Times"/>
        <family val="1"/>
      </rPr>
      <t>10</t>
    </r>
  </si>
  <si>
    <r>
      <t>Marketable</t>
    </r>
    <r>
      <rPr>
        <vertAlign val="superscript"/>
        <sz val="8"/>
        <rFont val="Times"/>
        <family val="1"/>
      </rPr>
      <t>e, 3</t>
    </r>
  </si>
  <si>
    <r>
      <t>Refinery products:</t>
    </r>
    <r>
      <rPr>
        <vertAlign val="superscript"/>
        <sz val="8"/>
        <rFont val="Times"/>
        <family val="1"/>
      </rPr>
      <t>11, 12</t>
    </r>
  </si>
  <si>
    <r>
      <t>1</t>
    </r>
    <r>
      <rPr>
        <sz val="8"/>
        <rFont val="Times"/>
        <family val="1"/>
      </rPr>
      <t>Table includes data available through November 2005.</t>
    </r>
  </si>
  <si>
    <r>
      <t>2</t>
    </r>
    <r>
      <rPr>
        <sz val="8"/>
        <rFont val="Times"/>
        <family val="1"/>
      </rPr>
      <t>In addition to the commodities listed, bismuth, molybdenite, and uranium oxide are produced, but output is not reported, and available information is</t>
    </r>
  </si>
  <si>
    <r>
      <t>3</t>
    </r>
    <r>
      <rPr>
        <sz val="8"/>
        <rFont val="Times"/>
        <family val="1"/>
      </rPr>
      <t>Direct sales and/or beneficiated (marketable product).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</si>
  <si>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</si>
  <si>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Source:  Cobalt Development Institute.</t>
    </r>
  </si>
  <si>
    <r>
      <t>6</t>
    </r>
    <r>
      <rPr>
        <sz val="8"/>
        <rFont val="Times"/>
        <family val="1"/>
      </rPr>
      <t>Includes sponge iron, in metric tons, as follows:  2000-04--270,000 (estimated).</t>
    </r>
  </si>
  <si>
    <r>
      <t>8</t>
    </r>
    <r>
      <rPr>
        <sz val="8"/>
        <rFont val="Times"/>
        <family val="1"/>
      </rPr>
      <t>Includes baddeleyite-caldasite.</t>
    </r>
  </si>
  <si>
    <r>
      <t>10</t>
    </r>
    <r>
      <rPr>
        <sz val="8"/>
        <rFont val="Times"/>
        <family val="1"/>
      </rPr>
      <t>Apparently includes crude quartz used to produce quartz crystal (listed separately in this table), as well as additional quantities of common quartz.</t>
    </r>
  </si>
  <si>
    <r>
      <t>11</t>
    </r>
    <r>
      <rPr>
        <sz val="8"/>
        <rFont val="Times"/>
        <family val="1"/>
      </rPr>
      <t>Figures represent officially reported production to the United Nations (Energy Statistics Yearbook) by the Ministry of Mines and Energy of Brazil.</t>
    </r>
  </si>
  <si>
    <r>
      <t>12</t>
    </r>
    <r>
      <rPr>
        <sz val="8"/>
        <rFont val="Times"/>
        <family val="1"/>
      </rPr>
      <t>USGS Minerals Questionnaire, 2000-03; and Petrobrás Magazine, 2002-05.</t>
    </r>
  </si>
  <si>
    <t xml:space="preserve">Mineração Rio do Norte S.A. (MRN) [Companhia </t>
  </si>
  <si>
    <t xml:space="preserve">Aluvale [Companhia Vale do Rio Doce (CVRD), 54.5%; </t>
  </si>
  <si>
    <t>Billiton Metais S.A., 45.5%]</t>
  </si>
  <si>
    <t>Consortium Paragominas S.A. [Companhia Vale do Rio Doce</t>
  </si>
  <si>
    <t>(CVRD), 48.7%; Mineração Rio do Norte S.A. (MRN),</t>
  </si>
  <si>
    <t>24.6%; Nippon Amazon Aluminum Co., 12.2%; Companhia</t>
  </si>
  <si>
    <t>Brasileira de Alumínio (CBA), 5.7%; others, 8.8%)</t>
  </si>
  <si>
    <t xml:space="preserve">4.05%; Companhia Brasileira de Alumínio (CBA), 3.62%; </t>
  </si>
  <si>
    <t>others, 1.27%]</t>
  </si>
  <si>
    <t xml:space="preserve">Mineração Caraíba S/A (Grupo Paranapanema S/A (GPSA), </t>
  </si>
  <si>
    <t xml:space="preserve">(CVRD), 49%; Mitsubishi Corp., 25.5%; Kawasaki </t>
  </si>
  <si>
    <t>(CVRD), 100%]</t>
  </si>
  <si>
    <t xml:space="preserve">Rio Doce Manganês S.A. [Companhia Vale do Rio Doce, </t>
  </si>
  <si>
    <t xml:space="preserve">Rio Doce Manganês S.A. [Companhia Vale do Rio Doce </t>
  </si>
  <si>
    <t>and private, 9.1%)</t>
  </si>
  <si>
    <t>Companhia Aços Especiais Itabira (Government, 90.9%,</t>
  </si>
  <si>
    <t>Ltd., 50%</t>
  </si>
  <si>
    <t>Desert Sun Mining Ltd., 50%, and Williams Resources</t>
  </si>
  <si>
    <t>100,000.</t>
  </si>
  <si>
    <t>70,000.</t>
  </si>
  <si>
    <t>6.</t>
  </si>
  <si>
    <t>480.</t>
  </si>
  <si>
    <t>Vale do Rio Doce (CVRD), 51%, and Nippon Amazon</t>
  </si>
  <si>
    <t>79%, and others, 21%)</t>
  </si>
  <si>
    <t>Vale do Rio Doce (CVRD), 40%; BHP Billiton Plc,</t>
  </si>
  <si>
    <t>Vale do Sul Alumínio S.A. (Aluvale) (Shell do Brasil S.A.,</t>
  </si>
  <si>
    <t>Coitezeirio Mineração S.A. (COMISA) (private, 75.4%, and</t>
  </si>
  <si>
    <t>(Grupo Moreira Sales S.A., 55%, and Molycorp, Inc., 45%)</t>
  </si>
  <si>
    <t>Prometal Produtos Metalúrgicos S.A., 60%, and Elkem A/S,</t>
  </si>
  <si>
    <t xml:space="preserve">Nova Era Silicon S.A. [Companhia Vale do Rio Doce </t>
  </si>
  <si>
    <t>Steel Corp., 25.5%]</t>
  </si>
  <si>
    <t>Mineração Serra Grande S.A. (AngloGold Ltd., 50%, and</t>
  </si>
  <si>
    <t>Rio Paracatu Mineração S.A. (Rio Tinto plc, 51%, and</t>
  </si>
  <si>
    <t>Ltd., 50%, and Mitsui Co. Ltd., 50%)</t>
  </si>
  <si>
    <t>Samarco Mineração S.A. (SAMITRI, 51%, and BHP</t>
  </si>
  <si>
    <t xml:space="preserve">SOCOIMEX S.A. [Companhia Vale do Rio Doce </t>
  </si>
  <si>
    <t xml:space="preserve">Urucum Mineração S.A. [Companhia Vale do Rio Doce </t>
  </si>
  <si>
    <t xml:space="preserve">Mineração Taboca S/A. [Grupo Paranapanema S/A </t>
  </si>
  <si>
    <t>(GPSA), 100%]</t>
  </si>
  <si>
    <t>Paranapanema S/A (GPSA), 100%]</t>
  </si>
  <si>
    <r>
      <t>9</t>
    </r>
    <r>
      <rPr>
        <sz val="8"/>
        <rFont val="Times"/>
        <family val="1"/>
      </rPr>
      <t>Figures represent officially reported diamond output plus official Brazilian estimates of diamond output by nonreporting miners (garimpeiros).</t>
    </r>
  </si>
  <si>
    <t>Companhia Mineira de Metais S.A. (Grupo Votarantim,</t>
  </si>
  <si>
    <t>Votarantim, 100%)</t>
  </si>
  <si>
    <t xml:space="preserve">Companhia Paraibuna de Metais S.A (CPM) (Grupo </t>
  </si>
  <si>
    <t>Companhia Cimento Portland Itau (Grupo Votarantim,</t>
  </si>
  <si>
    <t>BHP Billiton Plc, 36%; Alcan Aluminum Ltd. (Alcan), 10%]</t>
  </si>
  <si>
    <t>Alcoa Alumínio S.A. [Aluminum Co. of America (Alcoa), 54%;</t>
  </si>
  <si>
    <t xml:space="preserve">Alumar Consortium S.A. [Aluminum Co. of America (Alcoa), </t>
  </si>
  <si>
    <t xml:space="preserve">54%; BHP Billiton Plc, 36%; Alcan Aluminum Ltd. (Alcan), </t>
  </si>
  <si>
    <t>10%]</t>
  </si>
  <si>
    <t xml:space="preserve">14.8%; Aluminum Co. of America (Alcoa), 13.2%; Alcan </t>
  </si>
  <si>
    <t xml:space="preserve">Alumínio (CBA), 10%; Norsk Hydro Comercio e Industria, </t>
  </si>
  <si>
    <t>5%; Reynolds Aluminio do Brasil, 5%]</t>
  </si>
  <si>
    <t>1,000 (metal).</t>
  </si>
  <si>
    <t>States (six plants of manganese iron alloys)</t>
  </si>
  <si>
    <t>Bahia, Mato Grosso do Sul and Minas Gerias</t>
  </si>
  <si>
    <t>53.66%, and BHP Billiton Plc, 46.34%]</t>
  </si>
  <si>
    <t xml:space="preserve">Fosfértil S.A. [Grupo Fertifós, 81.54%; Companhia Vale </t>
  </si>
  <si>
    <t>Mina Mineiros, Bahia State</t>
  </si>
  <si>
    <t>Belem and Vila do Conde, Para State (two</t>
  </si>
  <si>
    <t>Juriti bauxite mine, Para State</t>
  </si>
  <si>
    <t>Barcarena, Para State (refinery)</t>
  </si>
  <si>
    <t>Oriximina, Para State (mine)</t>
  </si>
  <si>
    <t>Papagalo, Para State (mine)</t>
  </si>
  <si>
    <t>Trombetas, Para State (mine)</t>
  </si>
  <si>
    <t>Jabuti, Para State (mine)</t>
  </si>
  <si>
    <t>Jabuti, Para State (alumina)</t>
  </si>
  <si>
    <t>Araxa, Minas Gerais State (mine)</t>
  </si>
  <si>
    <t>Araxa, Minas Gerais State (beneficiation plant)</t>
  </si>
  <si>
    <t>Ouvidor, Goias State (plants)</t>
  </si>
  <si>
    <t>Maraba, Para State (plant)</t>
  </si>
  <si>
    <t>and Para</t>
  </si>
  <si>
    <t>Serra dos Carajas, Para State</t>
  </si>
  <si>
    <t>Mina do Azul, Carajas, Para State</t>
  </si>
  <si>
    <t>States of Espirito Santo, Goias, Minas Gerais,</t>
  </si>
  <si>
    <t>Rio Branco do Sul, Parana State (two plants)</t>
  </si>
  <si>
    <t>Cerro Azul, Parana State (two mines)</t>
  </si>
  <si>
    <t>Para Mine, Para State</t>
  </si>
  <si>
    <t>Rio Capim Mine, Para State</t>
  </si>
  <si>
    <t>Rio Branco do Sul, Parana State (three mines)</t>
  </si>
  <si>
    <t>Ouvidor, Goias State (mine)</t>
  </si>
  <si>
    <t>Bijupira and Salema Projects in Campos Basin</t>
  </si>
  <si>
    <t>Ceara, Minas Gerais, Parana, Rio de Janeiro,</t>
  </si>
  <si>
    <t>Ouvidor and Catalao I, Goias State (mines)</t>
  </si>
  <si>
    <t>Braganca Paulista, Sao Paulo State; and</t>
  </si>
  <si>
    <t>Sao Vicente Mine, Mato Grosso State (mine)</t>
  </si>
  <si>
    <t>Ponta de Madeira, Maranhao State (pellet plant)</t>
  </si>
  <si>
    <t>Joao Monlevade, Minas Gerais State</t>
  </si>
  <si>
    <t>Cubatao, Sao Paulo State</t>
  </si>
  <si>
    <t>and Sao Felix do Xingu, Para State (five</t>
  </si>
  <si>
    <t xml:space="preserve">Piraporada Bom Jesus, Sao Paulo State </t>
  </si>
  <si>
    <t>Sao Joao da Barra, Rio de Janeiro State (mine)</t>
  </si>
  <si>
    <t>Itapevi and Salto de Pirapora, Sao Paulo State</t>
  </si>
  <si>
    <t>Codo, Maranhao State, and Ipubi, Pernambuco</t>
  </si>
  <si>
    <t>Mazagao, Amapa State (mine)</t>
  </si>
  <si>
    <t>Mazagao, Amapa State (beneficiation plant)</t>
  </si>
  <si>
    <t>Biritiba and Mogi das Cruzes, Sao Paulo State</t>
  </si>
  <si>
    <t>States of Goias, Minas Gerais, and Rio de</t>
  </si>
  <si>
    <t>States of Rio de Janeiro and Sao Paulo (four</t>
  </si>
  <si>
    <t>Jacupiranga, Sao Paulo State (mine)</t>
  </si>
  <si>
    <t>Rio Grande do Norte, Para, Maranhao, and</t>
  </si>
  <si>
    <t>Rio Grande do Sul, and Sao Paulo</t>
  </si>
  <si>
    <t>Sao Luiz, Maranhao State (refinery)</t>
  </si>
  <si>
    <t>Sao Luiz, Maranhao State (smelter)</t>
  </si>
  <si>
    <t>Sao Luis, Maranhao State (refinery)</t>
  </si>
  <si>
    <t>Sao Luis, Maranhao State (smelter)</t>
  </si>
  <si>
    <t>Sorocaba, Sao Paulo State (refinery)</t>
  </si>
  <si>
    <t>Sorocaba, Sao Paulo State (smelter)</t>
  </si>
  <si>
    <t xml:space="preserve"> Sorocaba, Sao Paulo State (smelter)</t>
  </si>
  <si>
    <t>Lamininacao de Pindamonhangaba, Sao Paulo</t>
  </si>
  <si>
    <t>Pocos de Caldas, Minas Gerais State (mine)</t>
  </si>
  <si>
    <t>Pocos de Caldas, Minas Gerais State</t>
  </si>
  <si>
    <t>Pocos de Caldas, Minas Gerais State (refinery)</t>
  </si>
  <si>
    <t>Pocos de Caldas, Minas Gerais State (smelter)</t>
  </si>
  <si>
    <t>Camacari, Bahia State (refiney)</t>
  </si>
  <si>
    <t>Cana Brava and Minacu, Goias State (mines)</t>
  </si>
  <si>
    <t xml:space="preserve">Cana Brava and Minacu, Goias State </t>
  </si>
  <si>
    <t>Morro da Fumaca, Santa Rosa de Lima, Rio</t>
  </si>
  <si>
    <t>Niquelandia, Goias State (mine)</t>
  </si>
  <si>
    <t>Niquelandia, Goias State (refinery plant)</t>
  </si>
  <si>
    <t>Niquelandia, Goias State (refinery)</t>
  </si>
  <si>
    <t>Serra, Espirito Santo State</t>
  </si>
  <si>
    <t>Itapemirim, Espirito Santo State (mine)</t>
  </si>
  <si>
    <t>Ijaci, Minas Gerais State (plant)</t>
  </si>
  <si>
    <t>Maiquinique, Bahia State (mine)</t>
  </si>
  <si>
    <t>Adam Mine, Rio Jari, Amazonas State</t>
  </si>
  <si>
    <t>Vera Cruz, Bahia State (mine)</t>
  </si>
  <si>
    <t>Bahia, Ceara, Espirito Santo, Rio de Janeiro,</t>
  </si>
  <si>
    <t>Salgema, Macei0, Alagoas State (mine)</t>
  </si>
  <si>
    <t>Tamandua, Capao, and Mato, Minas Gerais</t>
  </si>
  <si>
    <t>Capao Xavier, Tamandua, and Capitao do Mato,</t>
  </si>
  <si>
    <t>Fortuna, Santa Catarina State; and Tangua,</t>
  </si>
  <si>
    <t>Circiuma and Sideropolis, Santa Catarina State</t>
  </si>
  <si>
    <t>Circiuma, Sideropolis, and Urussanga, Santa</t>
  </si>
  <si>
    <t>Circiuma and Urussanga, Santa Catarina State</t>
  </si>
  <si>
    <r>
      <t>Pyrochlore concentrate, Nb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content</t>
    </r>
  </si>
  <si>
    <r>
      <t>7</t>
    </r>
    <r>
      <rPr>
        <sz val="8"/>
        <rFont val="Times"/>
        <family val="1"/>
      </rPr>
      <t>Officially reported output.  Of total production, the following quantities are identified as secondary silver (the balance being silver content of other ores</t>
    </r>
  </si>
  <si>
    <r>
      <t>Diamond, gems and industrial diamond</t>
    </r>
    <r>
      <rPr>
        <vertAlign val="superscript"/>
        <sz val="8"/>
        <rFont val="Times"/>
        <family val="1"/>
      </rPr>
      <t>9</t>
    </r>
  </si>
  <si>
    <t>USGS Minerals Yearbook 2004, Volume III - Brazil</t>
  </si>
  <si>
    <t>This workbook includes one Microsoft Word document and three tables.</t>
  </si>
  <si>
    <t>This icon is linked to an embedded text document.  Double-click on the icon to open the document.</t>
  </si>
  <si>
    <t>Empreendimentos Ltda., 12%; Companhia Brasileira de</t>
  </si>
  <si>
    <t>percentage</t>
  </si>
  <si>
    <t>Reserves</t>
  </si>
  <si>
    <t>Petroleum products            do.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</si>
  <si>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NA Not available.  -- Zero.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</si>
</sst>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_(&quot;$&quot;* #,##0_);_(&quot;$&quot;* \(#,##0\);_(&quot;$&quot;* &quot;-&quot;??_);_(@_)"/>
  </numFmts>
  <fonts count="8">
    <font>
      <sz val="8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1"/>
      <name val="Times"/>
      <family val="0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15" applyNumberFormat="1" applyFont="1" applyBorder="1" applyAlignment="1" quotePrefix="1">
      <alignment horizontal="right" vertical="center"/>
    </xf>
    <xf numFmtId="0" fontId="4" fillId="0" borderId="2" xfId="0" applyFont="1" applyBorder="1" applyAlignment="1">
      <alignment vertical="center"/>
    </xf>
    <xf numFmtId="3" fontId="3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1"/>
    </xf>
    <xf numFmtId="41" fontId="3" fillId="0" borderId="2" xfId="16" applyFont="1" applyBorder="1" applyAlignment="1">
      <alignment horizontal="right" vertical="center"/>
    </xf>
    <xf numFmtId="0" fontId="4" fillId="0" borderId="0" xfId="0" applyFont="1" applyAlignment="1" quotePrefix="1">
      <alignment vertical="center"/>
    </xf>
    <xf numFmtId="3" fontId="3" fillId="0" borderId="3" xfId="15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 quotePrefix="1">
      <alignment vertical="center"/>
    </xf>
    <xf numFmtId="0" fontId="3" fillId="0" borderId="2" xfId="0" applyFont="1" applyBorder="1" applyAlignment="1">
      <alignment horizontal="left" vertical="center" indent="2"/>
    </xf>
    <xf numFmtId="3" fontId="3" fillId="0" borderId="1" xfId="15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 quotePrefix="1">
      <alignment vertical="center"/>
    </xf>
    <xf numFmtId="0" fontId="3" fillId="0" borderId="2" xfId="0" applyFont="1" applyBorder="1" applyAlignment="1">
      <alignment horizontal="left" vertical="center" indent="3"/>
    </xf>
    <xf numFmtId="3" fontId="3" fillId="0" borderId="0" xfId="15" applyNumberFormat="1" applyFont="1" applyAlignment="1" quotePrefix="1">
      <alignment horizontal="right" vertical="center"/>
    </xf>
    <xf numFmtId="3" fontId="3" fillId="0" borderId="0" xfId="16" applyNumberFormat="1" applyFont="1" applyAlignment="1">
      <alignment horizontal="right" vertical="center"/>
    </xf>
    <xf numFmtId="3" fontId="3" fillId="0" borderId="4" xfId="15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 quotePrefix="1">
      <alignment vertical="center"/>
    </xf>
    <xf numFmtId="3" fontId="3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3" fillId="0" borderId="0" xfId="16" applyNumberFormat="1" applyFont="1" applyAlignment="1" quotePrefix="1">
      <alignment horizontal="right" vertical="center"/>
    </xf>
    <xf numFmtId="3" fontId="3" fillId="0" borderId="1" xfId="16" applyNumberFormat="1" applyFont="1" applyBorder="1" applyAlignment="1" quotePrefix="1">
      <alignment horizontal="right" vertical="center"/>
    </xf>
    <xf numFmtId="0" fontId="3" fillId="0" borderId="2" xfId="0" applyFont="1" applyBorder="1" applyAlignment="1">
      <alignment horizontal="left" vertical="center" indent="4"/>
    </xf>
    <xf numFmtId="0" fontId="4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3" fontId="3" fillId="0" borderId="3" xfId="16" applyNumberFormat="1" applyFont="1" applyBorder="1" applyAlignment="1" quotePrefix="1">
      <alignment horizontal="right" vertical="center"/>
    </xf>
    <xf numFmtId="3" fontId="3" fillId="0" borderId="3" xfId="15" applyNumberFormat="1" applyFont="1" applyBorder="1" applyAlignment="1" quotePrefix="1">
      <alignment horizontal="right" vertical="center"/>
    </xf>
    <xf numFmtId="3" fontId="3" fillId="0" borderId="5" xfId="15" applyNumberFormat="1" applyFont="1" applyBorder="1" applyAlignment="1">
      <alignment vertical="center"/>
    </xf>
    <xf numFmtId="3" fontId="3" fillId="0" borderId="0" xfId="16" applyNumberFormat="1" applyFont="1" applyBorder="1" applyAlignment="1" quotePrefix="1">
      <alignment horizontal="right" vertical="center"/>
    </xf>
    <xf numFmtId="166" fontId="4" fillId="0" borderId="0" xfId="17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3" fillId="0" borderId="0" xfId="16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3" fontId="3" fillId="0" borderId="0" xfId="15" applyNumberFormat="1" applyFont="1" applyBorder="1" applyAlignment="1" quotePrefix="1">
      <alignment horizontal="right" vertical="center"/>
    </xf>
    <xf numFmtId="3" fontId="3" fillId="0" borderId="1" xfId="15" applyNumberFormat="1" applyFont="1" applyBorder="1" applyAlignment="1" quotePrefix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3" fillId="0" borderId="2" xfId="15" applyNumberFormat="1" applyFont="1" applyBorder="1" applyAlignment="1">
      <alignment vertical="center"/>
    </xf>
    <xf numFmtId="0" fontId="4" fillId="0" borderId="2" xfId="0" applyFont="1" applyBorder="1" applyAlignment="1" quotePrefix="1">
      <alignment vertical="center"/>
    </xf>
    <xf numFmtId="0" fontId="3" fillId="0" borderId="6" xfId="0" applyNumberFormat="1" applyFont="1" applyBorder="1" applyAlignment="1" applyProtection="1">
      <alignment horizontal="centerContinuous" vertical="center"/>
      <protection locked="0"/>
    </xf>
    <xf numFmtId="0" fontId="3" fillId="0" borderId="6" xfId="0" applyNumberFormat="1" applyFont="1" applyBorder="1" applyAlignment="1" applyProtection="1">
      <alignment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8" xfId="0" applyNumberFormat="1" applyFont="1" applyBorder="1" applyAlignment="1" applyProtection="1">
      <alignment horizontal="left" vertical="center" indent="1"/>
      <protection locked="0"/>
    </xf>
    <xf numFmtId="0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left" vertical="center" indent="1"/>
      <protection locked="0"/>
    </xf>
    <xf numFmtId="0" fontId="3" fillId="0" borderId="7" xfId="0" applyNumberFormat="1" applyFont="1" applyBorder="1" applyAlignment="1" applyProtection="1">
      <alignment horizontal="left" vertical="center"/>
      <protection locked="0"/>
    </xf>
    <xf numFmtId="0" fontId="3" fillId="0" borderId="6" xfId="0" applyNumberFormat="1" applyFont="1" applyBorder="1" applyAlignment="1" applyProtection="1">
      <alignment horizontal="left" vertical="center" indent="1"/>
      <protection locked="0"/>
    </xf>
    <xf numFmtId="0" fontId="3" fillId="0" borderId="6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indent="1"/>
    </xf>
    <xf numFmtId="0" fontId="3" fillId="0" borderId="8" xfId="0" applyNumberFormat="1" applyFont="1" applyBorder="1" applyAlignment="1" applyProtection="1">
      <alignment horizontal="left" vertical="center" indent="2"/>
      <protection locked="0"/>
    </xf>
    <xf numFmtId="9" fontId="3" fillId="0" borderId="8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left" vertical="center" indent="2"/>
      <protection locked="0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left" vertical="center" indent="1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 indent="1"/>
      <protection locked="0"/>
    </xf>
    <xf numFmtId="49" fontId="3" fillId="0" borderId="0" xfId="0" applyNumberFormat="1" applyFont="1" applyBorder="1" applyAlignment="1" applyProtection="1">
      <alignment horizontal="left" vertical="center" indent="1"/>
      <protection locked="0"/>
    </xf>
    <xf numFmtId="49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5" xfId="0" applyNumberFormat="1" applyFont="1" applyBorder="1" applyAlignment="1" applyProtection="1">
      <alignment vertical="center"/>
      <protection locked="0"/>
    </xf>
    <xf numFmtId="0" fontId="3" fillId="0" borderId="7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left" indent="2"/>
    </xf>
    <xf numFmtId="0" fontId="3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left" vertical="center" indent="1"/>
    </xf>
    <xf numFmtId="0" fontId="3" fillId="0" borderId="0" xfId="21">
      <alignment/>
      <protection/>
    </xf>
    <xf numFmtId="0" fontId="6" fillId="0" borderId="0" xfId="21" applyFont="1">
      <alignment/>
      <protection/>
    </xf>
    <xf numFmtId="49" fontId="3" fillId="0" borderId="2" xfId="16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vertical="center"/>
    </xf>
    <xf numFmtId="49" fontId="3" fillId="0" borderId="5" xfId="16" applyNumberFormat="1" applyFont="1" applyBorder="1" applyAlignment="1">
      <alignment horizontal="right" vertical="center"/>
    </xf>
    <xf numFmtId="49" fontId="3" fillId="0" borderId="0" xfId="16" applyNumberFormat="1" applyFont="1" applyBorder="1" applyAlignment="1">
      <alignment horizontal="right" vertical="center"/>
    </xf>
    <xf numFmtId="49" fontId="3" fillId="0" borderId="1" xfId="16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 applyProtection="1">
      <alignment vertical="center"/>
      <protection locked="0"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3"/>
    </xf>
    <xf numFmtId="0" fontId="3" fillId="0" borderId="1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left" vertical="center" indent="1"/>
      <protection locked="0"/>
    </xf>
    <xf numFmtId="0" fontId="3" fillId="0" borderId="7" xfId="0" applyNumberFormat="1" applyFont="1" applyBorder="1" applyAlignment="1" applyProtection="1">
      <alignment horizontal="left" vertical="center" indent="1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"/>
  <sheetViews>
    <sheetView tabSelected="1" workbookViewId="0" topLeftCell="A1">
      <selection activeCell="A1" sqref="A1:G1"/>
    </sheetView>
  </sheetViews>
  <sheetFormatPr defaultColWidth="9.33203125" defaultRowHeight="11.25" customHeight="1"/>
  <cols>
    <col min="1" max="16384" width="9.33203125" style="91" customWidth="1"/>
  </cols>
  <sheetData>
    <row r="1" spans="1:7" ht="12" customHeight="1">
      <c r="A1" s="103" t="s">
        <v>764</v>
      </c>
      <c r="B1" s="103"/>
      <c r="C1" s="103"/>
      <c r="D1" s="103"/>
      <c r="E1" s="103"/>
      <c r="F1" s="103"/>
      <c r="G1" s="103"/>
    </row>
    <row r="2" spans="1:9" ht="12" customHeight="1">
      <c r="A2" s="104" t="s">
        <v>765</v>
      </c>
      <c r="B2" s="104"/>
      <c r="C2" s="104"/>
      <c r="D2" s="104"/>
      <c r="E2" s="104"/>
      <c r="F2" s="104"/>
      <c r="G2" s="104"/>
      <c r="H2" s="104"/>
      <c r="I2" s="104"/>
    </row>
    <row r="3" ht="12" customHeight="1">
      <c r="A3" s="92"/>
    </row>
    <row r="4" ht="12" customHeight="1">
      <c r="A4" s="92"/>
    </row>
    <row r="5" ht="12" customHeight="1">
      <c r="A5" s="92"/>
    </row>
    <row r="6" ht="12" customHeight="1">
      <c r="A6" s="92"/>
    </row>
    <row r="7" ht="12" customHeight="1">
      <c r="A7" s="92"/>
    </row>
    <row r="8" ht="12" customHeight="1">
      <c r="A8" s="92"/>
    </row>
    <row r="9" ht="12" customHeight="1">
      <c r="A9" s="92"/>
    </row>
    <row r="10" spans="1:12" ht="12" customHeight="1">
      <c r="A10" s="104" t="s">
        <v>766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</sheetData>
  <mergeCells count="3">
    <mergeCell ref="A1:G1"/>
    <mergeCell ref="A2:I2"/>
    <mergeCell ref="A10:L10"/>
  </mergeCells>
  <printOptions/>
  <pageMargins left="0.5" right="0.5" top="0.5" bottom="0.75" header="0.5" footer="0.5"/>
  <pageSetup horizontalDpi="1200" verticalDpi="1200" orientation="portrait" r:id="rId3"/>
  <legacyDrawing r:id="rId2"/>
  <oleObjects>
    <oleObject progId="Document" dvAspect="DVASPECT_ICON" shapeId="56478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4"/>
  <sheetViews>
    <sheetView workbookViewId="0" topLeftCell="A1">
      <selection activeCell="A1" sqref="A1:N1"/>
    </sheetView>
  </sheetViews>
  <sheetFormatPr defaultColWidth="9.33203125" defaultRowHeight="11.25"/>
  <cols>
    <col min="1" max="1" width="20.83203125" style="0" customWidth="1"/>
    <col min="2" max="2" width="18.66015625" style="0" customWidth="1"/>
    <col min="3" max="3" width="20.5" style="0" customWidth="1"/>
    <col min="4" max="4" width="2" style="0" customWidth="1"/>
    <col min="5" max="5" width="11" style="0" customWidth="1"/>
    <col min="6" max="6" width="2.66015625" style="0" customWidth="1"/>
    <col min="7" max="7" width="11" style="0" customWidth="1"/>
    <col min="8" max="8" width="2.66015625" style="0" customWidth="1"/>
    <col min="9" max="9" width="11" style="0" customWidth="1"/>
    <col min="10" max="10" width="2.66015625" style="0" customWidth="1"/>
    <col min="11" max="11" width="11" style="0" customWidth="1"/>
    <col min="12" max="12" width="2.66015625" style="0" customWidth="1"/>
    <col min="13" max="13" width="11" style="0" customWidth="1"/>
    <col min="14" max="14" width="2.66015625" style="0" customWidth="1"/>
  </cols>
  <sheetData>
    <row r="1" spans="1:14" ht="11.25" customHeight="1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1.25" customHeight="1">
      <c r="A2" s="108" t="s">
        <v>578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1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1.25" customHeight="1">
      <c r="A4" s="108" t="s">
        <v>16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1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1.25" customHeight="1">
      <c r="A6" s="110" t="s">
        <v>152</v>
      </c>
      <c r="B6" s="110"/>
      <c r="C6" s="110"/>
      <c r="D6" s="4"/>
      <c r="E6" s="5" t="s">
        <v>506</v>
      </c>
      <c r="F6" s="6"/>
      <c r="G6" s="5" t="s">
        <v>507</v>
      </c>
      <c r="H6" s="6"/>
      <c r="I6" s="5" t="s">
        <v>508</v>
      </c>
      <c r="J6" s="6"/>
      <c r="K6" s="5" t="s">
        <v>536</v>
      </c>
      <c r="L6" s="6"/>
      <c r="M6" s="5" t="s">
        <v>579</v>
      </c>
      <c r="N6" s="6"/>
    </row>
    <row r="7" spans="1:14" ht="11.25" customHeight="1">
      <c r="A7" s="110" t="s">
        <v>17</v>
      </c>
      <c r="B7" s="110"/>
      <c r="C7" s="110"/>
      <c r="D7" s="1"/>
      <c r="E7" s="7"/>
      <c r="F7" s="8"/>
      <c r="G7" s="7"/>
      <c r="H7" s="8"/>
      <c r="I7" s="7"/>
      <c r="J7" s="8"/>
      <c r="K7" s="7"/>
      <c r="L7" s="8"/>
      <c r="M7" s="7"/>
      <c r="N7" s="8"/>
    </row>
    <row r="8" spans="1:14" ht="11.25" customHeight="1">
      <c r="A8" s="9" t="s">
        <v>18</v>
      </c>
      <c r="B8" s="4"/>
      <c r="C8" s="4"/>
      <c r="D8" s="1"/>
      <c r="E8" s="7"/>
      <c r="F8" s="8"/>
      <c r="G8" s="7"/>
      <c r="H8" s="8"/>
      <c r="I8" s="7"/>
      <c r="J8" s="8"/>
      <c r="K8" s="7"/>
      <c r="L8" s="8"/>
      <c r="M8" s="7"/>
      <c r="N8" s="8"/>
    </row>
    <row r="9" spans="1:14" ht="11.25" customHeight="1">
      <c r="A9" s="10" t="s">
        <v>19</v>
      </c>
      <c r="B9" s="10"/>
      <c r="C9" s="11"/>
      <c r="D9" s="1"/>
      <c r="E9" s="7">
        <v>13846000</v>
      </c>
      <c r="F9" s="8"/>
      <c r="G9" s="7">
        <v>13032000</v>
      </c>
      <c r="H9" s="12" t="s">
        <v>23</v>
      </c>
      <c r="I9" s="7">
        <v>12602000</v>
      </c>
      <c r="J9" s="12" t="s">
        <v>23</v>
      </c>
      <c r="K9" s="7">
        <v>17363000</v>
      </c>
      <c r="L9" s="12" t="s">
        <v>23</v>
      </c>
      <c r="M9" s="7">
        <v>19700000</v>
      </c>
      <c r="N9" s="8"/>
    </row>
    <row r="10" spans="1:14" ht="11.25" customHeight="1">
      <c r="A10" s="10" t="s">
        <v>20</v>
      </c>
      <c r="B10" s="10"/>
      <c r="C10" s="11"/>
      <c r="D10" s="1"/>
      <c r="E10" s="13">
        <v>3743000</v>
      </c>
      <c r="F10" s="14"/>
      <c r="G10" s="13">
        <v>3445000</v>
      </c>
      <c r="H10" s="15"/>
      <c r="I10" s="13">
        <v>3962000</v>
      </c>
      <c r="J10" s="14"/>
      <c r="K10" s="13">
        <v>5111000</v>
      </c>
      <c r="L10" s="15" t="s">
        <v>23</v>
      </c>
      <c r="M10" s="13">
        <v>5315000</v>
      </c>
      <c r="N10" s="14"/>
    </row>
    <row r="11" spans="1:14" ht="11.25" customHeight="1">
      <c r="A11" s="10" t="s">
        <v>21</v>
      </c>
      <c r="B11" s="10"/>
      <c r="C11" s="11"/>
      <c r="D11" s="1"/>
      <c r="E11" s="7"/>
      <c r="F11" s="8"/>
      <c r="G11" s="7"/>
      <c r="H11" s="8"/>
      <c r="I11" s="7"/>
      <c r="J11" s="8"/>
      <c r="K11" s="7"/>
      <c r="L11" s="8"/>
      <c r="M11" s="7"/>
      <c r="N11" s="8"/>
    </row>
    <row r="12" spans="1:14" ht="11.25" customHeight="1">
      <c r="A12" s="16" t="s">
        <v>22</v>
      </c>
      <c r="B12" s="10"/>
      <c r="C12" s="4"/>
      <c r="D12" s="1"/>
      <c r="E12" s="7">
        <v>1277000</v>
      </c>
      <c r="F12" s="12"/>
      <c r="G12" s="7">
        <v>1140000</v>
      </c>
      <c r="H12" s="12"/>
      <c r="I12" s="7">
        <v>1318400</v>
      </c>
      <c r="J12" s="12"/>
      <c r="K12" s="7">
        <v>1381000</v>
      </c>
      <c r="L12" s="12" t="s">
        <v>23</v>
      </c>
      <c r="M12" s="7">
        <v>1457000</v>
      </c>
      <c r="N12" s="8"/>
    </row>
    <row r="13" spans="1:14" ht="11.25" customHeight="1">
      <c r="A13" s="16" t="s">
        <v>24</v>
      </c>
      <c r="B13" s="10"/>
      <c r="C13" s="4"/>
      <c r="D13" s="1"/>
      <c r="E13" s="17">
        <v>210000</v>
      </c>
      <c r="F13" s="18"/>
      <c r="G13" s="17">
        <v>200000</v>
      </c>
      <c r="H13" s="19"/>
      <c r="I13" s="17">
        <v>215000</v>
      </c>
      <c r="J13" s="18"/>
      <c r="K13" s="17">
        <v>235000</v>
      </c>
      <c r="L13" s="19" t="s">
        <v>23</v>
      </c>
      <c r="M13" s="17">
        <v>246000</v>
      </c>
      <c r="N13" s="18"/>
    </row>
    <row r="14" spans="1:14" ht="11.25" customHeight="1">
      <c r="A14" s="20" t="s">
        <v>34</v>
      </c>
      <c r="B14" s="10"/>
      <c r="C14" s="4"/>
      <c r="D14" s="1"/>
      <c r="E14" s="7">
        <f>SUM(E12:E13)</f>
        <v>1487000</v>
      </c>
      <c r="F14" s="8"/>
      <c r="G14" s="7">
        <f>SUM(G12:G13)</f>
        <v>1340000</v>
      </c>
      <c r="H14" s="12"/>
      <c r="I14" s="7">
        <f>SUM(I12:I13)</f>
        <v>1533400</v>
      </c>
      <c r="J14" s="8"/>
      <c r="K14" s="7">
        <f>SUM(K12:K13)</f>
        <v>1616000</v>
      </c>
      <c r="L14" s="8"/>
      <c r="M14" s="7">
        <f>SUM(M12:M13)</f>
        <v>1703000</v>
      </c>
      <c r="N14" s="8"/>
    </row>
    <row r="15" spans="1:14" ht="11.25" customHeight="1">
      <c r="A15" s="9" t="s">
        <v>539</v>
      </c>
      <c r="B15" s="10"/>
      <c r="C15" s="4"/>
      <c r="D15" s="1"/>
      <c r="E15" s="7">
        <v>13</v>
      </c>
      <c r="F15" s="8"/>
      <c r="G15" s="21" t="s">
        <v>516</v>
      </c>
      <c r="H15" s="12" t="s">
        <v>23</v>
      </c>
      <c r="I15" s="7">
        <v>7</v>
      </c>
      <c r="J15" s="12" t="s">
        <v>23</v>
      </c>
      <c r="K15" s="7">
        <v>6</v>
      </c>
      <c r="L15" s="12" t="s">
        <v>23</v>
      </c>
      <c r="M15" s="7">
        <v>6</v>
      </c>
      <c r="N15" s="12"/>
    </row>
    <row r="16" spans="1:14" ht="12" customHeight="1">
      <c r="A16" s="86" t="s">
        <v>580</v>
      </c>
      <c r="B16" s="10"/>
      <c r="C16" s="4"/>
      <c r="D16" s="1"/>
      <c r="E16" s="7">
        <v>12</v>
      </c>
      <c r="F16" s="12"/>
      <c r="G16" s="7">
        <v>15</v>
      </c>
      <c r="H16" s="12"/>
      <c r="I16" s="7">
        <v>37</v>
      </c>
      <c r="J16" s="12"/>
      <c r="K16" s="7">
        <v>243</v>
      </c>
      <c r="L16" s="12"/>
      <c r="M16" s="7">
        <v>243</v>
      </c>
      <c r="N16" s="12"/>
    </row>
    <row r="17" spans="1:14" ht="11.25" customHeight="1">
      <c r="A17" s="9" t="s">
        <v>25</v>
      </c>
      <c r="B17" s="10"/>
      <c r="C17" s="11"/>
      <c r="D17" s="1"/>
      <c r="E17" s="7"/>
      <c r="F17" s="8"/>
      <c r="G17" s="7"/>
      <c r="H17" s="8"/>
      <c r="I17" s="7"/>
      <c r="J17" s="8"/>
      <c r="K17" s="7"/>
      <c r="L17" s="8"/>
      <c r="M17" s="7"/>
      <c r="N17" s="8"/>
    </row>
    <row r="18" spans="1:14" ht="11.25" customHeight="1">
      <c r="A18" s="10" t="s">
        <v>26</v>
      </c>
      <c r="B18" s="10"/>
      <c r="C18" s="11"/>
      <c r="D18" s="1"/>
      <c r="E18" s="7">
        <v>550000</v>
      </c>
      <c r="F18" s="12"/>
      <c r="G18" s="7">
        <v>419049</v>
      </c>
      <c r="H18" s="12" t="s">
        <v>23</v>
      </c>
      <c r="I18" s="7">
        <v>283991</v>
      </c>
      <c r="J18" s="12" t="s">
        <v>23</v>
      </c>
      <c r="K18" s="7">
        <v>404477</v>
      </c>
      <c r="L18" s="12" t="s">
        <v>23</v>
      </c>
      <c r="M18" s="7">
        <v>593476</v>
      </c>
      <c r="N18" s="12"/>
    </row>
    <row r="19" spans="1:14" ht="11.25" customHeight="1">
      <c r="A19" s="10" t="s">
        <v>581</v>
      </c>
      <c r="B19" s="10"/>
      <c r="C19" s="4"/>
      <c r="D19" s="1"/>
      <c r="E19" s="7">
        <v>253248</v>
      </c>
      <c r="F19" s="8"/>
      <c r="G19" s="7">
        <v>178013</v>
      </c>
      <c r="H19" s="8"/>
      <c r="I19" s="7">
        <v>113811</v>
      </c>
      <c r="J19" s="8"/>
      <c r="K19" s="7">
        <v>162096</v>
      </c>
      <c r="L19" s="12" t="s">
        <v>23</v>
      </c>
      <c r="M19" s="7">
        <v>253002</v>
      </c>
      <c r="N19" s="12"/>
    </row>
    <row r="20" spans="1:14" ht="12" customHeight="1">
      <c r="A20" s="87" t="s">
        <v>582</v>
      </c>
      <c r="B20" s="10"/>
      <c r="C20" s="4"/>
      <c r="D20" s="1"/>
      <c r="E20" s="7">
        <v>70040</v>
      </c>
      <c r="F20" s="8"/>
      <c r="G20" s="7">
        <v>38472</v>
      </c>
      <c r="H20" s="8"/>
      <c r="I20" s="7">
        <v>11186</v>
      </c>
      <c r="J20" s="8"/>
      <c r="K20" s="7">
        <v>12000</v>
      </c>
      <c r="L20" s="12" t="s">
        <v>28</v>
      </c>
      <c r="M20" s="7">
        <v>12000</v>
      </c>
      <c r="N20" s="12" t="s">
        <v>28</v>
      </c>
    </row>
    <row r="21" spans="1:14" ht="11.25" customHeight="1">
      <c r="A21" s="9" t="s">
        <v>27</v>
      </c>
      <c r="B21" s="10"/>
      <c r="C21" s="11"/>
      <c r="D21" s="1"/>
      <c r="E21" s="22"/>
      <c r="F21" s="8"/>
      <c r="G21" s="22"/>
      <c r="H21" s="8"/>
      <c r="I21" s="7"/>
      <c r="J21" s="8"/>
      <c r="K21" s="7"/>
      <c r="L21" s="8"/>
      <c r="M21" s="7"/>
      <c r="N21" s="8"/>
    </row>
    <row r="22" spans="1:14" ht="11.25" customHeight="1">
      <c r="A22" s="87" t="s">
        <v>583</v>
      </c>
      <c r="B22" s="10"/>
      <c r="C22" s="11"/>
      <c r="D22" s="1"/>
      <c r="E22" s="7">
        <v>900</v>
      </c>
      <c r="F22" s="8"/>
      <c r="G22" s="7">
        <v>1100</v>
      </c>
      <c r="H22" s="12" t="s">
        <v>23</v>
      </c>
      <c r="I22" s="7">
        <v>1200</v>
      </c>
      <c r="J22" s="12" t="s">
        <v>23</v>
      </c>
      <c r="K22" s="7">
        <v>1300</v>
      </c>
      <c r="L22" s="12" t="s">
        <v>23</v>
      </c>
      <c r="M22" s="7">
        <v>1400</v>
      </c>
      <c r="N22" s="12" t="s">
        <v>478</v>
      </c>
    </row>
    <row r="23" spans="1:14" ht="12" customHeight="1">
      <c r="A23" s="10" t="s">
        <v>584</v>
      </c>
      <c r="B23" s="10"/>
      <c r="C23" s="11"/>
      <c r="D23" s="1"/>
      <c r="E23" s="7">
        <v>792</v>
      </c>
      <c r="F23" s="12" t="s">
        <v>23</v>
      </c>
      <c r="G23" s="7">
        <v>889</v>
      </c>
      <c r="H23" s="12"/>
      <c r="I23" s="7">
        <v>960</v>
      </c>
      <c r="J23" s="12"/>
      <c r="K23" s="7">
        <v>1097</v>
      </c>
      <c r="L23" s="12" t="s">
        <v>23</v>
      </c>
      <c r="M23" s="7">
        <v>1155</v>
      </c>
      <c r="N23" s="12"/>
    </row>
    <row r="24" spans="1:14" ht="11.25" customHeight="1">
      <c r="A24" s="9" t="s">
        <v>509</v>
      </c>
      <c r="B24" s="10"/>
      <c r="C24" s="11"/>
      <c r="D24" s="1"/>
      <c r="E24" s="7"/>
      <c r="F24" s="8"/>
      <c r="G24" s="7"/>
      <c r="H24" s="8"/>
      <c r="I24" s="7"/>
      <c r="J24" s="8"/>
      <c r="K24" s="7"/>
      <c r="L24" s="8"/>
      <c r="M24" s="7"/>
      <c r="N24" s="8"/>
    </row>
    <row r="25" spans="1:14" ht="11.25" customHeight="1">
      <c r="A25" s="10" t="s">
        <v>585</v>
      </c>
      <c r="B25" s="10"/>
      <c r="C25" s="11"/>
      <c r="D25" s="1"/>
      <c r="E25" s="7">
        <v>330</v>
      </c>
      <c r="F25" s="8"/>
      <c r="G25" s="7">
        <v>330</v>
      </c>
      <c r="H25" s="8"/>
      <c r="I25" s="7">
        <v>231</v>
      </c>
      <c r="J25" s="12" t="s">
        <v>23</v>
      </c>
      <c r="K25" s="7">
        <v>249</v>
      </c>
      <c r="L25" s="12" t="s">
        <v>23</v>
      </c>
      <c r="M25" s="7">
        <v>277</v>
      </c>
      <c r="N25" s="12" t="s">
        <v>478</v>
      </c>
    </row>
    <row r="26" spans="1:14" ht="12" customHeight="1">
      <c r="A26" s="87" t="s">
        <v>586</v>
      </c>
      <c r="B26" s="10"/>
      <c r="C26" s="11"/>
      <c r="D26" s="1"/>
      <c r="E26" s="7">
        <v>10</v>
      </c>
      <c r="F26" s="8"/>
      <c r="G26" s="7">
        <v>10</v>
      </c>
      <c r="H26" s="8"/>
      <c r="I26" s="7">
        <v>10</v>
      </c>
      <c r="J26" s="8"/>
      <c r="K26" s="7">
        <v>10</v>
      </c>
      <c r="L26" s="8"/>
      <c r="M26" s="7">
        <v>10</v>
      </c>
      <c r="N26" s="8"/>
    </row>
    <row r="27" spans="1:14" ht="11.25" customHeight="1">
      <c r="A27" s="87" t="s">
        <v>761</v>
      </c>
      <c r="B27" s="10"/>
      <c r="C27" s="11"/>
      <c r="D27" s="1"/>
      <c r="E27" s="7">
        <v>31190</v>
      </c>
      <c r="F27" s="8"/>
      <c r="G27" s="7">
        <v>39039</v>
      </c>
      <c r="H27" s="12"/>
      <c r="I27" s="7">
        <v>41303</v>
      </c>
      <c r="J27" s="8"/>
      <c r="K27" s="7">
        <v>37707</v>
      </c>
      <c r="L27" s="12" t="s">
        <v>23</v>
      </c>
      <c r="M27" s="7">
        <v>39741</v>
      </c>
      <c r="N27" s="12" t="s">
        <v>478</v>
      </c>
    </row>
    <row r="28" spans="1:14" ht="11.25" customHeight="1">
      <c r="A28" s="9" t="s">
        <v>510</v>
      </c>
      <c r="B28" s="10"/>
      <c r="C28" s="11"/>
      <c r="D28" s="1"/>
      <c r="E28" s="7"/>
      <c r="F28" s="8"/>
      <c r="G28" s="7"/>
      <c r="H28" s="8"/>
      <c r="I28" s="7"/>
      <c r="J28" s="8"/>
      <c r="K28" s="7"/>
      <c r="L28" s="8"/>
      <c r="M28" s="7"/>
      <c r="N28" s="8"/>
    </row>
    <row r="29" spans="1:14" ht="11.25" customHeight="1">
      <c r="A29" s="10" t="s">
        <v>30</v>
      </c>
      <c r="B29" s="10"/>
      <c r="C29" s="11"/>
      <c r="D29" s="1"/>
      <c r="E29" s="13">
        <v>31786</v>
      </c>
      <c r="F29" s="14"/>
      <c r="G29" s="13">
        <v>32734</v>
      </c>
      <c r="H29" s="15" t="s">
        <v>23</v>
      </c>
      <c r="I29" s="13">
        <v>32711</v>
      </c>
      <c r="J29" s="15" t="s">
        <v>23</v>
      </c>
      <c r="K29" s="13">
        <v>26275</v>
      </c>
      <c r="L29" s="15" t="s">
        <v>23</v>
      </c>
      <c r="M29" s="13">
        <v>103153</v>
      </c>
      <c r="N29" s="15"/>
    </row>
    <row r="30" spans="1:14" ht="11.25" customHeight="1">
      <c r="A30" s="10" t="s">
        <v>511</v>
      </c>
      <c r="B30" s="10"/>
      <c r="C30" s="11"/>
      <c r="D30" s="1"/>
      <c r="E30" s="7"/>
      <c r="F30" s="8"/>
      <c r="G30" s="7"/>
      <c r="H30" s="8"/>
      <c r="I30" s="7"/>
      <c r="J30" s="8"/>
      <c r="K30" s="7"/>
      <c r="L30" s="8"/>
      <c r="M30" s="7"/>
      <c r="N30" s="8"/>
    </row>
    <row r="31" spans="1:14" ht="11.25" customHeight="1">
      <c r="A31" s="16" t="s">
        <v>22</v>
      </c>
      <c r="B31" s="10"/>
      <c r="C31" s="11"/>
      <c r="D31" s="1"/>
      <c r="E31" s="7">
        <v>185345</v>
      </c>
      <c r="F31" s="8"/>
      <c r="G31" s="7">
        <v>212243</v>
      </c>
      <c r="H31" s="12"/>
      <c r="I31" s="7">
        <v>189651</v>
      </c>
      <c r="J31" s="8"/>
      <c r="K31" s="7">
        <v>173378</v>
      </c>
      <c r="L31" s="12" t="s">
        <v>23</v>
      </c>
      <c r="M31" s="7">
        <v>208020</v>
      </c>
      <c r="N31" s="12"/>
    </row>
    <row r="32" spans="1:14" ht="11.25" customHeight="1">
      <c r="A32" s="16" t="s">
        <v>24</v>
      </c>
      <c r="B32" s="10"/>
      <c r="C32" s="11"/>
      <c r="D32" s="1"/>
      <c r="E32" s="17">
        <v>47500</v>
      </c>
      <c r="F32" s="19"/>
      <c r="G32" s="17">
        <v>36000</v>
      </c>
      <c r="H32" s="19"/>
      <c r="I32" s="17">
        <v>23000</v>
      </c>
      <c r="J32" s="18"/>
      <c r="K32" s="17">
        <v>20000</v>
      </c>
      <c r="L32" s="19" t="s">
        <v>23</v>
      </c>
      <c r="M32" s="17">
        <v>24000</v>
      </c>
      <c r="N32" s="19"/>
    </row>
    <row r="33" spans="1:14" ht="11.25" customHeight="1">
      <c r="A33" s="20" t="s">
        <v>34</v>
      </c>
      <c r="B33" s="10"/>
      <c r="C33" s="4"/>
      <c r="D33" s="1"/>
      <c r="E33" s="23">
        <f>SUM(E31:E32)</f>
        <v>232845</v>
      </c>
      <c r="F33" s="24"/>
      <c r="G33" s="23">
        <f>SUM(G31:G32)</f>
        <v>248243</v>
      </c>
      <c r="H33" s="25"/>
      <c r="I33" s="23">
        <f>SUM(I31:I32)</f>
        <v>212651</v>
      </c>
      <c r="J33" s="24"/>
      <c r="K33" s="23">
        <f>SUM(K31:K32)</f>
        <v>193378</v>
      </c>
      <c r="L33" s="24"/>
      <c r="M33" s="23">
        <f>SUM(M31:M32)</f>
        <v>232020</v>
      </c>
      <c r="N33" s="25"/>
    </row>
    <row r="34" spans="1:14" ht="11.25" customHeight="1">
      <c r="A34" s="9" t="s">
        <v>512</v>
      </c>
      <c r="B34" s="10"/>
      <c r="C34" s="4"/>
      <c r="D34" s="1"/>
      <c r="E34" s="26"/>
      <c r="F34" s="27"/>
      <c r="G34" s="26"/>
      <c r="H34" s="27"/>
      <c r="I34" s="26"/>
      <c r="J34" s="27"/>
      <c r="K34" s="26"/>
      <c r="L34" s="27"/>
      <c r="M34" s="26"/>
      <c r="N34" s="27"/>
    </row>
    <row r="35" spans="1:14" ht="11.25" customHeight="1">
      <c r="A35" s="10" t="s">
        <v>31</v>
      </c>
      <c r="B35" s="20"/>
      <c r="C35" s="93" t="s">
        <v>32</v>
      </c>
      <c r="D35" s="1"/>
      <c r="E35" s="28">
        <v>42025</v>
      </c>
      <c r="F35" s="8"/>
      <c r="G35" s="28">
        <v>37810</v>
      </c>
      <c r="H35" s="12" t="s">
        <v>23</v>
      </c>
      <c r="I35" s="7">
        <v>32912</v>
      </c>
      <c r="J35" s="12" t="s">
        <v>23</v>
      </c>
      <c r="K35" s="7">
        <v>26066</v>
      </c>
      <c r="L35" s="12" t="s">
        <v>23</v>
      </c>
      <c r="M35" s="7">
        <v>28508</v>
      </c>
      <c r="N35" s="12"/>
    </row>
    <row r="36" spans="1:14" ht="11.25" customHeight="1">
      <c r="A36" s="10" t="s">
        <v>513</v>
      </c>
      <c r="B36" s="20"/>
      <c r="C36" s="93" t="s">
        <v>33</v>
      </c>
      <c r="D36" s="1"/>
      <c r="E36" s="29">
        <v>8368</v>
      </c>
      <c r="F36" s="18"/>
      <c r="G36" s="29">
        <v>5074</v>
      </c>
      <c r="H36" s="19" t="s">
        <v>23</v>
      </c>
      <c r="I36" s="17">
        <v>8750</v>
      </c>
      <c r="J36" s="19" t="s">
        <v>23</v>
      </c>
      <c r="K36" s="17">
        <v>14350</v>
      </c>
      <c r="L36" s="19" t="s">
        <v>23</v>
      </c>
      <c r="M36" s="17">
        <v>19088</v>
      </c>
      <c r="N36" s="19"/>
    </row>
    <row r="37" spans="1:14" ht="11.25" customHeight="1">
      <c r="A37" s="16" t="s">
        <v>34</v>
      </c>
      <c r="B37" s="30"/>
      <c r="C37" s="93" t="s">
        <v>33</v>
      </c>
      <c r="D37" s="1"/>
      <c r="E37" s="7">
        <f>SUM(E35:E36)</f>
        <v>50393</v>
      </c>
      <c r="F37" s="8"/>
      <c r="G37" s="7">
        <f>SUM(G35:G36)</f>
        <v>42884</v>
      </c>
      <c r="H37" s="12" t="s">
        <v>23</v>
      </c>
      <c r="I37" s="7">
        <f>SUM(I35:I36)</f>
        <v>41662</v>
      </c>
      <c r="J37" s="12" t="s">
        <v>23</v>
      </c>
      <c r="K37" s="7">
        <f>SUM(K35:K36)</f>
        <v>40416</v>
      </c>
      <c r="L37" s="12" t="s">
        <v>23</v>
      </c>
      <c r="M37" s="7">
        <f>SUM(M35:M36)</f>
        <v>47596</v>
      </c>
      <c r="N37" s="12"/>
    </row>
    <row r="38" spans="1:14" ht="11.25" customHeight="1">
      <c r="A38" s="9" t="s">
        <v>514</v>
      </c>
      <c r="B38" s="10"/>
      <c r="C38" s="94"/>
      <c r="D38" s="1"/>
      <c r="E38" s="7"/>
      <c r="F38" s="8"/>
      <c r="G38" s="7"/>
      <c r="H38" s="8"/>
      <c r="I38" s="7"/>
      <c r="J38" s="8"/>
      <c r="K38" s="7"/>
      <c r="L38" s="8"/>
      <c r="M38" s="7"/>
      <c r="N38" s="8"/>
    </row>
    <row r="39" spans="1:14" ht="12" customHeight="1">
      <c r="A39" s="87" t="s">
        <v>587</v>
      </c>
      <c r="B39" s="16"/>
      <c r="C39" s="94"/>
      <c r="D39" s="1"/>
      <c r="E39" s="7"/>
      <c r="F39" s="8"/>
      <c r="G39" s="7"/>
      <c r="H39" s="8"/>
      <c r="I39" s="7"/>
      <c r="J39" s="8"/>
      <c r="K39" s="7"/>
      <c r="L39" s="8"/>
      <c r="M39" s="7"/>
      <c r="N39" s="8"/>
    </row>
    <row r="40" spans="1:14" ht="11.25" customHeight="1">
      <c r="A40" s="16" t="s">
        <v>35</v>
      </c>
      <c r="B40" s="20"/>
      <c r="C40" s="93" t="s">
        <v>566</v>
      </c>
      <c r="D40" s="1"/>
      <c r="E40" s="7">
        <v>212576</v>
      </c>
      <c r="F40" s="12"/>
      <c r="G40" s="7">
        <v>201438</v>
      </c>
      <c r="H40" s="12" t="s">
        <v>23</v>
      </c>
      <c r="I40" s="7">
        <v>214560</v>
      </c>
      <c r="J40" s="12" t="s">
        <v>23</v>
      </c>
      <c r="K40" s="7">
        <v>234478</v>
      </c>
      <c r="L40" s="12" t="s">
        <v>23</v>
      </c>
      <c r="M40" s="7">
        <v>262029</v>
      </c>
      <c r="N40" s="12"/>
    </row>
    <row r="41" spans="1:14" ht="11.25" customHeight="1">
      <c r="A41" s="16" t="s">
        <v>36</v>
      </c>
      <c r="B41" s="20"/>
      <c r="C41" s="93" t="s">
        <v>33</v>
      </c>
      <c r="D41" s="1"/>
      <c r="E41" s="7">
        <v>141106</v>
      </c>
      <c r="F41" s="12"/>
      <c r="G41" s="7">
        <v>133713</v>
      </c>
      <c r="H41" s="12" t="s">
        <v>23</v>
      </c>
      <c r="I41" s="7">
        <v>142468</v>
      </c>
      <c r="J41" s="12" t="s">
        <v>23</v>
      </c>
      <c r="K41" s="7">
        <v>155693</v>
      </c>
      <c r="L41" s="12" t="s">
        <v>23</v>
      </c>
      <c r="M41" s="7">
        <v>174300</v>
      </c>
      <c r="N41" s="12"/>
    </row>
    <row r="42" spans="1:14" ht="11.25" customHeight="1">
      <c r="A42" s="10" t="s">
        <v>21</v>
      </c>
      <c r="B42" s="16"/>
      <c r="C42" s="94"/>
      <c r="D42" s="1"/>
      <c r="E42" s="7"/>
      <c r="F42" s="8"/>
      <c r="G42" s="7"/>
      <c r="H42" s="8"/>
      <c r="I42" s="7"/>
      <c r="J42" s="8"/>
      <c r="K42" s="7"/>
      <c r="L42" s="8"/>
      <c r="M42" s="7"/>
      <c r="N42" s="8"/>
    </row>
    <row r="43" spans="1:14" ht="11.25" customHeight="1">
      <c r="A43" s="16" t="s">
        <v>37</v>
      </c>
      <c r="B43" s="16"/>
      <c r="C43" s="93" t="s">
        <v>33</v>
      </c>
      <c r="D43" s="1"/>
      <c r="E43" s="13">
        <v>27952</v>
      </c>
      <c r="F43" s="15"/>
      <c r="G43" s="13">
        <v>27623</v>
      </c>
      <c r="H43" s="15"/>
      <c r="I43" s="13">
        <v>29667</v>
      </c>
      <c r="J43" s="15" t="s">
        <v>23</v>
      </c>
      <c r="K43" s="13">
        <v>32036</v>
      </c>
      <c r="L43" s="15" t="s">
        <v>23</v>
      </c>
      <c r="M43" s="13">
        <v>34579</v>
      </c>
      <c r="N43" s="15"/>
    </row>
    <row r="44" spans="1:14" ht="11.25" customHeight="1">
      <c r="A44" s="16" t="s">
        <v>515</v>
      </c>
      <c r="B44" s="16"/>
      <c r="C44" s="94"/>
      <c r="D44" s="1"/>
      <c r="E44" s="26"/>
      <c r="F44" s="27"/>
      <c r="G44" s="26"/>
      <c r="H44" s="27"/>
      <c r="I44" s="26"/>
      <c r="J44" s="27"/>
      <c r="K44" s="26"/>
      <c r="L44" s="27"/>
      <c r="M44" s="26"/>
      <c r="N44" s="27"/>
    </row>
    <row r="45" spans="1:14" ht="11.25" customHeight="1">
      <c r="A45" s="20" t="s">
        <v>38</v>
      </c>
      <c r="B45" s="16"/>
      <c r="C45" s="93"/>
      <c r="D45" s="1"/>
      <c r="E45" s="21" t="s">
        <v>87</v>
      </c>
      <c r="F45" s="12"/>
      <c r="G45" s="21" t="s">
        <v>87</v>
      </c>
      <c r="H45" s="12"/>
      <c r="I45" s="21" t="s">
        <v>87</v>
      </c>
      <c r="J45" s="12"/>
      <c r="K45" s="21" t="s">
        <v>87</v>
      </c>
      <c r="L45" s="12"/>
      <c r="M45" s="21" t="s">
        <v>87</v>
      </c>
      <c r="N45" s="12"/>
    </row>
    <row r="46" spans="1:14" ht="11.25" customHeight="1">
      <c r="A46" s="20" t="s">
        <v>39</v>
      </c>
      <c r="B46" s="16"/>
      <c r="C46" s="93"/>
      <c r="D46" s="1"/>
      <c r="E46" s="21" t="s">
        <v>87</v>
      </c>
      <c r="F46" s="12"/>
      <c r="G46" s="21" t="s">
        <v>87</v>
      </c>
      <c r="H46" s="12"/>
      <c r="I46" s="21" t="s">
        <v>87</v>
      </c>
      <c r="J46" s="12"/>
      <c r="K46" s="21" t="s">
        <v>87</v>
      </c>
      <c r="L46" s="12"/>
      <c r="M46" s="21" t="s">
        <v>87</v>
      </c>
      <c r="N46" s="12"/>
    </row>
    <row r="47" spans="1:14" ht="11.25" customHeight="1">
      <c r="A47" s="20" t="s">
        <v>40</v>
      </c>
      <c r="B47" s="16"/>
      <c r="C47" s="93"/>
      <c r="D47" s="1"/>
      <c r="E47" s="7">
        <v>134562</v>
      </c>
      <c r="F47" s="12"/>
      <c r="G47" s="7">
        <v>110468</v>
      </c>
      <c r="H47" s="12" t="s">
        <v>23</v>
      </c>
      <c r="I47" s="7">
        <v>164140</v>
      </c>
      <c r="J47" s="12" t="s">
        <v>23</v>
      </c>
      <c r="K47" s="7">
        <v>204339</v>
      </c>
      <c r="L47" s="12" t="s">
        <v>23</v>
      </c>
      <c r="M47" s="7">
        <v>216277</v>
      </c>
      <c r="N47" s="12"/>
    </row>
    <row r="48" spans="1:14" ht="11.25" customHeight="1">
      <c r="A48" s="20" t="s">
        <v>41</v>
      </c>
      <c r="B48" s="16"/>
      <c r="C48" s="93"/>
      <c r="D48" s="1"/>
      <c r="E48" s="7">
        <v>7790</v>
      </c>
      <c r="F48" s="12"/>
      <c r="G48" s="7">
        <v>5899</v>
      </c>
      <c r="H48" s="12"/>
      <c r="I48" s="7">
        <v>10522</v>
      </c>
      <c r="J48" s="12"/>
      <c r="K48" s="7">
        <v>10500</v>
      </c>
      <c r="L48" s="12"/>
      <c r="M48" s="7">
        <v>11560</v>
      </c>
      <c r="N48" s="12"/>
    </row>
    <row r="49" spans="1:14" ht="11.25" customHeight="1">
      <c r="A49" s="20" t="s">
        <v>42</v>
      </c>
      <c r="B49" s="16"/>
      <c r="C49" s="93"/>
      <c r="D49" s="1"/>
      <c r="E49" s="7">
        <v>27359</v>
      </c>
      <c r="F49" s="12"/>
      <c r="G49" s="7">
        <v>37411</v>
      </c>
      <c r="H49" s="12"/>
      <c r="I49" s="7">
        <v>36450</v>
      </c>
      <c r="J49" s="12"/>
      <c r="K49" s="7">
        <v>34200</v>
      </c>
      <c r="L49" s="12"/>
      <c r="M49" s="7">
        <v>34200</v>
      </c>
      <c r="N49" s="12" t="s">
        <v>28</v>
      </c>
    </row>
    <row r="50" spans="1:14" ht="11.25" customHeight="1">
      <c r="A50" s="20" t="s">
        <v>43</v>
      </c>
      <c r="B50" s="16"/>
      <c r="C50" s="93"/>
      <c r="D50" s="1"/>
      <c r="E50" s="7">
        <v>121277</v>
      </c>
      <c r="F50" s="12"/>
      <c r="G50" s="7">
        <v>276000</v>
      </c>
      <c r="H50" s="12" t="s">
        <v>23</v>
      </c>
      <c r="I50" s="7">
        <v>339000</v>
      </c>
      <c r="J50" s="12" t="s">
        <v>23</v>
      </c>
      <c r="K50" s="7">
        <v>438000</v>
      </c>
      <c r="L50" s="12" t="s">
        <v>23</v>
      </c>
      <c r="M50" s="7">
        <v>508000</v>
      </c>
      <c r="N50" s="12"/>
    </row>
    <row r="51" spans="1:14" ht="11.25" customHeight="1">
      <c r="A51" s="20" t="s">
        <v>44</v>
      </c>
      <c r="B51" s="16"/>
      <c r="C51" s="93"/>
      <c r="D51" s="1"/>
      <c r="E51" s="21" t="s">
        <v>87</v>
      </c>
      <c r="F51" s="12"/>
      <c r="G51" s="21" t="s">
        <v>87</v>
      </c>
      <c r="H51" s="12"/>
      <c r="I51" s="21" t="s">
        <v>87</v>
      </c>
      <c r="J51" s="12"/>
      <c r="K51" s="21" t="s">
        <v>87</v>
      </c>
      <c r="L51" s="12"/>
      <c r="M51" s="21" t="s">
        <v>87</v>
      </c>
      <c r="N51" s="12"/>
    </row>
    <row r="52" spans="1:14" ht="11.25" customHeight="1">
      <c r="A52" s="20" t="s">
        <v>45</v>
      </c>
      <c r="B52" s="16"/>
      <c r="C52" s="93"/>
      <c r="D52" s="1"/>
      <c r="E52" s="7">
        <v>19315</v>
      </c>
      <c r="F52" s="12"/>
      <c r="G52" s="7">
        <v>17966</v>
      </c>
      <c r="H52" s="12"/>
      <c r="I52" s="7">
        <v>19874</v>
      </c>
      <c r="J52" s="12"/>
      <c r="K52" s="7">
        <v>19900</v>
      </c>
      <c r="L52" s="12" t="s">
        <v>28</v>
      </c>
      <c r="M52" s="7">
        <v>19900</v>
      </c>
      <c r="N52" s="12" t="s">
        <v>28</v>
      </c>
    </row>
    <row r="53" spans="1:14" ht="11.25" customHeight="1">
      <c r="A53" s="20" t="s">
        <v>46</v>
      </c>
      <c r="B53" s="16"/>
      <c r="C53" s="93"/>
      <c r="D53" s="1"/>
      <c r="E53" s="21" t="s">
        <v>87</v>
      </c>
      <c r="F53" s="12"/>
      <c r="G53" s="21" t="s">
        <v>87</v>
      </c>
      <c r="H53" s="12"/>
      <c r="I53" s="21" t="s">
        <v>87</v>
      </c>
      <c r="J53" s="12"/>
      <c r="K53" s="21" t="s">
        <v>87</v>
      </c>
      <c r="L53" s="12"/>
      <c r="M53" s="21" t="s">
        <v>87</v>
      </c>
      <c r="N53" s="12"/>
    </row>
    <row r="54" spans="1:14" ht="11.25" customHeight="1">
      <c r="A54" s="20" t="s">
        <v>47</v>
      </c>
      <c r="B54" s="16"/>
      <c r="C54" s="93"/>
      <c r="D54" s="1"/>
      <c r="E54" s="7">
        <v>189935</v>
      </c>
      <c r="F54" s="12"/>
      <c r="G54" s="7">
        <v>159345</v>
      </c>
      <c r="H54" s="12"/>
      <c r="I54" s="7">
        <v>145910</v>
      </c>
      <c r="J54" s="12"/>
      <c r="K54" s="7">
        <v>146000</v>
      </c>
      <c r="L54" s="12" t="s">
        <v>28</v>
      </c>
      <c r="M54" s="7">
        <v>146000</v>
      </c>
      <c r="N54" s="12" t="s">
        <v>28</v>
      </c>
    </row>
    <row r="55" spans="1:14" ht="11.25" customHeight="1">
      <c r="A55" s="20" t="s">
        <v>48</v>
      </c>
      <c r="B55" s="16"/>
      <c r="C55" s="93"/>
      <c r="D55" s="1"/>
      <c r="E55" s="7">
        <v>9658</v>
      </c>
      <c r="F55" s="12"/>
      <c r="G55" s="7">
        <v>11032</v>
      </c>
      <c r="H55" s="12"/>
      <c r="I55" s="7">
        <v>14552</v>
      </c>
      <c r="J55" s="12"/>
      <c r="K55" s="7">
        <v>14600</v>
      </c>
      <c r="L55" s="12" t="s">
        <v>28</v>
      </c>
      <c r="M55" s="7">
        <v>14600</v>
      </c>
      <c r="N55" s="12" t="s">
        <v>28</v>
      </c>
    </row>
    <row r="56" spans="1:14" ht="11.25" customHeight="1">
      <c r="A56" s="20" t="s">
        <v>49</v>
      </c>
      <c r="B56" s="16"/>
      <c r="C56" s="93"/>
      <c r="D56" s="1"/>
      <c r="E56" s="21" t="s">
        <v>516</v>
      </c>
      <c r="F56" s="12"/>
      <c r="G56" s="21" t="s">
        <v>516</v>
      </c>
      <c r="H56" s="12"/>
      <c r="I56" s="21" t="s">
        <v>87</v>
      </c>
      <c r="J56" s="12"/>
      <c r="K56" s="21" t="s">
        <v>87</v>
      </c>
      <c r="L56" s="8"/>
      <c r="M56" s="21" t="s">
        <v>87</v>
      </c>
      <c r="N56" s="8"/>
    </row>
    <row r="57" spans="1:14" ht="11.25" customHeight="1">
      <c r="A57" s="20" t="s">
        <v>50</v>
      </c>
      <c r="B57" s="16"/>
      <c r="C57" s="93"/>
      <c r="D57" s="1"/>
      <c r="E57" s="21" t="s">
        <v>87</v>
      </c>
      <c r="F57" s="12"/>
      <c r="G57" s="21" t="s">
        <v>87</v>
      </c>
      <c r="H57" s="12"/>
      <c r="I57" s="21" t="s">
        <v>87</v>
      </c>
      <c r="J57" s="12"/>
      <c r="K57" s="21" t="s">
        <v>87</v>
      </c>
      <c r="L57" s="8"/>
      <c r="M57" s="21" t="s">
        <v>87</v>
      </c>
      <c r="N57" s="8"/>
    </row>
    <row r="58" spans="1:14" ht="11.25" customHeight="1">
      <c r="A58" s="20" t="s">
        <v>51</v>
      </c>
      <c r="B58" s="16"/>
      <c r="C58" s="93"/>
      <c r="D58" s="1"/>
      <c r="E58" s="21" t="s">
        <v>87</v>
      </c>
      <c r="F58" s="12"/>
      <c r="G58" s="21" t="s">
        <v>87</v>
      </c>
      <c r="H58" s="12"/>
      <c r="I58" s="21" t="s">
        <v>87</v>
      </c>
      <c r="J58" s="12"/>
      <c r="K58" s="21" t="s">
        <v>87</v>
      </c>
      <c r="L58" s="8"/>
      <c r="M58" s="21" t="s">
        <v>87</v>
      </c>
      <c r="N58" s="8"/>
    </row>
    <row r="59" spans="1:14" ht="11.25" customHeight="1">
      <c r="A59" s="20" t="s">
        <v>52</v>
      </c>
      <c r="B59" s="16"/>
      <c r="C59" s="93"/>
      <c r="D59" s="1"/>
      <c r="E59" s="21" t="s">
        <v>87</v>
      </c>
      <c r="F59" s="12"/>
      <c r="G59" s="21" t="s">
        <v>87</v>
      </c>
      <c r="H59" s="12"/>
      <c r="I59" s="21" t="s">
        <v>87</v>
      </c>
      <c r="J59" s="12"/>
      <c r="K59" s="21" t="s">
        <v>87</v>
      </c>
      <c r="L59" s="8"/>
      <c r="M59" s="21" t="s">
        <v>87</v>
      </c>
      <c r="N59" s="8"/>
    </row>
    <row r="60" spans="1:14" ht="11.25" customHeight="1">
      <c r="A60" s="20" t="s">
        <v>517</v>
      </c>
      <c r="B60" s="16"/>
      <c r="C60" s="93"/>
      <c r="D60" s="1"/>
      <c r="E60" s="7">
        <v>20232</v>
      </c>
      <c r="F60" s="12"/>
      <c r="G60" s="7">
        <v>14684</v>
      </c>
      <c r="H60" s="12"/>
      <c r="I60" s="7">
        <v>11100</v>
      </c>
      <c r="J60" s="12"/>
      <c r="K60" s="7">
        <v>11100</v>
      </c>
      <c r="L60" s="12" t="s">
        <v>28</v>
      </c>
      <c r="M60" s="7">
        <v>11100</v>
      </c>
      <c r="N60" s="12" t="s">
        <v>28</v>
      </c>
    </row>
    <row r="61" spans="1:14" ht="11.25" customHeight="1">
      <c r="A61" s="20" t="s">
        <v>53</v>
      </c>
      <c r="B61" s="16"/>
      <c r="C61" s="93"/>
      <c r="D61" s="1"/>
      <c r="E61" s="7">
        <v>171304</v>
      </c>
      <c r="F61" s="12"/>
      <c r="G61" s="7">
        <v>180235</v>
      </c>
      <c r="H61" s="12"/>
      <c r="I61" s="7">
        <v>182731</v>
      </c>
      <c r="J61" s="12"/>
      <c r="K61" s="7">
        <v>180200</v>
      </c>
      <c r="L61" s="12"/>
      <c r="M61" s="7">
        <v>180000</v>
      </c>
      <c r="N61" s="12" t="s">
        <v>28</v>
      </c>
    </row>
    <row r="62" spans="1:14" ht="11.25" customHeight="1">
      <c r="A62" s="20" t="s">
        <v>54</v>
      </c>
      <c r="B62" s="16"/>
      <c r="C62" s="93"/>
      <c r="D62" s="1"/>
      <c r="E62" s="26">
        <v>166344</v>
      </c>
      <c r="F62" s="31"/>
      <c r="G62" s="26">
        <v>112123</v>
      </c>
      <c r="H62" s="31"/>
      <c r="I62" s="26">
        <v>133390</v>
      </c>
      <c r="J62" s="31"/>
      <c r="K62" s="26">
        <v>133400</v>
      </c>
      <c r="L62" s="31"/>
      <c r="M62" s="26">
        <v>133000</v>
      </c>
      <c r="N62" s="31" t="s">
        <v>28</v>
      </c>
    </row>
    <row r="63" spans="1:14" ht="11.25" customHeight="1">
      <c r="A63" s="20" t="s">
        <v>490</v>
      </c>
      <c r="B63" s="16"/>
      <c r="C63" s="93"/>
      <c r="D63" s="1"/>
      <c r="E63" s="17">
        <v>35190</v>
      </c>
      <c r="F63" s="18"/>
      <c r="G63" s="17">
        <v>16623</v>
      </c>
      <c r="H63" s="18"/>
      <c r="I63" s="17">
        <v>25300</v>
      </c>
      <c r="J63" s="18"/>
      <c r="K63" s="17">
        <v>25300</v>
      </c>
      <c r="L63" s="19" t="s">
        <v>28</v>
      </c>
      <c r="M63" s="17">
        <v>19054</v>
      </c>
      <c r="N63" s="19"/>
    </row>
    <row r="64" spans="1:14" ht="11.25" customHeight="1">
      <c r="A64" s="30" t="s">
        <v>34</v>
      </c>
      <c r="B64" s="16"/>
      <c r="C64" s="93"/>
      <c r="D64" s="32"/>
      <c r="E64" s="26">
        <f>SUM(E45:E63)</f>
        <v>902966</v>
      </c>
      <c r="F64" s="31"/>
      <c r="G64" s="26">
        <f>SUM(G45:G63)</f>
        <v>941786</v>
      </c>
      <c r="H64" s="31" t="s">
        <v>23</v>
      </c>
      <c r="I64" s="26">
        <f>SUM(I45:I63)</f>
        <v>1082969</v>
      </c>
      <c r="J64" s="31" t="s">
        <v>23</v>
      </c>
      <c r="K64" s="26">
        <f>SUM(K45:K63)</f>
        <v>1217539</v>
      </c>
      <c r="L64" s="31" t="s">
        <v>23</v>
      </c>
      <c r="M64" s="26">
        <f>ROUND(SUM(M45:M63),-4)</f>
        <v>1290000</v>
      </c>
      <c r="N64" s="31" t="s">
        <v>28</v>
      </c>
    </row>
    <row r="65" spans="1:14" ht="11.25" customHeight="1">
      <c r="A65" s="10" t="s">
        <v>519</v>
      </c>
      <c r="B65" s="16"/>
      <c r="C65" s="93" t="s">
        <v>566</v>
      </c>
      <c r="D65" s="32"/>
      <c r="E65" s="26">
        <v>27865</v>
      </c>
      <c r="F65" s="31"/>
      <c r="G65" s="26">
        <v>26718</v>
      </c>
      <c r="H65" s="27"/>
      <c r="I65" s="26">
        <v>29604</v>
      </c>
      <c r="J65" s="27"/>
      <c r="K65" s="26">
        <v>31150</v>
      </c>
      <c r="L65" s="31" t="s">
        <v>23</v>
      </c>
      <c r="M65" s="26">
        <v>32918</v>
      </c>
      <c r="N65" s="31"/>
    </row>
    <row r="66" spans="1:14" ht="11.25" customHeight="1">
      <c r="A66" s="10" t="s">
        <v>520</v>
      </c>
      <c r="B66" s="16"/>
      <c r="C66" s="93" t="s">
        <v>33</v>
      </c>
      <c r="D66" s="2"/>
      <c r="E66" s="17">
        <v>25000</v>
      </c>
      <c r="F66" s="19" t="s">
        <v>28</v>
      </c>
      <c r="G66" s="17">
        <v>18006</v>
      </c>
      <c r="H66" s="19"/>
      <c r="I66" s="17">
        <v>17460</v>
      </c>
      <c r="J66" s="19"/>
      <c r="K66" s="17">
        <v>17500</v>
      </c>
      <c r="L66" s="19" t="s">
        <v>28</v>
      </c>
      <c r="M66" s="17">
        <v>17500</v>
      </c>
      <c r="N66" s="19" t="s">
        <v>28</v>
      </c>
    </row>
    <row r="67" spans="1:14" ht="11.25" customHeight="1">
      <c r="A67" s="107" t="s">
        <v>58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1:14" ht="11.25" customHeight="1">
      <c r="A68" s="108" t="s">
        <v>59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1:14" ht="11.25" customHeight="1">
      <c r="A69" s="108" t="s">
        <v>578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1:14" ht="11.2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1:14" ht="11.25" customHeight="1">
      <c r="A71" s="108" t="s">
        <v>16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1:14" ht="11.25" customHeigh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</row>
    <row r="73" spans="1:14" ht="11.25" customHeight="1">
      <c r="A73" s="109" t="s">
        <v>152</v>
      </c>
      <c r="B73" s="109"/>
      <c r="C73" s="109"/>
      <c r="D73" s="4"/>
      <c r="E73" s="5" t="s">
        <v>506</v>
      </c>
      <c r="F73" s="6"/>
      <c r="G73" s="5" t="s">
        <v>507</v>
      </c>
      <c r="H73" s="6"/>
      <c r="I73" s="5" t="s">
        <v>508</v>
      </c>
      <c r="J73" s="6"/>
      <c r="K73" s="5" t="s">
        <v>536</v>
      </c>
      <c r="L73" s="6"/>
      <c r="M73" s="5" t="s">
        <v>538</v>
      </c>
      <c r="N73" s="6"/>
    </row>
    <row r="74" spans="1:14" ht="11.25" customHeight="1">
      <c r="A74" s="110" t="s">
        <v>518</v>
      </c>
      <c r="B74" s="110"/>
      <c r="C74" s="110"/>
      <c r="D74" s="1"/>
      <c r="E74" s="7"/>
      <c r="F74" s="8"/>
      <c r="G74" s="7"/>
      <c r="H74" s="8"/>
      <c r="I74" s="7"/>
      <c r="J74" s="8"/>
      <c r="K74" s="7"/>
      <c r="L74" s="8"/>
      <c r="M74" s="7"/>
      <c r="N74" s="8"/>
    </row>
    <row r="75" spans="1:14" ht="11.25" customHeight="1">
      <c r="A75" s="9" t="s">
        <v>55</v>
      </c>
      <c r="B75" s="10"/>
      <c r="C75" s="11"/>
      <c r="D75" s="1"/>
      <c r="E75" s="7"/>
      <c r="F75" s="8"/>
      <c r="G75" s="7"/>
      <c r="H75" s="8"/>
      <c r="I75" s="7"/>
      <c r="J75" s="8"/>
      <c r="K75" s="7"/>
      <c r="L75" s="8"/>
      <c r="M75" s="7"/>
      <c r="N75" s="8"/>
    </row>
    <row r="76" spans="1:14" ht="11.25" customHeight="1">
      <c r="A76" s="10" t="s">
        <v>56</v>
      </c>
      <c r="B76" s="10"/>
      <c r="C76" s="11"/>
      <c r="D76" s="1"/>
      <c r="E76" s="7">
        <v>8832</v>
      </c>
      <c r="F76" s="8"/>
      <c r="G76" s="7">
        <v>10725</v>
      </c>
      <c r="H76" s="12" t="s">
        <v>23</v>
      </c>
      <c r="I76" s="7">
        <v>9253</v>
      </c>
      <c r="J76" s="8"/>
      <c r="K76" s="7">
        <v>10652</v>
      </c>
      <c r="L76" s="12" t="s">
        <v>23</v>
      </c>
      <c r="M76" s="7">
        <v>14734</v>
      </c>
      <c r="N76" s="12"/>
    </row>
    <row r="77" spans="1:14" ht="11.25" customHeight="1">
      <c r="A77" s="10" t="s">
        <v>57</v>
      </c>
      <c r="B77" s="10"/>
      <c r="C77" s="11"/>
      <c r="D77" s="1"/>
      <c r="E77" s="7">
        <v>50000</v>
      </c>
      <c r="F77" s="8"/>
      <c r="G77" s="7">
        <v>47000</v>
      </c>
      <c r="H77" s="8"/>
      <c r="I77" s="7">
        <v>50000</v>
      </c>
      <c r="J77" s="8"/>
      <c r="K77" s="7">
        <v>50000</v>
      </c>
      <c r="L77" s="12" t="s">
        <v>28</v>
      </c>
      <c r="M77" s="7">
        <v>52000</v>
      </c>
      <c r="N77" s="12"/>
    </row>
    <row r="78" spans="1:14" ht="11.25" customHeight="1">
      <c r="A78" s="9" t="s">
        <v>521</v>
      </c>
      <c r="B78" s="10"/>
      <c r="C78" s="4"/>
      <c r="D78" s="1"/>
      <c r="E78" s="7"/>
      <c r="F78" s="8"/>
      <c r="G78" s="7"/>
      <c r="H78" s="8"/>
      <c r="I78" s="7"/>
      <c r="J78" s="8"/>
      <c r="K78" s="7"/>
      <c r="L78" s="8"/>
      <c r="M78" s="7"/>
      <c r="N78" s="8"/>
    </row>
    <row r="79" spans="1:14" ht="11.25" customHeight="1">
      <c r="A79" s="10" t="s">
        <v>553</v>
      </c>
      <c r="B79" s="10"/>
      <c r="C79" s="4"/>
      <c r="D79" s="1"/>
      <c r="E79" s="26">
        <v>2192000</v>
      </c>
      <c r="F79" s="27"/>
      <c r="G79" s="26">
        <v>1970000</v>
      </c>
      <c r="H79" s="31" t="s">
        <v>23</v>
      </c>
      <c r="I79" s="26">
        <v>2529000</v>
      </c>
      <c r="J79" s="31" t="s">
        <v>23</v>
      </c>
      <c r="K79" s="26">
        <v>2544000</v>
      </c>
      <c r="L79" s="31" t="s">
        <v>23</v>
      </c>
      <c r="M79" s="26">
        <v>3143000</v>
      </c>
      <c r="N79" s="31"/>
    </row>
    <row r="80" spans="1:14" ht="11.25" customHeight="1">
      <c r="A80" s="10" t="s">
        <v>588</v>
      </c>
      <c r="B80" s="10"/>
      <c r="C80" s="11"/>
      <c r="D80" s="1"/>
      <c r="E80" s="7"/>
      <c r="F80" s="8"/>
      <c r="G80" s="7"/>
      <c r="H80" s="8"/>
      <c r="I80" s="7"/>
      <c r="J80" s="8"/>
      <c r="K80" s="7"/>
      <c r="L80" s="8"/>
      <c r="M80" s="7"/>
      <c r="N80" s="8"/>
    </row>
    <row r="81" spans="1:14" ht="11.25" customHeight="1">
      <c r="A81" s="16" t="s">
        <v>554</v>
      </c>
      <c r="B81" s="10"/>
      <c r="C81" s="11"/>
      <c r="D81" s="1"/>
      <c r="E81" s="7">
        <v>8110</v>
      </c>
      <c r="F81" s="8"/>
      <c r="G81" s="7">
        <v>7290</v>
      </c>
      <c r="H81" s="8"/>
      <c r="I81" s="7">
        <v>10950</v>
      </c>
      <c r="J81" s="8"/>
      <c r="K81" s="7">
        <v>12860</v>
      </c>
      <c r="L81" s="8"/>
      <c r="M81" s="7">
        <v>13460</v>
      </c>
      <c r="N81" s="8"/>
    </row>
    <row r="82" spans="1:14" ht="11.25" customHeight="1">
      <c r="A82" s="16" t="s">
        <v>24</v>
      </c>
      <c r="B82" s="10"/>
      <c r="C82" s="11"/>
      <c r="D82" s="1"/>
      <c r="E82" s="26">
        <v>1600</v>
      </c>
      <c r="F82" s="27"/>
      <c r="G82" s="26">
        <v>1600</v>
      </c>
      <c r="H82" s="27"/>
      <c r="I82" s="26">
        <v>1600</v>
      </c>
      <c r="J82" s="27"/>
      <c r="K82" s="26">
        <v>1600</v>
      </c>
      <c r="L82" s="27"/>
      <c r="M82" s="26">
        <v>1600</v>
      </c>
      <c r="N82" s="27"/>
    </row>
    <row r="83" spans="1:14" ht="11.25" customHeight="1">
      <c r="A83" s="9" t="s">
        <v>61</v>
      </c>
      <c r="B83" s="10"/>
      <c r="C83" s="11"/>
      <c r="D83" s="1"/>
      <c r="E83" s="7"/>
      <c r="F83" s="8"/>
      <c r="G83" s="7"/>
      <c r="H83" s="8"/>
      <c r="I83" s="7"/>
      <c r="J83" s="8"/>
      <c r="K83" s="7"/>
      <c r="L83" s="8"/>
      <c r="M83" s="7"/>
      <c r="N83" s="8"/>
    </row>
    <row r="84" spans="1:14" ht="11.25" customHeight="1">
      <c r="A84" s="10" t="s">
        <v>62</v>
      </c>
      <c r="B84" s="10"/>
      <c r="C84" s="11"/>
      <c r="D84" s="1"/>
      <c r="E84" s="7">
        <v>2790184</v>
      </c>
      <c r="F84" s="12" t="s">
        <v>23</v>
      </c>
      <c r="G84" s="7">
        <v>3916210</v>
      </c>
      <c r="H84" s="12" t="s">
        <v>23</v>
      </c>
      <c r="I84" s="7">
        <v>3873474</v>
      </c>
      <c r="J84" s="12" t="s">
        <v>23</v>
      </c>
      <c r="K84" s="7">
        <v>3893095</v>
      </c>
      <c r="L84" s="12" t="s">
        <v>23</v>
      </c>
      <c r="M84" s="7">
        <v>3794868</v>
      </c>
      <c r="N84" s="12"/>
    </row>
    <row r="85" spans="1:14" ht="11.25" customHeight="1">
      <c r="A85" s="10" t="s">
        <v>63</v>
      </c>
      <c r="B85" s="10"/>
      <c r="C85" s="11"/>
      <c r="D85" s="1"/>
      <c r="E85" s="7">
        <v>45317</v>
      </c>
      <c r="F85" s="12" t="s">
        <v>23</v>
      </c>
      <c r="G85" s="7">
        <v>45456</v>
      </c>
      <c r="H85" s="12" t="s">
        <v>23</v>
      </c>
      <c r="I85" s="7">
        <v>44928</v>
      </c>
      <c r="J85" s="12" t="s">
        <v>23</v>
      </c>
      <c r="K85" s="7">
        <v>45160</v>
      </c>
      <c r="L85" s="12" t="s">
        <v>23</v>
      </c>
      <c r="M85" s="7">
        <v>51886</v>
      </c>
      <c r="N85" s="12"/>
    </row>
    <row r="86" spans="1:14" ht="11.25" customHeight="1">
      <c r="A86" s="10" t="s">
        <v>555</v>
      </c>
      <c r="B86" s="10"/>
      <c r="C86" s="11"/>
      <c r="D86" s="1"/>
      <c r="E86" s="7">
        <v>17223</v>
      </c>
      <c r="F86" s="12" t="s">
        <v>23</v>
      </c>
      <c r="G86" s="7">
        <v>17063</v>
      </c>
      <c r="H86" s="12" t="s">
        <v>23</v>
      </c>
      <c r="I86" s="7">
        <v>18100</v>
      </c>
      <c r="J86" s="12" t="s">
        <v>23</v>
      </c>
      <c r="K86" s="7">
        <v>18406</v>
      </c>
      <c r="L86" s="12" t="s">
        <v>23</v>
      </c>
      <c r="M86" s="7">
        <v>19897</v>
      </c>
      <c r="N86" s="12"/>
    </row>
    <row r="87" spans="1:14" ht="11.25" customHeight="1">
      <c r="A87" s="10" t="s">
        <v>556</v>
      </c>
      <c r="B87" s="10"/>
      <c r="C87" s="11"/>
      <c r="D87" s="1"/>
      <c r="E87" s="7">
        <v>8475</v>
      </c>
      <c r="F87" s="12" t="s">
        <v>23</v>
      </c>
      <c r="G87" s="7">
        <v>10183</v>
      </c>
      <c r="H87" s="12" t="s">
        <v>23</v>
      </c>
      <c r="I87" s="7">
        <v>6274</v>
      </c>
      <c r="J87" s="12" t="s">
        <v>23</v>
      </c>
      <c r="K87" s="7">
        <v>5950</v>
      </c>
      <c r="L87" s="12" t="s">
        <v>23</v>
      </c>
      <c r="M87" s="7">
        <v>6708</v>
      </c>
      <c r="N87" s="12"/>
    </row>
    <row r="88" spans="1:14" ht="11.25" customHeight="1">
      <c r="A88" s="10" t="s">
        <v>557</v>
      </c>
      <c r="B88" s="10"/>
      <c r="C88" s="11"/>
      <c r="D88" s="1"/>
      <c r="E88" s="7">
        <v>16906</v>
      </c>
      <c r="F88" s="12" t="s">
        <v>23</v>
      </c>
      <c r="G88" s="7">
        <v>17663</v>
      </c>
      <c r="H88" s="12" t="s">
        <v>23</v>
      </c>
      <c r="I88" s="7">
        <v>17676</v>
      </c>
      <c r="J88" s="12" t="s">
        <v>23</v>
      </c>
      <c r="K88" s="7">
        <v>18155</v>
      </c>
      <c r="L88" s="12" t="s">
        <v>23</v>
      </c>
      <c r="M88" s="7">
        <v>19742</v>
      </c>
      <c r="N88" s="12"/>
    </row>
    <row r="89" spans="1:14" ht="11.25" customHeight="1">
      <c r="A89" s="10" t="s">
        <v>64</v>
      </c>
      <c r="B89" s="10"/>
      <c r="C89" s="11"/>
      <c r="D89" s="1"/>
      <c r="E89" s="28">
        <v>6347</v>
      </c>
      <c r="F89" s="12" t="s">
        <v>23</v>
      </c>
      <c r="G89" s="28">
        <v>5768</v>
      </c>
      <c r="H89" s="12" t="s">
        <v>23</v>
      </c>
      <c r="I89" s="7">
        <v>6011</v>
      </c>
      <c r="J89" s="12" t="s">
        <v>23</v>
      </c>
      <c r="K89" s="7">
        <v>6409</v>
      </c>
      <c r="L89" s="12" t="s">
        <v>23</v>
      </c>
      <c r="M89" s="7">
        <v>6493</v>
      </c>
      <c r="N89" s="12"/>
    </row>
    <row r="90" spans="1:14" ht="12" customHeight="1">
      <c r="A90" s="86" t="s">
        <v>589</v>
      </c>
      <c r="B90" s="10"/>
      <c r="C90" s="11"/>
      <c r="D90" s="1"/>
      <c r="E90" s="34">
        <v>200</v>
      </c>
      <c r="F90" s="14"/>
      <c r="G90" s="34">
        <v>200</v>
      </c>
      <c r="H90" s="14"/>
      <c r="I90" s="35" t="s">
        <v>516</v>
      </c>
      <c r="J90" s="15" t="s">
        <v>23</v>
      </c>
      <c r="K90" s="35" t="s">
        <v>516</v>
      </c>
      <c r="L90" s="15" t="s">
        <v>23</v>
      </c>
      <c r="M90" s="35">
        <v>731</v>
      </c>
      <c r="N90" s="15"/>
    </row>
    <row r="91" spans="1:14" ht="11.25" customHeight="1">
      <c r="A91" s="9" t="s">
        <v>590</v>
      </c>
      <c r="B91" s="10"/>
      <c r="C91" s="11"/>
      <c r="D91" s="1"/>
      <c r="E91" s="28"/>
      <c r="F91" s="8"/>
      <c r="G91" s="28"/>
      <c r="H91" s="12"/>
      <c r="I91" s="7"/>
      <c r="J91" s="8"/>
      <c r="K91" s="7"/>
      <c r="L91" s="8"/>
      <c r="M91" s="7"/>
      <c r="N91" s="8"/>
    </row>
    <row r="92" spans="1:14" ht="11.25" customHeight="1">
      <c r="A92" s="10" t="s">
        <v>22</v>
      </c>
      <c r="B92" s="10"/>
      <c r="C92" s="93" t="s">
        <v>32</v>
      </c>
      <c r="D92" s="1"/>
      <c r="E92" s="28">
        <v>41000</v>
      </c>
      <c r="F92" s="8"/>
      <c r="G92" s="28">
        <v>46046</v>
      </c>
      <c r="H92" s="12"/>
      <c r="I92" s="7">
        <v>33000</v>
      </c>
      <c r="J92" s="8"/>
      <c r="K92" s="7">
        <v>31440</v>
      </c>
      <c r="L92" s="12" t="s">
        <v>23</v>
      </c>
      <c r="M92" s="7">
        <v>35497</v>
      </c>
      <c r="N92" s="12"/>
    </row>
    <row r="93" spans="1:14" ht="12" customHeight="1">
      <c r="A93" s="87" t="s">
        <v>591</v>
      </c>
      <c r="B93" s="10"/>
      <c r="C93" s="93" t="s">
        <v>33</v>
      </c>
      <c r="D93" s="1"/>
      <c r="E93" s="29">
        <v>50000</v>
      </c>
      <c r="F93" s="18"/>
      <c r="G93" s="29">
        <v>50000</v>
      </c>
      <c r="H93" s="19"/>
      <c r="I93" s="29">
        <v>50000</v>
      </c>
      <c r="J93" s="18"/>
      <c r="K93" s="29">
        <v>50000</v>
      </c>
      <c r="L93" s="18"/>
      <c r="M93" s="29">
        <v>45000</v>
      </c>
      <c r="N93" s="19" t="s">
        <v>478</v>
      </c>
    </row>
    <row r="94" spans="1:14" ht="11.25" customHeight="1">
      <c r="A94" s="16" t="s">
        <v>34</v>
      </c>
      <c r="B94" s="10"/>
      <c r="C94" s="93" t="s">
        <v>33</v>
      </c>
      <c r="D94" s="1"/>
      <c r="E94" s="36">
        <f>SUM(E92:E93)</f>
        <v>91000</v>
      </c>
      <c r="F94" s="8"/>
      <c r="G94" s="36">
        <f>SUM(G92:G93)</f>
        <v>96046</v>
      </c>
      <c r="H94" s="12"/>
      <c r="I94" s="36">
        <f>SUM(I92:I93)</f>
        <v>83000</v>
      </c>
      <c r="J94" s="8"/>
      <c r="K94" s="36">
        <f>SUM(K92:K93)</f>
        <v>81440</v>
      </c>
      <c r="L94" s="12" t="s">
        <v>23</v>
      </c>
      <c r="M94" s="36">
        <f>SUM(M92:M93)</f>
        <v>80497</v>
      </c>
      <c r="N94" s="12"/>
    </row>
    <row r="95" spans="1:14" ht="11.25" customHeight="1">
      <c r="A95" s="9" t="s">
        <v>65</v>
      </c>
      <c r="B95" s="10"/>
      <c r="C95" s="93"/>
      <c r="D95" s="1"/>
      <c r="E95" s="28"/>
      <c r="F95" s="8"/>
      <c r="G95" s="28"/>
      <c r="H95" s="8"/>
      <c r="I95" s="7"/>
      <c r="J95" s="8"/>
      <c r="K95" s="7"/>
      <c r="L95" s="8"/>
      <c r="M95" s="7"/>
      <c r="N95" s="8"/>
    </row>
    <row r="96" spans="1:14" ht="11.25" customHeight="1">
      <c r="A96" s="10" t="s">
        <v>66</v>
      </c>
      <c r="B96" s="10"/>
      <c r="C96" s="11"/>
      <c r="D96" s="1"/>
      <c r="E96" s="34">
        <v>14200</v>
      </c>
      <c r="F96" s="15"/>
      <c r="G96" s="34">
        <v>13016</v>
      </c>
      <c r="H96" s="15" t="s">
        <v>23</v>
      </c>
      <c r="I96" s="34">
        <v>12023</v>
      </c>
      <c r="J96" s="15" t="s">
        <v>23</v>
      </c>
      <c r="K96" s="34">
        <v>12217</v>
      </c>
      <c r="L96" s="15" t="s">
        <v>23</v>
      </c>
      <c r="M96" s="34">
        <v>12468</v>
      </c>
      <c r="N96" s="15"/>
    </row>
    <row r="97" spans="1:14" ht="11.25" customHeight="1">
      <c r="A97" s="10" t="s">
        <v>522</v>
      </c>
      <c r="B97" s="10"/>
      <c r="C97" s="11"/>
      <c r="D97" s="1"/>
      <c r="E97" s="28"/>
      <c r="F97" s="8"/>
      <c r="G97" s="28"/>
      <c r="H97" s="8"/>
      <c r="I97" s="7"/>
      <c r="J97" s="8"/>
      <c r="K97" s="7"/>
      <c r="L97" s="8"/>
      <c r="M97" s="7"/>
      <c r="N97" s="8"/>
    </row>
    <row r="98" spans="1:14" ht="11.25" customHeight="1">
      <c r="A98" s="16" t="s">
        <v>22</v>
      </c>
      <c r="B98" s="10"/>
      <c r="C98" s="11"/>
      <c r="D98" s="1"/>
      <c r="E98" s="28">
        <v>13825</v>
      </c>
      <c r="F98" s="8"/>
      <c r="G98" s="28">
        <v>12168</v>
      </c>
      <c r="H98" s="12"/>
      <c r="I98" s="7">
        <v>11675</v>
      </c>
      <c r="J98" s="8"/>
      <c r="K98" s="7">
        <v>10761</v>
      </c>
      <c r="L98" s="12" t="s">
        <v>23</v>
      </c>
      <c r="M98" s="7">
        <v>11512</v>
      </c>
      <c r="N98" s="12"/>
    </row>
    <row r="99" spans="1:14" ht="11.25" customHeight="1">
      <c r="A99" s="88" t="s">
        <v>591</v>
      </c>
      <c r="B99" s="10"/>
      <c r="C99" s="11"/>
      <c r="D99" s="1"/>
      <c r="E99" s="29">
        <v>250</v>
      </c>
      <c r="F99" s="18"/>
      <c r="G99" s="29">
        <v>250</v>
      </c>
      <c r="H99" s="18"/>
      <c r="I99" s="17">
        <v>250</v>
      </c>
      <c r="J99" s="18"/>
      <c r="K99" s="17">
        <v>250</v>
      </c>
      <c r="L99" s="18"/>
      <c r="M99" s="17">
        <v>250</v>
      </c>
      <c r="N99" s="18"/>
    </row>
    <row r="100" spans="1:14" ht="11.25" customHeight="1">
      <c r="A100" s="20" t="s">
        <v>34</v>
      </c>
      <c r="B100" s="10"/>
      <c r="C100" s="11"/>
      <c r="D100" s="1"/>
      <c r="E100" s="36">
        <f>SUM(E98:E99)</f>
        <v>14075</v>
      </c>
      <c r="F100" s="8"/>
      <c r="G100" s="36">
        <f>SUM(G98:G99)</f>
        <v>12418</v>
      </c>
      <c r="H100" s="12"/>
      <c r="I100" s="36">
        <f>SUM(I98:I99)</f>
        <v>11925</v>
      </c>
      <c r="J100" s="8"/>
      <c r="K100" s="36">
        <f>SUM(K98:K99)</f>
        <v>11011</v>
      </c>
      <c r="L100" s="8"/>
      <c r="M100" s="36">
        <f>ROUND(SUM(M98:M99),-2)</f>
        <v>11800</v>
      </c>
      <c r="N100" s="27"/>
    </row>
    <row r="101" spans="1:14" ht="11.25" customHeight="1">
      <c r="A101" s="9" t="s">
        <v>523</v>
      </c>
      <c r="B101" s="10"/>
      <c r="C101" s="11"/>
      <c r="D101" s="1"/>
      <c r="E101" s="28"/>
      <c r="F101" s="8"/>
      <c r="G101" s="28"/>
      <c r="H101" s="8"/>
      <c r="I101" s="7"/>
      <c r="J101" s="8"/>
      <c r="K101" s="7"/>
      <c r="L101" s="8"/>
      <c r="M101" s="7"/>
      <c r="N101" s="8"/>
    </row>
    <row r="102" spans="1:14" ht="11.25" customHeight="1">
      <c r="A102" s="10" t="s">
        <v>524</v>
      </c>
      <c r="B102" s="10"/>
      <c r="C102" s="11"/>
      <c r="D102" s="1"/>
      <c r="E102" s="28"/>
      <c r="F102" s="8"/>
      <c r="G102" s="28"/>
      <c r="H102" s="12"/>
      <c r="I102" s="7"/>
      <c r="J102" s="8"/>
      <c r="K102" s="7"/>
      <c r="L102" s="8"/>
      <c r="M102" s="7"/>
      <c r="N102" s="8"/>
    </row>
    <row r="103" spans="1:14" ht="11.25" customHeight="1">
      <c r="A103" s="16" t="s">
        <v>35</v>
      </c>
      <c r="B103" s="10"/>
      <c r="C103" s="11"/>
      <c r="D103" s="1"/>
      <c r="E103" s="28">
        <v>123000</v>
      </c>
      <c r="F103" s="8"/>
      <c r="G103" s="28">
        <v>144644</v>
      </c>
      <c r="H103" s="12" t="s">
        <v>23</v>
      </c>
      <c r="I103" s="7">
        <v>177027</v>
      </c>
      <c r="J103" s="12" t="s">
        <v>23</v>
      </c>
      <c r="K103" s="7">
        <v>120160</v>
      </c>
      <c r="L103" s="12" t="s">
        <v>23</v>
      </c>
      <c r="M103" s="7">
        <v>133000</v>
      </c>
      <c r="N103" s="12"/>
    </row>
    <row r="104" spans="1:14" ht="11.25" customHeight="1">
      <c r="A104" s="16" t="s">
        <v>592</v>
      </c>
      <c r="B104" s="10"/>
      <c r="C104" s="11"/>
      <c r="D104" s="1"/>
      <c r="E104" s="28">
        <v>57940</v>
      </c>
      <c r="F104" s="8"/>
      <c r="G104" s="28">
        <v>68135</v>
      </c>
      <c r="H104" s="12"/>
      <c r="I104" s="7">
        <v>71746</v>
      </c>
      <c r="J104" s="12" t="s">
        <v>23</v>
      </c>
      <c r="K104" s="7">
        <v>81983</v>
      </c>
      <c r="L104" s="12" t="s">
        <v>23</v>
      </c>
      <c r="M104" s="7">
        <v>130000</v>
      </c>
      <c r="N104" s="12"/>
    </row>
    <row r="105" spans="1:14" ht="11.25" customHeight="1">
      <c r="A105" s="10" t="s">
        <v>593</v>
      </c>
      <c r="B105" s="10"/>
      <c r="C105" s="11"/>
      <c r="D105" s="1"/>
      <c r="E105" s="28">
        <v>3162</v>
      </c>
      <c r="F105" s="8"/>
      <c r="G105" s="28">
        <v>2270</v>
      </c>
      <c r="H105" s="12" t="s">
        <v>23</v>
      </c>
      <c r="I105" s="7">
        <v>1878</v>
      </c>
      <c r="J105" s="12" t="s">
        <v>23</v>
      </c>
      <c r="K105" s="7">
        <v>2337</v>
      </c>
      <c r="L105" s="12" t="s">
        <v>23</v>
      </c>
      <c r="M105" s="7">
        <v>3000</v>
      </c>
      <c r="N105" s="12"/>
    </row>
    <row r="106" spans="1:14" ht="11.25" customHeight="1">
      <c r="A106" s="9" t="s">
        <v>67</v>
      </c>
      <c r="B106" s="10"/>
      <c r="C106" s="11"/>
      <c r="D106" s="1"/>
      <c r="E106" s="28">
        <v>18</v>
      </c>
      <c r="F106" s="12"/>
      <c r="G106" s="28">
        <v>22</v>
      </c>
      <c r="H106" s="12"/>
      <c r="I106" s="7">
        <v>24</v>
      </c>
      <c r="J106" s="8"/>
      <c r="K106" s="7">
        <v>30</v>
      </c>
      <c r="L106" s="12" t="s">
        <v>23</v>
      </c>
      <c r="M106" s="7">
        <v>262</v>
      </c>
      <c r="N106" s="12"/>
    </row>
    <row r="107" spans="1:14" ht="11.25" customHeight="1">
      <c r="A107" s="9" t="s">
        <v>68</v>
      </c>
      <c r="B107" s="10"/>
      <c r="C107" s="11"/>
      <c r="D107" s="1"/>
      <c r="E107" s="7"/>
      <c r="F107" s="8"/>
      <c r="G107" s="7"/>
      <c r="H107" s="8"/>
      <c r="I107" s="7"/>
      <c r="J107" s="8"/>
      <c r="K107" s="7"/>
      <c r="L107" s="8"/>
      <c r="M107" s="7"/>
      <c r="N107" s="8"/>
    </row>
    <row r="108" spans="1:14" ht="11.25" customHeight="1">
      <c r="A108" s="10" t="s">
        <v>69</v>
      </c>
      <c r="B108" s="10"/>
      <c r="C108" s="4"/>
      <c r="D108" s="1"/>
      <c r="E108" s="13">
        <v>100254</v>
      </c>
      <c r="F108" s="14"/>
      <c r="G108" s="13">
        <v>111432</v>
      </c>
      <c r="H108" s="15"/>
      <c r="I108" s="13">
        <v>136339</v>
      </c>
      <c r="J108" s="15" t="s">
        <v>23</v>
      </c>
      <c r="K108" s="13">
        <v>152822</v>
      </c>
      <c r="L108" s="15" t="s">
        <v>23</v>
      </c>
      <c r="M108" s="13">
        <v>158962</v>
      </c>
      <c r="N108" s="15"/>
    </row>
    <row r="109" spans="1:14" ht="11.25" customHeight="1">
      <c r="A109" s="10" t="s">
        <v>522</v>
      </c>
      <c r="B109" s="10"/>
      <c r="C109" s="4"/>
      <c r="D109" s="1"/>
      <c r="E109" s="7"/>
      <c r="F109" s="8"/>
      <c r="G109" s="7"/>
      <c r="H109" s="8"/>
      <c r="I109" s="7"/>
      <c r="J109" s="8"/>
      <c r="K109" s="7"/>
      <c r="L109" s="8"/>
      <c r="M109" s="7"/>
      <c r="N109" s="8"/>
    </row>
    <row r="110" spans="1:14" ht="11.25" customHeight="1">
      <c r="A110" s="16" t="s">
        <v>22</v>
      </c>
      <c r="B110" s="10"/>
      <c r="C110" s="4"/>
      <c r="D110" s="1"/>
      <c r="E110" s="7">
        <v>191777</v>
      </c>
      <c r="F110" s="8"/>
      <c r="G110" s="7">
        <v>197037</v>
      </c>
      <c r="H110" s="12"/>
      <c r="I110" s="7">
        <v>247692</v>
      </c>
      <c r="J110" s="12" t="s">
        <v>23</v>
      </c>
      <c r="K110" s="7">
        <v>257530</v>
      </c>
      <c r="L110" s="12" t="s">
        <v>23</v>
      </c>
      <c r="M110" s="7">
        <v>265987</v>
      </c>
      <c r="N110" s="12"/>
    </row>
    <row r="111" spans="1:14" ht="12" customHeight="1">
      <c r="A111" s="88" t="s">
        <v>591</v>
      </c>
      <c r="B111" s="10"/>
      <c r="C111" s="4"/>
      <c r="D111" s="1"/>
      <c r="E111" s="17">
        <v>7000</v>
      </c>
      <c r="F111" s="18"/>
      <c r="G111" s="17">
        <v>7000</v>
      </c>
      <c r="H111" s="18"/>
      <c r="I111" s="17">
        <v>7000</v>
      </c>
      <c r="J111" s="18"/>
      <c r="K111" s="17">
        <v>7000</v>
      </c>
      <c r="L111" s="18"/>
      <c r="M111" s="17">
        <v>7000</v>
      </c>
      <c r="N111" s="18"/>
    </row>
    <row r="112" spans="1:14" ht="11.25" customHeight="1">
      <c r="A112" s="20" t="s">
        <v>34</v>
      </c>
      <c r="B112" s="10"/>
      <c r="C112" s="11"/>
      <c r="D112" s="1"/>
      <c r="E112" s="26">
        <f>SUM(E110:E111)</f>
        <v>198777</v>
      </c>
      <c r="F112" s="8"/>
      <c r="G112" s="26">
        <f>SUM(G110:G111)</f>
        <v>204037</v>
      </c>
      <c r="H112" s="12"/>
      <c r="I112" s="26">
        <f>SUM(I110:I111)</f>
        <v>254692</v>
      </c>
      <c r="J112" s="8"/>
      <c r="K112" s="26">
        <f>SUM(K110:K111)</f>
        <v>264530</v>
      </c>
      <c r="L112" s="8"/>
      <c r="M112" s="26">
        <f>SUM(M110:M111)</f>
        <v>272987</v>
      </c>
      <c r="N112" s="31"/>
    </row>
    <row r="113" spans="1:14" ht="12" customHeight="1">
      <c r="A113" s="9" t="s">
        <v>594</v>
      </c>
      <c r="B113" s="10"/>
      <c r="C113" s="4"/>
      <c r="D113" s="1"/>
      <c r="E113" s="7">
        <v>29805</v>
      </c>
      <c r="F113" s="8"/>
      <c r="G113" s="7">
        <v>20553</v>
      </c>
      <c r="H113" s="12"/>
      <c r="I113" s="7">
        <v>20000</v>
      </c>
      <c r="J113" s="8"/>
      <c r="K113" s="7">
        <v>29900</v>
      </c>
      <c r="L113" s="12" t="s">
        <v>23</v>
      </c>
      <c r="M113" s="7">
        <v>34855</v>
      </c>
      <c r="N113" s="12"/>
    </row>
    <row r="114" spans="1:14" ht="11.25" customHeight="1">
      <c r="A114" s="110" t="s">
        <v>70</v>
      </c>
      <c r="B114" s="110"/>
      <c r="C114" s="110"/>
      <c r="D114" s="1"/>
      <c r="E114" s="7"/>
      <c r="F114" s="8"/>
      <c r="G114" s="7"/>
      <c r="H114" s="8"/>
      <c r="I114" s="7"/>
      <c r="J114" s="8"/>
      <c r="K114" s="7"/>
      <c r="L114" s="8"/>
      <c r="M114" s="7"/>
      <c r="N114" s="8"/>
    </row>
    <row r="115" spans="1:14" ht="11.25" customHeight="1">
      <c r="A115" s="9" t="s">
        <v>71</v>
      </c>
      <c r="B115" s="10"/>
      <c r="C115" s="4"/>
      <c r="D115" s="1"/>
      <c r="E115" s="7"/>
      <c r="F115" s="8"/>
      <c r="G115" s="7"/>
      <c r="H115" s="8"/>
      <c r="I115" s="7"/>
      <c r="J115" s="8"/>
      <c r="K115" s="7"/>
      <c r="L115" s="8"/>
      <c r="M115" s="7"/>
      <c r="N115" s="8"/>
    </row>
    <row r="116" spans="1:14" ht="11.25" customHeight="1">
      <c r="A116" s="10" t="s">
        <v>595</v>
      </c>
      <c r="B116" s="10"/>
      <c r="C116" s="11"/>
      <c r="D116" s="1"/>
      <c r="E116" s="7">
        <v>3950000</v>
      </c>
      <c r="F116" s="8"/>
      <c r="G116" s="7">
        <v>3950000</v>
      </c>
      <c r="H116" s="8"/>
      <c r="I116" s="7">
        <v>3950000</v>
      </c>
      <c r="J116" s="8"/>
      <c r="K116" s="7">
        <v>3950000</v>
      </c>
      <c r="L116" s="8"/>
      <c r="M116" s="7">
        <v>3950000</v>
      </c>
      <c r="N116" s="8"/>
    </row>
    <row r="117" spans="1:14" ht="11.25" customHeight="1">
      <c r="A117" s="10" t="s">
        <v>72</v>
      </c>
      <c r="B117" s="10"/>
      <c r="C117" s="11"/>
      <c r="D117" s="1"/>
      <c r="E117" s="7">
        <v>209332</v>
      </c>
      <c r="F117" s="8"/>
      <c r="G117" s="7">
        <v>172695</v>
      </c>
      <c r="H117" s="12"/>
      <c r="I117" s="7">
        <v>194732</v>
      </c>
      <c r="J117" s="8"/>
      <c r="K117" s="7">
        <v>231115</v>
      </c>
      <c r="L117" s="12" t="s">
        <v>23</v>
      </c>
      <c r="M117" s="7">
        <v>252067</v>
      </c>
      <c r="N117" s="12"/>
    </row>
    <row r="118" spans="1:14" ht="11.25" customHeight="1">
      <c r="A118" s="9" t="s">
        <v>73</v>
      </c>
      <c r="B118" s="10"/>
      <c r="C118" s="4"/>
      <c r="D118" s="32"/>
      <c r="E118" s="37"/>
      <c r="F118" s="38"/>
      <c r="G118" s="37"/>
      <c r="H118" s="38"/>
      <c r="I118" s="37"/>
      <c r="J118" s="27"/>
      <c r="K118" s="37"/>
      <c r="L118" s="27"/>
      <c r="M118" s="37"/>
      <c r="N118" s="27"/>
    </row>
    <row r="119" spans="1:14" ht="11.25" customHeight="1">
      <c r="A119" s="10" t="s">
        <v>74</v>
      </c>
      <c r="B119" s="10"/>
      <c r="C119" s="11"/>
      <c r="D119" s="32"/>
      <c r="E119" s="26">
        <v>55462</v>
      </c>
      <c r="F119" s="27"/>
      <c r="G119" s="26">
        <v>63882</v>
      </c>
      <c r="H119" s="31"/>
      <c r="I119" s="26">
        <v>63953</v>
      </c>
      <c r="J119" s="27"/>
      <c r="K119" s="26">
        <v>64000</v>
      </c>
      <c r="L119" s="27"/>
      <c r="M119" s="26">
        <v>64000</v>
      </c>
      <c r="N119" s="27"/>
    </row>
    <row r="120" spans="1:14" ht="11.25" customHeight="1">
      <c r="A120" s="10" t="s">
        <v>75</v>
      </c>
      <c r="B120" s="10"/>
      <c r="C120" s="11"/>
      <c r="D120" s="1"/>
      <c r="E120" s="7">
        <v>53741</v>
      </c>
      <c r="F120" s="8"/>
      <c r="G120" s="7">
        <v>54790</v>
      </c>
      <c r="H120" s="12"/>
      <c r="I120" s="7">
        <v>53098</v>
      </c>
      <c r="J120" s="12" t="s">
        <v>23</v>
      </c>
      <c r="K120" s="7">
        <v>57452</v>
      </c>
      <c r="L120" s="12" t="s">
        <v>23</v>
      </c>
      <c r="M120" s="7">
        <v>59612</v>
      </c>
      <c r="N120" s="12"/>
    </row>
    <row r="121" spans="1:14" ht="12" customHeight="1">
      <c r="A121" s="87" t="s">
        <v>596</v>
      </c>
      <c r="B121" s="10"/>
      <c r="C121" s="4"/>
      <c r="D121" s="1"/>
      <c r="E121" s="7">
        <v>65000</v>
      </c>
      <c r="F121" s="8"/>
      <c r="G121" s="7">
        <v>65000</v>
      </c>
      <c r="H121" s="8"/>
      <c r="I121" s="7">
        <v>65000</v>
      </c>
      <c r="J121" s="8"/>
      <c r="K121" s="7">
        <v>65000</v>
      </c>
      <c r="L121" s="8"/>
      <c r="M121" s="7">
        <v>65000</v>
      </c>
      <c r="N121" s="8"/>
    </row>
    <row r="122" spans="1:14" ht="11.25" customHeight="1">
      <c r="A122" s="9" t="s">
        <v>597</v>
      </c>
      <c r="B122" s="10"/>
      <c r="C122" s="4"/>
      <c r="D122" s="1"/>
      <c r="E122" s="7">
        <v>35000</v>
      </c>
      <c r="F122" s="8"/>
      <c r="G122" s="7">
        <v>35000</v>
      </c>
      <c r="H122" s="8"/>
      <c r="I122" s="7">
        <v>35000</v>
      </c>
      <c r="J122" s="8"/>
      <c r="K122" s="7">
        <v>35000</v>
      </c>
      <c r="L122" s="8"/>
      <c r="M122" s="7">
        <v>35000</v>
      </c>
      <c r="N122" s="8"/>
    </row>
    <row r="123" spans="1:14" ht="11.25" customHeight="1">
      <c r="A123" s="9" t="s">
        <v>76</v>
      </c>
      <c r="B123" s="10"/>
      <c r="C123" s="93" t="s">
        <v>566</v>
      </c>
      <c r="D123" s="1"/>
      <c r="E123" s="7">
        <v>39208</v>
      </c>
      <c r="F123" s="8"/>
      <c r="G123" s="7">
        <v>38927</v>
      </c>
      <c r="H123" s="12"/>
      <c r="I123" s="7">
        <v>38027</v>
      </c>
      <c r="J123" s="8"/>
      <c r="K123" s="7">
        <v>34010</v>
      </c>
      <c r="L123" s="12" t="s">
        <v>23</v>
      </c>
      <c r="M123" s="7">
        <v>34413</v>
      </c>
      <c r="N123" s="12"/>
    </row>
    <row r="124" spans="1:14" ht="11.25" customHeight="1">
      <c r="A124" s="9" t="s">
        <v>77</v>
      </c>
      <c r="B124" s="10"/>
      <c r="C124" s="94"/>
      <c r="D124" s="32"/>
      <c r="E124" s="37"/>
      <c r="F124" s="38"/>
      <c r="G124" s="37"/>
      <c r="H124" s="8"/>
      <c r="I124" s="7"/>
      <c r="J124" s="8"/>
      <c r="K124" s="7"/>
      <c r="L124" s="8"/>
      <c r="M124" s="7"/>
      <c r="N124" s="8"/>
    </row>
    <row r="125" spans="1:14" ht="11.25" customHeight="1">
      <c r="A125" s="10" t="s">
        <v>78</v>
      </c>
      <c r="B125" s="10"/>
      <c r="C125" s="93"/>
      <c r="D125" s="32"/>
      <c r="E125" s="26">
        <v>273975</v>
      </c>
      <c r="F125" s="27"/>
      <c r="G125" s="26">
        <v>178610</v>
      </c>
      <c r="H125" s="12" t="s">
        <v>23</v>
      </c>
      <c r="I125" s="7">
        <v>184909</v>
      </c>
      <c r="J125" s="12" t="s">
        <v>23</v>
      </c>
      <c r="K125" s="7">
        <v>198981</v>
      </c>
      <c r="L125" s="12" t="s">
        <v>23</v>
      </c>
      <c r="M125" s="7">
        <v>226874</v>
      </c>
      <c r="N125" s="12"/>
    </row>
    <row r="126" spans="1:14" ht="11.25" customHeight="1">
      <c r="A126" s="10" t="s">
        <v>79</v>
      </c>
      <c r="B126" s="10"/>
      <c r="C126" s="93"/>
      <c r="D126" s="1"/>
      <c r="E126" s="7"/>
      <c r="F126" s="8"/>
      <c r="G126" s="7"/>
      <c r="H126" s="8"/>
      <c r="I126" s="7"/>
      <c r="J126" s="8"/>
      <c r="K126" s="7"/>
      <c r="L126" s="8"/>
      <c r="M126" s="7"/>
      <c r="N126" s="8"/>
    </row>
    <row r="127" spans="1:14" ht="11.25" customHeight="1">
      <c r="A127" s="16" t="s">
        <v>74</v>
      </c>
      <c r="B127" s="10"/>
      <c r="C127" s="94"/>
      <c r="D127" s="1"/>
      <c r="E127" s="7">
        <v>3740815</v>
      </c>
      <c r="F127" s="12"/>
      <c r="G127" s="7">
        <v>4082024</v>
      </c>
      <c r="H127" s="12" t="s">
        <v>23</v>
      </c>
      <c r="I127" s="7">
        <v>3924158</v>
      </c>
      <c r="J127" s="12" t="s">
        <v>23</v>
      </c>
      <c r="K127" s="7">
        <v>5205513</v>
      </c>
      <c r="L127" s="12" t="s">
        <v>23</v>
      </c>
      <c r="M127" s="7">
        <v>5958057</v>
      </c>
      <c r="N127" s="12"/>
    </row>
    <row r="128" spans="1:14" ht="11.25" customHeight="1">
      <c r="A128" s="16" t="s">
        <v>75</v>
      </c>
      <c r="B128" s="10"/>
      <c r="C128" s="93"/>
      <c r="D128" s="1"/>
      <c r="E128" s="7">
        <v>1639673</v>
      </c>
      <c r="F128" s="12"/>
      <c r="G128" s="7">
        <v>1734359</v>
      </c>
      <c r="H128" s="12" t="s">
        <v>23</v>
      </c>
      <c r="I128" s="7">
        <v>1757488</v>
      </c>
      <c r="J128" s="12" t="s">
        <v>23</v>
      </c>
      <c r="K128" s="7">
        <v>2081039</v>
      </c>
      <c r="L128" s="12" t="s">
        <v>23</v>
      </c>
      <c r="M128" s="7">
        <v>2197920</v>
      </c>
      <c r="N128" s="12"/>
    </row>
    <row r="129" spans="1:14" ht="12" customHeight="1">
      <c r="A129" s="88" t="s">
        <v>582</v>
      </c>
      <c r="B129" s="10"/>
      <c r="C129" s="94"/>
      <c r="D129" s="32"/>
      <c r="E129" s="13">
        <v>1390636</v>
      </c>
      <c r="F129" s="14"/>
      <c r="G129" s="13">
        <v>1437399</v>
      </c>
      <c r="H129" s="15"/>
      <c r="I129" s="13">
        <v>1444159</v>
      </c>
      <c r="J129" s="14"/>
      <c r="K129" s="13">
        <v>1852376</v>
      </c>
      <c r="L129" s="15" t="s">
        <v>23</v>
      </c>
      <c r="M129" s="13">
        <v>2147980</v>
      </c>
      <c r="N129" s="15"/>
    </row>
    <row r="130" spans="1:14" ht="12" customHeight="1">
      <c r="A130" s="89" t="s">
        <v>763</v>
      </c>
      <c r="B130" s="90"/>
      <c r="C130" s="95" t="s">
        <v>80</v>
      </c>
      <c r="D130" s="1"/>
      <c r="E130" s="7">
        <v>1000</v>
      </c>
      <c r="F130" s="12" t="s">
        <v>478</v>
      </c>
      <c r="G130" s="7">
        <v>700</v>
      </c>
      <c r="H130" s="12"/>
      <c r="I130" s="7">
        <v>500</v>
      </c>
      <c r="J130" s="12" t="s">
        <v>478</v>
      </c>
      <c r="K130" s="7">
        <v>400</v>
      </c>
      <c r="L130" s="12" t="s">
        <v>23</v>
      </c>
      <c r="M130" s="7">
        <v>300</v>
      </c>
      <c r="N130" s="12" t="s">
        <v>478</v>
      </c>
    </row>
    <row r="131" spans="1:14" ht="11.25" customHeight="1">
      <c r="A131" s="107" t="s">
        <v>58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1:14" ht="11.25" customHeight="1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</row>
    <row r="133" spans="1:14" ht="11.25" customHeight="1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</row>
    <row r="134" spans="1:14" ht="11.25" customHeight="1">
      <c r="A134" s="108" t="s">
        <v>59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</row>
    <row r="135" spans="1:14" ht="11.25" customHeight="1">
      <c r="A135" s="108" t="s">
        <v>578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</row>
    <row r="136" spans="1:14" ht="11.25" customHeight="1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</row>
    <row r="137" spans="1:14" ht="11.25" customHeight="1">
      <c r="A137" s="108" t="s">
        <v>16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</row>
    <row r="138" spans="1:14" ht="11.25" customHeight="1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</row>
    <row r="139" spans="1:14" ht="11.25" customHeight="1">
      <c r="A139" s="109" t="s">
        <v>152</v>
      </c>
      <c r="B139" s="109"/>
      <c r="C139" s="109"/>
      <c r="D139" s="4"/>
      <c r="E139" s="5" t="s">
        <v>506</v>
      </c>
      <c r="F139" s="6"/>
      <c r="G139" s="5" t="s">
        <v>507</v>
      </c>
      <c r="H139" s="6"/>
      <c r="I139" s="5" t="s">
        <v>508</v>
      </c>
      <c r="J139" s="6"/>
      <c r="K139" s="5" t="s">
        <v>536</v>
      </c>
      <c r="L139" s="6"/>
      <c r="M139" s="5" t="s">
        <v>538</v>
      </c>
      <c r="N139" s="6"/>
    </row>
    <row r="140" spans="1:14" ht="11.25" customHeight="1">
      <c r="A140" s="110" t="s">
        <v>525</v>
      </c>
      <c r="B140" s="110"/>
      <c r="C140" s="110"/>
      <c r="D140" s="1"/>
      <c r="E140" s="7"/>
      <c r="F140" s="8"/>
      <c r="G140" s="7"/>
      <c r="H140" s="8"/>
      <c r="I140" s="7"/>
      <c r="J140" s="8"/>
      <c r="K140" s="7"/>
      <c r="L140" s="8"/>
      <c r="M140" s="7"/>
      <c r="N140" s="8"/>
    </row>
    <row r="141" spans="1:14" ht="11.25" customHeight="1">
      <c r="A141" s="9" t="s">
        <v>526</v>
      </c>
      <c r="B141" s="10"/>
      <c r="C141" s="11"/>
      <c r="D141" s="32"/>
      <c r="E141" s="26"/>
      <c r="F141" s="27"/>
      <c r="G141" s="26"/>
      <c r="H141" s="27"/>
      <c r="I141" s="26"/>
      <c r="J141" s="27"/>
      <c r="K141" s="26"/>
      <c r="L141" s="27"/>
      <c r="M141" s="26"/>
      <c r="N141" s="27"/>
    </row>
    <row r="142" spans="1:14" ht="11.25" customHeight="1">
      <c r="A142" s="10" t="s">
        <v>74</v>
      </c>
      <c r="B142" s="10"/>
      <c r="C142" s="11"/>
      <c r="D142" s="1"/>
      <c r="E142" s="7">
        <v>10164</v>
      </c>
      <c r="F142" s="8"/>
      <c r="G142" s="7">
        <v>10010</v>
      </c>
      <c r="H142" s="12"/>
      <c r="I142" s="7">
        <v>8679</v>
      </c>
      <c r="J142" s="12" t="s">
        <v>23</v>
      </c>
      <c r="K142" s="7">
        <v>10293</v>
      </c>
      <c r="L142" s="12" t="s">
        <v>23</v>
      </c>
      <c r="M142" s="7">
        <v>10709</v>
      </c>
      <c r="N142" s="12"/>
    </row>
    <row r="143" spans="1:14" ht="11.25" customHeight="1">
      <c r="A143" s="10" t="s">
        <v>75</v>
      </c>
      <c r="B143" s="10"/>
      <c r="C143" s="11"/>
      <c r="D143" s="1"/>
      <c r="E143" s="7">
        <v>7201</v>
      </c>
      <c r="F143" s="8"/>
      <c r="G143" s="7">
        <v>6730</v>
      </c>
      <c r="H143" s="12" t="s">
        <v>23</v>
      </c>
      <c r="I143" s="7">
        <v>5835</v>
      </c>
      <c r="J143" s="8"/>
      <c r="K143" s="7">
        <v>6920</v>
      </c>
      <c r="L143" s="12" t="s">
        <v>23</v>
      </c>
      <c r="M143" s="7">
        <v>7200</v>
      </c>
      <c r="N143" s="12"/>
    </row>
    <row r="144" spans="1:14" ht="12" customHeight="1">
      <c r="A144" s="87" t="s">
        <v>596</v>
      </c>
      <c r="B144" s="10"/>
      <c r="C144" s="11"/>
      <c r="D144" s="32"/>
      <c r="E144" s="26">
        <v>13100</v>
      </c>
      <c r="F144" s="27"/>
      <c r="G144" s="26">
        <v>13100</v>
      </c>
      <c r="H144" s="27"/>
      <c r="I144" s="26">
        <v>13100</v>
      </c>
      <c r="J144" s="27"/>
      <c r="K144" s="26">
        <v>13100</v>
      </c>
      <c r="L144" s="27"/>
      <c r="M144" s="26">
        <v>13100</v>
      </c>
      <c r="N144" s="27"/>
    </row>
    <row r="145" spans="1:14" ht="11.25" customHeight="1">
      <c r="A145" s="9" t="s">
        <v>81</v>
      </c>
      <c r="B145" s="10"/>
      <c r="C145" s="11"/>
      <c r="D145" s="1"/>
      <c r="E145" s="7"/>
      <c r="F145" s="8"/>
      <c r="G145" s="7"/>
      <c r="H145" s="8"/>
      <c r="I145" s="7"/>
      <c r="J145" s="8"/>
      <c r="K145" s="7"/>
      <c r="L145" s="8"/>
      <c r="M145" s="7"/>
      <c r="N145" s="8"/>
    </row>
    <row r="146" spans="1:14" ht="11.25" customHeight="1">
      <c r="A146" s="10" t="s">
        <v>74</v>
      </c>
      <c r="B146" s="10"/>
      <c r="C146" s="11"/>
      <c r="D146" s="32"/>
      <c r="E146" s="13">
        <v>227215</v>
      </c>
      <c r="F146" s="15"/>
      <c r="G146" s="13">
        <v>150000</v>
      </c>
      <c r="H146" s="15"/>
      <c r="I146" s="13">
        <v>150000</v>
      </c>
      <c r="J146" s="14"/>
      <c r="K146" s="13">
        <v>150000</v>
      </c>
      <c r="L146" s="14"/>
      <c r="M146" s="13">
        <v>150000</v>
      </c>
      <c r="N146" s="14"/>
    </row>
    <row r="147" spans="1:14" ht="12" customHeight="1">
      <c r="A147" s="87" t="s">
        <v>598</v>
      </c>
      <c r="B147" s="10"/>
      <c r="C147" s="11"/>
      <c r="D147" s="32"/>
      <c r="E147" s="26"/>
      <c r="F147" s="27"/>
      <c r="G147" s="26"/>
      <c r="H147" s="27"/>
      <c r="I147" s="26"/>
      <c r="J147" s="27"/>
      <c r="K147" s="26"/>
      <c r="L147" s="27"/>
      <c r="M147" s="26"/>
      <c r="N147" s="27"/>
    </row>
    <row r="148" spans="1:14" ht="11.25" customHeight="1">
      <c r="A148" s="16" t="s">
        <v>82</v>
      </c>
      <c r="B148" s="10"/>
      <c r="C148" s="11"/>
      <c r="D148" s="32"/>
      <c r="E148" s="26">
        <v>117715</v>
      </c>
      <c r="F148" s="31"/>
      <c r="G148" s="26">
        <v>75000</v>
      </c>
      <c r="H148" s="31"/>
      <c r="I148" s="26">
        <v>39694</v>
      </c>
      <c r="J148" s="31" t="s">
        <v>23</v>
      </c>
      <c r="K148" s="26">
        <v>47976</v>
      </c>
      <c r="L148" s="31" t="s">
        <v>23</v>
      </c>
      <c r="M148" s="26">
        <v>110452</v>
      </c>
      <c r="N148" s="31"/>
    </row>
    <row r="149" spans="1:14" ht="11.25" customHeight="1">
      <c r="A149" s="16" t="s">
        <v>599</v>
      </c>
      <c r="B149" s="10"/>
      <c r="C149" s="11"/>
      <c r="D149" s="32"/>
      <c r="E149" s="26">
        <v>5000</v>
      </c>
      <c r="F149" s="27"/>
      <c r="G149" s="26">
        <v>5000</v>
      </c>
      <c r="H149" s="27"/>
      <c r="I149" s="26">
        <v>5000</v>
      </c>
      <c r="J149" s="27"/>
      <c r="K149" s="26">
        <v>5000</v>
      </c>
      <c r="L149" s="27"/>
      <c r="M149" s="26">
        <v>5000</v>
      </c>
      <c r="N149" s="27"/>
    </row>
    <row r="150" spans="1:14" ht="11.25" customHeight="1">
      <c r="A150" s="16" t="s">
        <v>600</v>
      </c>
      <c r="B150" s="10"/>
      <c r="C150" s="11"/>
      <c r="D150" s="32"/>
      <c r="E150" s="17">
        <v>500</v>
      </c>
      <c r="F150" s="18"/>
      <c r="G150" s="17">
        <v>500</v>
      </c>
      <c r="H150" s="18"/>
      <c r="I150" s="17">
        <v>500</v>
      </c>
      <c r="J150" s="18"/>
      <c r="K150" s="17">
        <v>500</v>
      </c>
      <c r="L150" s="18"/>
      <c r="M150" s="17">
        <v>500</v>
      </c>
      <c r="N150" s="18"/>
    </row>
    <row r="151" spans="1:14" ht="11.25" customHeight="1">
      <c r="A151" s="20" t="s">
        <v>34</v>
      </c>
      <c r="B151" s="10"/>
      <c r="C151" s="11"/>
      <c r="D151" s="32"/>
      <c r="E151" s="26">
        <f>SUM(E148:E150)</f>
        <v>123215</v>
      </c>
      <c r="F151" s="31" t="s">
        <v>23</v>
      </c>
      <c r="G151" s="26">
        <f>SUM(G148:G150)</f>
        <v>80500</v>
      </c>
      <c r="H151" s="31"/>
      <c r="I151" s="26">
        <f>SUM(I148:I150)</f>
        <v>45194</v>
      </c>
      <c r="J151" s="31" t="s">
        <v>23</v>
      </c>
      <c r="K151" s="26">
        <f>SUM(K148:K150)</f>
        <v>53476</v>
      </c>
      <c r="L151" s="31" t="s">
        <v>23</v>
      </c>
      <c r="M151" s="26">
        <f>SUM(M148:M150)</f>
        <v>115952</v>
      </c>
      <c r="N151" s="31"/>
    </row>
    <row r="152" spans="1:14" ht="11.25" customHeight="1">
      <c r="A152" s="9" t="s">
        <v>83</v>
      </c>
      <c r="B152" s="10"/>
      <c r="C152" s="11"/>
      <c r="D152" s="1"/>
      <c r="E152" s="7"/>
      <c r="F152" s="8"/>
      <c r="G152" s="7"/>
      <c r="H152" s="8"/>
      <c r="I152" s="7"/>
      <c r="J152" s="8"/>
      <c r="K152" s="7"/>
      <c r="L152" s="8"/>
      <c r="M152" s="7"/>
      <c r="N152" s="8"/>
    </row>
    <row r="153" spans="1:14" ht="11.25" customHeight="1">
      <c r="A153" s="10" t="s">
        <v>26</v>
      </c>
      <c r="B153" s="10"/>
      <c r="C153" s="11"/>
      <c r="D153" s="32"/>
      <c r="E153" s="13">
        <v>130976</v>
      </c>
      <c r="F153" s="14"/>
      <c r="G153" s="13">
        <v>124021</v>
      </c>
      <c r="H153" s="15"/>
      <c r="I153" s="13">
        <v>131975</v>
      </c>
      <c r="J153" s="14"/>
      <c r="K153" s="13">
        <v>164208</v>
      </c>
      <c r="L153" s="15" t="s">
        <v>23</v>
      </c>
      <c r="M153" s="13">
        <v>181991</v>
      </c>
      <c r="N153" s="15"/>
    </row>
    <row r="154" spans="1:14" ht="11.25" customHeight="1">
      <c r="A154" s="10" t="s">
        <v>540</v>
      </c>
      <c r="B154" s="10"/>
      <c r="C154" s="11"/>
      <c r="D154" s="32"/>
      <c r="E154" s="26"/>
      <c r="F154" s="27"/>
      <c r="G154" s="26"/>
      <c r="H154" s="27"/>
      <c r="I154" s="26"/>
      <c r="J154" s="27"/>
      <c r="K154" s="26"/>
      <c r="L154" s="27"/>
      <c r="M154" s="26"/>
      <c r="N154" s="27"/>
    </row>
    <row r="155" spans="1:14" ht="11.25" customHeight="1">
      <c r="A155" s="16" t="s">
        <v>84</v>
      </c>
      <c r="B155" s="10"/>
      <c r="C155" s="11"/>
      <c r="D155" s="32"/>
      <c r="E155" s="26">
        <v>30131</v>
      </c>
      <c r="F155" s="27"/>
      <c r="G155" s="26">
        <v>31263</v>
      </c>
      <c r="H155" s="31"/>
      <c r="I155" s="26">
        <v>32774</v>
      </c>
      <c r="J155" s="27"/>
      <c r="K155" s="26">
        <v>34462</v>
      </c>
      <c r="L155" s="31" t="s">
        <v>23</v>
      </c>
      <c r="M155" s="26">
        <v>40948</v>
      </c>
      <c r="N155" s="31"/>
    </row>
    <row r="156" spans="1:14" ht="11.25" customHeight="1">
      <c r="A156" s="16" t="s">
        <v>85</v>
      </c>
      <c r="B156" s="10"/>
      <c r="C156" s="11"/>
      <c r="D156" s="32"/>
      <c r="E156" s="17">
        <v>12831</v>
      </c>
      <c r="F156" s="18"/>
      <c r="G156" s="17">
        <v>12471</v>
      </c>
      <c r="H156" s="19"/>
      <c r="I156" s="17">
        <v>15125</v>
      </c>
      <c r="J156" s="18"/>
      <c r="K156" s="17">
        <v>21884</v>
      </c>
      <c r="L156" s="19" t="s">
        <v>23</v>
      </c>
      <c r="M156" s="17">
        <v>16824</v>
      </c>
      <c r="N156" s="19"/>
    </row>
    <row r="157" spans="1:14" ht="11.25" customHeight="1">
      <c r="A157" s="20" t="s">
        <v>34</v>
      </c>
      <c r="B157" s="10"/>
      <c r="C157" s="11"/>
      <c r="D157" s="32"/>
      <c r="E157" s="26">
        <f>SUM(E155:E156)</f>
        <v>42962</v>
      </c>
      <c r="F157" s="27"/>
      <c r="G157" s="26">
        <f>SUM(G155:G156)</f>
        <v>43734</v>
      </c>
      <c r="H157" s="31"/>
      <c r="I157" s="26">
        <f>SUM(I155:I156)</f>
        <v>47899</v>
      </c>
      <c r="J157" s="27"/>
      <c r="K157" s="26">
        <f>SUM(K155:K156)</f>
        <v>56346</v>
      </c>
      <c r="L157" s="31" t="s">
        <v>23</v>
      </c>
      <c r="M157" s="26">
        <f>SUM(M155:M156)</f>
        <v>57772</v>
      </c>
      <c r="N157" s="31"/>
    </row>
    <row r="158" spans="1:14" ht="11.25" customHeight="1">
      <c r="A158" s="9" t="s">
        <v>86</v>
      </c>
      <c r="B158" s="10"/>
      <c r="C158" s="11"/>
      <c r="D158" s="1"/>
      <c r="E158" s="7"/>
      <c r="F158" s="8"/>
      <c r="G158" s="7"/>
      <c r="H158" s="8"/>
      <c r="I158" s="7"/>
      <c r="J158" s="8"/>
      <c r="K158" s="7"/>
      <c r="L158" s="8"/>
      <c r="M158" s="7"/>
      <c r="N158" s="8"/>
    </row>
    <row r="159" spans="1:14" ht="11.25" customHeight="1">
      <c r="A159" s="10" t="s">
        <v>601</v>
      </c>
      <c r="B159" s="10"/>
      <c r="C159" s="11"/>
      <c r="D159" s="32"/>
      <c r="E159" s="13">
        <v>650000</v>
      </c>
      <c r="F159" s="14"/>
      <c r="G159" s="13">
        <v>650000</v>
      </c>
      <c r="H159" s="14"/>
      <c r="I159" s="13">
        <v>650000</v>
      </c>
      <c r="J159" s="14"/>
      <c r="K159" s="13">
        <v>650000</v>
      </c>
      <c r="L159" s="14"/>
      <c r="M159" s="13">
        <v>650000</v>
      </c>
      <c r="N159" s="14"/>
    </row>
    <row r="160" spans="1:14" ht="12" customHeight="1">
      <c r="A160" s="87" t="s">
        <v>598</v>
      </c>
      <c r="B160" s="10"/>
      <c r="C160" s="11"/>
      <c r="D160" s="32"/>
      <c r="E160" s="26"/>
      <c r="F160" s="27"/>
      <c r="G160" s="26"/>
      <c r="H160" s="27"/>
      <c r="I160" s="26"/>
      <c r="J160" s="27"/>
      <c r="K160" s="26"/>
      <c r="L160" s="27"/>
      <c r="M160" s="26"/>
      <c r="N160" s="27"/>
    </row>
    <row r="161" spans="1:14" ht="11.25" customHeight="1">
      <c r="A161" s="16" t="s">
        <v>527</v>
      </c>
      <c r="B161" s="10"/>
      <c r="C161" s="11"/>
      <c r="D161" s="32"/>
      <c r="E161" s="40" t="s">
        <v>87</v>
      </c>
      <c r="F161" s="27"/>
      <c r="G161" s="40" t="s">
        <v>87</v>
      </c>
      <c r="H161" s="27"/>
      <c r="I161" s="40" t="s">
        <v>87</v>
      </c>
      <c r="J161" s="27"/>
      <c r="K161" s="40" t="s">
        <v>87</v>
      </c>
      <c r="L161" s="27"/>
      <c r="M161" s="40" t="s">
        <v>87</v>
      </c>
      <c r="N161" s="27"/>
    </row>
    <row r="162" spans="1:14" ht="11.25" customHeight="1">
      <c r="A162" s="16" t="s">
        <v>528</v>
      </c>
      <c r="B162" s="10"/>
      <c r="C162" s="11"/>
      <c r="D162" s="32"/>
      <c r="E162" s="17">
        <v>71208</v>
      </c>
      <c r="F162" s="18"/>
      <c r="G162" s="17">
        <v>70091</v>
      </c>
      <c r="H162" s="19"/>
      <c r="I162" s="17">
        <v>60922</v>
      </c>
      <c r="J162" s="18"/>
      <c r="K162" s="17">
        <v>70739</v>
      </c>
      <c r="L162" s="19" t="s">
        <v>23</v>
      </c>
      <c r="M162" s="17">
        <v>76332</v>
      </c>
      <c r="N162" s="19"/>
    </row>
    <row r="163" spans="1:14" ht="11.25" customHeight="1">
      <c r="A163" s="20" t="s">
        <v>34</v>
      </c>
      <c r="B163" s="10"/>
      <c r="C163" s="11"/>
      <c r="D163" s="32"/>
      <c r="E163" s="26">
        <f>SUM(E161:E162)</f>
        <v>71208</v>
      </c>
      <c r="F163" s="27"/>
      <c r="G163" s="26">
        <f>SUM(G161:G162)</f>
        <v>70091</v>
      </c>
      <c r="H163" s="31"/>
      <c r="I163" s="26">
        <f>SUM(I161:I162)</f>
        <v>60922</v>
      </c>
      <c r="J163" s="27"/>
      <c r="K163" s="26">
        <f>SUM(K161:K162)</f>
        <v>70739</v>
      </c>
      <c r="L163" s="31" t="s">
        <v>23</v>
      </c>
      <c r="M163" s="26">
        <f>SUM(M161:M162)</f>
        <v>76332</v>
      </c>
      <c r="N163" s="31"/>
    </row>
    <row r="164" spans="1:14" ht="11.25" customHeight="1">
      <c r="A164" s="9" t="s">
        <v>89</v>
      </c>
      <c r="B164" s="10"/>
      <c r="C164" s="11"/>
      <c r="D164" s="32"/>
      <c r="E164" s="26">
        <v>1497790</v>
      </c>
      <c r="F164" s="31"/>
      <c r="G164" s="26">
        <v>1506619</v>
      </c>
      <c r="H164" s="31"/>
      <c r="I164" s="26">
        <v>1633311</v>
      </c>
      <c r="J164" s="31" t="s">
        <v>23</v>
      </c>
      <c r="K164" s="26">
        <v>1529015</v>
      </c>
      <c r="L164" s="31" t="s">
        <v>23</v>
      </c>
      <c r="M164" s="26">
        <v>1471946</v>
      </c>
      <c r="N164" s="31"/>
    </row>
    <row r="165" spans="1:14" ht="12" customHeight="1">
      <c r="A165" s="86" t="s">
        <v>602</v>
      </c>
      <c r="B165" s="10"/>
      <c r="C165" s="11"/>
      <c r="D165" s="32"/>
      <c r="E165" s="26"/>
      <c r="F165" s="27"/>
      <c r="G165" s="26"/>
      <c r="H165" s="27"/>
      <c r="I165" s="26"/>
      <c r="J165" s="27"/>
      <c r="K165" s="26"/>
      <c r="L165" s="27"/>
      <c r="M165" s="26"/>
      <c r="N165" s="27"/>
    </row>
    <row r="166" spans="1:14" ht="11.25" customHeight="1">
      <c r="A166" s="10" t="s">
        <v>74</v>
      </c>
      <c r="B166" s="10"/>
      <c r="C166" s="11"/>
      <c r="D166" s="32"/>
      <c r="E166" s="26">
        <v>750</v>
      </c>
      <c r="F166" s="27"/>
      <c r="G166" s="26">
        <v>750</v>
      </c>
      <c r="H166" s="27"/>
      <c r="I166" s="26">
        <v>750</v>
      </c>
      <c r="J166" s="27"/>
      <c r="K166" s="26">
        <v>750</v>
      </c>
      <c r="L166" s="27"/>
      <c r="M166" s="26">
        <v>750</v>
      </c>
      <c r="N166" s="27"/>
    </row>
    <row r="167" spans="1:14" ht="12" customHeight="1">
      <c r="A167" s="87" t="s">
        <v>582</v>
      </c>
      <c r="B167" s="10"/>
      <c r="C167" s="93"/>
      <c r="D167" s="32"/>
      <c r="E167" s="26">
        <v>600</v>
      </c>
      <c r="F167" s="27"/>
      <c r="G167" s="26">
        <v>600</v>
      </c>
      <c r="H167" s="27"/>
      <c r="I167" s="26">
        <v>600</v>
      </c>
      <c r="J167" s="27"/>
      <c r="K167" s="26">
        <v>600</v>
      </c>
      <c r="L167" s="27"/>
      <c r="M167" s="26">
        <v>600</v>
      </c>
      <c r="N167" s="27"/>
    </row>
    <row r="168" spans="1:14" ht="11.25" customHeight="1">
      <c r="A168" s="9" t="s">
        <v>90</v>
      </c>
      <c r="B168" s="10"/>
      <c r="C168" s="93" t="s">
        <v>566</v>
      </c>
      <c r="D168" s="32"/>
      <c r="E168" s="26">
        <v>6273</v>
      </c>
      <c r="F168" s="27"/>
      <c r="G168" s="26">
        <v>6300</v>
      </c>
      <c r="H168" s="31" t="s">
        <v>28</v>
      </c>
      <c r="I168" s="26">
        <v>6500</v>
      </c>
      <c r="J168" s="27"/>
      <c r="K168" s="26">
        <v>6600</v>
      </c>
      <c r="L168" s="31" t="s">
        <v>23</v>
      </c>
      <c r="M168" s="26">
        <v>6900</v>
      </c>
      <c r="N168" s="31"/>
    </row>
    <row r="169" spans="1:14" ht="11.25" customHeight="1">
      <c r="A169" s="9" t="s">
        <v>91</v>
      </c>
      <c r="B169" s="10"/>
      <c r="C169" s="93"/>
      <c r="D169" s="32"/>
      <c r="E169" s="26">
        <v>10875</v>
      </c>
      <c r="F169" s="27"/>
      <c r="G169" s="26">
        <v>9084</v>
      </c>
      <c r="H169" s="31"/>
      <c r="I169" s="26">
        <v>12046</v>
      </c>
      <c r="J169" s="27"/>
      <c r="K169" s="26">
        <v>9755</v>
      </c>
      <c r="L169" s="31" t="s">
        <v>23</v>
      </c>
      <c r="M169" s="26">
        <v>9064</v>
      </c>
      <c r="N169" s="31"/>
    </row>
    <row r="170" spans="1:14" ht="11.25" customHeight="1">
      <c r="A170" s="9" t="s">
        <v>92</v>
      </c>
      <c r="B170" s="10"/>
      <c r="C170" s="93"/>
      <c r="D170" s="32"/>
      <c r="E170" s="26"/>
      <c r="F170" s="27"/>
      <c r="G170" s="26"/>
      <c r="H170" s="27"/>
      <c r="I170" s="26"/>
      <c r="J170" s="27"/>
      <c r="K170" s="26"/>
      <c r="L170" s="27"/>
      <c r="M170" s="26"/>
      <c r="N170" s="27"/>
    </row>
    <row r="171" spans="1:14" ht="11.25" customHeight="1">
      <c r="A171" s="10" t="s">
        <v>74</v>
      </c>
      <c r="B171" s="10"/>
      <c r="C171" s="93"/>
      <c r="D171" s="32"/>
      <c r="E171" s="26">
        <v>1006654</v>
      </c>
      <c r="F171" s="27"/>
      <c r="G171" s="26">
        <v>1079207</v>
      </c>
      <c r="H171" s="31"/>
      <c r="I171" s="26">
        <v>1084786</v>
      </c>
      <c r="J171" s="27"/>
      <c r="K171" s="26">
        <v>1134385</v>
      </c>
      <c r="L171" s="31" t="s">
        <v>23</v>
      </c>
      <c r="M171" s="26">
        <v>1339441</v>
      </c>
      <c r="N171" s="31"/>
    </row>
    <row r="172" spans="1:14" ht="11.25" customHeight="1">
      <c r="A172" s="10" t="s">
        <v>75</v>
      </c>
      <c r="B172" s="10"/>
      <c r="C172" s="93"/>
      <c r="D172" s="32"/>
      <c r="E172" s="26">
        <v>279876</v>
      </c>
      <c r="F172" s="27"/>
      <c r="G172" s="26">
        <v>265749</v>
      </c>
      <c r="H172" s="31"/>
      <c r="I172" s="26">
        <v>302230</v>
      </c>
      <c r="J172" s="31" t="s">
        <v>23</v>
      </c>
      <c r="K172" s="26">
        <v>306444</v>
      </c>
      <c r="L172" s="31" t="s">
        <v>23</v>
      </c>
      <c r="M172" s="26">
        <v>366174</v>
      </c>
      <c r="N172" s="31"/>
    </row>
    <row r="173" spans="1:14" ht="11.25" customHeight="1">
      <c r="A173" s="9" t="s">
        <v>603</v>
      </c>
      <c r="B173" s="10"/>
      <c r="C173" s="93"/>
      <c r="D173" s="32"/>
      <c r="E173" s="26">
        <v>4000</v>
      </c>
      <c r="F173" s="31" t="s">
        <v>478</v>
      </c>
      <c r="G173" s="26">
        <v>4000</v>
      </c>
      <c r="H173" s="31"/>
      <c r="I173" s="26">
        <v>4000</v>
      </c>
      <c r="J173" s="31"/>
      <c r="K173" s="26">
        <v>5000</v>
      </c>
      <c r="L173" s="31" t="s">
        <v>23</v>
      </c>
      <c r="M173" s="26">
        <v>5000</v>
      </c>
      <c r="N173" s="31"/>
    </row>
    <row r="174" spans="1:14" ht="12" customHeight="1">
      <c r="A174" s="86" t="s">
        <v>604</v>
      </c>
      <c r="B174" s="10"/>
      <c r="C174" s="93"/>
      <c r="D174" s="32"/>
      <c r="E174" s="26">
        <v>950000</v>
      </c>
      <c r="F174" s="27"/>
      <c r="G174" s="26">
        <v>950000</v>
      </c>
      <c r="H174" s="27"/>
      <c r="I174" s="26">
        <v>950000</v>
      </c>
      <c r="J174" s="27"/>
      <c r="K174" s="26">
        <v>950000</v>
      </c>
      <c r="L174" s="27"/>
      <c r="M174" s="26">
        <v>950000</v>
      </c>
      <c r="N174" s="27"/>
    </row>
    <row r="175" spans="1:14" ht="11.25" customHeight="1">
      <c r="A175" s="9" t="s">
        <v>93</v>
      </c>
      <c r="B175" s="10"/>
      <c r="C175" s="93"/>
      <c r="D175" s="32"/>
      <c r="E175" s="26"/>
      <c r="F175" s="27"/>
      <c r="G175" s="26"/>
      <c r="H175" s="27"/>
      <c r="I175" s="26"/>
      <c r="J175" s="27"/>
      <c r="K175" s="26"/>
      <c r="L175" s="27"/>
      <c r="M175" s="26"/>
      <c r="N175" s="27"/>
    </row>
    <row r="176" spans="1:14" ht="11.25" customHeight="1">
      <c r="A176" s="10" t="s">
        <v>529</v>
      </c>
      <c r="B176" s="10"/>
      <c r="C176" s="93"/>
      <c r="D176" s="32"/>
      <c r="E176" s="26"/>
      <c r="F176" s="27"/>
      <c r="G176" s="26"/>
      <c r="H176" s="27"/>
      <c r="I176" s="26"/>
      <c r="J176" s="27"/>
      <c r="K176" s="26"/>
      <c r="L176" s="27"/>
      <c r="M176" s="26"/>
      <c r="N176" s="27"/>
    </row>
    <row r="177" spans="1:14" ht="11.25" customHeight="1">
      <c r="A177" s="16" t="s">
        <v>94</v>
      </c>
      <c r="B177" s="10"/>
      <c r="C177" s="93" t="s">
        <v>566</v>
      </c>
      <c r="D177" s="32"/>
      <c r="E177" s="26">
        <v>26300</v>
      </c>
      <c r="F177" s="31"/>
      <c r="G177" s="26">
        <v>26740</v>
      </c>
      <c r="H177" s="31"/>
      <c r="I177" s="26">
        <v>31494</v>
      </c>
      <c r="J177" s="31"/>
      <c r="K177" s="26">
        <v>34700</v>
      </c>
      <c r="L177" s="31" t="s">
        <v>23</v>
      </c>
      <c r="M177" s="26">
        <v>35000</v>
      </c>
      <c r="N177" s="31"/>
    </row>
    <row r="178" spans="1:14" ht="12" customHeight="1">
      <c r="A178" s="16" t="s">
        <v>605</v>
      </c>
      <c r="B178" s="10"/>
      <c r="C178" s="93" t="s">
        <v>33</v>
      </c>
      <c r="D178" s="32"/>
      <c r="E178" s="26">
        <v>35</v>
      </c>
      <c r="F178" s="27"/>
      <c r="G178" s="26">
        <v>35</v>
      </c>
      <c r="H178" s="27"/>
      <c r="I178" s="26">
        <v>35</v>
      </c>
      <c r="J178" s="27"/>
      <c r="K178" s="26">
        <v>35</v>
      </c>
      <c r="L178" s="27"/>
      <c r="M178" s="26">
        <v>35</v>
      </c>
      <c r="N178" s="27"/>
    </row>
    <row r="179" spans="1:14" ht="11.25" customHeight="1">
      <c r="A179" s="10" t="s">
        <v>95</v>
      </c>
      <c r="B179" s="10"/>
      <c r="C179" s="93"/>
      <c r="D179" s="32"/>
      <c r="E179" s="26"/>
      <c r="F179" s="27"/>
      <c r="G179" s="26"/>
      <c r="H179" s="27"/>
      <c r="I179" s="26"/>
      <c r="J179" s="27"/>
      <c r="K179" s="26"/>
      <c r="L179" s="27"/>
      <c r="M179" s="26"/>
      <c r="N179" s="27"/>
    </row>
    <row r="180" spans="1:14" ht="11.25" customHeight="1">
      <c r="A180" s="16" t="s">
        <v>35</v>
      </c>
      <c r="B180" s="10"/>
      <c r="C180" s="93" t="s">
        <v>33</v>
      </c>
      <c r="D180" s="32"/>
      <c r="E180" s="26">
        <v>4725</v>
      </c>
      <c r="F180" s="27"/>
      <c r="G180" s="26">
        <v>4805</v>
      </c>
      <c r="H180" s="31"/>
      <c r="I180" s="26">
        <v>5084</v>
      </c>
      <c r="J180" s="31" t="s">
        <v>23</v>
      </c>
      <c r="K180" s="26">
        <v>5584</v>
      </c>
      <c r="L180" s="31" t="s">
        <v>23</v>
      </c>
      <c r="M180" s="26">
        <v>6074</v>
      </c>
      <c r="N180" s="31"/>
    </row>
    <row r="181" spans="1:14" ht="11.25" customHeight="1">
      <c r="A181" s="16" t="s">
        <v>606</v>
      </c>
      <c r="B181" s="10"/>
      <c r="C181" s="93" t="s">
        <v>33</v>
      </c>
      <c r="D181" s="32"/>
      <c r="E181" s="26">
        <v>1687</v>
      </c>
      <c r="F181" s="27"/>
      <c r="G181" s="26">
        <v>1707</v>
      </c>
      <c r="H181" s="31"/>
      <c r="I181" s="26">
        <v>1831</v>
      </c>
      <c r="J181" s="31" t="s">
        <v>23</v>
      </c>
      <c r="K181" s="26">
        <v>2005</v>
      </c>
      <c r="L181" s="31" t="s">
        <v>23</v>
      </c>
      <c r="M181" s="26">
        <v>2181</v>
      </c>
      <c r="N181" s="31"/>
    </row>
    <row r="182" spans="1:14" ht="11.25" customHeight="1">
      <c r="A182" s="9" t="s">
        <v>607</v>
      </c>
      <c r="B182" s="10"/>
      <c r="C182" s="93"/>
      <c r="D182" s="32"/>
      <c r="E182" s="26">
        <v>2000</v>
      </c>
      <c r="F182" s="27"/>
      <c r="G182" s="26">
        <v>2000</v>
      </c>
      <c r="H182" s="27"/>
      <c r="I182" s="26">
        <v>2000</v>
      </c>
      <c r="J182" s="27"/>
      <c r="K182" s="26">
        <v>2000</v>
      </c>
      <c r="L182" s="27"/>
      <c r="M182" s="26">
        <v>2000</v>
      </c>
      <c r="N182" s="27"/>
    </row>
    <row r="183" spans="1:14" ht="11.25" customHeight="1">
      <c r="A183" s="9" t="s">
        <v>96</v>
      </c>
      <c r="B183" s="10"/>
      <c r="C183" s="93"/>
      <c r="D183" s="32"/>
      <c r="E183" s="26">
        <v>654168</v>
      </c>
      <c r="F183" s="31"/>
      <c r="G183" s="26">
        <v>594930</v>
      </c>
      <c r="H183" s="31"/>
      <c r="I183" s="26">
        <v>627310</v>
      </c>
      <c r="J183" s="27"/>
      <c r="K183" s="26">
        <v>657750</v>
      </c>
      <c r="L183" s="31" t="s">
        <v>23</v>
      </c>
      <c r="M183" s="26">
        <v>638020</v>
      </c>
      <c r="N183" s="31"/>
    </row>
    <row r="184" spans="1:14" ht="11.25" customHeight="1">
      <c r="A184" s="9" t="s">
        <v>608</v>
      </c>
      <c r="B184" s="10"/>
      <c r="C184" s="93"/>
      <c r="D184" s="32"/>
      <c r="E184" s="26">
        <v>351681</v>
      </c>
      <c r="F184" s="27"/>
      <c r="G184" s="26">
        <v>318585</v>
      </c>
      <c r="H184" s="31"/>
      <c r="I184" s="26">
        <v>337266</v>
      </c>
      <c r="J184" s="27"/>
      <c r="K184" s="26">
        <v>415549</v>
      </c>
      <c r="L184" s="31" t="s">
        <v>23</v>
      </c>
      <c r="M184" s="26">
        <v>403080</v>
      </c>
      <c r="N184" s="31"/>
    </row>
    <row r="185" spans="1:14" ht="11.25" customHeight="1">
      <c r="A185" s="39" t="s">
        <v>543</v>
      </c>
      <c r="B185" s="41"/>
      <c r="C185" s="96"/>
      <c r="D185" s="32"/>
      <c r="E185" s="26"/>
      <c r="F185" s="27"/>
      <c r="G185" s="26"/>
      <c r="H185" s="27"/>
      <c r="I185" s="26"/>
      <c r="J185" s="27"/>
      <c r="K185" s="26"/>
      <c r="L185" s="27"/>
      <c r="M185" s="26"/>
      <c r="N185" s="27"/>
    </row>
    <row r="186" spans="1:14" ht="11.25" customHeight="1">
      <c r="A186" s="33" t="s">
        <v>609</v>
      </c>
      <c r="B186" s="33"/>
      <c r="C186" s="97"/>
      <c r="D186" s="32"/>
      <c r="E186" s="26"/>
      <c r="F186" s="27"/>
      <c r="G186" s="26"/>
      <c r="H186" s="27"/>
      <c r="I186" s="26"/>
      <c r="J186" s="27"/>
      <c r="K186" s="26"/>
      <c r="L186" s="27"/>
      <c r="M186" s="26"/>
      <c r="N186" s="27"/>
    </row>
    <row r="187" spans="1:14" ht="11.25" customHeight="1">
      <c r="A187" s="16" t="s">
        <v>97</v>
      </c>
      <c r="B187" s="10"/>
      <c r="C187" s="93"/>
      <c r="D187" s="32"/>
      <c r="E187" s="26">
        <v>3000</v>
      </c>
      <c r="F187" s="27"/>
      <c r="G187" s="26">
        <v>3000</v>
      </c>
      <c r="H187" s="27"/>
      <c r="I187" s="26">
        <v>3000</v>
      </c>
      <c r="J187" s="27"/>
      <c r="K187" s="26">
        <v>3000</v>
      </c>
      <c r="L187" s="27"/>
      <c r="M187" s="26">
        <v>3000</v>
      </c>
      <c r="N187" s="27"/>
    </row>
    <row r="188" spans="1:14" ht="11.25" customHeight="1">
      <c r="A188" s="16" t="s">
        <v>98</v>
      </c>
      <c r="B188" s="10"/>
      <c r="C188" s="93"/>
      <c r="D188" s="32"/>
      <c r="E188" s="26">
        <v>1000</v>
      </c>
      <c r="F188" s="27"/>
      <c r="G188" s="26">
        <v>1000</v>
      </c>
      <c r="H188" s="27"/>
      <c r="I188" s="26">
        <v>1000</v>
      </c>
      <c r="J188" s="27"/>
      <c r="K188" s="26">
        <v>1000</v>
      </c>
      <c r="L188" s="27"/>
      <c r="M188" s="26">
        <v>1000</v>
      </c>
      <c r="N188" s="27"/>
    </row>
    <row r="189" spans="1:14" ht="11.25" customHeight="1">
      <c r="A189" s="16" t="s">
        <v>99</v>
      </c>
      <c r="B189" s="10"/>
      <c r="C189" s="93"/>
      <c r="D189" s="32"/>
      <c r="E189" s="26">
        <v>20</v>
      </c>
      <c r="F189" s="27"/>
      <c r="G189" s="26">
        <v>20</v>
      </c>
      <c r="H189" s="27"/>
      <c r="I189" s="26">
        <v>20</v>
      </c>
      <c r="J189" s="27"/>
      <c r="K189" s="26">
        <v>20</v>
      </c>
      <c r="L189" s="27"/>
      <c r="M189" s="26">
        <v>20</v>
      </c>
      <c r="N189" s="27"/>
    </row>
    <row r="190" spans="1:14" ht="11.25" customHeight="1">
      <c r="A190" s="16" t="s">
        <v>100</v>
      </c>
      <c r="B190" s="10"/>
      <c r="C190" s="93"/>
      <c r="D190" s="32"/>
      <c r="E190" s="26">
        <v>100</v>
      </c>
      <c r="F190" s="27"/>
      <c r="G190" s="26">
        <v>100</v>
      </c>
      <c r="H190" s="27"/>
      <c r="I190" s="26">
        <v>100</v>
      </c>
      <c r="J190" s="27"/>
      <c r="K190" s="26">
        <v>100</v>
      </c>
      <c r="L190" s="27"/>
      <c r="M190" s="26">
        <v>100</v>
      </c>
      <c r="N190" s="27"/>
    </row>
    <row r="191" spans="1:14" ht="11.25" customHeight="1">
      <c r="A191" s="16" t="s">
        <v>101</v>
      </c>
      <c r="B191" s="10"/>
      <c r="C191" s="93"/>
      <c r="D191" s="32"/>
      <c r="E191" s="26">
        <v>90</v>
      </c>
      <c r="F191" s="27"/>
      <c r="G191" s="26">
        <v>90</v>
      </c>
      <c r="H191" s="27"/>
      <c r="I191" s="26">
        <v>90</v>
      </c>
      <c r="J191" s="27"/>
      <c r="K191" s="26">
        <v>90</v>
      </c>
      <c r="L191" s="27"/>
      <c r="M191" s="26">
        <v>90</v>
      </c>
      <c r="N191" s="27"/>
    </row>
    <row r="192" spans="1:14" ht="11.25" customHeight="1">
      <c r="A192" s="16" t="s">
        <v>102</v>
      </c>
      <c r="B192" s="10"/>
      <c r="C192" s="93"/>
      <c r="D192" s="32"/>
      <c r="E192" s="26">
        <v>500</v>
      </c>
      <c r="F192" s="27"/>
      <c r="G192" s="26">
        <v>500</v>
      </c>
      <c r="H192" s="27"/>
      <c r="I192" s="26">
        <v>500</v>
      </c>
      <c r="J192" s="27"/>
      <c r="K192" s="26">
        <v>500</v>
      </c>
      <c r="L192" s="27"/>
      <c r="M192" s="26">
        <v>500</v>
      </c>
      <c r="N192" s="27"/>
    </row>
    <row r="193" spans="1:14" ht="11.25" customHeight="1">
      <c r="A193" s="16" t="s">
        <v>103</v>
      </c>
      <c r="B193" s="10"/>
      <c r="C193" s="93" t="s">
        <v>104</v>
      </c>
      <c r="D193" s="32"/>
      <c r="E193" s="37" t="s">
        <v>530</v>
      </c>
      <c r="F193" s="27"/>
      <c r="G193" s="37" t="s">
        <v>530</v>
      </c>
      <c r="H193" s="27"/>
      <c r="I193" s="37" t="s">
        <v>530</v>
      </c>
      <c r="J193" s="27"/>
      <c r="K193" s="37" t="s">
        <v>530</v>
      </c>
      <c r="L193" s="27"/>
      <c r="M193" s="37" t="s">
        <v>530</v>
      </c>
      <c r="N193" s="27"/>
    </row>
    <row r="194" spans="1:14" ht="11.25" customHeight="1">
      <c r="A194" s="16" t="s">
        <v>105</v>
      </c>
      <c r="B194" s="10"/>
      <c r="C194" s="93" t="s">
        <v>33</v>
      </c>
      <c r="D194" s="32"/>
      <c r="E194" s="37" t="s">
        <v>531</v>
      </c>
      <c r="F194" s="27"/>
      <c r="G194" s="37" t="s">
        <v>531</v>
      </c>
      <c r="H194" s="27"/>
      <c r="I194" s="37" t="s">
        <v>531</v>
      </c>
      <c r="J194" s="27"/>
      <c r="K194" s="37" t="s">
        <v>531</v>
      </c>
      <c r="L194" s="27"/>
      <c r="M194" s="37" t="s">
        <v>531</v>
      </c>
      <c r="N194" s="27"/>
    </row>
    <row r="195" spans="1:14" ht="11.25" customHeight="1">
      <c r="A195" s="16" t="s">
        <v>106</v>
      </c>
      <c r="B195" s="10"/>
      <c r="C195" s="93"/>
      <c r="D195" s="32"/>
      <c r="E195" s="26">
        <v>50</v>
      </c>
      <c r="F195" s="27"/>
      <c r="G195" s="26">
        <v>50</v>
      </c>
      <c r="H195" s="27"/>
      <c r="I195" s="26">
        <v>50</v>
      </c>
      <c r="J195" s="27"/>
      <c r="K195" s="26">
        <v>50</v>
      </c>
      <c r="L195" s="27"/>
      <c r="M195" s="26">
        <v>50</v>
      </c>
      <c r="N195" s="27"/>
    </row>
    <row r="196" spans="1:14" ht="11.25" customHeight="1">
      <c r="A196" s="16" t="s">
        <v>107</v>
      </c>
      <c r="B196" s="10"/>
      <c r="C196" s="11"/>
      <c r="D196" s="32"/>
      <c r="E196" s="26">
        <v>80</v>
      </c>
      <c r="F196" s="27"/>
      <c r="G196" s="26">
        <v>80</v>
      </c>
      <c r="H196" s="27"/>
      <c r="I196" s="26">
        <v>80</v>
      </c>
      <c r="J196" s="27"/>
      <c r="K196" s="26">
        <v>80</v>
      </c>
      <c r="L196" s="27"/>
      <c r="M196" s="26">
        <v>80</v>
      </c>
      <c r="N196" s="27"/>
    </row>
    <row r="197" spans="1:14" ht="11.25" customHeight="1">
      <c r="A197" s="16" t="s">
        <v>108</v>
      </c>
      <c r="B197" s="10"/>
      <c r="C197" s="11"/>
      <c r="D197" s="32"/>
      <c r="E197" s="26">
        <v>500</v>
      </c>
      <c r="F197" s="27"/>
      <c r="G197" s="26">
        <v>500</v>
      </c>
      <c r="H197" s="27"/>
      <c r="I197" s="26">
        <v>500</v>
      </c>
      <c r="J197" s="27"/>
      <c r="K197" s="26">
        <v>500</v>
      </c>
      <c r="L197" s="27"/>
      <c r="M197" s="26">
        <v>500</v>
      </c>
      <c r="N197" s="27"/>
    </row>
    <row r="198" spans="1:14" ht="11.25" customHeight="1">
      <c r="A198" s="9" t="s">
        <v>109</v>
      </c>
      <c r="B198" s="10"/>
      <c r="C198" s="11"/>
      <c r="D198" s="2"/>
      <c r="E198" s="17">
        <v>3651</v>
      </c>
      <c r="F198" s="18"/>
      <c r="G198" s="17">
        <v>4350</v>
      </c>
      <c r="H198" s="19"/>
      <c r="I198" s="17">
        <v>4300</v>
      </c>
      <c r="J198" s="19"/>
      <c r="K198" s="17">
        <v>7420</v>
      </c>
      <c r="L198" s="19" t="s">
        <v>23</v>
      </c>
      <c r="M198" s="17">
        <v>18116</v>
      </c>
      <c r="N198" s="19"/>
    </row>
    <row r="199" spans="1:14" ht="11.25" customHeight="1">
      <c r="A199" s="107" t="s">
        <v>58</v>
      </c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1:14" ht="11.25" customHeight="1">
      <c r="A200" s="108" t="s">
        <v>59</v>
      </c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</row>
    <row r="201" spans="1:14" ht="11.25" customHeight="1">
      <c r="A201" s="108" t="s">
        <v>578</v>
      </c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</row>
    <row r="202" spans="1:14" ht="11.25" customHeight="1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</row>
    <row r="203" spans="1:14" ht="11.25" customHeight="1">
      <c r="A203" s="108" t="s">
        <v>16</v>
      </c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</row>
    <row r="204" spans="1:14" ht="11.25" customHeight="1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</row>
    <row r="205" spans="1:14" ht="11.25" customHeight="1">
      <c r="A205" s="109" t="s">
        <v>152</v>
      </c>
      <c r="B205" s="109"/>
      <c r="C205" s="109"/>
      <c r="D205" s="4"/>
      <c r="E205" s="5" t="s">
        <v>506</v>
      </c>
      <c r="F205" s="6"/>
      <c r="G205" s="5" t="s">
        <v>507</v>
      </c>
      <c r="H205" s="6"/>
      <c r="I205" s="5" t="s">
        <v>508</v>
      </c>
      <c r="J205" s="6"/>
      <c r="K205" s="5" t="s">
        <v>536</v>
      </c>
      <c r="L205" s="6"/>
      <c r="M205" s="5" t="s">
        <v>538</v>
      </c>
      <c r="N205" s="6"/>
    </row>
    <row r="206" spans="1:14" ht="11.25" customHeight="1">
      <c r="A206" s="110" t="s">
        <v>525</v>
      </c>
      <c r="B206" s="110"/>
      <c r="C206" s="110"/>
      <c r="D206" s="32"/>
      <c r="E206" s="42"/>
      <c r="F206" s="27"/>
      <c r="G206" s="42"/>
      <c r="H206" s="27"/>
      <c r="I206" s="42"/>
      <c r="J206" s="27"/>
      <c r="K206" s="42"/>
      <c r="L206" s="27"/>
      <c r="M206" s="42"/>
      <c r="N206" s="27"/>
    </row>
    <row r="207" spans="1:14" ht="11.25" customHeight="1">
      <c r="A207" s="9" t="s">
        <v>110</v>
      </c>
      <c r="B207" s="4"/>
      <c r="C207" s="4"/>
      <c r="D207" s="32"/>
      <c r="E207" s="42"/>
      <c r="F207" s="27"/>
      <c r="G207" s="42"/>
      <c r="H207" s="27"/>
      <c r="I207" s="42"/>
      <c r="J207" s="27"/>
      <c r="K207" s="42"/>
      <c r="L207" s="27"/>
      <c r="M207" s="42"/>
      <c r="N207" s="27"/>
    </row>
    <row r="208" spans="1:14" ht="11.25" customHeight="1">
      <c r="A208" s="10" t="s">
        <v>111</v>
      </c>
      <c r="B208" s="10"/>
      <c r="C208" s="93" t="s">
        <v>566</v>
      </c>
      <c r="D208" s="32"/>
      <c r="E208" s="42">
        <v>4626</v>
      </c>
      <c r="F208" s="27"/>
      <c r="G208" s="42">
        <v>4370</v>
      </c>
      <c r="H208" s="31"/>
      <c r="I208" s="42">
        <v>4835</v>
      </c>
      <c r="J208" s="27"/>
      <c r="K208" s="42">
        <v>5144</v>
      </c>
      <c r="L208" s="31" t="s">
        <v>23</v>
      </c>
      <c r="M208" s="42">
        <v>5206</v>
      </c>
      <c r="N208" s="31"/>
    </row>
    <row r="209" spans="1:14" ht="11.25" customHeight="1">
      <c r="A209" s="10" t="s">
        <v>112</v>
      </c>
      <c r="B209" s="10"/>
      <c r="C209" s="93" t="s">
        <v>33</v>
      </c>
      <c r="D209" s="32"/>
      <c r="E209" s="42">
        <v>1448</v>
      </c>
      <c r="F209" s="27"/>
      <c r="G209" s="42">
        <v>1208</v>
      </c>
      <c r="H209" s="31"/>
      <c r="I209" s="42">
        <v>1274</v>
      </c>
      <c r="J209" s="27"/>
      <c r="K209" s="42">
        <v>1420</v>
      </c>
      <c r="L209" s="31" t="s">
        <v>23</v>
      </c>
      <c r="M209" s="42">
        <v>1442</v>
      </c>
      <c r="N209" s="31"/>
    </row>
    <row r="210" spans="1:14" ht="11.25" customHeight="1">
      <c r="A210" s="9" t="s">
        <v>610</v>
      </c>
      <c r="B210" s="3"/>
      <c r="C210" s="98"/>
      <c r="D210" s="32"/>
      <c r="E210" s="42">
        <v>1600</v>
      </c>
      <c r="F210" s="27"/>
      <c r="G210" s="42">
        <v>1600</v>
      </c>
      <c r="H210" s="27"/>
      <c r="I210" s="42">
        <v>1600</v>
      </c>
      <c r="J210" s="27"/>
      <c r="K210" s="42">
        <v>1600</v>
      </c>
      <c r="L210" s="27"/>
      <c r="M210" s="42">
        <v>1600</v>
      </c>
      <c r="N210" s="27"/>
    </row>
    <row r="211" spans="1:14" ht="12" customHeight="1">
      <c r="A211" s="86" t="s">
        <v>611</v>
      </c>
      <c r="B211" s="3"/>
      <c r="C211" s="98"/>
      <c r="D211" s="32"/>
      <c r="E211" s="42"/>
      <c r="F211" s="27"/>
      <c r="G211" s="42"/>
      <c r="H211" s="27"/>
      <c r="I211" s="42"/>
      <c r="J211" s="27"/>
      <c r="K211" s="42"/>
      <c r="L211" s="27"/>
      <c r="M211" s="42"/>
      <c r="N211" s="27"/>
    </row>
    <row r="212" spans="1:14" ht="11.25" customHeight="1">
      <c r="A212" s="10" t="s">
        <v>499</v>
      </c>
      <c r="B212" s="3"/>
      <c r="C212" s="98"/>
      <c r="D212" s="32"/>
      <c r="E212" s="42">
        <v>1050000</v>
      </c>
      <c r="F212" s="27"/>
      <c r="G212" s="42">
        <v>1050000</v>
      </c>
      <c r="H212" s="27"/>
      <c r="I212" s="42">
        <v>1050000</v>
      </c>
      <c r="J212" s="27"/>
      <c r="K212" s="42">
        <v>1050000</v>
      </c>
      <c r="L212" s="27"/>
      <c r="M212" s="42">
        <v>1050000</v>
      </c>
      <c r="N212" s="27"/>
    </row>
    <row r="213" spans="1:14" ht="11.25" customHeight="1">
      <c r="A213" s="10" t="s">
        <v>113</v>
      </c>
      <c r="B213" s="3"/>
      <c r="C213" s="98"/>
      <c r="D213" s="32"/>
      <c r="E213" s="42">
        <v>200000</v>
      </c>
      <c r="F213" s="27"/>
      <c r="G213" s="42">
        <v>200000</v>
      </c>
      <c r="H213" s="27"/>
      <c r="I213" s="42">
        <v>200000</v>
      </c>
      <c r="J213" s="27"/>
      <c r="K213" s="42">
        <v>200000</v>
      </c>
      <c r="L213" s="27"/>
      <c r="M213" s="42">
        <v>200000</v>
      </c>
      <c r="N213" s="27"/>
    </row>
    <row r="214" spans="1:14" ht="12" customHeight="1">
      <c r="A214" s="86" t="s">
        <v>612</v>
      </c>
      <c r="B214" s="10"/>
      <c r="C214" s="93"/>
      <c r="D214" s="32"/>
      <c r="E214" s="42"/>
      <c r="F214" s="27"/>
      <c r="G214" s="42"/>
      <c r="H214" s="27"/>
      <c r="I214" s="42"/>
      <c r="J214" s="27"/>
      <c r="K214" s="42"/>
      <c r="L214" s="27"/>
      <c r="M214" s="42"/>
      <c r="N214" s="27"/>
    </row>
    <row r="215" spans="1:14" ht="11.25" customHeight="1">
      <c r="A215" s="10" t="s">
        <v>114</v>
      </c>
      <c r="B215" s="10"/>
      <c r="C215" s="93"/>
      <c r="D215" s="32"/>
      <c r="E215" s="42"/>
      <c r="F215" s="27"/>
      <c r="G215" s="42"/>
      <c r="H215" s="27"/>
      <c r="I215" s="42"/>
      <c r="J215" s="27"/>
      <c r="K215" s="42"/>
      <c r="L215" s="27"/>
      <c r="M215" s="42"/>
      <c r="N215" s="27"/>
    </row>
    <row r="216" spans="1:14" ht="11.25" customHeight="1">
      <c r="A216" s="16" t="s">
        <v>115</v>
      </c>
      <c r="B216" s="10"/>
      <c r="C216" s="93" t="s">
        <v>116</v>
      </c>
      <c r="D216" s="32"/>
      <c r="E216" s="42">
        <v>200000</v>
      </c>
      <c r="F216" s="27"/>
      <c r="G216" s="42">
        <v>200000</v>
      </c>
      <c r="H216" s="27"/>
      <c r="I216" s="42">
        <v>200000</v>
      </c>
      <c r="J216" s="27"/>
      <c r="K216" s="42">
        <v>200000</v>
      </c>
      <c r="L216" s="27"/>
      <c r="M216" s="42">
        <v>200000</v>
      </c>
      <c r="N216" s="27"/>
    </row>
    <row r="217" spans="1:14" ht="11.25" customHeight="1">
      <c r="A217" s="16" t="s">
        <v>532</v>
      </c>
      <c r="B217" s="10"/>
      <c r="C217" s="93"/>
      <c r="D217" s="32"/>
      <c r="E217" s="42">
        <v>50000</v>
      </c>
      <c r="F217" s="27"/>
      <c r="G217" s="42">
        <v>50000</v>
      </c>
      <c r="H217" s="27"/>
      <c r="I217" s="42">
        <v>50000</v>
      </c>
      <c r="J217" s="27"/>
      <c r="K217" s="42">
        <v>50000</v>
      </c>
      <c r="L217" s="27"/>
      <c r="M217" s="42">
        <v>50000</v>
      </c>
      <c r="N217" s="27"/>
    </row>
    <row r="218" spans="1:14" ht="11.25" customHeight="1">
      <c r="A218" s="10" t="s">
        <v>117</v>
      </c>
      <c r="B218" s="10"/>
      <c r="C218" s="93"/>
      <c r="D218" s="32"/>
      <c r="E218" s="42"/>
      <c r="F218" s="27"/>
      <c r="G218" s="42"/>
      <c r="H218" s="27"/>
      <c r="I218" s="42"/>
      <c r="J218" s="27"/>
      <c r="K218" s="42"/>
      <c r="L218" s="27"/>
      <c r="M218" s="42"/>
      <c r="N218" s="27"/>
    </row>
    <row r="219" spans="1:14" ht="11.25" customHeight="1">
      <c r="A219" s="16" t="s">
        <v>118</v>
      </c>
      <c r="B219" s="10"/>
      <c r="C219" s="93" t="s">
        <v>116</v>
      </c>
      <c r="D219" s="32"/>
      <c r="E219" s="42">
        <v>1200000</v>
      </c>
      <c r="F219" s="27"/>
      <c r="G219" s="42">
        <v>1200000</v>
      </c>
      <c r="H219" s="27"/>
      <c r="I219" s="42">
        <v>1200000</v>
      </c>
      <c r="J219" s="27"/>
      <c r="K219" s="42">
        <v>1200000</v>
      </c>
      <c r="L219" s="27"/>
      <c r="M219" s="42">
        <v>1200000</v>
      </c>
      <c r="N219" s="27"/>
    </row>
    <row r="220" spans="1:14" ht="11.25" customHeight="1">
      <c r="A220" s="16" t="s">
        <v>119</v>
      </c>
      <c r="B220" s="10"/>
      <c r="C220" s="93"/>
      <c r="D220" s="32"/>
      <c r="E220" s="42">
        <v>450000</v>
      </c>
      <c r="F220" s="27"/>
      <c r="G220" s="42">
        <v>450000</v>
      </c>
      <c r="H220" s="27"/>
      <c r="I220" s="42">
        <v>450000</v>
      </c>
      <c r="J220" s="27"/>
      <c r="K220" s="42">
        <v>450000</v>
      </c>
      <c r="L220" s="27"/>
      <c r="M220" s="42">
        <v>450000</v>
      </c>
      <c r="N220" s="27"/>
    </row>
    <row r="221" spans="1:14" ht="11.25" customHeight="1">
      <c r="A221" s="16" t="s">
        <v>120</v>
      </c>
      <c r="B221" s="3"/>
      <c r="C221" s="93" t="s">
        <v>566</v>
      </c>
      <c r="D221" s="32"/>
      <c r="E221" s="42">
        <v>3500</v>
      </c>
      <c r="F221" s="27"/>
      <c r="G221" s="42">
        <v>3500</v>
      </c>
      <c r="H221" s="27"/>
      <c r="I221" s="42">
        <v>3500</v>
      </c>
      <c r="J221" s="27"/>
      <c r="K221" s="42">
        <v>3500</v>
      </c>
      <c r="L221" s="27"/>
      <c r="M221" s="42">
        <v>3500</v>
      </c>
      <c r="N221" s="27"/>
    </row>
    <row r="222" spans="1:14" ht="11.25" customHeight="1">
      <c r="A222" s="16" t="s">
        <v>121</v>
      </c>
      <c r="B222" s="3"/>
      <c r="C222" s="93" t="s">
        <v>116</v>
      </c>
      <c r="D222" s="32"/>
      <c r="E222" s="42">
        <v>1100000</v>
      </c>
      <c r="F222" s="27"/>
      <c r="G222" s="42">
        <v>1100000</v>
      </c>
      <c r="H222" s="27"/>
      <c r="I222" s="42">
        <v>1100000</v>
      </c>
      <c r="J222" s="27"/>
      <c r="K222" s="42">
        <v>1100000</v>
      </c>
      <c r="L222" s="27"/>
      <c r="M222" s="42">
        <v>1100000</v>
      </c>
      <c r="N222" s="27"/>
    </row>
    <row r="223" spans="1:14" ht="11.25" customHeight="1">
      <c r="A223" s="16" t="s">
        <v>122</v>
      </c>
      <c r="B223" s="3"/>
      <c r="C223" s="93" t="s">
        <v>123</v>
      </c>
      <c r="D223" s="32"/>
      <c r="E223" s="42">
        <v>60000</v>
      </c>
      <c r="F223" s="27"/>
      <c r="G223" s="42">
        <v>60000</v>
      </c>
      <c r="H223" s="27"/>
      <c r="I223" s="42">
        <v>60000</v>
      </c>
      <c r="J223" s="27"/>
      <c r="K223" s="42">
        <v>60000</v>
      </c>
      <c r="L223" s="27"/>
      <c r="M223" s="42">
        <v>60000</v>
      </c>
      <c r="N223" s="27"/>
    </row>
    <row r="224" spans="1:14" ht="11.25" customHeight="1">
      <c r="A224" s="16" t="s">
        <v>124</v>
      </c>
      <c r="B224" s="3"/>
      <c r="C224" s="93" t="s">
        <v>566</v>
      </c>
      <c r="D224" s="32"/>
      <c r="E224" s="42">
        <v>60000</v>
      </c>
      <c r="F224" s="27"/>
      <c r="G224" s="42">
        <v>60000</v>
      </c>
      <c r="H224" s="27"/>
      <c r="I224" s="42">
        <v>60000</v>
      </c>
      <c r="J224" s="27"/>
      <c r="K224" s="42">
        <v>60000</v>
      </c>
      <c r="L224" s="27"/>
      <c r="M224" s="42">
        <v>60000</v>
      </c>
      <c r="N224" s="27"/>
    </row>
    <row r="225" spans="1:14" ht="11.25" customHeight="1">
      <c r="A225" s="16" t="s">
        <v>613</v>
      </c>
      <c r="B225" s="3"/>
      <c r="C225" s="98"/>
      <c r="D225" s="32"/>
      <c r="E225" s="42">
        <v>250000</v>
      </c>
      <c r="F225" s="27"/>
      <c r="G225" s="42">
        <v>250000</v>
      </c>
      <c r="H225" s="27"/>
      <c r="I225" s="42">
        <v>250000</v>
      </c>
      <c r="J225" s="27"/>
      <c r="K225" s="42">
        <v>250000</v>
      </c>
      <c r="L225" s="27"/>
      <c r="M225" s="42">
        <v>250000</v>
      </c>
      <c r="N225" s="27"/>
    </row>
    <row r="226" spans="1:14" ht="11.25" customHeight="1">
      <c r="A226" s="16" t="s">
        <v>125</v>
      </c>
      <c r="B226" s="3"/>
      <c r="C226" s="98"/>
      <c r="D226" s="32"/>
      <c r="E226" s="42"/>
      <c r="F226" s="27"/>
      <c r="G226" s="42"/>
      <c r="H226" s="27"/>
      <c r="I226" s="42"/>
      <c r="J226" s="27"/>
      <c r="K226" s="42"/>
      <c r="L226" s="27"/>
      <c r="M226" s="42"/>
      <c r="N226" s="27"/>
    </row>
    <row r="227" spans="1:14" ht="11.25" customHeight="1">
      <c r="A227" s="20" t="s">
        <v>74</v>
      </c>
      <c r="B227" s="3"/>
      <c r="C227" s="98"/>
      <c r="D227" s="32"/>
      <c r="E227" s="42">
        <v>400000</v>
      </c>
      <c r="F227" s="27"/>
      <c r="G227" s="42">
        <v>400000</v>
      </c>
      <c r="H227" s="27"/>
      <c r="I227" s="42">
        <v>400000</v>
      </c>
      <c r="J227" s="27"/>
      <c r="K227" s="42">
        <v>400000</v>
      </c>
      <c r="L227" s="27"/>
      <c r="M227" s="42">
        <v>400000</v>
      </c>
      <c r="N227" s="27"/>
    </row>
    <row r="228" spans="1:14" ht="11.25" customHeight="1">
      <c r="A228" s="20" t="s">
        <v>126</v>
      </c>
      <c r="B228" s="3"/>
      <c r="C228" s="3"/>
      <c r="D228" s="32"/>
      <c r="E228" s="42">
        <v>200000</v>
      </c>
      <c r="F228" s="27"/>
      <c r="G228" s="42">
        <v>200000</v>
      </c>
      <c r="H228" s="27"/>
      <c r="I228" s="42">
        <v>200000</v>
      </c>
      <c r="J228" s="27"/>
      <c r="K228" s="42">
        <v>200000</v>
      </c>
      <c r="L228" s="27"/>
      <c r="M228" s="42">
        <v>200000</v>
      </c>
      <c r="N228" s="27"/>
    </row>
    <row r="229" spans="1:14" ht="11.25" customHeight="1">
      <c r="A229" s="16" t="s">
        <v>127</v>
      </c>
      <c r="B229" s="3"/>
      <c r="C229" s="3"/>
      <c r="D229" s="32"/>
      <c r="E229" s="35">
        <v>2700000</v>
      </c>
      <c r="F229" s="14"/>
      <c r="G229" s="35">
        <v>2700000</v>
      </c>
      <c r="H229" s="14"/>
      <c r="I229" s="35">
        <v>2700000</v>
      </c>
      <c r="J229" s="14"/>
      <c r="K229" s="35">
        <v>2700000</v>
      </c>
      <c r="L229" s="14"/>
      <c r="M229" s="35">
        <v>2700000</v>
      </c>
      <c r="N229" s="14"/>
    </row>
    <row r="230" spans="1:14" ht="11.25" customHeight="1">
      <c r="A230" s="9" t="s">
        <v>128</v>
      </c>
      <c r="B230" s="3"/>
      <c r="C230" s="3"/>
      <c r="D230" s="32"/>
      <c r="E230" s="42"/>
      <c r="F230" s="27"/>
      <c r="G230" s="42"/>
      <c r="H230" s="27"/>
      <c r="I230" s="42"/>
      <c r="J230" s="27"/>
      <c r="K230" s="42"/>
      <c r="L230" s="27"/>
      <c r="M230" s="42"/>
      <c r="N230" s="27"/>
    </row>
    <row r="231" spans="1:14" ht="11.25" customHeight="1">
      <c r="A231" s="10" t="s">
        <v>129</v>
      </c>
      <c r="B231" s="3"/>
      <c r="C231" s="3"/>
      <c r="D231" s="32"/>
      <c r="E231" s="42">
        <v>23720</v>
      </c>
      <c r="F231" s="27"/>
      <c r="G231" s="42">
        <v>24468</v>
      </c>
      <c r="H231" s="31"/>
      <c r="I231" s="42">
        <v>22620</v>
      </c>
      <c r="J231" s="27"/>
      <c r="K231" s="42">
        <v>19246</v>
      </c>
      <c r="L231" s="31" t="s">
        <v>23</v>
      </c>
      <c r="M231" s="42">
        <v>20000</v>
      </c>
      <c r="N231" s="27"/>
    </row>
    <row r="232" spans="1:14" ht="11.25" customHeight="1">
      <c r="A232" s="10" t="s">
        <v>130</v>
      </c>
      <c r="B232" s="3"/>
      <c r="C232" s="3"/>
      <c r="D232" s="32"/>
      <c r="E232" s="42"/>
      <c r="F232" s="27"/>
      <c r="G232" s="42"/>
      <c r="H232" s="27"/>
      <c r="I232" s="42"/>
      <c r="J232" s="27"/>
      <c r="K232" s="42"/>
      <c r="L232" s="27"/>
      <c r="M232" s="42"/>
      <c r="N232" s="27"/>
    </row>
    <row r="233" spans="1:14" ht="11.25" customHeight="1">
      <c r="A233" s="16" t="s">
        <v>131</v>
      </c>
      <c r="B233" s="3"/>
      <c r="C233" s="3"/>
      <c r="D233" s="32"/>
      <c r="E233" s="42">
        <v>217238</v>
      </c>
      <c r="F233" s="27"/>
      <c r="G233" s="42">
        <v>280079</v>
      </c>
      <c r="H233" s="31"/>
      <c r="I233" s="42">
        <v>284184</v>
      </c>
      <c r="J233" s="27"/>
      <c r="K233" s="42">
        <v>285821</v>
      </c>
      <c r="L233" s="31" t="s">
        <v>23</v>
      </c>
      <c r="M233" s="42">
        <v>286000</v>
      </c>
      <c r="N233" s="27"/>
    </row>
    <row r="234" spans="1:14" ht="11.25" customHeight="1">
      <c r="A234" s="16" t="s">
        <v>132</v>
      </c>
      <c r="B234" s="3"/>
      <c r="C234" s="3"/>
      <c r="D234" s="32"/>
      <c r="E234" s="43">
        <v>81762</v>
      </c>
      <c r="F234" s="18"/>
      <c r="G234" s="43">
        <v>80125</v>
      </c>
      <c r="H234" s="19"/>
      <c r="I234" s="43">
        <v>77185</v>
      </c>
      <c r="J234" s="18"/>
      <c r="K234" s="43">
        <v>90332</v>
      </c>
      <c r="L234" s="19" t="s">
        <v>23</v>
      </c>
      <c r="M234" s="43">
        <v>90400</v>
      </c>
      <c r="N234" s="18"/>
    </row>
    <row r="235" spans="1:14" ht="11.25" customHeight="1">
      <c r="A235" s="20" t="s">
        <v>34</v>
      </c>
      <c r="B235" s="3"/>
      <c r="C235" s="3"/>
      <c r="D235" s="32"/>
      <c r="E235" s="42">
        <f>SUM(E231:E234)</f>
        <v>322720</v>
      </c>
      <c r="F235" s="27"/>
      <c r="G235" s="42">
        <f>SUM(G231:G234)</f>
        <v>384672</v>
      </c>
      <c r="H235" s="31"/>
      <c r="I235" s="42">
        <f>SUM(I231:I234)</f>
        <v>383989</v>
      </c>
      <c r="J235" s="27"/>
      <c r="K235" s="42">
        <f>SUM(K231:K234)</f>
        <v>395399</v>
      </c>
      <c r="L235" s="31" t="s">
        <v>23</v>
      </c>
      <c r="M235" s="42">
        <f>ROUND(SUM(M231:M234),-3)</f>
        <v>396000</v>
      </c>
      <c r="N235" s="27"/>
    </row>
    <row r="236" spans="1:14" ht="11.25" customHeight="1">
      <c r="A236" s="9" t="s">
        <v>533</v>
      </c>
      <c r="B236" s="3"/>
      <c r="C236" s="3"/>
      <c r="D236" s="32"/>
      <c r="E236" s="42"/>
      <c r="F236" s="27"/>
      <c r="G236" s="42"/>
      <c r="H236" s="27"/>
      <c r="I236" s="42"/>
      <c r="J236" s="27"/>
      <c r="K236" s="42"/>
      <c r="L236" s="27"/>
      <c r="M236" s="42"/>
      <c r="N236" s="27"/>
    </row>
    <row r="237" spans="1:14" ht="11.25" customHeight="1">
      <c r="A237" s="10" t="s">
        <v>133</v>
      </c>
      <c r="B237" s="3"/>
      <c r="C237" s="3"/>
      <c r="D237" s="32"/>
      <c r="E237" s="42"/>
      <c r="F237" s="27"/>
      <c r="G237" s="42"/>
      <c r="H237" s="27"/>
      <c r="I237" s="42"/>
      <c r="J237" s="27"/>
      <c r="K237" s="42"/>
      <c r="L237" s="27"/>
      <c r="M237" s="42"/>
      <c r="N237" s="27"/>
    </row>
    <row r="238" spans="1:14" ht="11.25" customHeight="1">
      <c r="A238" s="16" t="s">
        <v>74</v>
      </c>
      <c r="B238" s="3"/>
      <c r="C238" s="3"/>
      <c r="D238" s="32"/>
      <c r="E238" s="42">
        <v>300000</v>
      </c>
      <c r="F238" s="27"/>
      <c r="G238" s="42">
        <v>370500</v>
      </c>
      <c r="H238" s="31"/>
      <c r="I238" s="42">
        <v>348000</v>
      </c>
      <c r="J238" s="31" t="s">
        <v>23</v>
      </c>
      <c r="K238" s="42">
        <v>369000</v>
      </c>
      <c r="L238" s="31" t="s">
        <v>23</v>
      </c>
      <c r="M238" s="42">
        <v>400975</v>
      </c>
      <c r="N238" s="12" t="s">
        <v>478</v>
      </c>
    </row>
    <row r="239" spans="1:14" ht="12" customHeight="1">
      <c r="A239" s="88" t="s">
        <v>596</v>
      </c>
      <c r="B239" s="3"/>
      <c r="C239" s="3"/>
      <c r="D239" s="32"/>
      <c r="E239" s="42">
        <v>2000</v>
      </c>
      <c r="F239" s="27"/>
      <c r="G239" s="42">
        <v>2000</v>
      </c>
      <c r="H239" s="27"/>
      <c r="I239" s="42">
        <v>2000</v>
      </c>
      <c r="J239" s="27"/>
      <c r="K239" s="42">
        <v>2000</v>
      </c>
      <c r="L239" s="27"/>
      <c r="M239" s="42">
        <v>2000</v>
      </c>
      <c r="N239" s="27"/>
    </row>
    <row r="240" spans="1:14" ht="11.25" customHeight="1">
      <c r="A240" s="10" t="s">
        <v>134</v>
      </c>
      <c r="B240" s="3"/>
      <c r="C240" s="3"/>
      <c r="D240" s="32"/>
      <c r="E240" s="42">
        <v>150000</v>
      </c>
      <c r="F240" s="27"/>
      <c r="G240" s="42">
        <v>189500</v>
      </c>
      <c r="H240" s="31"/>
      <c r="I240" s="42">
        <v>200000</v>
      </c>
      <c r="J240" s="31" t="s">
        <v>28</v>
      </c>
      <c r="K240" s="42">
        <v>200000</v>
      </c>
      <c r="L240" s="31" t="s">
        <v>28</v>
      </c>
      <c r="M240" s="42">
        <v>200000</v>
      </c>
      <c r="N240" s="31"/>
    </row>
    <row r="241" spans="1:14" ht="11.25" customHeight="1">
      <c r="A241" s="9" t="s">
        <v>135</v>
      </c>
      <c r="B241" s="3"/>
      <c r="C241" s="3"/>
      <c r="D241" s="32"/>
      <c r="E241" s="42"/>
      <c r="F241" s="27"/>
      <c r="G241" s="42"/>
      <c r="H241" s="27"/>
      <c r="I241" s="42"/>
      <c r="J241" s="27"/>
      <c r="K241" s="42"/>
      <c r="L241" s="27"/>
      <c r="M241" s="42"/>
      <c r="N241" s="27"/>
    </row>
    <row r="242" spans="1:14" ht="11.25" customHeight="1">
      <c r="A242" s="10" t="s">
        <v>88</v>
      </c>
      <c r="B242" s="3"/>
      <c r="C242" s="3"/>
      <c r="D242" s="32"/>
      <c r="E242" s="42">
        <v>24074</v>
      </c>
      <c r="F242" s="31"/>
      <c r="G242" s="42">
        <v>21464</v>
      </c>
      <c r="H242" s="31"/>
      <c r="I242" s="42">
        <v>22577</v>
      </c>
      <c r="J242" s="27"/>
      <c r="K242" s="42">
        <v>20300</v>
      </c>
      <c r="L242" s="31" t="s">
        <v>23</v>
      </c>
      <c r="M242" s="42">
        <v>28700</v>
      </c>
      <c r="N242" s="27"/>
    </row>
    <row r="243" spans="1:14" ht="12" customHeight="1">
      <c r="A243" s="87" t="s">
        <v>596</v>
      </c>
      <c r="B243" s="3"/>
      <c r="C243" s="3"/>
      <c r="D243" s="32"/>
      <c r="E243" s="42">
        <v>3100</v>
      </c>
      <c r="F243" s="27"/>
      <c r="G243" s="42">
        <v>3100</v>
      </c>
      <c r="H243" s="31" t="s">
        <v>28</v>
      </c>
      <c r="I243" s="42">
        <v>3100</v>
      </c>
      <c r="J243" s="31" t="s">
        <v>28</v>
      </c>
      <c r="K243" s="42">
        <v>3100</v>
      </c>
      <c r="L243" s="31"/>
      <c r="M243" s="42">
        <v>3100</v>
      </c>
      <c r="N243" s="31"/>
    </row>
    <row r="244" spans="1:14" ht="11.25" customHeight="1">
      <c r="A244" s="110" t="s">
        <v>136</v>
      </c>
      <c r="B244" s="110"/>
      <c r="C244" s="110"/>
      <c r="D244" s="1"/>
      <c r="E244" s="26"/>
      <c r="F244" s="27"/>
      <c r="G244" s="26"/>
      <c r="H244" s="27"/>
      <c r="I244" s="26"/>
      <c r="J244" s="27"/>
      <c r="K244" s="26"/>
      <c r="L244" s="27"/>
      <c r="M244" s="26"/>
      <c r="N244" s="27"/>
    </row>
    <row r="245" spans="1:14" ht="11.25" customHeight="1">
      <c r="A245" s="9" t="s">
        <v>137</v>
      </c>
      <c r="B245" s="10"/>
      <c r="C245" s="11"/>
      <c r="D245" s="1"/>
      <c r="E245" s="26"/>
      <c r="F245" s="27"/>
      <c r="G245" s="26"/>
      <c r="H245" s="27"/>
      <c r="I245" s="26"/>
      <c r="J245" s="27"/>
      <c r="K245" s="26"/>
      <c r="L245" s="27"/>
      <c r="M245" s="26"/>
      <c r="N245" s="27"/>
    </row>
    <row r="246" spans="1:14" ht="11.25" customHeight="1">
      <c r="A246" s="10" t="s">
        <v>534</v>
      </c>
      <c r="B246" s="10"/>
      <c r="C246" s="93" t="s">
        <v>566</v>
      </c>
      <c r="D246" s="1"/>
      <c r="E246" s="26">
        <v>14335</v>
      </c>
      <c r="F246" s="31"/>
      <c r="G246" s="26">
        <v>13800</v>
      </c>
      <c r="H246" s="31" t="s">
        <v>28</v>
      </c>
      <c r="I246" s="26">
        <v>5046</v>
      </c>
      <c r="J246" s="31" t="s">
        <v>23</v>
      </c>
      <c r="K246" s="26">
        <v>4643</v>
      </c>
      <c r="L246" s="31" t="s">
        <v>23</v>
      </c>
      <c r="M246" s="26">
        <v>5077</v>
      </c>
      <c r="N246" s="31"/>
    </row>
    <row r="247" spans="1:14" ht="11.25" customHeight="1">
      <c r="A247" s="10" t="s">
        <v>614</v>
      </c>
      <c r="B247" s="10"/>
      <c r="C247" s="93" t="s">
        <v>33</v>
      </c>
      <c r="D247" s="1"/>
      <c r="E247" s="26">
        <v>6000</v>
      </c>
      <c r="F247" s="31"/>
      <c r="G247" s="26">
        <v>6000</v>
      </c>
      <c r="H247" s="31"/>
      <c r="I247" s="26">
        <v>6000</v>
      </c>
      <c r="J247" s="31"/>
      <c r="K247" s="26">
        <v>6000</v>
      </c>
      <c r="L247" s="31"/>
      <c r="M247" s="26">
        <v>6000</v>
      </c>
      <c r="N247" s="31"/>
    </row>
    <row r="248" spans="1:14" ht="11.25" customHeight="1">
      <c r="A248" s="9" t="s">
        <v>138</v>
      </c>
      <c r="B248" s="10"/>
      <c r="C248" s="93" t="s">
        <v>33</v>
      </c>
      <c r="D248" s="1"/>
      <c r="E248" s="7">
        <v>50</v>
      </c>
      <c r="F248" s="12"/>
      <c r="G248" s="7">
        <v>50</v>
      </c>
      <c r="H248" s="12" t="s">
        <v>28</v>
      </c>
      <c r="I248" s="7">
        <v>98</v>
      </c>
      <c r="J248" s="12" t="s">
        <v>23</v>
      </c>
      <c r="K248" s="7">
        <v>159</v>
      </c>
      <c r="L248" s="12" t="s">
        <v>23</v>
      </c>
      <c r="M248" s="7">
        <v>294</v>
      </c>
      <c r="N248" s="12"/>
    </row>
    <row r="249" spans="1:14" ht="11.25" customHeight="1">
      <c r="A249" s="9" t="s">
        <v>575</v>
      </c>
      <c r="B249" s="10"/>
      <c r="C249" s="93"/>
      <c r="D249" s="1"/>
      <c r="E249" s="7"/>
      <c r="F249" s="12"/>
      <c r="G249" s="7"/>
      <c r="H249" s="12"/>
      <c r="I249" s="7"/>
      <c r="J249" s="12"/>
      <c r="K249" s="7"/>
      <c r="L249" s="12"/>
      <c r="M249" s="7"/>
      <c r="N249" s="12"/>
    </row>
    <row r="250" spans="1:14" ht="11.25" customHeight="1">
      <c r="A250" s="10" t="s">
        <v>576</v>
      </c>
      <c r="B250" s="10"/>
      <c r="C250" s="93" t="s">
        <v>139</v>
      </c>
      <c r="D250" s="1"/>
      <c r="E250" s="7">
        <v>13247</v>
      </c>
      <c r="F250" s="12"/>
      <c r="G250" s="7">
        <v>13988</v>
      </c>
      <c r="H250" s="12"/>
      <c r="I250" s="7">
        <v>15525</v>
      </c>
      <c r="J250" s="12"/>
      <c r="K250" s="7">
        <v>15792</v>
      </c>
      <c r="L250" s="12" t="s">
        <v>23</v>
      </c>
      <c r="M250" s="7">
        <v>16971</v>
      </c>
      <c r="N250" s="12"/>
    </row>
    <row r="251" spans="1:14" ht="11.25" customHeight="1">
      <c r="A251" s="10" t="s">
        <v>577</v>
      </c>
      <c r="B251" s="10"/>
      <c r="C251" s="93" t="s">
        <v>140</v>
      </c>
      <c r="D251" s="32"/>
      <c r="E251" s="26">
        <v>3694</v>
      </c>
      <c r="F251" s="27"/>
      <c r="G251" s="26">
        <v>5860</v>
      </c>
      <c r="H251" s="31"/>
      <c r="I251" s="26">
        <v>3914</v>
      </c>
      <c r="J251" s="31" t="s">
        <v>23</v>
      </c>
      <c r="K251" s="26">
        <v>4284</v>
      </c>
      <c r="L251" s="31" t="s">
        <v>23</v>
      </c>
      <c r="M251" s="26">
        <v>4667</v>
      </c>
      <c r="N251" s="31"/>
    </row>
    <row r="252" spans="1:14" ht="11.25" customHeight="1">
      <c r="A252" s="44" t="s">
        <v>141</v>
      </c>
      <c r="B252" s="33"/>
      <c r="C252" s="97"/>
      <c r="D252" s="1"/>
      <c r="E252" s="7"/>
      <c r="F252" s="8"/>
      <c r="G252" s="7"/>
      <c r="H252" s="8"/>
      <c r="I252" s="7"/>
      <c r="J252" s="8"/>
      <c r="K252" s="7"/>
      <c r="L252" s="8"/>
      <c r="M252" s="7"/>
      <c r="N252" s="8"/>
    </row>
    <row r="253" spans="1:14" ht="11.25" customHeight="1">
      <c r="A253" s="10" t="s">
        <v>74</v>
      </c>
      <c r="B253" s="10"/>
      <c r="C253" s="93" t="s">
        <v>142</v>
      </c>
      <c r="D253" s="1"/>
      <c r="E253" s="13">
        <v>464280</v>
      </c>
      <c r="F253" s="14"/>
      <c r="G253" s="13">
        <v>487640</v>
      </c>
      <c r="H253" s="15" t="s">
        <v>23</v>
      </c>
      <c r="I253" s="13">
        <v>547135</v>
      </c>
      <c r="J253" s="14"/>
      <c r="K253" s="13">
        <v>568032</v>
      </c>
      <c r="L253" s="15" t="s">
        <v>23</v>
      </c>
      <c r="M253" s="13">
        <v>563274</v>
      </c>
      <c r="N253" s="15"/>
    </row>
    <row r="254" spans="1:14" ht="12" customHeight="1">
      <c r="A254" s="87" t="s">
        <v>615</v>
      </c>
      <c r="B254" s="10"/>
      <c r="C254" s="93"/>
      <c r="D254" s="1"/>
      <c r="E254" s="26"/>
      <c r="F254" s="27"/>
      <c r="G254" s="26"/>
      <c r="H254" s="27"/>
      <c r="I254" s="26"/>
      <c r="J254" s="27"/>
      <c r="K254" s="26"/>
      <c r="L254" s="27"/>
      <c r="M254" s="26"/>
      <c r="N254" s="27"/>
    </row>
    <row r="255" spans="1:14" ht="11.25" customHeight="1">
      <c r="A255" s="16" t="s">
        <v>535</v>
      </c>
      <c r="B255" s="10"/>
      <c r="C255" s="93" t="s">
        <v>33</v>
      </c>
      <c r="D255" s="1"/>
      <c r="E255" s="7">
        <v>13140</v>
      </c>
      <c r="F255" s="8"/>
      <c r="G255" s="7">
        <v>14112</v>
      </c>
      <c r="H255" s="8"/>
      <c r="I255" s="7">
        <v>13274</v>
      </c>
      <c r="J255" s="12" t="s">
        <v>23</v>
      </c>
      <c r="K255" s="7">
        <v>13503</v>
      </c>
      <c r="L255" s="12"/>
      <c r="M255" s="7">
        <v>13652</v>
      </c>
      <c r="N255" s="12"/>
    </row>
    <row r="256" spans="1:14" ht="11.25" customHeight="1">
      <c r="A256" s="16" t="s">
        <v>143</v>
      </c>
      <c r="B256" s="10"/>
      <c r="C256" s="93" t="s">
        <v>33</v>
      </c>
      <c r="D256" s="32"/>
      <c r="E256" s="26">
        <v>134722</v>
      </c>
      <c r="F256" s="27"/>
      <c r="G256" s="26">
        <v>144691</v>
      </c>
      <c r="H256" s="27"/>
      <c r="I256" s="26">
        <v>136108</v>
      </c>
      <c r="J256" s="31" t="s">
        <v>23</v>
      </c>
      <c r="K256" s="26">
        <v>138452</v>
      </c>
      <c r="L256" s="31"/>
      <c r="M256" s="26">
        <v>139975</v>
      </c>
      <c r="N256" s="31"/>
    </row>
    <row r="257" spans="1:14" ht="11.25" customHeight="1">
      <c r="A257" s="16" t="s">
        <v>144</v>
      </c>
      <c r="B257" s="10"/>
      <c r="C257" s="93" t="s">
        <v>33</v>
      </c>
      <c r="D257" s="32"/>
      <c r="E257" s="26">
        <v>557</v>
      </c>
      <c r="F257" s="27"/>
      <c r="G257" s="26">
        <v>598</v>
      </c>
      <c r="H257" s="27"/>
      <c r="I257" s="26">
        <v>562</v>
      </c>
      <c r="J257" s="31" t="s">
        <v>23</v>
      </c>
      <c r="K257" s="26">
        <v>576</v>
      </c>
      <c r="L257" s="31"/>
      <c r="M257" s="26">
        <v>582</v>
      </c>
      <c r="N257" s="31"/>
    </row>
    <row r="258" spans="1:14" ht="11.25" customHeight="1">
      <c r="A258" s="16" t="s">
        <v>145</v>
      </c>
      <c r="B258" s="10"/>
      <c r="C258" s="93" t="s">
        <v>33</v>
      </c>
      <c r="D258" s="32"/>
      <c r="E258" s="26">
        <v>26175</v>
      </c>
      <c r="F258" s="27"/>
      <c r="G258" s="26">
        <v>28112</v>
      </c>
      <c r="H258" s="27"/>
      <c r="I258" s="26">
        <v>26444</v>
      </c>
      <c r="J258" s="31" t="s">
        <v>23</v>
      </c>
      <c r="K258" s="26">
        <v>26900</v>
      </c>
      <c r="L258" s="31"/>
      <c r="M258" s="26">
        <v>27196</v>
      </c>
      <c r="N258" s="31"/>
    </row>
    <row r="259" spans="1:14" ht="11.25" customHeight="1">
      <c r="A259" s="16" t="s">
        <v>146</v>
      </c>
      <c r="B259" s="4"/>
      <c r="C259" s="93" t="s">
        <v>33</v>
      </c>
      <c r="D259" s="32"/>
      <c r="E259" s="26">
        <v>206885</v>
      </c>
      <c r="F259" s="27"/>
      <c r="G259" s="26">
        <v>222221</v>
      </c>
      <c r="H259" s="27"/>
      <c r="I259" s="26">
        <v>209040</v>
      </c>
      <c r="J259" s="31" t="s">
        <v>23</v>
      </c>
      <c r="K259" s="26">
        <v>212640</v>
      </c>
      <c r="L259" s="31"/>
      <c r="M259" s="26">
        <v>215052</v>
      </c>
      <c r="N259" s="31"/>
    </row>
    <row r="260" spans="1:14" ht="11.25" customHeight="1">
      <c r="A260" s="16" t="s">
        <v>147</v>
      </c>
      <c r="B260" s="4"/>
      <c r="C260" s="93" t="s">
        <v>33</v>
      </c>
      <c r="D260" s="32"/>
      <c r="E260" s="26">
        <v>5831</v>
      </c>
      <c r="F260" s="27"/>
      <c r="G260" s="26">
        <v>6315</v>
      </c>
      <c r="H260" s="27"/>
      <c r="I260" s="26">
        <v>5941</v>
      </c>
      <c r="J260" s="31" t="s">
        <v>23</v>
      </c>
      <c r="K260" s="26">
        <v>6043</v>
      </c>
      <c r="L260" s="31"/>
      <c r="M260" s="26">
        <v>6109</v>
      </c>
      <c r="N260" s="31"/>
    </row>
    <row r="261" spans="1:14" ht="11.25" customHeight="1">
      <c r="A261" s="16" t="s">
        <v>148</v>
      </c>
      <c r="B261" s="4"/>
      <c r="C261" s="93" t="s">
        <v>33</v>
      </c>
      <c r="D261" s="1"/>
      <c r="E261" s="7">
        <v>118698</v>
      </c>
      <c r="F261" s="8"/>
      <c r="G261" s="7">
        <v>127482</v>
      </c>
      <c r="H261" s="8"/>
      <c r="I261" s="7">
        <v>119920</v>
      </c>
      <c r="J261" s="12" t="s">
        <v>23</v>
      </c>
      <c r="K261" s="7">
        <v>121985</v>
      </c>
      <c r="L261" s="12"/>
      <c r="M261" s="7">
        <v>123327</v>
      </c>
      <c r="N261" s="12"/>
    </row>
    <row r="262" spans="1:14" ht="11.25" customHeight="1">
      <c r="A262" s="16" t="s">
        <v>108</v>
      </c>
      <c r="B262" s="4"/>
      <c r="C262" s="93" t="s">
        <v>33</v>
      </c>
      <c r="D262" s="1"/>
      <c r="E262" s="7">
        <v>100893</v>
      </c>
      <c r="F262" s="8"/>
      <c r="G262" s="7">
        <v>108359</v>
      </c>
      <c r="H262" s="8"/>
      <c r="I262" s="7">
        <v>101931</v>
      </c>
      <c r="J262" s="12" t="s">
        <v>23</v>
      </c>
      <c r="K262" s="7">
        <v>103686</v>
      </c>
      <c r="L262" s="12"/>
      <c r="M262" s="7">
        <v>104827</v>
      </c>
      <c r="N262" s="12"/>
    </row>
    <row r="263" spans="1:14" ht="11.25" customHeight="1">
      <c r="A263" s="16" t="s">
        <v>149</v>
      </c>
      <c r="B263" s="10"/>
      <c r="C263" s="93" t="s">
        <v>33</v>
      </c>
      <c r="D263" s="32"/>
      <c r="E263" s="40" t="s">
        <v>87</v>
      </c>
      <c r="F263" s="27"/>
      <c r="G263" s="40" t="s">
        <v>87</v>
      </c>
      <c r="H263" s="27"/>
      <c r="I263" s="40" t="s">
        <v>87</v>
      </c>
      <c r="J263" s="27"/>
      <c r="K263" s="40" t="s">
        <v>87</v>
      </c>
      <c r="L263" s="31"/>
      <c r="M263" s="40" t="s">
        <v>87</v>
      </c>
      <c r="N263" s="31"/>
    </row>
    <row r="264" spans="1:14" ht="11.25" customHeight="1">
      <c r="A264" s="20" t="s">
        <v>34</v>
      </c>
      <c r="B264" s="10"/>
      <c r="C264" s="93" t="s">
        <v>33</v>
      </c>
      <c r="D264" s="2"/>
      <c r="E264" s="45">
        <f>SUM(E255:E263)</f>
        <v>606901</v>
      </c>
      <c r="F264" s="6"/>
      <c r="G264" s="45">
        <f>SUM(G255:G263)</f>
        <v>651890</v>
      </c>
      <c r="H264" s="6"/>
      <c r="I264" s="45">
        <f>SUM(I255:I263)</f>
        <v>613220</v>
      </c>
      <c r="J264" s="46" t="s">
        <v>23</v>
      </c>
      <c r="K264" s="45">
        <f>SUM(K255:K263)</f>
        <v>623785</v>
      </c>
      <c r="L264" s="46"/>
      <c r="M264" s="45">
        <f>SUM(M255:M263)</f>
        <v>630720</v>
      </c>
      <c r="N264" s="46"/>
    </row>
    <row r="265" spans="1:14" ht="11.25" customHeight="1">
      <c r="A265" s="107" t="s">
        <v>58</v>
      </c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</row>
    <row r="266" spans="1:14" ht="11.25" customHeight="1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</row>
    <row r="267" spans="1:14" ht="11.25" customHeight="1">
      <c r="A267" s="108" t="s">
        <v>59</v>
      </c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</row>
    <row r="268" spans="1:14" ht="11.25" customHeight="1">
      <c r="A268" s="108" t="s">
        <v>578</v>
      </c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</row>
    <row r="269" spans="1:14" ht="11.25" customHeight="1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</row>
    <row r="270" spans="1:14" ht="11.25" customHeight="1">
      <c r="A270" s="115" t="s">
        <v>771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</row>
    <row r="271" spans="1:14" ht="11.25" customHeight="1">
      <c r="A271" s="116" t="s">
        <v>616</v>
      </c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</row>
    <row r="272" spans="1:14" ht="11.25" customHeight="1">
      <c r="A272" s="116" t="s">
        <v>617</v>
      </c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</row>
    <row r="273" spans="1:14" ht="11.25" customHeight="1">
      <c r="A273" s="105" t="s">
        <v>541</v>
      </c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</row>
    <row r="274" spans="1:14" ht="11.25" customHeight="1">
      <c r="A274" s="117" t="s">
        <v>618</v>
      </c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</row>
    <row r="275" spans="1:14" ht="11.25" customHeight="1">
      <c r="A275" s="116" t="s">
        <v>619</v>
      </c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</row>
    <row r="276" spans="1:14" ht="11.25" customHeight="1">
      <c r="A276" s="117" t="s">
        <v>620</v>
      </c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</row>
    <row r="277" spans="1:14" ht="11.25" customHeight="1">
      <c r="A277" s="116" t="s">
        <v>621</v>
      </c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</row>
    <row r="278" spans="1:14" ht="11.25" customHeight="1">
      <c r="A278" s="116" t="s">
        <v>762</v>
      </c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</row>
    <row r="279" spans="1:14" ht="11.25" customHeight="1">
      <c r="A279" s="105" t="s">
        <v>542</v>
      </c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</row>
    <row r="280" spans="1:14" ht="11.25" customHeight="1">
      <c r="A280" s="116" t="s">
        <v>622</v>
      </c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</row>
    <row r="281" spans="1:14" ht="11.25" customHeight="1">
      <c r="A281" s="116" t="s">
        <v>666</v>
      </c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</row>
    <row r="282" spans="1:14" ht="11.25" customHeight="1">
      <c r="A282" s="116" t="s">
        <v>623</v>
      </c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</row>
    <row r="283" spans="1:14" ht="11.25" customHeight="1">
      <c r="A283" s="116" t="s">
        <v>624</v>
      </c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</row>
    <row r="284" spans="1:14" ht="11.25" customHeight="1">
      <c r="A284" s="116" t="s">
        <v>625</v>
      </c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</row>
  </sheetData>
  <mergeCells count="55">
    <mergeCell ref="A283:N283"/>
    <mergeCell ref="A284:N284"/>
    <mergeCell ref="A279:N279"/>
    <mergeCell ref="A280:N280"/>
    <mergeCell ref="A281:N281"/>
    <mergeCell ref="A282:N282"/>
    <mergeCell ref="A275:N275"/>
    <mergeCell ref="A276:N276"/>
    <mergeCell ref="A277:N277"/>
    <mergeCell ref="A278:N278"/>
    <mergeCell ref="A271:N271"/>
    <mergeCell ref="A272:N272"/>
    <mergeCell ref="A273:N273"/>
    <mergeCell ref="A274:N274"/>
    <mergeCell ref="A266:N266"/>
    <mergeCell ref="A269:N269"/>
    <mergeCell ref="A270:N270"/>
    <mergeCell ref="A267:N267"/>
    <mergeCell ref="A268:N268"/>
    <mergeCell ref="A136:N136"/>
    <mergeCell ref="A138:N138"/>
    <mergeCell ref="A199:N199"/>
    <mergeCell ref="A134:N134"/>
    <mergeCell ref="A135:N135"/>
    <mergeCell ref="A67:N67"/>
    <mergeCell ref="A70:N70"/>
    <mergeCell ref="A72:N72"/>
    <mergeCell ref="A131:N131"/>
    <mergeCell ref="A74:C74"/>
    <mergeCell ref="A114:C114"/>
    <mergeCell ref="A7:C7"/>
    <mergeCell ref="A1:N1"/>
    <mergeCell ref="A2:N2"/>
    <mergeCell ref="A4:N4"/>
    <mergeCell ref="A6:C6"/>
    <mergeCell ref="A3:N3"/>
    <mergeCell ref="A5:N5"/>
    <mergeCell ref="A201:N201"/>
    <mergeCell ref="A140:C140"/>
    <mergeCell ref="A137:N137"/>
    <mergeCell ref="A139:C139"/>
    <mergeCell ref="A200:N200"/>
    <mergeCell ref="A132:N132"/>
    <mergeCell ref="A133:N133"/>
    <mergeCell ref="A68:N68"/>
    <mergeCell ref="A69:N69"/>
    <mergeCell ref="A71:N71"/>
    <mergeCell ref="A73:C73"/>
    <mergeCell ref="A202:N202"/>
    <mergeCell ref="A204:N204"/>
    <mergeCell ref="A265:N265"/>
    <mergeCell ref="A203:N203"/>
    <mergeCell ref="A205:C205"/>
    <mergeCell ref="A244:C244"/>
    <mergeCell ref="A206:C206"/>
  </mergeCells>
  <printOptions/>
  <pageMargins left="0.5" right="0.5" top="0.5" bottom="0.75" header="0.5" footer="0.5"/>
  <pageSetup horizontalDpi="1200" verticalDpi="1200" orientation="portrait" r:id="rId1"/>
  <rowBreaks count="4" manualBreakCount="4">
    <brk id="67" max="255" man="1"/>
    <brk id="133" max="255" man="1"/>
    <brk id="199" max="255" man="1"/>
    <brk id="2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12"/>
  <sheetViews>
    <sheetView workbookViewId="0" topLeftCell="A1">
      <selection activeCell="A1" sqref="A1:H1"/>
    </sheetView>
  </sheetViews>
  <sheetFormatPr defaultColWidth="9.33203125" defaultRowHeight="11.25"/>
  <cols>
    <col min="1" max="1" width="10.33203125" style="0" customWidth="1"/>
    <col min="2" max="2" width="14.16015625" style="0" bestFit="1" customWidth="1"/>
    <col min="3" max="3" width="1.0078125" style="0" customWidth="1"/>
    <col min="4" max="4" width="50.5" style="0" customWidth="1"/>
    <col min="5" max="5" width="1.0078125" style="0" customWidth="1"/>
    <col min="6" max="6" width="39.5" style="0" customWidth="1"/>
    <col min="7" max="7" width="1.0078125" style="0" customWidth="1"/>
    <col min="8" max="8" width="16.33203125" style="0" customWidth="1"/>
  </cols>
  <sheetData>
    <row r="1" spans="1:8" ht="11.25">
      <c r="A1" s="118" t="s">
        <v>150</v>
      </c>
      <c r="B1" s="118"/>
      <c r="C1" s="118"/>
      <c r="D1" s="118"/>
      <c r="E1" s="118"/>
      <c r="F1" s="118"/>
      <c r="G1" s="118"/>
      <c r="H1" s="118"/>
    </row>
    <row r="2" spans="1:8" ht="11.25">
      <c r="A2" s="118" t="s">
        <v>6</v>
      </c>
      <c r="B2" s="118"/>
      <c r="C2" s="118"/>
      <c r="D2" s="118"/>
      <c r="E2" s="118"/>
      <c r="F2" s="118"/>
      <c r="G2" s="118"/>
      <c r="H2" s="118"/>
    </row>
    <row r="3" spans="1:8" ht="11.25">
      <c r="A3" s="118"/>
      <c r="B3" s="118"/>
      <c r="C3" s="118"/>
      <c r="D3" s="118"/>
      <c r="E3" s="118"/>
      <c r="F3" s="118"/>
      <c r="G3" s="118"/>
      <c r="H3" s="118"/>
    </row>
    <row r="4" spans="1:8" ht="11.25">
      <c r="A4" s="118" t="s">
        <v>151</v>
      </c>
      <c r="B4" s="118"/>
      <c r="C4" s="118"/>
      <c r="D4" s="118"/>
      <c r="E4" s="118"/>
      <c r="F4" s="118"/>
      <c r="G4" s="118"/>
      <c r="H4" s="118"/>
    </row>
    <row r="5" spans="1:8" ht="11.25">
      <c r="A5" s="121"/>
      <c r="B5" s="121"/>
      <c r="C5" s="121"/>
      <c r="D5" s="121"/>
      <c r="E5" s="121"/>
      <c r="F5" s="121"/>
      <c r="G5" s="121"/>
      <c r="H5" s="121"/>
    </row>
    <row r="6" spans="1:8" ht="11.25">
      <c r="A6" s="47" t="s">
        <v>152</v>
      </c>
      <c r="B6" s="47"/>
      <c r="C6" s="48"/>
      <c r="D6" s="49" t="s">
        <v>153</v>
      </c>
      <c r="E6" s="48"/>
      <c r="F6" s="49" t="s">
        <v>154</v>
      </c>
      <c r="G6" s="49"/>
      <c r="H6" s="49" t="s">
        <v>155</v>
      </c>
    </row>
    <row r="7" spans="1:8" ht="11.25">
      <c r="A7" s="47" t="s">
        <v>17</v>
      </c>
      <c r="B7" s="47"/>
      <c r="C7" s="50"/>
      <c r="D7" s="50"/>
      <c r="E7" s="50"/>
      <c r="F7" s="51"/>
      <c r="G7" s="51"/>
      <c r="H7" s="71"/>
    </row>
    <row r="8" spans="1:8" ht="11.25">
      <c r="A8" s="50" t="s">
        <v>156</v>
      </c>
      <c r="B8" s="52"/>
      <c r="C8" s="53"/>
      <c r="D8" s="53" t="s">
        <v>157</v>
      </c>
      <c r="E8" s="53"/>
      <c r="F8" s="53" t="s">
        <v>685</v>
      </c>
      <c r="G8" s="53"/>
      <c r="H8" s="72" t="s">
        <v>491</v>
      </c>
    </row>
    <row r="9" spans="1:8" ht="11.25">
      <c r="A9" s="54" t="s">
        <v>29</v>
      </c>
      <c r="B9" s="55"/>
      <c r="C9" s="53"/>
      <c r="D9" s="54" t="s">
        <v>648</v>
      </c>
      <c r="E9" s="53"/>
      <c r="F9" s="54" t="s">
        <v>158</v>
      </c>
      <c r="G9" s="53"/>
      <c r="H9" s="72"/>
    </row>
    <row r="10" spans="1:8" ht="11.25">
      <c r="A10" s="56"/>
      <c r="B10" s="57"/>
      <c r="C10" s="58"/>
      <c r="D10" s="56" t="s">
        <v>159</v>
      </c>
      <c r="E10" s="58"/>
      <c r="F10" s="58"/>
      <c r="G10" s="58"/>
      <c r="H10" s="73" t="s">
        <v>160</v>
      </c>
    </row>
    <row r="11" spans="1:8" ht="11.25">
      <c r="A11" s="59" t="s">
        <v>161</v>
      </c>
      <c r="B11" s="52"/>
      <c r="C11" s="50"/>
      <c r="D11" s="50" t="s">
        <v>488</v>
      </c>
      <c r="E11" s="50"/>
      <c r="F11" s="50" t="s">
        <v>162</v>
      </c>
      <c r="G11" s="50"/>
      <c r="H11" s="69" t="s">
        <v>562</v>
      </c>
    </row>
    <row r="12" spans="1:8" ht="11.25">
      <c r="A12" s="56"/>
      <c r="B12" s="57"/>
      <c r="C12" s="58"/>
      <c r="D12" s="56" t="s">
        <v>489</v>
      </c>
      <c r="E12" s="58"/>
      <c r="F12" s="56" t="s">
        <v>164</v>
      </c>
      <c r="G12" s="58"/>
      <c r="H12" s="73"/>
    </row>
    <row r="13" spans="1:8" ht="11.25">
      <c r="A13" s="61" t="s">
        <v>161</v>
      </c>
      <c r="B13" s="62"/>
      <c r="C13" s="48"/>
      <c r="D13" s="61" t="s">
        <v>33</v>
      </c>
      <c r="E13" s="48"/>
      <c r="F13" s="61" t="s">
        <v>33</v>
      </c>
      <c r="G13" s="48"/>
      <c r="H13" s="70" t="s">
        <v>165</v>
      </c>
    </row>
    <row r="14" spans="1:8" ht="11.25">
      <c r="A14" s="59" t="s">
        <v>161</v>
      </c>
      <c r="B14" s="52"/>
      <c r="C14" s="50"/>
      <c r="D14" s="50" t="s">
        <v>166</v>
      </c>
      <c r="E14" s="50"/>
      <c r="F14" s="50" t="s">
        <v>735</v>
      </c>
      <c r="G14" s="50"/>
      <c r="H14" s="69" t="s">
        <v>167</v>
      </c>
    </row>
    <row r="15" spans="1:8" ht="11.25">
      <c r="A15" s="56"/>
      <c r="B15" s="57"/>
      <c r="C15" s="58"/>
      <c r="D15" s="56" t="s">
        <v>168</v>
      </c>
      <c r="E15" s="58"/>
      <c r="F15" s="56" t="s">
        <v>169</v>
      </c>
      <c r="G15" s="58"/>
      <c r="H15" s="73"/>
    </row>
    <row r="16" spans="1:8" ht="11.25">
      <c r="A16" s="59" t="s">
        <v>161</v>
      </c>
      <c r="B16" s="52"/>
      <c r="C16" s="50"/>
      <c r="D16" s="50" t="s">
        <v>170</v>
      </c>
      <c r="E16" s="50"/>
      <c r="F16" s="50" t="s">
        <v>736</v>
      </c>
      <c r="G16" s="50"/>
      <c r="H16" s="69" t="s">
        <v>171</v>
      </c>
    </row>
    <row r="17" spans="1:8" ht="11.25">
      <c r="A17" s="56"/>
      <c r="B17" s="57"/>
      <c r="C17" s="58"/>
      <c r="D17" s="56" t="s">
        <v>172</v>
      </c>
      <c r="E17" s="58"/>
      <c r="F17" s="58"/>
      <c r="G17" s="58"/>
      <c r="H17" s="73"/>
    </row>
    <row r="18" spans="1:8" ht="11.25">
      <c r="A18" s="59" t="s">
        <v>161</v>
      </c>
      <c r="B18" s="52"/>
      <c r="C18" s="50"/>
      <c r="D18" s="50" t="s">
        <v>672</v>
      </c>
      <c r="E18" s="50"/>
      <c r="F18" s="50" t="s">
        <v>737</v>
      </c>
      <c r="G18" s="50"/>
      <c r="H18" s="69" t="s">
        <v>173</v>
      </c>
    </row>
    <row r="19" spans="1:8" ht="11.25">
      <c r="A19" s="56"/>
      <c r="B19" s="57"/>
      <c r="C19" s="58"/>
      <c r="D19" s="56" t="s">
        <v>671</v>
      </c>
      <c r="E19" s="58"/>
      <c r="F19" s="56" t="s">
        <v>174</v>
      </c>
      <c r="G19" s="58"/>
      <c r="H19" s="73"/>
    </row>
    <row r="20" spans="1:8" ht="11.25">
      <c r="A20" s="61" t="s">
        <v>161</v>
      </c>
      <c r="B20" s="62"/>
      <c r="C20" s="48"/>
      <c r="D20" s="61" t="s">
        <v>33</v>
      </c>
      <c r="E20" s="48"/>
      <c r="F20" s="48" t="s">
        <v>728</v>
      </c>
      <c r="G20" s="48"/>
      <c r="H20" s="70" t="s">
        <v>175</v>
      </c>
    </row>
    <row r="21" spans="1:8" ht="11.25">
      <c r="A21" s="61" t="s">
        <v>161</v>
      </c>
      <c r="B21" s="62"/>
      <c r="C21" s="48"/>
      <c r="D21" s="61" t="s">
        <v>33</v>
      </c>
      <c r="E21" s="48"/>
      <c r="F21" s="48" t="s">
        <v>729</v>
      </c>
      <c r="G21" s="48"/>
      <c r="H21" s="70" t="s">
        <v>176</v>
      </c>
    </row>
    <row r="22" spans="1:8" ht="11.25">
      <c r="A22" s="59" t="s">
        <v>161</v>
      </c>
      <c r="B22" s="52"/>
      <c r="C22" s="50"/>
      <c r="D22" s="50" t="s">
        <v>177</v>
      </c>
      <c r="E22" s="50"/>
      <c r="F22" s="50" t="s">
        <v>178</v>
      </c>
      <c r="G22" s="50"/>
      <c r="H22" s="69" t="s">
        <v>179</v>
      </c>
    </row>
    <row r="23" spans="1:8" ht="11.25">
      <c r="A23" s="56"/>
      <c r="B23" s="57"/>
      <c r="C23" s="58"/>
      <c r="D23" s="56" t="s">
        <v>163</v>
      </c>
      <c r="E23" s="58"/>
      <c r="F23" s="58"/>
      <c r="G23" s="58"/>
      <c r="H23" s="73"/>
    </row>
    <row r="24" spans="1:8" ht="11.25">
      <c r="A24" s="59" t="s">
        <v>161</v>
      </c>
      <c r="B24" s="62"/>
      <c r="C24" s="48"/>
      <c r="D24" s="48" t="s">
        <v>547</v>
      </c>
      <c r="E24" s="48"/>
      <c r="F24" s="50" t="s">
        <v>686</v>
      </c>
      <c r="G24" s="53"/>
      <c r="H24" s="69" t="s">
        <v>548</v>
      </c>
    </row>
    <row r="25" spans="1:8" ht="11.25">
      <c r="A25" s="59" t="s">
        <v>161</v>
      </c>
      <c r="B25" s="55"/>
      <c r="C25" s="53"/>
      <c r="D25" s="53" t="s">
        <v>673</v>
      </c>
      <c r="E25" s="53"/>
      <c r="F25" s="50" t="s">
        <v>730</v>
      </c>
      <c r="G25" s="77"/>
      <c r="H25" s="69" t="s">
        <v>549</v>
      </c>
    </row>
    <row r="26" spans="1:8" ht="11.25">
      <c r="A26" s="54"/>
      <c r="B26" s="55"/>
      <c r="C26" s="53"/>
      <c r="D26" s="54" t="s">
        <v>674</v>
      </c>
      <c r="E26" s="53"/>
      <c r="F26" s="53"/>
      <c r="G26" s="53"/>
      <c r="H26" s="72"/>
    </row>
    <row r="27" spans="1:8" ht="11.25">
      <c r="A27" s="56"/>
      <c r="B27" s="57"/>
      <c r="C27" s="58"/>
      <c r="D27" s="56" t="s">
        <v>675</v>
      </c>
      <c r="E27" s="58"/>
      <c r="F27" s="58"/>
      <c r="G27" s="58"/>
      <c r="H27" s="73"/>
    </row>
    <row r="28" spans="1:8" ht="11.25">
      <c r="A28" s="59" t="s">
        <v>161</v>
      </c>
      <c r="B28" s="52"/>
      <c r="C28" s="50"/>
      <c r="D28" s="50" t="s">
        <v>673</v>
      </c>
      <c r="E28" s="50"/>
      <c r="F28" s="50" t="s">
        <v>731</v>
      </c>
      <c r="G28" s="50"/>
      <c r="H28" s="69" t="s">
        <v>679</v>
      </c>
    </row>
    <row r="29" spans="1:8" ht="11.25">
      <c r="A29" s="56"/>
      <c r="B29" s="57"/>
      <c r="C29" s="58"/>
      <c r="D29" s="56" t="s">
        <v>682</v>
      </c>
      <c r="E29" s="58"/>
      <c r="F29" s="58"/>
      <c r="G29" s="58"/>
      <c r="H29" s="74"/>
    </row>
    <row r="30" spans="1:8" ht="11.25">
      <c r="A30" s="59" t="s">
        <v>161</v>
      </c>
      <c r="B30" s="52"/>
      <c r="C30" s="50"/>
      <c r="D30" s="50" t="s">
        <v>559</v>
      </c>
      <c r="E30" s="50"/>
      <c r="F30" s="50" t="s">
        <v>687</v>
      </c>
      <c r="G30" s="50"/>
      <c r="H30" s="69" t="s">
        <v>558</v>
      </c>
    </row>
    <row r="31" spans="1:8" ht="11.25">
      <c r="A31" s="54"/>
      <c r="B31" s="55"/>
      <c r="C31" s="53"/>
      <c r="D31" s="54" t="s">
        <v>560</v>
      </c>
      <c r="E31" s="53"/>
      <c r="F31" s="53"/>
      <c r="G31" s="53"/>
      <c r="H31" s="72"/>
    </row>
    <row r="32" spans="1:8" ht="11.25">
      <c r="A32" s="54"/>
      <c r="B32" s="55"/>
      <c r="C32" s="53"/>
      <c r="D32" s="54" t="s">
        <v>561</v>
      </c>
      <c r="E32" s="53"/>
      <c r="F32" s="53"/>
      <c r="G32" s="53"/>
      <c r="H32" s="72"/>
    </row>
    <row r="33" spans="1:8" ht="11.25">
      <c r="A33" s="54"/>
      <c r="B33" s="55"/>
      <c r="C33" s="53"/>
      <c r="D33" s="54" t="s">
        <v>633</v>
      </c>
      <c r="E33" s="53"/>
      <c r="F33" s="53"/>
      <c r="G33" s="53"/>
      <c r="H33" s="72"/>
    </row>
    <row r="34" spans="1:8" ht="11.25">
      <c r="A34" s="54"/>
      <c r="B34" s="55"/>
      <c r="C34" s="53"/>
      <c r="D34" s="56" t="s">
        <v>634</v>
      </c>
      <c r="E34" s="53"/>
      <c r="F34" s="53"/>
      <c r="G34" s="53"/>
      <c r="H34" s="72"/>
    </row>
    <row r="35" spans="1:8" ht="11.25">
      <c r="A35" s="59" t="s">
        <v>161</v>
      </c>
      <c r="B35" s="52"/>
      <c r="C35" s="50"/>
      <c r="D35" s="50" t="s">
        <v>500</v>
      </c>
      <c r="E35" s="50"/>
      <c r="F35" s="50" t="s">
        <v>736</v>
      </c>
      <c r="G35" s="50"/>
      <c r="H35" s="69" t="s">
        <v>171</v>
      </c>
    </row>
    <row r="36" spans="1:8" ht="11.25">
      <c r="A36" s="61" t="s">
        <v>161</v>
      </c>
      <c r="B36" s="62"/>
      <c r="C36" s="48"/>
      <c r="D36" s="61" t="s">
        <v>33</v>
      </c>
      <c r="E36" s="48"/>
      <c r="F36" s="48" t="s">
        <v>732</v>
      </c>
      <c r="G36" s="48"/>
      <c r="H36" s="70" t="s">
        <v>180</v>
      </c>
    </row>
    <row r="37" spans="1:8" ht="11.25">
      <c r="A37" s="61" t="s">
        <v>161</v>
      </c>
      <c r="B37" s="62"/>
      <c r="C37" s="48"/>
      <c r="D37" s="61" t="s">
        <v>33</v>
      </c>
      <c r="E37" s="48"/>
      <c r="F37" s="48" t="s">
        <v>733</v>
      </c>
      <c r="G37" s="48"/>
      <c r="H37" s="70" t="s">
        <v>492</v>
      </c>
    </row>
    <row r="38" spans="1:8" ht="11.25">
      <c r="A38" s="59" t="s">
        <v>161</v>
      </c>
      <c r="B38" s="52"/>
      <c r="C38" s="50"/>
      <c r="D38" s="50" t="s">
        <v>497</v>
      </c>
      <c r="E38" s="50"/>
      <c r="F38" s="50" t="s">
        <v>738</v>
      </c>
      <c r="G38" s="50"/>
      <c r="H38" s="69" t="s">
        <v>182</v>
      </c>
    </row>
    <row r="39" spans="1:8" ht="11.25">
      <c r="A39" s="56"/>
      <c r="B39" s="57"/>
      <c r="C39" s="58"/>
      <c r="D39" s="56" t="s">
        <v>649</v>
      </c>
      <c r="E39" s="58"/>
      <c r="F39" s="58"/>
      <c r="G39" s="58"/>
      <c r="H39" s="73"/>
    </row>
    <row r="40" spans="1:8" ht="11.25">
      <c r="A40" s="61" t="s">
        <v>161</v>
      </c>
      <c r="B40" s="62"/>
      <c r="C40" s="48"/>
      <c r="D40" s="61" t="s">
        <v>33</v>
      </c>
      <c r="E40" s="48"/>
      <c r="F40" s="48" t="s">
        <v>739</v>
      </c>
      <c r="G40" s="48"/>
      <c r="H40" s="70" t="s">
        <v>550</v>
      </c>
    </row>
    <row r="41" spans="1:8" ht="11.25">
      <c r="A41" s="59" t="s">
        <v>161</v>
      </c>
      <c r="B41" s="52"/>
      <c r="C41" s="50"/>
      <c r="D41" s="50" t="s">
        <v>626</v>
      </c>
      <c r="E41" s="50"/>
      <c r="F41" s="50" t="s">
        <v>688</v>
      </c>
      <c r="G41" s="50"/>
      <c r="H41" s="69" t="s">
        <v>493</v>
      </c>
    </row>
    <row r="42" spans="1:8" ht="11.25">
      <c r="A42" s="54"/>
      <c r="B42" s="55"/>
      <c r="C42" s="53"/>
      <c r="D42" s="63" t="s">
        <v>650</v>
      </c>
      <c r="E42" s="53"/>
      <c r="F42" s="53"/>
      <c r="G42" s="53"/>
      <c r="H42" s="72"/>
    </row>
    <row r="43" spans="1:8" ht="11.25">
      <c r="A43" s="54"/>
      <c r="B43" s="55"/>
      <c r="C43" s="53"/>
      <c r="D43" s="54" t="s">
        <v>676</v>
      </c>
      <c r="E43" s="53"/>
      <c r="F43" s="53"/>
      <c r="G43" s="53"/>
      <c r="H43" s="72"/>
    </row>
    <row r="44" spans="1:8" ht="11.25">
      <c r="A44" s="54"/>
      <c r="B44" s="55" t="s">
        <v>29</v>
      </c>
      <c r="C44" s="53"/>
      <c r="D44" s="54" t="s">
        <v>767</v>
      </c>
      <c r="E44" s="53"/>
      <c r="F44" s="53"/>
      <c r="G44" s="53"/>
      <c r="H44" s="72"/>
    </row>
    <row r="45" spans="1:8" ht="11.25">
      <c r="A45" s="54"/>
      <c r="B45" s="55"/>
      <c r="C45" s="53"/>
      <c r="D45" s="54" t="s">
        <v>677</v>
      </c>
      <c r="E45" s="53"/>
      <c r="F45" s="53"/>
      <c r="G45" s="53"/>
      <c r="H45" s="72"/>
    </row>
    <row r="46" spans="1:8" ht="11.25">
      <c r="A46" s="56"/>
      <c r="B46" s="57"/>
      <c r="C46" s="58"/>
      <c r="D46" s="56" t="s">
        <v>678</v>
      </c>
      <c r="E46" s="58"/>
      <c r="F46" s="58"/>
      <c r="G46" s="58"/>
      <c r="H46" s="73"/>
    </row>
    <row r="47" spans="1:8" ht="11.25">
      <c r="A47" s="61" t="s">
        <v>161</v>
      </c>
      <c r="B47" s="62"/>
      <c r="C47" s="48"/>
      <c r="D47" s="61" t="s">
        <v>33</v>
      </c>
      <c r="E47" s="48"/>
      <c r="F47" s="48" t="s">
        <v>689</v>
      </c>
      <c r="G47" s="48"/>
      <c r="H47" s="70" t="s">
        <v>183</v>
      </c>
    </row>
    <row r="48" spans="1:8" ht="11.25">
      <c r="A48" s="61" t="s">
        <v>161</v>
      </c>
      <c r="B48" s="62"/>
      <c r="C48" s="48"/>
      <c r="D48" s="61" t="s">
        <v>33</v>
      </c>
      <c r="E48" s="48"/>
      <c r="F48" s="48" t="s">
        <v>690</v>
      </c>
      <c r="G48" s="48"/>
      <c r="H48" s="70" t="s">
        <v>183</v>
      </c>
    </row>
    <row r="49" spans="1:8" ht="11.25">
      <c r="A49" s="59" t="s">
        <v>161</v>
      </c>
      <c r="B49" s="52"/>
      <c r="C49" s="50"/>
      <c r="D49" s="50" t="s">
        <v>651</v>
      </c>
      <c r="E49" s="50"/>
      <c r="F49" s="50" t="s">
        <v>184</v>
      </c>
      <c r="G49" s="50"/>
      <c r="H49" s="69" t="s">
        <v>185</v>
      </c>
    </row>
    <row r="50" spans="1:8" ht="11.25">
      <c r="A50" s="56"/>
      <c r="B50" s="57"/>
      <c r="C50" s="58"/>
      <c r="D50" s="56" t="s">
        <v>567</v>
      </c>
      <c r="E50" s="58"/>
      <c r="F50" s="58"/>
      <c r="G50" s="58"/>
      <c r="H50" s="73"/>
    </row>
    <row r="51" spans="1:8" ht="11.25">
      <c r="A51" s="59" t="s">
        <v>161</v>
      </c>
      <c r="B51" s="52"/>
      <c r="C51" s="50"/>
      <c r="D51" s="50" t="s">
        <v>627</v>
      </c>
      <c r="E51" s="50"/>
      <c r="F51" s="59" t="s">
        <v>33</v>
      </c>
      <c r="G51" s="50"/>
      <c r="H51" s="69" t="s">
        <v>186</v>
      </c>
    </row>
    <row r="52" spans="1:8" ht="11.25">
      <c r="A52" s="56"/>
      <c r="B52" s="57"/>
      <c r="C52" s="58"/>
      <c r="D52" s="56" t="s">
        <v>628</v>
      </c>
      <c r="E52" s="58"/>
      <c r="F52" s="56"/>
      <c r="G52" s="58"/>
      <c r="H52" s="73"/>
    </row>
    <row r="53" spans="1:8" ht="11.25">
      <c r="A53" s="59" t="s">
        <v>161</v>
      </c>
      <c r="B53" s="52"/>
      <c r="C53" s="50"/>
      <c r="D53" s="50" t="s">
        <v>187</v>
      </c>
      <c r="E53" s="50"/>
      <c r="F53" s="50" t="s">
        <v>734</v>
      </c>
      <c r="G53" s="50"/>
      <c r="H53" s="69" t="s">
        <v>188</v>
      </c>
    </row>
    <row r="54" spans="1:8" ht="11.25">
      <c r="A54" s="56"/>
      <c r="B54" s="57"/>
      <c r="C54" s="58"/>
      <c r="D54" s="56" t="s">
        <v>189</v>
      </c>
      <c r="E54" s="58"/>
      <c r="F54" s="58"/>
      <c r="G54" s="58"/>
      <c r="H54" s="73"/>
    </row>
    <row r="55" spans="1:8" ht="11.25">
      <c r="A55" s="59" t="s">
        <v>161</v>
      </c>
      <c r="B55" s="52"/>
      <c r="C55" s="50"/>
      <c r="D55" s="60" t="s">
        <v>629</v>
      </c>
      <c r="E55" s="50"/>
      <c r="F55" s="50" t="s">
        <v>691</v>
      </c>
      <c r="G55" s="50"/>
      <c r="H55" s="69" t="s">
        <v>494</v>
      </c>
    </row>
    <row r="56" spans="1:8" ht="11.25">
      <c r="A56" s="54"/>
      <c r="B56" s="55"/>
      <c r="C56" s="53"/>
      <c r="D56" s="54" t="s">
        <v>630</v>
      </c>
      <c r="E56" s="53"/>
      <c r="F56" s="53"/>
      <c r="G56" s="53"/>
      <c r="H56" s="72"/>
    </row>
    <row r="57" spans="1:8" ht="11.25">
      <c r="A57" s="54"/>
      <c r="B57" s="55"/>
      <c r="C57" s="53"/>
      <c r="D57" s="54" t="s">
        <v>631</v>
      </c>
      <c r="E57" s="53"/>
      <c r="F57" s="53"/>
      <c r="G57" s="53"/>
      <c r="H57" s="72"/>
    </row>
    <row r="58" spans="1:8" ht="11.25">
      <c r="A58" s="56"/>
      <c r="B58" s="57"/>
      <c r="C58" s="58"/>
      <c r="D58" s="56" t="s">
        <v>632</v>
      </c>
      <c r="E58" s="58"/>
      <c r="F58" s="58"/>
      <c r="G58" s="58"/>
      <c r="H58" s="73"/>
    </row>
    <row r="59" spans="1:8" ht="11.25">
      <c r="A59" s="61" t="s">
        <v>161</v>
      </c>
      <c r="B59" s="62"/>
      <c r="C59" s="48"/>
      <c r="D59" s="61" t="s">
        <v>33</v>
      </c>
      <c r="E59" s="48"/>
      <c r="F59" s="48" t="s">
        <v>692</v>
      </c>
      <c r="G59" s="48"/>
      <c r="H59" s="70" t="s">
        <v>190</v>
      </c>
    </row>
    <row r="60" spans="1:8" ht="11.25">
      <c r="A60" s="50" t="s">
        <v>191</v>
      </c>
      <c r="B60" s="52"/>
      <c r="C60" s="50"/>
      <c r="D60" s="50" t="s">
        <v>652</v>
      </c>
      <c r="E60" s="50"/>
      <c r="F60" s="50" t="s">
        <v>192</v>
      </c>
      <c r="G60" s="50"/>
      <c r="H60" s="69" t="s">
        <v>193</v>
      </c>
    </row>
    <row r="61" spans="1:8" ht="11.25">
      <c r="A61" s="56"/>
      <c r="B61" s="57"/>
      <c r="C61" s="58"/>
      <c r="D61" s="56" t="s">
        <v>194</v>
      </c>
      <c r="E61" s="58"/>
      <c r="F61" s="58"/>
      <c r="G61" s="58"/>
      <c r="H61" s="73"/>
    </row>
    <row r="62" spans="1:8" ht="11.25">
      <c r="A62" s="59" t="s">
        <v>161</v>
      </c>
      <c r="B62" s="52"/>
      <c r="C62" s="50"/>
      <c r="D62" s="50" t="s">
        <v>195</v>
      </c>
      <c r="E62" s="50"/>
      <c r="F62" s="50" t="s">
        <v>196</v>
      </c>
      <c r="G62" s="50"/>
      <c r="H62" s="69" t="s">
        <v>197</v>
      </c>
    </row>
    <row r="63" spans="1:8" ht="11.25">
      <c r="A63" s="56"/>
      <c r="B63" s="57"/>
      <c r="C63" s="58"/>
      <c r="D63" s="56" t="s">
        <v>198</v>
      </c>
      <c r="E63" s="58"/>
      <c r="F63" s="58"/>
      <c r="G63" s="58"/>
      <c r="H63" s="73"/>
    </row>
    <row r="64" spans="1:8" ht="11.25">
      <c r="A64" s="59" t="s">
        <v>161</v>
      </c>
      <c r="B64" s="52"/>
      <c r="C64" s="50"/>
      <c r="D64" s="59" t="s">
        <v>33</v>
      </c>
      <c r="E64" s="50"/>
      <c r="F64" s="50" t="s">
        <v>199</v>
      </c>
      <c r="G64" s="50"/>
      <c r="H64" s="69" t="s">
        <v>200</v>
      </c>
    </row>
    <row r="65" spans="1:8" ht="11.25">
      <c r="A65" s="56"/>
      <c r="B65" s="57"/>
      <c r="C65" s="58"/>
      <c r="D65" s="58"/>
      <c r="E65" s="58"/>
      <c r="F65" s="56" t="s">
        <v>285</v>
      </c>
      <c r="G65" s="58"/>
      <c r="H65" s="73"/>
    </row>
    <row r="66" spans="1:8" ht="11.25">
      <c r="A66" s="120"/>
      <c r="B66" s="120"/>
      <c r="C66" s="120"/>
      <c r="D66" s="120"/>
      <c r="E66" s="120"/>
      <c r="F66" s="120"/>
      <c r="G66" s="120"/>
      <c r="H66" s="120"/>
    </row>
    <row r="67" spans="1:8" ht="11.25">
      <c r="A67" s="119"/>
      <c r="B67" s="119"/>
      <c r="C67" s="119"/>
      <c r="D67" s="119"/>
      <c r="E67" s="119"/>
      <c r="F67" s="119"/>
      <c r="G67" s="119"/>
      <c r="H67" s="119"/>
    </row>
    <row r="68" spans="1:8" ht="11.25">
      <c r="A68" s="118" t="s">
        <v>205</v>
      </c>
      <c r="B68" s="118"/>
      <c r="C68" s="118"/>
      <c r="D68" s="118"/>
      <c r="E68" s="118"/>
      <c r="F68" s="118"/>
      <c r="G68" s="118"/>
      <c r="H68" s="118"/>
    </row>
    <row r="69" spans="1:8" ht="11.25">
      <c r="A69" s="118" t="s">
        <v>6</v>
      </c>
      <c r="B69" s="118"/>
      <c r="C69" s="118"/>
      <c r="D69" s="118"/>
      <c r="E69" s="118"/>
      <c r="F69" s="118"/>
      <c r="G69" s="118"/>
      <c r="H69" s="118"/>
    </row>
    <row r="70" spans="1:8" ht="11.25">
      <c r="A70" s="118"/>
      <c r="B70" s="118"/>
      <c r="C70" s="118"/>
      <c r="D70" s="118"/>
      <c r="E70" s="118"/>
      <c r="F70" s="118"/>
      <c r="G70" s="118"/>
      <c r="H70" s="118"/>
    </row>
    <row r="71" spans="1:8" ht="11.25">
      <c r="A71" s="118" t="s">
        <v>151</v>
      </c>
      <c r="B71" s="118"/>
      <c r="C71" s="118"/>
      <c r="D71" s="118"/>
      <c r="E71" s="118"/>
      <c r="F71" s="118"/>
      <c r="G71" s="118"/>
      <c r="H71" s="118"/>
    </row>
    <row r="72" spans="1:8" ht="11.25">
      <c r="A72" s="121"/>
      <c r="B72" s="121"/>
      <c r="C72" s="121"/>
      <c r="D72" s="121"/>
      <c r="E72" s="121"/>
      <c r="F72" s="121"/>
      <c r="G72" s="121"/>
      <c r="H72" s="121"/>
    </row>
    <row r="73" spans="1:8" ht="11.25">
      <c r="A73" s="47" t="s">
        <v>152</v>
      </c>
      <c r="B73" s="47"/>
      <c r="C73" s="48"/>
      <c r="D73" s="49" t="s">
        <v>153</v>
      </c>
      <c r="E73" s="48"/>
      <c r="F73" s="49" t="s">
        <v>154</v>
      </c>
      <c r="G73" s="49"/>
      <c r="H73" s="49" t="s">
        <v>155</v>
      </c>
    </row>
    <row r="74" spans="1:8" ht="11.25">
      <c r="A74" s="47" t="s">
        <v>60</v>
      </c>
      <c r="B74" s="47"/>
      <c r="C74" s="50"/>
      <c r="D74" s="50"/>
      <c r="E74" s="50"/>
      <c r="F74" s="51"/>
      <c r="G74" s="51"/>
      <c r="H74" s="71"/>
    </row>
    <row r="75" spans="1:8" ht="11.25">
      <c r="A75" s="50" t="s">
        <v>201</v>
      </c>
      <c r="B75" s="52"/>
      <c r="C75" s="53"/>
      <c r="D75" s="53" t="s">
        <v>202</v>
      </c>
      <c r="E75" s="53"/>
      <c r="F75" s="53" t="s">
        <v>693</v>
      </c>
      <c r="G75" s="53"/>
      <c r="H75" s="72" t="s">
        <v>495</v>
      </c>
    </row>
    <row r="76" spans="1:8" ht="11.25">
      <c r="A76" s="58"/>
      <c r="B76" s="57"/>
      <c r="C76" s="58"/>
      <c r="D76" s="56" t="s">
        <v>653</v>
      </c>
      <c r="E76" s="58"/>
      <c r="F76" s="58"/>
      <c r="G76" s="58"/>
      <c r="H76" s="73"/>
    </row>
    <row r="77" spans="1:8" ht="11.25">
      <c r="A77" s="61" t="s">
        <v>161</v>
      </c>
      <c r="B77" s="62"/>
      <c r="C77" s="48"/>
      <c r="D77" s="61" t="s">
        <v>33</v>
      </c>
      <c r="E77" s="48"/>
      <c r="F77" s="48" t="s">
        <v>694</v>
      </c>
      <c r="G77" s="48"/>
      <c r="H77" s="70" t="s">
        <v>552</v>
      </c>
    </row>
    <row r="78" spans="1:8" ht="11.25">
      <c r="A78" s="59" t="s">
        <v>161</v>
      </c>
      <c r="B78" s="52"/>
      <c r="C78" s="50"/>
      <c r="D78" s="50" t="s">
        <v>203</v>
      </c>
      <c r="E78" s="50"/>
      <c r="F78" s="50" t="s">
        <v>709</v>
      </c>
      <c r="G78" s="50"/>
      <c r="H78" s="69" t="s">
        <v>496</v>
      </c>
    </row>
    <row r="79" spans="1:8" ht="11.25">
      <c r="A79" s="56"/>
      <c r="B79" s="57"/>
      <c r="C79" s="58"/>
      <c r="D79" s="56" t="s">
        <v>204</v>
      </c>
      <c r="E79" s="58"/>
      <c r="F79" s="58"/>
      <c r="G79" s="58"/>
      <c r="H79" s="73"/>
    </row>
    <row r="80" spans="1:8" ht="11.25">
      <c r="A80" s="61" t="s">
        <v>161</v>
      </c>
      <c r="B80" s="62"/>
      <c r="C80" s="48"/>
      <c r="D80" s="61" t="s">
        <v>33</v>
      </c>
      <c r="E80" s="48"/>
      <c r="F80" s="48" t="s">
        <v>695</v>
      </c>
      <c r="G80" s="48"/>
      <c r="H80" s="70" t="s">
        <v>551</v>
      </c>
    </row>
    <row r="81" spans="1:8" ht="11.25">
      <c r="A81" s="50" t="s">
        <v>206</v>
      </c>
      <c r="B81" s="52"/>
      <c r="C81" s="53"/>
      <c r="D81" s="53" t="s">
        <v>635</v>
      </c>
      <c r="E81" s="53"/>
      <c r="F81" s="53" t="s">
        <v>207</v>
      </c>
      <c r="G81" s="53"/>
      <c r="H81" s="72" t="s">
        <v>208</v>
      </c>
    </row>
    <row r="82" spans="1:8" ht="11.25">
      <c r="A82" s="53"/>
      <c r="B82" s="55"/>
      <c r="C82" s="53"/>
      <c r="D82" s="54" t="s">
        <v>163</v>
      </c>
      <c r="E82" s="53"/>
      <c r="F82" s="53"/>
      <c r="G82" s="53"/>
      <c r="H82" s="72"/>
    </row>
    <row r="83" spans="1:8" ht="11.25">
      <c r="A83" s="61" t="s">
        <v>161</v>
      </c>
      <c r="B83" s="62"/>
      <c r="C83" s="48"/>
      <c r="D83" s="61" t="s">
        <v>33</v>
      </c>
      <c r="E83" s="48"/>
      <c r="F83" s="48" t="s">
        <v>209</v>
      </c>
      <c r="G83" s="48"/>
      <c r="H83" s="70" t="s">
        <v>210</v>
      </c>
    </row>
    <row r="84" spans="1:8" ht="11.25">
      <c r="A84" s="61" t="s">
        <v>161</v>
      </c>
      <c r="B84" s="62"/>
      <c r="C84" s="48"/>
      <c r="D84" s="48" t="s">
        <v>211</v>
      </c>
      <c r="E84" s="48"/>
      <c r="F84" s="48" t="s">
        <v>740</v>
      </c>
      <c r="G84" s="48"/>
      <c r="H84" s="70" t="s">
        <v>181</v>
      </c>
    </row>
    <row r="85" spans="1:8" ht="11.25">
      <c r="A85" s="50" t="s">
        <v>212</v>
      </c>
      <c r="B85" s="52"/>
      <c r="C85" s="53"/>
      <c r="D85" s="53" t="s">
        <v>213</v>
      </c>
      <c r="E85" s="53"/>
      <c r="F85" s="53" t="s">
        <v>214</v>
      </c>
      <c r="G85" s="53"/>
      <c r="H85" s="72" t="s">
        <v>215</v>
      </c>
    </row>
    <row r="86" spans="1:8" ht="11.25">
      <c r="A86" s="58"/>
      <c r="B86" s="57"/>
      <c r="C86" s="58"/>
      <c r="D86" s="64" t="s">
        <v>163</v>
      </c>
      <c r="E86" s="58"/>
      <c r="F86" s="58"/>
      <c r="G86" s="58"/>
      <c r="H86" s="73"/>
    </row>
    <row r="87" spans="1:8" ht="11.25">
      <c r="A87" s="59" t="s">
        <v>161</v>
      </c>
      <c r="B87" s="52"/>
      <c r="C87" s="53"/>
      <c r="D87" s="53" t="s">
        <v>654</v>
      </c>
      <c r="E87" s="53"/>
      <c r="F87" s="53" t="s">
        <v>696</v>
      </c>
      <c r="G87" s="53"/>
      <c r="H87" s="72" t="s">
        <v>216</v>
      </c>
    </row>
    <row r="88" spans="1:8" ht="11.25">
      <c r="A88" s="58"/>
      <c r="B88" s="57"/>
      <c r="C88" s="58"/>
      <c r="D88" s="65">
        <v>0.4</v>
      </c>
      <c r="E88" s="58"/>
      <c r="F88" s="58"/>
      <c r="G88" s="58"/>
      <c r="H88" s="73"/>
    </row>
    <row r="89" spans="1:8" ht="11.25">
      <c r="A89" s="59" t="s">
        <v>161</v>
      </c>
      <c r="B89" s="52"/>
      <c r="C89" s="50"/>
      <c r="D89" s="53" t="s">
        <v>655</v>
      </c>
      <c r="E89" s="53"/>
      <c r="F89" s="53" t="s">
        <v>217</v>
      </c>
      <c r="G89" s="53"/>
      <c r="H89" s="72" t="s">
        <v>218</v>
      </c>
    </row>
    <row r="90" spans="1:8" ht="11.25">
      <c r="A90" s="54"/>
      <c r="B90" s="55"/>
      <c r="C90" s="53"/>
      <c r="D90" s="54" t="s">
        <v>636</v>
      </c>
      <c r="E90" s="53"/>
      <c r="F90" s="53"/>
      <c r="G90" s="53"/>
      <c r="H90" s="72"/>
    </row>
    <row r="91" spans="1:8" ht="11.25">
      <c r="A91" s="58"/>
      <c r="B91" s="57"/>
      <c r="C91" s="58"/>
      <c r="D91" s="56" t="s">
        <v>656</v>
      </c>
      <c r="E91" s="58"/>
      <c r="F91" s="58"/>
      <c r="G91" s="58"/>
      <c r="H91" s="73"/>
    </row>
    <row r="92" spans="1:8" ht="11.25">
      <c r="A92" s="61" t="s">
        <v>161</v>
      </c>
      <c r="B92" s="62"/>
      <c r="C92" s="58"/>
      <c r="D92" s="58" t="s">
        <v>219</v>
      </c>
      <c r="E92" s="58"/>
      <c r="F92" s="58" t="s">
        <v>220</v>
      </c>
      <c r="G92" s="58"/>
      <c r="H92" s="73" t="s">
        <v>221</v>
      </c>
    </row>
    <row r="93" spans="1:8" ht="11.25">
      <c r="A93" s="59" t="s">
        <v>161</v>
      </c>
      <c r="B93" s="52"/>
      <c r="C93" s="50"/>
      <c r="D93" s="50" t="s">
        <v>222</v>
      </c>
      <c r="E93" s="50"/>
      <c r="F93" s="50" t="s">
        <v>223</v>
      </c>
      <c r="G93" s="50"/>
      <c r="H93" s="69" t="s">
        <v>224</v>
      </c>
    </row>
    <row r="94" spans="1:8" ht="11.25">
      <c r="A94" s="56"/>
      <c r="B94" s="57"/>
      <c r="C94" s="58"/>
      <c r="D94" s="56" t="s">
        <v>163</v>
      </c>
      <c r="E94" s="58"/>
      <c r="F94" s="58"/>
      <c r="G94" s="58"/>
      <c r="H94" s="73"/>
    </row>
    <row r="95" spans="1:8" ht="11.25">
      <c r="A95" s="59" t="s">
        <v>161</v>
      </c>
      <c r="B95" s="52"/>
      <c r="C95" s="50"/>
      <c r="D95" s="50" t="s">
        <v>225</v>
      </c>
      <c r="E95" s="50"/>
      <c r="F95" s="50" t="s">
        <v>226</v>
      </c>
      <c r="G95" s="50"/>
      <c r="H95" s="69" t="s">
        <v>227</v>
      </c>
    </row>
    <row r="96" spans="1:8" ht="11.25">
      <c r="A96" s="53"/>
      <c r="B96" s="55"/>
      <c r="C96" s="53"/>
      <c r="D96" s="66" t="s">
        <v>163</v>
      </c>
      <c r="E96" s="53"/>
      <c r="F96" s="54" t="s">
        <v>228</v>
      </c>
      <c r="G96" s="53"/>
      <c r="H96" s="72" t="s">
        <v>160</v>
      </c>
    </row>
    <row r="97" spans="1:8" ht="11.25">
      <c r="A97" s="53"/>
      <c r="B97" s="55"/>
      <c r="C97" s="53"/>
      <c r="D97" s="53"/>
      <c r="E97" s="53"/>
      <c r="F97" s="54" t="s">
        <v>229</v>
      </c>
      <c r="G97" s="53"/>
      <c r="H97" s="72" t="s">
        <v>160</v>
      </c>
    </row>
    <row r="98" spans="1:8" ht="11.25">
      <c r="A98" s="58"/>
      <c r="B98" s="57"/>
      <c r="C98" s="58"/>
      <c r="D98" s="58"/>
      <c r="E98" s="58"/>
      <c r="F98" s="56" t="s">
        <v>230</v>
      </c>
      <c r="G98" s="58"/>
      <c r="H98" s="73"/>
    </row>
    <row r="99" spans="1:8" ht="11.25">
      <c r="A99" s="59" t="s">
        <v>161</v>
      </c>
      <c r="B99" s="52"/>
      <c r="C99" s="50"/>
      <c r="D99" s="50" t="s">
        <v>231</v>
      </c>
      <c r="E99" s="50"/>
      <c r="F99" s="50" t="s">
        <v>710</v>
      </c>
      <c r="G99" s="50"/>
      <c r="H99" s="69" t="s">
        <v>232</v>
      </c>
    </row>
    <row r="100" spans="1:8" ht="11.25">
      <c r="A100" s="53"/>
      <c r="B100" s="55"/>
      <c r="C100" s="53"/>
      <c r="D100" s="54" t="s">
        <v>163</v>
      </c>
      <c r="E100" s="53"/>
      <c r="F100" s="54" t="s">
        <v>233</v>
      </c>
      <c r="G100" s="53"/>
      <c r="H100" s="72" t="s">
        <v>160</v>
      </c>
    </row>
    <row r="101" spans="1:8" ht="11.25">
      <c r="A101" s="58"/>
      <c r="B101" s="57"/>
      <c r="C101" s="58"/>
      <c r="D101" s="58"/>
      <c r="E101" s="58"/>
      <c r="F101" s="56" t="s">
        <v>234</v>
      </c>
      <c r="G101" s="58"/>
      <c r="H101" s="73"/>
    </row>
    <row r="102" spans="1:8" ht="11.25">
      <c r="A102" s="59" t="s">
        <v>161</v>
      </c>
      <c r="B102" s="55"/>
      <c r="C102" s="53"/>
      <c r="D102" s="50" t="s">
        <v>638</v>
      </c>
      <c r="E102" s="53"/>
      <c r="F102" s="50" t="s">
        <v>681</v>
      </c>
      <c r="G102" s="53"/>
      <c r="H102" s="69" t="s">
        <v>305</v>
      </c>
    </row>
    <row r="103" spans="1:8" ht="11.25">
      <c r="A103" s="53"/>
      <c r="B103" s="55"/>
      <c r="C103" s="53"/>
      <c r="D103" s="54" t="s">
        <v>637</v>
      </c>
      <c r="E103" s="53"/>
      <c r="F103" s="54" t="s">
        <v>680</v>
      </c>
      <c r="G103" s="53"/>
      <c r="H103" s="72"/>
    </row>
    <row r="104" spans="1:8" ht="11.25">
      <c r="A104" s="50" t="s">
        <v>235</v>
      </c>
      <c r="B104" s="52" t="s">
        <v>32</v>
      </c>
      <c r="C104" s="50"/>
      <c r="D104" s="50" t="s">
        <v>236</v>
      </c>
      <c r="E104" s="50"/>
      <c r="F104" s="50" t="s">
        <v>237</v>
      </c>
      <c r="G104" s="50"/>
      <c r="H104" s="69" t="s">
        <v>238</v>
      </c>
    </row>
    <row r="105" spans="1:8" ht="11.25">
      <c r="A105" s="58"/>
      <c r="B105" s="57"/>
      <c r="C105" s="58"/>
      <c r="D105" s="56" t="s">
        <v>239</v>
      </c>
      <c r="E105" s="58"/>
      <c r="F105" s="56" t="s">
        <v>697</v>
      </c>
      <c r="G105" s="58"/>
      <c r="H105" s="73" t="s">
        <v>160</v>
      </c>
    </row>
    <row r="106" spans="1:8" ht="11.25">
      <c r="A106" s="59" t="s">
        <v>161</v>
      </c>
      <c r="B106" s="52" t="s">
        <v>33</v>
      </c>
      <c r="C106" s="50"/>
      <c r="D106" s="50" t="s">
        <v>240</v>
      </c>
      <c r="E106" s="50"/>
      <c r="F106" s="50" t="s">
        <v>241</v>
      </c>
      <c r="G106" s="50"/>
      <c r="H106" s="69" t="s">
        <v>242</v>
      </c>
    </row>
    <row r="107" spans="1:8" ht="11.25">
      <c r="A107" s="58"/>
      <c r="B107" s="57"/>
      <c r="C107" s="58"/>
      <c r="D107" s="58"/>
      <c r="E107" s="58"/>
      <c r="F107" s="56" t="s">
        <v>243</v>
      </c>
      <c r="G107" s="58"/>
      <c r="H107" s="73"/>
    </row>
    <row r="108" spans="1:8" ht="11.25">
      <c r="A108" s="59" t="s">
        <v>161</v>
      </c>
      <c r="B108" s="52" t="s">
        <v>33</v>
      </c>
      <c r="C108" s="50"/>
      <c r="D108" s="50" t="s">
        <v>657</v>
      </c>
      <c r="E108" s="50"/>
      <c r="F108" s="50" t="s">
        <v>244</v>
      </c>
      <c r="G108" s="50"/>
      <c r="H108" s="69" t="s">
        <v>245</v>
      </c>
    </row>
    <row r="109" spans="1:8" ht="11.25">
      <c r="A109" s="58"/>
      <c r="B109" s="57"/>
      <c r="C109" s="58"/>
      <c r="D109" s="56" t="s">
        <v>246</v>
      </c>
      <c r="E109" s="58"/>
      <c r="F109" s="58"/>
      <c r="G109" s="58"/>
      <c r="H109" s="73"/>
    </row>
    <row r="110" spans="1:8" ht="11.25">
      <c r="A110" s="61" t="s">
        <v>161</v>
      </c>
      <c r="B110" s="62" t="s">
        <v>33</v>
      </c>
      <c r="C110" s="48"/>
      <c r="D110" s="48" t="s">
        <v>247</v>
      </c>
      <c r="E110" s="48"/>
      <c r="F110" s="48" t="s">
        <v>248</v>
      </c>
      <c r="G110" s="48"/>
      <c r="H110" s="70" t="s">
        <v>249</v>
      </c>
    </row>
    <row r="111" spans="1:8" ht="11.25">
      <c r="A111" s="59" t="s">
        <v>161</v>
      </c>
      <c r="B111" s="52" t="s">
        <v>33</v>
      </c>
      <c r="C111" s="50"/>
      <c r="D111" s="50" t="s">
        <v>658</v>
      </c>
      <c r="E111" s="50"/>
      <c r="F111" s="50" t="s">
        <v>250</v>
      </c>
      <c r="G111" s="50"/>
      <c r="H111" s="69" t="s">
        <v>251</v>
      </c>
    </row>
    <row r="112" spans="1:8" ht="11.25">
      <c r="A112" s="58"/>
      <c r="B112" s="57"/>
      <c r="C112" s="58"/>
      <c r="D112" s="56" t="s">
        <v>252</v>
      </c>
      <c r="E112" s="58"/>
      <c r="F112" s="58"/>
      <c r="G112" s="58"/>
      <c r="H112" s="73"/>
    </row>
    <row r="113" spans="1:8" ht="11.25">
      <c r="A113" s="61" t="s">
        <v>161</v>
      </c>
      <c r="B113" s="62" t="s">
        <v>33</v>
      </c>
      <c r="C113" s="48"/>
      <c r="D113" s="48" t="s">
        <v>253</v>
      </c>
      <c r="E113" s="48"/>
      <c r="F113" s="48" t="s">
        <v>711</v>
      </c>
      <c r="G113" s="48"/>
      <c r="H113" s="70" t="s">
        <v>254</v>
      </c>
    </row>
    <row r="114" spans="1:8" ht="11.25">
      <c r="A114" s="59" t="s">
        <v>161</v>
      </c>
      <c r="B114" s="52" t="s">
        <v>33</v>
      </c>
      <c r="C114" s="50"/>
      <c r="D114" s="50" t="s">
        <v>643</v>
      </c>
      <c r="E114" s="50"/>
      <c r="F114" s="50" t="s">
        <v>537</v>
      </c>
      <c r="G114" s="50"/>
      <c r="H114" s="69" t="s">
        <v>309</v>
      </c>
    </row>
    <row r="115" spans="1:8" ht="11.25">
      <c r="A115" s="56"/>
      <c r="B115" s="57"/>
      <c r="C115" s="58"/>
      <c r="D115" s="65" t="s">
        <v>642</v>
      </c>
      <c r="E115" s="58"/>
      <c r="F115" s="58"/>
      <c r="G115" s="58"/>
      <c r="H115" s="73"/>
    </row>
    <row r="116" spans="1:8" ht="11.25">
      <c r="A116" s="48" t="s">
        <v>255</v>
      </c>
      <c r="B116" s="62"/>
      <c r="C116" s="48"/>
      <c r="D116" s="48" t="s">
        <v>256</v>
      </c>
      <c r="E116" s="48"/>
      <c r="F116" s="48" t="s">
        <v>257</v>
      </c>
      <c r="G116" s="48"/>
      <c r="H116" s="70" t="s">
        <v>258</v>
      </c>
    </row>
    <row r="117" spans="1:8" ht="11.25">
      <c r="A117" s="61" t="s">
        <v>161</v>
      </c>
      <c r="B117" s="62"/>
      <c r="C117" s="48"/>
      <c r="D117" s="48" t="s">
        <v>259</v>
      </c>
      <c r="E117" s="48"/>
      <c r="F117" s="48" t="s">
        <v>260</v>
      </c>
      <c r="G117" s="48"/>
      <c r="H117" s="70" t="s">
        <v>261</v>
      </c>
    </row>
    <row r="118" spans="1:8" ht="11.25">
      <c r="A118" s="59" t="s">
        <v>161</v>
      </c>
      <c r="B118" s="52"/>
      <c r="C118" s="50"/>
      <c r="D118" s="50" t="s">
        <v>236</v>
      </c>
      <c r="E118" s="50"/>
      <c r="F118" s="50" t="s">
        <v>698</v>
      </c>
      <c r="G118" s="50"/>
      <c r="H118" s="69" t="s">
        <v>645</v>
      </c>
    </row>
    <row r="119" spans="1:8" ht="11.25">
      <c r="A119" s="58"/>
      <c r="B119" s="57"/>
      <c r="C119" s="58"/>
      <c r="D119" s="56" t="s">
        <v>239</v>
      </c>
      <c r="E119" s="58"/>
      <c r="F119" s="58"/>
      <c r="G119" s="58"/>
      <c r="H119" s="73"/>
    </row>
    <row r="120" spans="1:8" ht="11.25">
      <c r="A120" s="59" t="s">
        <v>161</v>
      </c>
      <c r="B120" s="52"/>
      <c r="C120" s="50"/>
      <c r="D120" s="59" t="s">
        <v>33</v>
      </c>
      <c r="E120" s="50"/>
      <c r="F120" s="60" t="s">
        <v>262</v>
      </c>
      <c r="G120" s="50"/>
      <c r="H120" s="69" t="s">
        <v>644</v>
      </c>
    </row>
    <row r="121" spans="1:8" ht="11.25">
      <c r="A121" s="53"/>
      <c r="B121" s="55"/>
      <c r="C121" s="53"/>
      <c r="D121" s="53"/>
      <c r="E121" s="53"/>
      <c r="F121" s="54" t="s">
        <v>755</v>
      </c>
      <c r="G121" s="53"/>
      <c r="H121" s="72"/>
    </row>
    <row r="122" spans="1:8" ht="11.25">
      <c r="A122" s="58"/>
      <c r="B122" s="57"/>
      <c r="C122" s="58"/>
      <c r="D122" s="58"/>
      <c r="E122" s="58"/>
      <c r="F122" s="56" t="s">
        <v>263</v>
      </c>
      <c r="G122" s="58"/>
      <c r="H122" s="73"/>
    </row>
    <row r="123" spans="1:8" ht="11.25">
      <c r="A123" s="59" t="s">
        <v>161</v>
      </c>
      <c r="B123" s="52"/>
      <c r="C123" s="50"/>
      <c r="D123" s="59" t="s">
        <v>33</v>
      </c>
      <c r="E123" s="53"/>
      <c r="F123" s="48" t="s">
        <v>712</v>
      </c>
      <c r="G123" s="53"/>
      <c r="H123" s="70" t="s">
        <v>245</v>
      </c>
    </row>
    <row r="124" spans="1:8" ht="11.25">
      <c r="A124" s="59" t="s">
        <v>161</v>
      </c>
      <c r="B124" s="52"/>
      <c r="C124" s="50"/>
      <c r="D124" s="50" t="s">
        <v>264</v>
      </c>
      <c r="E124" s="50"/>
      <c r="F124" s="50" t="s">
        <v>265</v>
      </c>
      <c r="G124" s="50"/>
      <c r="H124" s="69" t="s">
        <v>266</v>
      </c>
    </row>
    <row r="125" spans="1:8" ht="11.25">
      <c r="A125" s="58"/>
      <c r="B125" s="57"/>
      <c r="C125" s="58"/>
      <c r="D125" s="56" t="s">
        <v>267</v>
      </c>
      <c r="E125" s="58"/>
      <c r="F125" s="56" t="s">
        <v>268</v>
      </c>
      <c r="G125" s="58"/>
      <c r="H125" s="73"/>
    </row>
    <row r="126" spans="1:8" ht="11.25">
      <c r="A126" s="59" t="s">
        <v>161</v>
      </c>
      <c r="B126" s="52"/>
      <c r="C126" s="50"/>
      <c r="D126" s="50" t="s">
        <v>269</v>
      </c>
      <c r="E126" s="50"/>
      <c r="F126" s="50" t="s">
        <v>270</v>
      </c>
      <c r="G126" s="50"/>
      <c r="H126" s="69" t="s">
        <v>271</v>
      </c>
    </row>
    <row r="127" spans="1:8" ht="11.25">
      <c r="A127" s="58"/>
      <c r="B127" s="57"/>
      <c r="C127" s="58"/>
      <c r="D127" s="58"/>
      <c r="E127" s="58"/>
      <c r="F127" s="56" t="s">
        <v>272</v>
      </c>
      <c r="G127" s="58"/>
      <c r="H127" s="73"/>
    </row>
    <row r="128" spans="1:8" ht="11.25">
      <c r="A128" s="59" t="s">
        <v>161</v>
      </c>
      <c r="B128" s="52"/>
      <c r="C128" s="50"/>
      <c r="D128" s="50" t="s">
        <v>568</v>
      </c>
      <c r="E128" s="50"/>
      <c r="F128" s="50" t="s">
        <v>756</v>
      </c>
      <c r="G128" s="50"/>
      <c r="H128" s="69" t="s">
        <v>273</v>
      </c>
    </row>
    <row r="129" spans="1:8" ht="11.25">
      <c r="A129" s="58"/>
      <c r="B129" s="57"/>
      <c r="C129" s="58"/>
      <c r="D129" s="56" t="s">
        <v>659</v>
      </c>
      <c r="E129" s="58"/>
      <c r="F129" s="56" t="s">
        <v>274</v>
      </c>
      <c r="G129" s="58"/>
      <c r="H129" s="73"/>
    </row>
    <row r="130" spans="1:8" ht="11.25">
      <c r="A130" s="59" t="s">
        <v>161</v>
      </c>
      <c r="B130" s="52"/>
      <c r="C130" s="50"/>
      <c r="D130" s="50" t="s">
        <v>660</v>
      </c>
      <c r="E130" s="50"/>
      <c r="F130" s="50" t="s">
        <v>275</v>
      </c>
      <c r="G130" s="50"/>
      <c r="H130" s="69" t="s">
        <v>276</v>
      </c>
    </row>
    <row r="131" spans="1:8" ht="11.25">
      <c r="A131" s="56"/>
      <c r="B131" s="57"/>
      <c r="C131" s="58"/>
      <c r="D131" s="56" t="s">
        <v>569</v>
      </c>
      <c r="E131" s="58"/>
      <c r="F131" s="58"/>
      <c r="G131" s="58"/>
      <c r="H131" s="73"/>
    </row>
    <row r="132" spans="1:8" ht="11.25">
      <c r="A132" s="59" t="s">
        <v>161</v>
      </c>
      <c r="B132" s="52"/>
      <c r="C132" s="50"/>
      <c r="D132" s="50" t="s">
        <v>661</v>
      </c>
      <c r="E132" s="50"/>
      <c r="F132" s="50" t="s">
        <v>277</v>
      </c>
      <c r="G132" s="50"/>
      <c r="H132" s="69" t="s">
        <v>242</v>
      </c>
    </row>
    <row r="133" spans="1:8" ht="11.25">
      <c r="A133" s="56"/>
      <c r="B133" s="57"/>
      <c r="C133" s="58"/>
      <c r="D133" s="56" t="s">
        <v>637</v>
      </c>
      <c r="E133" s="58"/>
      <c r="F133" s="58"/>
      <c r="G133" s="58"/>
      <c r="H133" s="73"/>
    </row>
    <row r="134" spans="1:8" ht="11.25">
      <c r="A134" s="122"/>
      <c r="B134" s="122"/>
      <c r="C134" s="122"/>
      <c r="D134" s="122"/>
      <c r="E134" s="122"/>
      <c r="F134" s="122"/>
      <c r="G134" s="122"/>
      <c r="H134" s="122"/>
    </row>
    <row r="135" spans="1:8" ht="11.25">
      <c r="A135" s="118" t="s">
        <v>205</v>
      </c>
      <c r="B135" s="118"/>
      <c r="C135" s="118"/>
      <c r="D135" s="118"/>
      <c r="E135" s="118"/>
      <c r="F135" s="118"/>
      <c r="G135" s="118"/>
      <c r="H135" s="118"/>
    </row>
    <row r="136" spans="1:8" ht="11.25">
      <c r="A136" s="118" t="s">
        <v>6</v>
      </c>
      <c r="B136" s="118"/>
      <c r="C136" s="118"/>
      <c r="D136" s="118"/>
      <c r="E136" s="118"/>
      <c r="F136" s="118"/>
      <c r="G136" s="118"/>
      <c r="H136" s="118"/>
    </row>
    <row r="137" spans="1:8" ht="11.25">
      <c r="A137" s="118"/>
      <c r="B137" s="118"/>
      <c r="C137" s="118"/>
      <c r="D137" s="118"/>
      <c r="E137" s="118"/>
      <c r="F137" s="118"/>
      <c r="G137" s="118"/>
      <c r="H137" s="118"/>
    </row>
    <row r="138" spans="1:8" ht="11.25">
      <c r="A138" s="118" t="s">
        <v>151</v>
      </c>
      <c r="B138" s="118"/>
      <c r="C138" s="118"/>
      <c r="D138" s="118"/>
      <c r="E138" s="118"/>
      <c r="F138" s="118"/>
      <c r="G138" s="118"/>
      <c r="H138" s="118"/>
    </row>
    <row r="139" spans="1:8" ht="11.25">
      <c r="A139" s="121"/>
      <c r="B139" s="121"/>
      <c r="C139" s="121"/>
      <c r="D139" s="121"/>
      <c r="E139" s="121"/>
      <c r="F139" s="121"/>
      <c r="G139" s="121"/>
      <c r="H139" s="121"/>
    </row>
    <row r="140" spans="1:8" ht="11.25">
      <c r="A140" s="47" t="s">
        <v>152</v>
      </c>
      <c r="B140" s="47"/>
      <c r="C140" s="48"/>
      <c r="D140" s="49" t="s">
        <v>153</v>
      </c>
      <c r="E140" s="48"/>
      <c r="F140" s="49" t="s">
        <v>154</v>
      </c>
      <c r="G140" s="49"/>
      <c r="H140" s="49" t="s">
        <v>155</v>
      </c>
    </row>
    <row r="141" spans="1:8" ht="11.25">
      <c r="A141" s="47" t="s">
        <v>60</v>
      </c>
      <c r="B141" s="47"/>
      <c r="C141" s="50"/>
      <c r="D141" s="50"/>
      <c r="E141" s="50"/>
      <c r="F141" s="51"/>
      <c r="G141" s="51"/>
      <c r="H141" s="71"/>
    </row>
    <row r="142" spans="1:8" ht="11.25">
      <c r="A142" s="48" t="s">
        <v>278</v>
      </c>
      <c r="B142" s="62"/>
      <c r="C142" s="58"/>
      <c r="D142" s="58" t="s">
        <v>279</v>
      </c>
      <c r="E142" s="58"/>
      <c r="F142" s="58" t="s">
        <v>280</v>
      </c>
      <c r="G142" s="58"/>
      <c r="H142" s="73" t="s">
        <v>281</v>
      </c>
    </row>
    <row r="143" spans="1:8" ht="11.25">
      <c r="A143" s="61" t="s">
        <v>161</v>
      </c>
      <c r="B143" s="62"/>
      <c r="C143" s="48"/>
      <c r="D143" s="61" t="s">
        <v>33</v>
      </c>
      <c r="E143" s="48"/>
      <c r="F143" s="48" t="s">
        <v>282</v>
      </c>
      <c r="G143" s="48"/>
      <c r="H143" s="70" t="s">
        <v>283</v>
      </c>
    </row>
    <row r="144" spans="1:8" ht="11.25">
      <c r="A144" s="50" t="s">
        <v>284</v>
      </c>
      <c r="B144" s="52"/>
      <c r="C144" s="50"/>
      <c r="D144" s="50" t="s">
        <v>639</v>
      </c>
      <c r="E144" s="50"/>
      <c r="F144" s="50" t="s">
        <v>544</v>
      </c>
      <c r="G144" s="50"/>
      <c r="H144" s="69" t="s">
        <v>254</v>
      </c>
    </row>
    <row r="145" spans="1:8" ht="11.25">
      <c r="A145" s="58"/>
      <c r="B145" s="57"/>
      <c r="C145" s="58"/>
      <c r="D145" s="56" t="s">
        <v>637</v>
      </c>
      <c r="E145" s="58"/>
      <c r="F145" s="58"/>
      <c r="G145" s="58"/>
      <c r="H145" s="73"/>
    </row>
    <row r="146" spans="1:8" ht="11.25">
      <c r="A146" s="59" t="s">
        <v>161</v>
      </c>
      <c r="B146" s="62"/>
      <c r="C146" s="48"/>
      <c r="D146" s="61" t="s">
        <v>33</v>
      </c>
      <c r="E146" s="48"/>
      <c r="F146" s="48" t="s">
        <v>699</v>
      </c>
      <c r="G146" s="48"/>
      <c r="H146" s="70" t="s">
        <v>254</v>
      </c>
    </row>
    <row r="147" spans="1:8" ht="11.25">
      <c r="A147" s="59" t="s">
        <v>161</v>
      </c>
      <c r="B147" s="57"/>
      <c r="C147" s="58"/>
      <c r="D147" s="54" t="s">
        <v>33</v>
      </c>
      <c r="E147" s="58"/>
      <c r="F147" s="53" t="s">
        <v>684</v>
      </c>
      <c r="G147" s="58"/>
      <c r="H147" s="70" t="s">
        <v>254</v>
      </c>
    </row>
    <row r="148" spans="1:8" ht="11.25">
      <c r="A148" s="59" t="s">
        <v>161</v>
      </c>
      <c r="B148" s="52"/>
      <c r="C148" s="50"/>
      <c r="D148" s="50" t="s">
        <v>662</v>
      </c>
      <c r="E148" s="50"/>
      <c r="F148" s="50" t="s">
        <v>286</v>
      </c>
      <c r="G148" s="50"/>
      <c r="H148" s="69" t="s">
        <v>287</v>
      </c>
    </row>
    <row r="149" spans="1:8" ht="11.25">
      <c r="A149" s="58"/>
      <c r="B149" s="57"/>
      <c r="C149" s="58"/>
      <c r="D149" s="56" t="s">
        <v>637</v>
      </c>
      <c r="E149" s="58"/>
      <c r="F149" s="56" t="s">
        <v>288</v>
      </c>
      <c r="G149" s="58"/>
      <c r="H149" s="74" t="s">
        <v>289</v>
      </c>
    </row>
    <row r="150" spans="1:8" ht="11.25">
      <c r="A150" s="61" t="s">
        <v>161</v>
      </c>
      <c r="B150" s="62"/>
      <c r="C150" s="48"/>
      <c r="D150" s="48" t="s">
        <v>290</v>
      </c>
      <c r="E150" s="48"/>
      <c r="F150" s="48" t="s">
        <v>291</v>
      </c>
      <c r="G150" s="48"/>
      <c r="H150" s="70" t="s">
        <v>292</v>
      </c>
    </row>
    <row r="151" spans="1:8" ht="11.25">
      <c r="A151" s="48" t="s">
        <v>293</v>
      </c>
      <c r="B151" s="62"/>
      <c r="C151" s="58"/>
      <c r="D151" s="58" t="s">
        <v>546</v>
      </c>
      <c r="E151" s="58"/>
      <c r="F151" s="58" t="s">
        <v>744</v>
      </c>
      <c r="G151" s="58"/>
      <c r="H151" s="73" t="s">
        <v>294</v>
      </c>
    </row>
    <row r="152" spans="1:8" ht="11.25">
      <c r="A152" s="61" t="s">
        <v>161</v>
      </c>
      <c r="B152" s="62"/>
      <c r="C152" s="48"/>
      <c r="D152" s="61" t="s">
        <v>33</v>
      </c>
      <c r="E152" s="48"/>
      <c r="F152" s="48" t="s">
        <v>745</v>
      </c>
      <c r="G152" s="48"/>
      <c r="H152" s="70" t="s">
        <v>295</v>
      </c>
    </row>
    <row r="153" spans="1:8" ht="11.25">
      <c r="A153" s="61" t="s">
        <v>161</v>
      </c>
      <c r="B153" s="62"/>
      <c r="C153" s="48"/>
      <c r="D153" s="48" t="s">
        <v>545</v>
      </c>
      <c r="E153" s="48"/>
      <c r="F153" s="48" t="s">
        <v>296</v>
      </c>
      <c r="G153" s="48"/>
      <c r="H153" s="70" t="s">
        <v>297</v>
      </c>
    </row>
    <row r="154" spans="1:8" ht="11.25">
      <c r="A154" s="61" t="s">
        <v>161</v>
      </c>
      <c r="B154" s="62"/>
      <c r="C154" s="48"/>
      <c r="D154" s="48" t="s">
        <v>298</v>
      </c>
      <c r="E154" s="48"/>
      <c r="F154" s="48" t="s">
        <v>746</v>
      </c>
      <c r="G154" s="48"/>
      <c r="H154" s="70" t="s">
        <v>299</v>
      </c>
    </row>
    <row r="155" spans="1:8" ht="11.25">
      <c r="A155" s="48" t="s">
        <v>300</v>
      </c>
      <c r="B155" s="62"/>
      <c r="C155" s="48"/>
      <c r="D155" s="48" t="s">
        <v>301</v>
      </c>
      <c r="E155" s="48"/>
      <c r="F155" s="48" t="s">
        <v>302</v>
      </c>
      <c r="G155" s="48"/>
      <c r="H155" s="70" t="s">
        <v>303</v>
      </c>
    </row>
    <row r="156" spans="1:8" ht="11.25">
      <c r="A156" s="59" t="s">
        <v>161</v>
      </c>
      <c r="B156" s="52"/>
      <c r="C156" s="50"/>
      <c r="D156" s="50" t="s">
        <v>641</v>
      </c>
      <c r="E156" s="50"/>
      <c r="F156" s="50" t="s">
        <v>304</v>
      </c>
      <c r="G156" s="50"/>
      <c r="H156" s="69" t="s">
        <v>305</v>
      </c>
    </row>
    <row r="157" spans="1:8" ht="11.25">
      <c r="A157" s="58"/>
      <c r="B157" s="57"/>
      <c r="C157" s="58"/>
      <c r="D157" s="56" t="s">
        <v>640</v>
      </c>
      <c r="E157" s="58"/>
      <c r="F157" s="56" t="s">
        <v>285</v>
      </c>
      <c r="G157" s="58"/>
      <c r="H157" s="73"/>
    </row>
    <row r="158" spans="1:8" ht="11.25">
      <c r="A158" s="59" t="s">
        <v>161</v>
      </c>
      <c r="B158" s="62"/>
      <c r="C158" s="58"/>
      <c r="D158" s="58" t="s">
        <v>306</v>
      </c>
      <c r="E158" s="58"/>
      <c r="F158" s="58" t="s">
        <v>713</v>
      </c>
      <c r="G158" s="58"/>
      <c r="H158" s="73" t="s">
        <v>307</v>
      </c>
    </row>
    <row r="159" spans="1:8" ht="11.25">
      <c r="A159" s="61" t="s">
        <v>161</v>
      </c>
      <c r="B159" s="62"/>
      <c r="C159" s="48"/>
      <c r="D159" s="48" t="s">
        <v>308</v>
      </c>
      <c r="E159" s="48"/>
      <c r="F159" s="48" t="s">
        <v>747</v>
      </c>
      <c r="G159" s="48"/>
      <c r="H159" s="70" t="s">
        <v>309</v>
      </c>
    </row>
    <row r="160" spans="1:8" ht="11.25">
      <c r="A160" s="61" t="s">
        <v>161</v>
      </c>
      <c r="B160" s="62"/>
      <c r="C160" s="48"/>
      <c r="D160" s="48" t="s">
        <v>310</v>
      </c>
      <c r="E160" s="48"/>
      <c r="F160" s="48" t="s">
        <v>311</v>
      </c>
      <c r="G160" s="48"/>
      <c r="H160" s="70" t="s">
        <v>312</v>
      </c>
    </row>
    <row r="161" spans="1:8" ht="11.25">
      <c r="A161" s="59" t="s">
        <v>161</v>
      </c>
      <c r="B161" s="52"/>
      <c r="C161" s="50"/>
      <c r="D161" s="50" t="s">
        <v>313</v>
      </c>
      <c r="E161" s="50"/>
      <c r="F161" s="50" t="s">
        <v>714</v>
      </c>
      <c r="G161" s="50"/>
      <c r="H161" s="69" t="s">
        <v>314</v>
      </c>
    </row>
    <row r="162" spans="1:8" ht="11.25">
      <c r="A162" s="56"/>
      <c r="B162" s="57"/>
      <c r="C162" s="58"/>
      <c r="D162" s="56" t="s">
        <v>163</v>
      </c>
      <c r="E162" s="58"/>
      <c r="F162" s="58"/>
      <c r="G162" s="58"/>
      <c r="H162" s="73"/>
    </row>
    <row r="163" spans="1:8" ht="11.25">
      <c r="A163" s="59" t="s">
        <v>161</v>
      </c>
      <c r="B163" s="52"/>
      <c r="C163" s="50"/>
      <c r="D163" s="50" t="s">
        <v>315</v>
      </c>
      <c r="E163" s="50"/>
      <c r="F163" s="50" t="s">
        <v>316</v>
      </c>
      <c r="G163" s="50"/>
      <c r="H163" s="69" t="s">
        <v>317</v>
      </c>
    </row>
    <row r="164" spans="1:8" ht="11.25">
      <c r="A164" s="58"/>
      <c r="B164" s="57"/>
      <c r="C164" s="58"/>
      <c r="D164" s="56" t="s">
        <v>198</v>
      </c>
      <c r="E164" s="58"/>
      <c r="F164" s="58"/>
      <c r="G164" s="58"/>
      <c r="H164" s="73" t="s">
        <v>160</v>
      </c>
    </row>
    <row r="165" spans="1:8" ht="11.25">
      <c r="A165" s="50" t="s">
        <v>501</v>
      </c>
      <c r="B165" s="52" t="s">
        <v>473</v>
      </c>
      <c r="C165" s="50"/>
      <c r="D165" s="50" t="s">
        <v>663</v>
      </c>
      <c r="E165" s="50"/>
      <c r="F165" s="50" t="s">
        <v>502</v>
      </c>
      <c r="G165" s="50"/>
      <c r="H165" s="69" t="s">
        <v>406</v>
      </c>
    </row>
    <row r="166" spans="1:8" ht="11.25">
      <c r="A166" s="58"/>
      <c r="B166" s="57"/>
      <c r="C166" s="58"/>
      <c r="D166" s="56" t="s">
        <v>664</v>
      </c>
      <c r="E166" s="58"/>
      <c r="F166" s="58"/>
      <c r="G166" s="58"/>
      <c r="H166" s="73"/>
    </row>
    <row r="167" spans="1:8" ht="11.25">
      <c r="A167" s="61" t="s">
        <v>161</v>
      </c>
      <c r="B167" s="52" t="s">
        <v>33</v>
      </c>
      <c r="C167" s="48"/>
      <c r="D167" s="50" t="s">
        <v>503</v>
      </c>
      <c r="E167" s="48"/>
      <c r="F167" s="48" t="s">
        <v>504</v>
      </c>
      <c r="G167" s="48"/>
      <c r="H167" s="70" t="s">
        <v>505</v>
      </c>
    </row>
    <row r="168" spans="1:8" ht="11.25">
      <c r="A168" s="50" t="s">
        <v>318</v>
      </c>
      <c r="B168" s="52"/>
      <c r="C168" s="50"/>
      <c r="D168" s="50" t="s">
        <v>319</v>
      </c>
      <c r="E168" s="50"/>
      <c r="F168" s="50" t="s">
        <v>320</v>
      </c>
      <c r="G168" s="50"/>
      <c r="H168" s="69" t="s">
        <v>321</v>
      </c>
    </row>
    <row r="169" spans="1:8" ht="11.25">
      <c r="A169" s="58"/>
      <c r="B169" s="57"/>
      <c r="C169" s="58"/>
      <c r="D169" s="58"/>
      <c r="E169" s="58"/>
      <c r="F169" s="56" t="s">
        <v>322</v>
      </c>
      <c r="G169" s="58"/>
      <c r="H169" s="73"/>
    </row>
    <row r="170" spans="1:8" ht="11.25">
      <c r="A170" s="59" t="s">
        <v>161</v>
      </c>
      <c r="B170" s="52"/>
      <c r="C170" s="50"/>
      <c r="D170" s="59" t="s">
        <v>33</v>
      </c>
      <c r="E170" s="50"/>
      <c r="F170" s="50" t="s">
        <v>320</v>
      </c>
      <c r="G170" s="50"/>
      <c r="H170" s="69" t="s">
        <v>323</v>
      </c>
    </row>
    <row r="171" spans="1:8" ht="11.25">
      <c r="A171" s="58"/>
      <c r="B171" s="57"/>
      <c r="C171" s="58"/>
      <c r="D171" s="58"/>
      <c r="E171" s="58"/>
      <c r="F171" s="56" t="s">
        <v>324</v>
      </c>
      <c r="G171" s="58"/>
      <c r="H171" s="73"/>
    </row>
    <row r="172" spans="1:8" ht="11.25">
      <c r="A172" s="59" t="s">
        <v>161</v>
      </c>
      <c r="B172" s="52"/>
      <c r="C172" s="53"/>
      <c r="D172" s="53" t="s">
        <v>564</v>
      </c>
      <c r="E172" s="53"/>
      <c r="F172" s="53" t="s">
        <v>325</v>
      </c>
      <c r="G172" s="53"/>
      <c r="H172" s="72" t="s">
        <v>326</v>
      </c>
    </row>
    <row r="173" spans="1:8" ht="11.25">
      <c r="A173" s="53"/>
      <c r="B173" s="55"/>
      <c r="C173" s="53"/>
      <c r="D173" s="53"/>
      <c r="E173" s="53"/>
      <c r="F173" s="54" t="s">
        <v>327</v>
      </c>
      <c r="G173" s="53"/>
      <c r="H173" s="72" t="s">
        <v>160</v>
      </c>
    </row>
    <row r="174" spans="1:8" ht="11.25">
      <c r="A174" s="53"/>
      <c r="B174" s="55"/>
      <c r="C174" s="53"/>
      <c r="D174" s="53"/>
      <c r="E174" s="53"/>
      <c r="F174" s="54" t="s">
        <v>328</v>
      </c>
      <c r="G174" s="53"/>
      <c r="H174" s="72" t="s">
        <v>160</v>
      </c>
    </row>
    <row r="175" spans="1:8" ht="11.25">
      <c r="A175" s="53"/>
      <c r="B175" s="55"/>
      <c r="C175" s="53"/>
      <c r="D175" s="53"/>
      <c r="E175" s="53"/>
      <c r="F175" s="54" t="s">
        <v>715</v>
      </c>
      <c r="G175" s="53"/>
      <c r="H175" s="72" t="s">
        <v>160</v>
      </c>
    </row>
    <row r="176" spans="1:8" ht="11.25">
      <c r="A176" s="58"/>
      <c r="B176" s="57"/>
      <c r="C176" s="58"/>
      <c r="D176" s="58"/>
      <c r="E176" s="58"/>
      <c r="F176" s="56" t="s">
        <v>329</v>
      </c>
      <c r="G176" s="58"/>
      <c r="H176" s="73"/>
    </row>
    <row r="177" spans="1:8" ht="11.25">
      <c r="A177" s="59" t="s">
        <v>161</v>
      </c>
      <c r="B177" s="52"/>
      <c r="C177" s="50"/>
      <c r="D177" s="59" t="s">
        <v>33</v>
      </c>
      <c r="E177" s="50"/>
      <c r="F177" s="50" t="s">
        <v>716</v>
      </c>
      <c r="G177" s="50"/>
      <c r="H177" s="69" t="s">
        <v>330</v>
      </c>
    </row>
    <row r="178" spans="1:8" ht="11.25">
      <c r="A178" s="58"/>
      <c r="B178" s="57"/>
      <c r="C178" s="58"/>
      <c r="D178" s="58"/>
      <c r="E178" s="58"/>
      <c r="F178" s="56" t="s">
        <v>331</v>
      </c>
      <c r="G178" s="58"/>
      <c r="H178" s="74" t="s">
        <v>332</v>
      </c>
    </row>
    <row r="179" spans="1:8" ht="11.25">
      <c r="A179" s="59" t="s">
        <v>161</v>
      </c>
      <c r="B179" s="52"/>
      <c r="C179" s="50"/>
      <c r="D179" s="50" t="s">
        <v>663</v>
      </c>
      <c r="E179" s="50"/>
      <c r="F179" s="50" t="s">
        <v>333</v>
      </c>
      <c r="G179" s="50"/>
      <c r="H179" s="69" t="s">
        <v>294</v>
      </c>
    </row>
    <row r="180" spans="1:8" ht="11.25">
      <c r="A180" s="56"/>
      <c r="B180" s="57"/>
      <c r="C180" s="58"/>
      <c r="D180" s="56" t="s">
        <v>664</v>
      </c>
      <c r="E180" s="58"/>
      <c r="F180" s="58"/>
      <c r="G180" s="58"/>
      <c r="H180" s="73"/>
    </row>
    <row r="181" spans="1:8" ht="11.25">
      <c r="A181" s="54" t="s">
        <v>161</v>
      </c>
      <c r="B181" s="55"/>
      <c r="C181" s="53"/>
      <c r="D181" s="53" t="s">
        <v>563</v>
      </c>
      <c r="E181" s="53"/>
      <c r="F181" s="53" t="s">
        <v>325</v>
      </c>
      <c r="G181" s="53"/>
      <c r="H181" s="72" t="s">
        <v>326</v>
      </c>
    </row>
    <row r="182" spans="1:8" ht="11.25">
      <c r="A182" s="53"/>
      <c r="B182" s="55"/>
      <c r="C182" s="53"/>
      <c r="D182" s="53"/>
      <c r="E182" s="53"/>
      <c r="F182" s="54" t="s">
        <v>327</v>
      </c>
      <c r="G182" s="53"/>
      <c r="H182" s="72" t="s">
        <v>160</v>
      </c>
    </row>
    <row r="183" spans="1:8" ht="11.25">
      <c r="A183" s="53"/>
      <c r="B183" s="55"/>
      <c r="C183" s="53"/>
      <c r="D183" s="53"/>
      <c r="E183" s="53"/>
      <c r="F183" s="54" t="s">
        <v>328</v>
      </c>
      <c r="G183" s="53"/>
      <c r="H183" s="72" t="s">
        <v>160</v>
      </c>
    </row>
    <row r="184" spans="1:8" ht="11.25">
      <c r="A184" s="53"/>
      <c r="B184" s="55"/>
      <c r="C184" s="53"/>
      <c r="D184" s="53"/>
      <c r="E184" s="53"/>
      <c r="F184" s="54" t="s">
        <v>715</v>
      </c>
      <c r="G184" s="53"/>
      <c r="H184" s="72" t="s">
        <v>160</v>
      </c>
    </row>
    <row r="185" spans="1:8" ht="11.25">
      <c r="A185" s="58"/>
      <c r="B185" s="57"/>
      <c r="C185" s="58"/>
      <c r="D185" s="58"/>
      <c r="E185" s="58"/>
      <c r="F185" s="56" t="s">
        <v>329</v>
      </c>
      <c r="G185" s="58"/>
      <c r="H185" s="73"/>
    </row>
    <row r="186" spans="1:8" ht="11.25">
      <c r="A186" s="59" t="s">
        <v>161</v>
      </c>
      <c r="B186" s="52"/>
      <c r="C186" s="50"/>
      <c r="D186" s="59" t="s">
        <v>33</v>
      </c>
      <c r="E186" s="50"/>
      <c r="F186" s="50" t="s">
        <v>716</v>
      </c>
      <c r="G186" s="50"/>
      <c r="H186" s="69" t="s">
        <v>330</v>
      </c>
    </row>
    <row r="187" spans="1:8" ht="11.25">
      <c r="A187" s="58"/>
      <c r="B187" s="57"/>
      <c r="C187" s="58"/>
      <c r="D187" s="58"/>
      <c r="E187" s="58"/>
      <c r="F187" s="56" t="s">
        <v>331</v>
      </c>
      <c r="G187" s="58"/>
      <c r="H187" s="74" t="s">
        <v>332</v>
      </c>
    </row>
    <row r="188" spans="1:8" ht="11.25">
      <c r="A188" s="59" t="s">
        <v>161</v>
      </c>
      <c r="B188" s="52"/>
      <c r="C188" s="50"/>
      <c r="D188" s="50" t="s">
        <v>663</v>
      </c>
      <c r="E188" s="50"/>
      <c r="F188" s="50" t="s">
        <v>333</v>
      </c>
      <c r="G188" s="50"/>
      <c r="H188" s="69" t="s">
        <v>294</v>
      </c>
    </row>
    <row r="189" spans="1:8" ht="11.25">
      <c r="A189" s="56"/>
      <c r="B189" s="57"/>
      <c r="C189" s="58"/>
      <c r="D189" s="56" t="s">
        <v>664</v>
      </c>
      <c r="E189" s="58"/>
      <c r="F189" s="58"/>
      <c r="G189" s="58"/>
      <c r="H189" s="73"/>
    </row>
    <row r="190" spans="1:8" ht="11.25">
      <c r="A190" s="48" t="s">
        <v>334</v>
      </c>
      <c r="B190" s="62"/>
      <c r="C190" s="48"/>
      <c r="D190" s="48" t="s">
        <v>570</v>
      </c>
      <c r="E190" s="48"/>
      <c r="F190" s="48" t="s">
        <v>335</v>
      </c>
      <c r="G190" s="48"/>
      <c r="H190" s="70" t="s">
        <v>336</v>
      </c>
    </row>
    <row r="191" spans="1:8" ht="11.25">
      <c r="A191" s="59" t="s">
        <v>161</v>
      </c>
      <c r="B191" s="52"/>
      <c r="C191" s="50"/>
      <c r="D191" s="59" t="s">
        <v>33</v>
      </c>
      <c r="E191" s="50"/>
      <c r="F191" s="50" t="s">
        <v>337</v>
      </c>
      <c r="G191" s="50"/>
      <c r="H191" s="69" t="s">
        <v>338</v>
      </c>
    </row>
    <row r="192" spans="1:8" ht="11.25">
      <c r="A192" s="53"/>
      <c r="B192" s="57"/>
      <c r="C192" s="58"/>
      <c r="D192" s="58"/>
      <c r="E192" s="58"/>
      <c r="F192" s="56" t="s">
        <v>234</v>
      </c>
      <c r="G192" s="58"/>
      <c r="H192" s="73"/>
    </row>
    <row r="193" spans="1:8" ht="11.25">
      <c r="A193" s="50" t="s">
        <v>339</v>
      </c>
      <c r="B193" s="52"/>
      <c r="C193" s="50"/>
      <c r="D193" s="50" t="s">
        <v>667</v>
      </c>
      <c r="E193" s="50"/>
      <c r="F193" s="50" t="s">
        <v>340</v>
      </c>
      <c r="G193" s="50"/>
      <c r="H193" s="69" t="s">
        <v>341</v>
      </c>
    </row>
    <row r="194" spans="1:8" ht="11.25">
      <c r="A194" s="58"/>
      <c r="B194" s="57"/>
      <c r="C194" s="58"/>
      <c r="D194" s="56" t="s">
        <v>163</v>
      </c>
      <c r="E194" s="58"/>
      <c r="F194" s="58"/>
      <c r="G194" s="58"/>
      <c r="H194" s="73"/>
    </row>
    <row r="195" spans="1:8" ht="11.25">
      <c r="A195" s="59" t="s">
        <v>161</v>
      </c>
      <c r="B195" s="52"/>
      <c r="C195" s="50"/>
      <c r="D195" s="59" t="s">
        <v>33</v>
      </c>
      <c r="E195" s="50"/>
      <c r="F195" s="50" t="s">
        <v>342</v>
      </c>
      <c r="G195" s="50"/>
      <c r="H195" s="69" t="s">
        <v>343</v>
      </c>
    </row>
    <row r="196" spans="1:8" ht="11.25">
      <c r="A196" s="58"/>
      <c r="B196" s="57"/>
      <c r="C196" s="58"/>
      <c r="D196" s="58"/>
      <c r="E196" s="58"/>
      <c r="F196" s="56" t="s">
        <v>285</v>
      </c>
      <c r="G196" s="58"/>
      <c r="H196" s="73"/>
    </row>
    <row r="197" spans="1:8" ht="11.25">
      <c r="A197" s="61" t="s">
        <v>161</v>
      </c>
      <c r="B197" s="62"/>
      <c r="C197" s="48"/>
      <c r="D197" s="61" t="s">
        <v>33</v>
      </c>
      <c r="E197" s="48"/>
      <c r="F197" s="48" t="s">
        <v>344</v>
      </c>
      <c r="G197" s="48"/>
      <c r="H197" s="70" t="s">
        <v>345</v>
      </c>
    </row>
    <row r="198" spans="1:8" ht="11.25">
      <c r="A198" s="59" t="s">
        <v>161</v>
      </c>
      <c r="B198" s="52"/>
      <c r="C198" s="50"/>
      <c r="D198" s="50" t="s">
        <v>669</v>
      </c>
      <c r="E198" s="50"/>
      <c r="F198" s="50" t="s">
        <v>333</v>
      </c>
      <c r="G198" s="50"/>
      <c r="H198" s="69" t="s">
        <v>346</v>
      </c>
    </row>
    <row r="199" spans="1:8" ht="11.25">
      <c r="A199" s="56"/>
      <c r="B199" s="57"/>
      <c r="C199" s="58"/>
      <c r="D199" s="56" t="s">
        <v>668</v>
      </c>
      <c r="E199" s="58"/>
      <c r="F199" s="58"/>
      <c r="G199" s="58"/>
      <c r="H199" s="73"/>
    </row>
    <row r="200" spans="1:8" ht="11.25">
      <c r="A200" s="120"/>
      <c r="B200" s="120"/>
      <c r="C200" s="120"/>
      <c r="D200" s="120"/>
      <c r="E200" s="120"/>
      <c r="F200" s="120"/>
      <c r="G200" s="120"/>
      <c r="H200" s="120"/>
    </row>
    <row r="201" spans="1:8" ht="11.25">
      <c r="A201" s="119"/>
      <c r="B201" s="119"/>
      <c r="C201" s="119"/>
      <c r="D201" s="119"/>
      <c r="E201" s="119"/>
      <c r="F201" s="119"/>
      <c r="G201" s="119"/>
      <c r="H201" s="119"/>
    </row>
    <row r="202" spans="1:8" ht="11.25">
      <c r="A202" s="118" t="s">
        <v>205</v>
      </c>
      <c r="B202" s="118"/>
      <c r="C202" s="118"/>
      <c r="D202" s="118"/>
      <c r="E202" s="118"/>
      <c r="F202" s="118"/>
      <c r="G202" s="118"/>
      <c r="H202" s="118"/>
    </row>
    <row r="203" spans="1:8" ht="11.25">
      <c r="A203" s="118" t="s">
        <v>6</v>
      </c>
      <c r="B203" s="118"/>
      <c r="C203" s="118"/>
      <c r="D203" s="118"/>
      <c r="E203" s="118"/>
      <c r="F203" s="118"/>
      <c r="G203" s="118"/>
      <c r="H203" s="118"/>
    </row>
    <row r="204" spans="1:8" ht="11.25">
      <c r="A204" s="118"/>
      <c r="B204" s="118"/>
      <c r="C204" s="118"/>
      <c r="D204" s="118"/>
      <c r="E204" s="118"/>
      <c r="F204" s="118"/>
      <c r="G204" s="118"/>
      <c r="H204" s="118"/>
    </row>
    <row r="205" spans="1:8" ht="11.25">
      <c r="A205" s="118" t="s">
        <v>151</v>
      </c>
      <c r="B205" s="118"/>
      <c r="C205" s="118"/>
      <c r="D205" s="118"/>
      <c r="E205" s="118"/>
      <c r="F205" s="118"/>
      <c r="G205" s="118"/>
      <c r="H205" s="118"/>
    </row>
    <row r="206" spans="1:8" ht="11.25">
      <c r="A206" s="121"/>
      <c r="B206" s="121"/>
      <c r="C206" s="121"/>
      <c r="D206" s="121"/>
      <c r="E206" s="121"/>
      <c r="F206" s="121"/>
      <c r="G206" s="121"/>
      <c r="H206" s="121"/>
    </row>
    <row r="207" spans="1:8" ht="11.25">
      <c r="A207" s="47" t="s">
        <v>152</v>
      </c>
      <c r="B207" s="47"/>
      <c r="C207" s="48"/>
      <c r="D207" s="49" t="s">
        <v>153</v>
      </c>
      <c r="E207" s="48"/>
      <c r="F207" s="49" t="s">
        <v>154</v>
      </c>
      <c r="G207" s="49"/>
      <c r="H207" s="49" t="s">
        <v>155</v>
      </c>
    </row>
    <row r="208" spans="1:8" ht="11.25">
      <c r="A208" s="100" t="s">
        <v>60</v>
      </c>
      <c r="B208" s="100"/>
      <c r="C208" s="50"/>
      <c r="D208" s="50"/>
      <c r="E208" s="50"/>
      <c r="F208" s="50"/>
      <c r="G208" s="50"/>
      <c r="H208" s="60"/>
    </row>
    <row r="209" spans="1:8" ht="11.25">
      <c r="A209" s="48" t="s">
        <v>347</v>
      </c>
      <c r="B209" s="62"/>
      <c r="C209" s="58"/>
      <c r="D209" s="58" t="s">
        <v>348</v>
      </c>
      <c r="E209" s="58"/>
      <c r="F209" s="58" t="s">
        <v>717</v>
      </c>
      <c r="G209" s="58"/>
      <c r="H209" s="73" t="s">
        <v>349</v>
      </c>
    </row>
    <row r="210" spans="1:8" ht="11.25">
      <c r="A210" s="61" t="s">
        <v>161</v>
      </c>
      <c r="B210" s="62"/>
      <c r="C210" s="48"/>
      <c r="D210" s="61" t="s">
        <v>33</v>
      </c>
      <c r="E210" s="48"/>
      <c r="F210" s="48" t="s">
        <v>748</v>
      </c>
      <c r="G210" s="48"/>
      <c r="H210" s="70" t="s">
        <v>350</v>
      </c>
    </row>
    <row r="211" spans="1:8" ht="11.25">
      <c r="A211" s="61" t="s">
        <v>161</v>
      </c>
      <c r="B211" s="62"/>
      <c r="C211" s="48"/>
      <c r="D211" s="61" t="s">
        <v>33</v>
      </c>
      <c r="E211" s="48"/>
      <c r="F211" s="48" t="s">
        <v>351</v>
      </c>
      <c r="G211" s="48"/>
      <c r="H211" s="70" t="s">
        <v>350</v>
      </c>
    </row>
    <row r="212" spans="1:8" ht="11.25">
      <c r="A212" s="61" t="s">
        <v>161</v>
      </c>
      <c r="B212" s="62"/>
      <c r="C212" s="48"/>
      <c r="D212" s="61" t="s">
        <v>33</v>
      </c>
      <c r="E212" s="48"/>
      <c r="F212" s="48" t="s">
        <v>352</v>
      </c>
      <c r="G212" s="48"/>
      <c r="H212" s="70" t="s">
        <v>353</v>
      </c>
    </row>
    <row r="213" spans="1:8" ht="11.25">
      <c r="A213" s="61" t="s">
        <v>161</v>
      </c>
      <c r="B213" s="62"/>
      <c r="C213" s="48"/>
      <c r="D213" s="61" t="s">
        <v>33</v>
      </c>
      <c r="E213" s="48"/>
      <c r="F213" s="48" t="s">
        <v>354</v>
      </c>
      <c r="G213" s="48"/>
      <c r="H213" s="70" t="s">
        <v>210</v>
      </c>
    </row>
    <row r="214" spans="1:8" ht="11.25">
      <c r="A214" s="99" t="s">
        <v>70</v>
      </c>
      <c r="B214" s="99"/>
      <c r="C214" s="50"/>
      <c r="D214" s="50"/>
      <c r="E214" s="50"/>
      <c r="F214" s="50"/>
      <c r="G214" s="50"/>
      <c r="H214" s="69"/>
    </row>
    <row r="215" spans="1:8" ht="11.25">
      <c r="A215" s="50" t="s">
        <v>355</v>
      </c>
      <c r="B215" s="52"/>
      <c r="C215" s="53"/>
      <c r="D215" s="53" t="s">
        <v>356</v>
      </c>
      <c r="E215" s="53"/>
      <c r="F215" s="53" t="s">
        <v>741</v>
      </c>
      <c r="G215" s="53"/>
      <c r="H215" s="72" t="s">
        <v>357</v>
      </c>
    </row>
    <row r="216" spans="1:8" ht="11.25">
      <c r="A216" s="58"/>
      <c r="B216" s="57"/>
      <c r="C216" s="58"/>
      <c r="D216" s="56" t="s">
        <v>163</v>
      </c>
      <c r="E216" s="58"/>
      <c r="F216" s="58"/>
      <c r="G216" s="58"/>
      <c r="H216" s="73"/>
    </row>
    <row r="217" spans="1:8" ht="11.25">
      <c r="A217" s="59" t="s">
        <v>161</v>
      </c>
      <c r="B217" s="52"/>
      <c r="C217" s="50"/>
      <c r="D217" s="59" t="s">
        <v>33</v>
      </c>
      <c r="E217" s="50"/>
      <c r="F217" s="50" t="s">
        <v>742</v>
      </c>
      <c r="G217" s="50"/>
      <c r="H217" s="69" t="s">
        <v>358</v>
      </c>
    </row>
    <row r="218" spans="1:8" ht="11.25">
      <c r="A218" s="58"/>
      <c r="B218" s="57"/>
      <c r="C218" s="58"/>
      <c r="D218" s="58"/>
      <c r="E218" s="58"/>
      <c r="F218" s="56" t="s">
        <v>359</v>
      </c>
      <c r="G218" s="58"/>
      <c r="H218" s="73"/>
    </row>
    <row r="219" spans="1:8" ht="11.25">
      <c r="A219" s="50" t="s">
        <v>360</v>
      </c>
      <c r="B219" s="52"/>
      <c r="C219" s="50"/>
      <c r="D219" s="50" t="s">
        <v>0</v>
      </c>
      <c r="E219" s="50"/>
      <c r="F219" s="50" t="s">
        <v>718</v>
      </c>
      <c r="G219" s="50"/>
      <c r="H219" s="69" t="s">
        <v>361</v>
      </c>
    </row>
    <row r="220" spans="1:8" ht="11.25">
      <c r="A220" s="58"/>
      <c r="B220" s="57"/>
      <c r="C220" s="58"/>
      <c r="D220" s="56" t="s">
        <v>571</v>
      </c>
      <c r="E220" s="58"/>
      <c r="F220" s="56" t="s">
        <v>362</v>
      </c>
      <c r="G220" s="58"/>
      <c r="H220" s="73"/>
    </row>
    <row r="221" spans="1:8" ht="11.25">
      <c r="A221" s="59" t="s">
        <v>161</v>
      </c>
      <c r="B221" s="52"/>
      <c r="C221" s="50"/>
      <c r="D221" s="50" t="s">
        <v>670</v>
      </c>
      <c r="E221" s="50"/>
      <c r="F221" s="50" t="s">
        <v>363</v>
      </c>
      <c r="G221" s="50"/>
      <c r="H221" s="69" t="s">
        <v>364</v>
      </c>
    </row>
    <row r="222" spans="1:8" ht="11.25">
      <c r="A222" s="58"/>
      <c r="B222" s="57"/>
      <c r="C222" s="58"/>
      <c r="D222" s="56" t="s">
        <v>163</v>
      </c>
      <c r="E222" s="58"/>
      <c r="F222" s="58"/>
      <c r="G222" s="58"/>
      <c r="H222" s="73"/>
    </row>
    <row r="223" spans="1:8" ht="11.25">
      <c r="A223" s="59" t="s">
        <v>161</v>
      </c>
      <c r="B223" s="52"/>
      <c r="C223" s="50"/>
      <c r="D223" s="50" t="s">
        <v>572</v>
      </c>
      <c r="E223" s="50"/>
      <c r="F223" s="50" t="s">
        <v>700</v>
      </c>
      <c r="G223" s="50"/>
      <c r="H223" s="69" t="s">
        <v>249</v>
      </c>
    </row>
    <row r="224" spans="1:8" ht="11.25">
      <c r="A224" s="58"/>
      <c r="B224" s="57"/>
      <c r="C224" s="58"/>
      <c r="D224" s="56" t="s">
        <v>1</v>
      </c>
      <c r="E224" s="58"/>
      <c r="F224" s="56" t="s">
        <v>367</v>
      </c>
      <c r="G224" s="58"/>
      <c r="H224" s="73" t="s">
        <v>160</v>
      </c>
    </row>
    <row r="225" spans="1:8" ht="11.25">
      <c r="A225" s="59" t="s">
        <v>161</v>
      </c>
      <c r="B225" s="52"/>
      <c r="C225" s="50"/>
      <c r="D225" s="50" t="s">
        <v>368</v>
      </c>
      <c r="E225" s="50"/>
      <c r="F225" s="50" t="s">
        <v>701</v>
      </c>
      <c r="G225" s="50"/>
      <c r="H225" s="69" t="s">
        <v>261</v>
      </c>
    </row>
    <row r="226" spans="1:8" ht="11.25">
      <c r="A226" s="58"/>
      <c r="B226" s="57"/>
      <c r="C226" s="58"/>
      <c r="D226" s="68" t="s">
        <v>668</v>
      </c>
      <c r="E226" s="58"/>
      <c r="F226" s="58"/>
      <c r="G226" s="58"/>
      <c r="H226" s="73"/>
    </row>
    <row r="227" spans="1:8" ht="11.25">
      <c r="A227" s="61" t="s">
        <v>161</v>
      </c>
      <c r="B227" s="62"/>
      <c r="C227" s="48"/>
      <c r="D227" s="48" t="s">
        <v>369</v>
      </c>
      <c r="E227" s="48"/>
      <c r="F227" s="48" t="s">
        <v>749</v>
      </c>
      <c r="G227" s="48"/>
      <c r="H227" s="70" t="s">
        <v>370</v>
      </c>
    </row>
    <row r="228" spans="1:8" ht="11.25">
      <c r="A228" s="48" t="s">
        <v>371</v>
      </c>
      <c r="B228" s="62"/>
      <c r="C228" s="48"/>
      <c r="D228" s="48" t="s">
        <v>573</v>
      </c>
      <c r="E228" s="48"/>
      <c r="F228" s="48" t="s">
        <v>372</v>
      </c>
      <c r="G228" s="48"/>
      <c r="H228" s="70" t="s">
        <v>373</v>
      </c>
    </row>
    <row r="229" spans="1:8" ht="11.25">
      <c r="A229" s="50" t="s">
        <v>374</v>
      </c>
      <c r="B229" s="52"/>
      <c r="C229" s="50"/>
      <c r="D229" s="50" t="s">
        <v>375</v>
      </c>
      <c r="E229" s="50"/>
      <c r="F229" s="50" t="s">
        <v>702</v>
      </c>
      <c r="G229" s="50"/>
      <c r="H229" s="69" t="s">
        <v>376</v>
      </c>
    </row>
    <row r="230" spans="1:8" ht="11.25">
      <c r="A230" s="58"/>
      <c r="B230" s="57"/>
      <c r="C230" s="58"/>
      <c r="D230" s="56" t="s">
        <v>163</v>
      </c>
      <c r="E230" s="58"/>
      <c r="F230" s="58"/>
      <c r="G230" s="58"/>
      <c r="H230" s="73"/>
    </row>
    <row r="231" spans="1:8" ht="11.25">
      <c r="A231" s="59" t="s">
        <v>161</v>
      </c>
      <c r="B231" s="52"/>
      <c r="C231" s="50"/>
      <c r="D231" s="50" t="s">
        <v>377</v>
      </c>
      <c r="E231" s="50"/>
      <c r="F231" s="50" t="s">
        <v>743</v>
      </c>
      <c r="G231" s="50"/>
      <c r="H231" s="69" t="s">
        <v>378</v>
      </c>
    </row>
    <row r="232" spans="1:8" ht="11.25">
      <c r="A232" s="53"/>
      <c r="B232" s="55"/>
      <c r="C232" s="53"/>
      <c r="D232" s="53"/>
      <c r="E232" s="53"/>
      <c r="F232" s="54" t="s">
        <v>757</v>
      </c>
      <c r="G232" s="53"/>
      <c r="H232" s="75" t="s">
        <v>289</v>
      </c>
    </row>
    <row r="233" spans="1:8" ht="11.25">
      <c r="A233" s="53"/>
      <c r="B233" s="55"/>
      <c r="C233" s="53"/>
      <c r="D233" s="54"/>
      <c r="E233" s="53"/>
      <c r="F233" s="54" t="s">
        <v>379</v>
      </c>
      <c r="G233" s="53"/>
      <c r="H233" s="72"/>
    </row>
    <row r="234" spans="1:8" ht="11.25">
      <c r="A234" s="58"/>
      <c r="B234" s="57"/>
      <c r="C234" s="58"/>
      <c r="D234" s="58"/>
      <c r="E234" s="58"/>
      <c r="F234" s="56" t="s">
        <v>380</v>
      </c>
      <c r="G234" s="58"/>
      <c r="H234" s="73"/>
    </row>
    <row r="235" spans="1:8" ht="11.25">
      <c r="A235" s="50" t="s">
        <v>381</v>
      </c>
      <c r="B235" s="52"/>
      <c r="C235" s="50"/>
      <c r="D235" s="50" t="s">
        <v>382</v>
      </c>
      <c r="E235" s="50"/>
      <c r="F235" s="50" t="s">
        <v>383</v>
      </c>
      <c r="G235" s="50"/>
      <c r="H235" s="69" t="s">
        <v>384</v>
      </c>
    </row>
    <row r="236" spans="1:8" ht="11.25">
      <c r="A236" s="58"/>
      <c r="B236" s="57"/>
      <c r="C236" s="58"/>
      <c r="D236" s="58"/>
      <c r="E236" s="58"/>
      <c r="F236" s="56" t="s">
        <v>385</v>
      </c>
      <c r="G236" s="58"/>
      <c r="H236" s="73"/>
    </row>
    <row r="237" spans="1:8" ht="11.25">
      <c r="A237" s="59" t="s">
        <v>161</v>
      </c>
      <c r="B237" s="52"/>
      <c r="C237" s="50"/>
      <c r="D237" s="59" t="s">
        <v>33</v>
      </c>
      <c r="E237" s="50"/>
      <c r="F237" s="60" t="s">
        <v>383</v>
      </c>
      <c r="G237" s="50"/>
      <c r="H237" s="69" t="s">
        <v>386</v>
      </c>
    </row>
    <row r="238" spans="1:8" ht="11.25">
      <c r="A238" s="58"/>
      <c r="B238" s="57"/>
      <c r="C238" s="58"/>
      <c r="D238" s="58"/>
      <c r="E238" s="58"/>
      <c r="F238" s="56" t="s">
        <v>387</v>
      </c>
      <c r="G238" s="58"/>
      <c r="H238" s="73"/>
    </row>
    <row r="239" spans="1:8" ht="11.25">
      <c r="A239" s="59" t="s">
        <v>161</v>
      </c>
      <c r="B239" s="52"/>
      <c r="C239" s="50"/>
      <c r="D239" s="50" t="s">
        <v>388</v>
      </c>
      <c r="E239" s="50"/>
      <c r="F239" s="50" t="s">
        <v>389</v>
      </c>
      <c r="G239" s="50"/>
      <c r="H239" s="69" t="s">
        <v>294</v>
      </c>
    </row>
    <row r="240" spans="1:8" ht="11.25">
      <c r="A240" s="58"/>
      <c r="B240" s="57"/>
      <c r="C240" s="58"/>
      <c r="D240" s="58"/>
      <c r="E240" s="58"/>
      <c r="F240" s="56" t="s">
        <v>390</v>
      </c>
      <c r="G240" s="58"/>
      <c r="H240" s="73"/>
    </row>
    <row r="241" spans="1:8" ht="11.25">
      <c r="A241" s="59" t="s">
        <v>161</v>
      </c>
      <c r="B241" s="52"/>
      <c r="C241" s="50"/>
      <c r="D241" s="50" t="s">
        <v>2</v>
      </c>
      <c r="E241" s="50"/>
      <c r="F241" s="50" t="s">
        <v>750</v>
      </c>
      <c r="G241" s="50"/>
      <c r="H241" s="69" t="s">
        <v>391</v>
      </c>
    </row>
    <row r="242" spans="1:8" ht="11.25">
      <c r="A242" s="58"/>
      <c r="B242" s="57"/>
      <c r="C242" s="58"/>
      <c r="D242" s="56" t="s">
        <v>665</v>
      </c>
      <c r="E242" s="58"/>
      <c r="F242" s="58"/>
      <c r="G242" s="58"/>
      <c r="H242" s="73"/>
    </row>
    <row r="243" spans="1:8" ht="11.25">
      <c r="A243" s="50" t="s">
        <v>392</v>
      </c>
      <c r="B243" s="52"/>
      <c r="C243" s="50"/>
      <c r="D243" s="50" t="s">
        <v>393</v>
      </c>
      <c r="E243" s="50"/>
      <c r="F243" s="50" t="s">
        <v>719</v>
      </c>
      <c r="G243" s="50"/>
      <c r="H243" s="69" t="s">
        <v>373</v>
      </c>
    </row>
    <row r="244" spans="1:8" ht="11.25">
      <c r="A244" s="58"/>
      <c r="B244" s="57"/>
      <c r="C244" s="58"/>
      <c r="D244" s="58"/>
      <c r="E244" s="58"/>
      <c r="F244" s="56" t="s">
        <v>268</v>
      </c>
      <c r="G244" s="58"/>
      <c r="H244" s="73"/>
    </row>
    <row r="245" spans="1:8" ht="11.25">
      <c r="A245" s="59" t="s">
        <v>161</v>
      </c>
      <c r="B245" s="52"/>
      <c r="C245" s="50"/>
      <c r="D245" s="50" t="s">
        <v>394</v>
      </c>
      <c r="E245" s="50"/>
      <c r="F245" s="50" t="s">
        <v>395</v>
      </c>
      <c r="G245" s="50"/>
      <c r="H245" s="69" t="s">
        <v>396</v>
      </c>
    </row>
    <row r="246" spans="1:8" ht="11.25">
      <c r="A246" s="56"/>
      <c r="B246" s="57"/>
      <c r="C246" s="58"/>
      <c r="D246" s="56" t="s">
        <v>163</v>
      </c>
      <c r="E246" s="58"/>
      <c r="F246" s="58"/>
      <c r="G246" s="58"/>
      <c r="H246" s="73"/>
    </row>
    <row r="247" spans="1:8" ht="11.25">
      <c r="A247" s="48" t="s">
        <v>397</v>
      </c>
      <c r="B247" s="62"/>
      <c r="C247" s="48"/>
      <c r="D247" s="48" t="s">
        <v>398</v>
      </c>
      <c r="E247" s="48"/>
      <c r="F247" s="48" t="s">
        <v>720</v>
      </c>
      <c r="G247" s="48"/>
      <c r="H247" s="70" t="s">
        <v>399</v>
      </c>
    </row>
    <row r="248" spans="1:8" ht="11.25">
      <c r="A248" s="61" t="s">
        <v>161</v>
      </c>
      <c r="B248" s="62"/>
      <c r="C248" s="48"/>
      <c r="D248" s="61" t="s">
        <v>33</v>
      </c>
      <c r="E248" s="48"/>
      <c r="F248" s="48" t="s">
        <v>721</v>
      </c>
      <c r="G248" s="48"/>
      <c r="H248" s="70" t="s">
        <v>400</v>
      </c>
    </row>
    <row r="249" spans="1:8" ht="11.25">
      <c r="A249" s="61" t="s">
        <v>161</v>
      </c>
      <c r="B249" s="62"/>
      <c r="C249" s="48"/>
      <c r="D249" s="61" t="s">
        <v>33</v>
      </c>
      <c r="E249" s="48"/>
      <c r="F249" s="48" t="s">
        <v>751</v>
      </c>
      <c r="G249" s="48"/>
      <c r="H249" s="70" t="s">
        <v>401</v>
      </c>
    </row>
    <row r="250" spans="1:8" ht="11.25">
      <c r="A250" s="61" t="s">
        <v>161</v>
      </c>
      <c r="B250" s="62"/>
      <c r="C250" s="58"/>
      <c r="D250" s="58" t="s">
        <v>402</v>
      </c>
      <c r="E250" s="58"/>
      <c r="F250" s="58" t="s">
        <v>703</v>
      </c>
      <c r="G250" s="58"/>
      <c r="H250" s="73" t="s">
        <v>403</v>
      </c>
    </row>
    <row r="251" spans="1:8" ht="11.25">
      <c r="A251" s="59" t="s">
        <v>161</v>
      </c>
      <c r="B251" s="52"/>
      <c r="C251" s="50"/>
      <c r="D251" s="50" t="s">
        <v>404</v>
      </c>
      <c r="E251" s="50"/>
      <c r="F251" s="50" t="s">
        <v>704</v>
      </c>
      <c r="G251" s="50"/>
      <c r="H251" s="69" t="s">
        <v>403</v>
      </c>
    </row>
    <row r="252" spans="1:8" ht="11.25">
      <c r="A252" s="56"/>
      <c r="B252" s="57"/>
      <c r="C252" s="58"/>
      <c r="D252" s="56" t="s">
        <v>163</v>
      </c>
      <c r="E252" s="58"/>
      <c r="F252" s="58"/>
      <c r="G252" s="58"/>
      <c r="H252" s="73"/>
    </row>
    <row r="253" spans="1:8" ht="11.25">
      <c r="A253" s="59" t="s">
        <v>161</v>
      </c>
      <c r="B253" s="52"/>
      <c r="C253" s="50"/>
      <c r="D253" s="50" t="s">
        <v>405</v>
      </c>
      <c r="E253" s="50"/>
      <c r="F253" s="50" t="s">
        <v>722</v>
      </c>
      <c r="G253" s="50"/>
      <c r="H253" s="69" t="s">
        <v>292</v>
      </c>
    </row>
    <row r="254" spans="1:8" ht="11.25">
      <c r="A254" s="58"/>
      <c r="B254" s="57"/>
      <c r="C254" s="58"/>
      <c r="D254" s="56" t="s">
        <v>163</v>
      </c>
      <c r="E254" s="58"/>
      <c r="F254" s="56" t="s">
        <v>390</v>
      </c>
      <c r="G254" s="58"/>
      <c r="H254" s="73"/>
    </row>
    <row r="255" spans="1:8" ht="11.25">
      <c r="A255" s="59" t="s">
        <v>161</v>
      </c>
      <c r="B255" s="52"/>
      <c r="C255" s="50"/>
      <c r="D255" s="59" t="s">
        <v>33</v>
      </c>
      <c r="E255" s="50"/>
      <c r="F255" s="50" t="s">
        <v>722</v>
      </c>
      <c r="G255" s="50"/>
      <c r="H255" s="69" t="s">
        <v>406</v>
      </c>
    </row>
    <row r="256" spans="1:8" ht="11.25">
      <c r="A256" s="58"/>
      <c r="B256" s="57"/>
      <c r="C256" s="58"/>
      <c r="D256" s="58"/>
      <c r="E256" s="58"/>
      <c r="F256" s="56" t="s">
        <v>407</v>
      </c>
      <c r="G256" s="58"/>
      <c r="H256" s="73"/>
    </row>
    <row r="257" spans="1:8" ht="11.25">
      <c r="A257" s="50" t="s">
        <v>124</v>
      </c>
      <c r="B257" s="52"/>
      <c r="C257" s="50"/>
      <c r="D257" s="50" t="s">
        <v>408</v>
      </c>
      <c r="E257" s="50"/>
      <c r="F257" s="50" t="s">
        <v>723</v>
      </c>
      <c r="G257" s="50"/>
      <c r="H257" s="69" t="s">
        <v>303</v>
      </c>
    </row>
    <row r="258" spans="1:8" ht="11.25">
      <c r="A258" s="58"/>
      <c r="B258" s="57"/>
      <c r="C258" s="58"/>
      <c r="D258" s="56" t="s">
        <v>198</v>
      </c>
      <c r="E258" s="58"/>
      <c r="F258" s="56" t="s">
        <v>409</v>
      </c>
      <c r="G258" s="58"/>
      <c r="H258" s="73"/>
    </row>
    <row r="259" spans="1:8" ht="11.25">
      <c r="A259" s="59" t="s">
        <v>161</v>
      </c>
      <c r="B259" s="52"/>
      <c r="C259" s="50"/>
      <c r="D259" s="50" t="s">
        <v>574</v>
      </c>
      <c r="E259" s="50"/>
      <c r="F259" s="50" t="s">
        <v>705</v>
      </c>
      <c r="G259" s="50"/>
      <c r="H259" s="69" t="s">
        <v>410</v>
      </c>
    </row>
    <row r="260" spans="1:8" ht="11.25">
      <c r="A260" s="56"/>
      <c r="B260" s="57"/>
      <c r="C260" s="58"/>
      <c r="D260" s="65">
        <v>1</v>
      </c>
      <c r="E260" s="58"/>
      <c r="F260" s="58"/>
      <c r="G260" s="58"/>
      <c r="H260" s="73"/>
    </row>
    <row r="261" spans="1:8" ht="11.25">
      <c r="A261" s="59" t="s">
        <v>161</v>
      </c>
      <c r="B261" s="52"/>
      <c r="C261" s="50"/>
      <c r="D261" s="50" t="s">
        <v>411</v>
      </c>
      <c r="E261" s="50"/>
      <c r="F261" s="50" t="s">
        <v>724</v>
      </c>
      <c r="G261" s="50"/>
      <c r="H261" s="69" t="s">
        <v>307</v>
      </c>
    </row>
    <row r="262" spans="1:8" ht="11.25">
      <c r="A262" s="58"/>
      <c r="B262" s="57"/>
      <c r="C262" s="58"/>
      <c r="D262" s="58"/>
      <c r="E262" s="58"/>
      <c r="F262" s="56" t="s">
        <v>412</v>
      </c>
      <c r="G262" s="58"/>
      <c r="H262" s="73"/>
    </row>
    <row r="263" spans="1:8" ht="11.25">
      <c r="A263" s="50" t="s">
        <v>413</v>
      </c>
      <c r="B263" s="52"/>
      <c r="C263" s="50"/>
      <c r="D263" s="50" t="s">
        <v>414</v>
      </c>
      <c r="E263" s="50"/>
      <c r="F263" s="50" t="s">
        <v>415</v>
      </c>
      <c r="G263" s="50"/>
      <c r="H263" s="69" t="s">
        <v>416</v>
      </c>
    </row>
    <row r="264" spans="1:8" ht="11.25">
      <c r="A264" s="58"/>
      <c r="B264" s="57"/>
      <c r="C264" s="58"/>
      <c r="D264" s="58"/>
      <c r="E264" s="58"/>
      <c r="F264" s="56" t="s">
        <v>417</v>
      </c>
      <c r="G264" s="58"/>
      <c r="H264" s="73"/>
    </row>
    <row r="265" spans="1:8" ht="11.25">
      <c r="A265" s="61" t="s">
        <v>161</v>
      </c>
      <c r="B265" s="62"/>
      <c r="C265" s="48"/>
      <c r="D265" s="61" t="s">
        <v>33</v>
      </c>
      <c r="E265" s="48"/>
      <c r="F265" s="48" t="s">
        <v>418</v>
      </c>
      <c r="G265" s="48"/>
      <c r="H265" s="70" t="s">
        <v>419</v>
      </c>
    </row>
    <row r="266" spans="1:8" ht="11.25">
      <c r="A266" s="101"/>
      <c r="B266" s="101"/>
      <c r="C266" s="101"/>
      <c r="D266" s="101"/>
      <c r="E266" s="101"/>
      <c r="F266" s="101"/>
      <c r="G266" s="101"/>
      <c r="H266" s="101"/>
    </row>
    <row r="267" spans="1:8" ht="11.25">
      <c r="A267" s="101"/>
      <c r="B267" s="101"/>
      <c r="C267" s="101"/>
      <c r="D267" s="101"/>
      <c r="E267" s="101"/>
      <c r="F267" s="101"/>
      <c r="G267" s="101"/>
      <c r="H267" s="101"/>
    </row>
    <row r="268" spans="1:8" ht="11.25">
      <c r="A268" s="101"/>
      <c r="B268" s="101"/>
      <c r="C268" s="101"/>
      <c r="D268" s="101"/>
      <c r="E268" s="101"/>
      <c r="F268" s="101"/>
      <c r="G268" s="101"/>
      <c r="H268" s="101"/>
    </row>
    <row r="269" spans="1:8" ht="11.25">
      <c r="A269" s="118" t="s">
        <v>205</v>
      </c>
      <c r="B269" s="118"/>
      <c r="C269" s="118"/>
      <c r="D269" s="118"/>
      <c r="E269" s="118"/>
      <c r="F269" s="118"/>
      <c r="G269" s="118"/>
      <c r="H269" s="118"/>
    </row>
    <row r="270" spans="1:8" ht="11.25">
      <c r="A270" s="118" t="s">
        <v>6</v>
      </c>
      <c r="B270" s="118"/>
      <c r="C270" s="118"/>
      <c r="D270" s="118"/>
      <c r="E270" s="118"/>
      <c r="F270" s="118"/>
      <c r="G270" s="118"/>
      <c r="H270" s="118"/>
    </row>
    <row r="271" spans="1:8" ht="11.25">
      <c r="A271" s="118"/>
      <c r="B271" s="118"/>
      <c r="C271" s="118"/>
      <c r="D271" s="118"/>
      <c r="E271" s="118"/>
      <c r="F271" s="118"/>
      <c r="G271" s="118"/>
      <c r="H271" s="118"/>
    </row>
    <row r="272" spans="1:8" ht="11.25">
      <c r="A272" s="118" t="s">
        <v>151</v>
      </c>
      <c r="B272" s="118"/>
      <c r="C272" s="118"/>
      <c r="D272" s="118"/>
      <c r="E272" s="118"/>
      <c r="F272" s="118"/>
      <c r="G272" s="118"/>
      <c r="H272" s="118"/>
    </row>
    <row r="273" spans="1:8" ht="11.25">
      <c r="A273" s="121"/>
      <c r="B273" s="121"/>
      <c r="C273" s="121"/>
      <c r="D273" s="121"/>
      <c r="E273" s="121"/>
      <c r="F273" s="121"/>
      <c r="G273" s="121"/>
      <c r="H273" s="121"/>
    </row>
    <row r="274" spans="1:8" ht="11.25">
      <c r="A274" s="47" t="s">
        <v>152</v>
      </c>
      <c r="B274" s="47"/>
      <c r="C274" s="48"/>
      <c r="D274" s="49" t="s">
        <v>153</v>
      </c>
      <c r="E274" s="48"/>
      <c r="F274" s="49" t="s">
        <v>154</v>
      </c>
      <c r="G274" s="49"/>
      <c r="H274" s="49" t="s">
        <v>155</v>
      </c>
    </row>
    <row r="275" spans="1:8" ht="11.25">
      <c r="A275" s="100" t="s">
        <v>365</v>
      </c>
      <c r="B275" s="100"/>
      <c r="C275" s="50"/>
      <c r="D275" s="50"/>
      <c r="E275" s="50"/>
      <c r="F275" s="50"/>
      <c r="G275" s="50"/>
      <c r="H275" s="69"/>
    </row>
    <row r="276" spans="1:8" ht="11.25">
      <c r="A276" s="121" t="s">
        <v>366</v>
      </c>
      <c r="B276" s="121"/>
      <c r="C276" s="53"/>
      <c r="D276" s="53"/>
      <c r="E276" s="53"/>
      <c r="F276" s="53"/>
      <c r="G276" s="53"/>
      <c r="H276" s="72"/>
    </row>
    <row r="277" spans="1:8" ht="11.25">
      <c r="A277" s="50" t="s">
        <v>420</v>
      </c>
      <c r="B277" s="52"/>
      <c r="C277" s="53"/>
      <c r="D277" s="53" t="s">
        <v>421</v>
      </c>
      <c r="E277" s="53"/>
      <c r="F277" s="53" t="s">
        <v>693</v>
      </c>
      <c r="G277" s="53"/>
      <c r="H277" s="72" t="s">
        <v>261</v>
      </c>
    </row>
    <row r="278" spans="1:8" ht="11.25">
      <c r="A278" s="58"/>
      <c r="B278" s="57"/>
      <c r="C278" s="58"/>
      <c r="D278" s="56" t="s">
        <v>163</v>
      </c>
      <c r="E278" s="58"/>
      <c r="F278" s="58"/>
      <c r="G278" s="58"/>
      <c r="H278" s="73"/>
    </row>
    <row r="279" spans="1:8" ht="11.25">
      <c r="A279" s="61" t="s">
        <v>161</v>
      </c>
      <c r="B279" s="62"/>
      <c r="C279" s="48"/>
      <c r="D279" s="48" t="s">
        <v>422</v>
      </c>
      <c r="E279" s="48"/>
      <c r="F279" s="48" t="s">
        <v>706</v>
      </c>
      <c r="G279" s="48"/>
      <c r="H279" s="70" t="s">
        <v>317</v>
      </c>
    </row>
    <row r="280" spans="1:8" ht="11.25">
      <c r="A280" s="59" t="s">
        <v>161</v>
      </c>
      <c r="B280" s="52"/>
      <c r="C280" s="50"/>
      <c r="D280" s="50" t="s">
        <v>683</v>
      </c>
      <c r="E280" s="50"/>
      <c r="F280" s="50" t="s">
        <v>423</v>
      </c>
      <c r="G280" s="50"/>
      <c r="H280" s="69" t="s">
        <v>424</v>
      </c>
    </row>
    <row r="281" spans="1:8" ht="11.25">
      <c r="A281" s="56"/>
      <c r="B281" s="57"/>
      <c r="C281" s="58"/>
      <c r="D281" s="56" t="s">
        <v>3</v>
      </c>
      <c r="E281" s="58"/>
      <c r="F281" s="58"/>
      <c r="G281" s="58"/>
      <c r="H281" s="73"/>
    </row>
    <row r="282" spans="1:8" ht="11.25">
      <c r="A282" s="59" t="s">
        <v>161</v>
      </c>
      <c r="B282" s="52"/>
      <c r="C282" s="50"/>
      <c r="D282" s="50" t="s">
        <v>4</v>
      </c>
      <c r="E282" s="50"/>
      <c r="F282" s="50" t="s">
        <v>693</v>
      </c>
      <c r="G282" s="50"/>
      <c r="H282" s="69" t="s">
        <v>261</v>
      </c>
    </row>
    <row r="283" spans="1:8" ht="11.25">
      <c r="A283" s="56"/>
      <c r="B283" s="57"/>
      <c r="C283" s="58"/>
      <c r="D283" s="56" t="s">
        <v>3</v>
      </c>
      <c r="E283" s="58"/>
      <c r="F283" s="58"/>
      <c r="G283" s="58"/>
      <c r="H283" s="73"/>
    </row>
    <row r="284" spans="1:8" ht="11.25">
      <c r="A284" s="48" t="s">
        <v>425</v>
      </c>
      <c r="B284" s="62"/>
      <c r="C284" s="48"/>
      <c r="D284" s="48" t="s">
        <v>426</v>
      </c>
      <c r="E284" s="48"/>
      <c r="F284" s="48" t="s">
        <v>427</v>
      </c>
      <c r="G284" s="48"/>
      <c r="H284" s="70" t="s">
        <v>646</v>
      </c>
    </row>
    <row r="285" spans="1:8" ht="11.25">
      <c r="A285" s="48" t="s">
        <v>428</v>
      </c>
      <c r="B285" s="62"/>
      <c r="C285" s="48"/>
      <c r="D285" s="48" t="s">
        <v>429</v>
      </c>
      <c r="E285" s="48"/>
      <c r="F285" s="48" t="s">
        <v>725</v>
      </c>
      <c r="G285" s="48"/>
      <c r="H285" s="70" t="s">
        <v>245</v>
      </c>
    </row>
    <row r="286" spans="1:8" ht="11.25">
      <c r="A286" s="59" t="s">
        <v>161</v>
      </c>
      <c r="B286" s="52"/>
      <c r="C286" s="50"/>
      <c r="D286" s="50" t="s">
        <v>430</v>
      </c>
      <c r="E286" s="50"/>
      <c r="F286" s="50" t="s">
        <v>752</v>
      </c>
      <c r="G286" s="50"/>
      <c r="H286" s="69" t="s">
        <v>307</v>
      </c>
    </row>
    <row r="287" spans="1:8" ht="11.25">
      <c r="A287" s="58"/>
      <c r="B287" s="57"/>
      <c r="C287" s="58"/>
      <c r="D287" s="56" t="s">
        <v>431</v>
      </c>
      <c r="E287" s="58"/>
      <c r="F287" s="58"/>
      <c r="G287" s="58"/>
      <c r="H287" s="73" t="s">
        <v>160</v>
      </c>
    </row>
    <row r="288" spans="1:8" ht="11.25">
      <c r="A288" s="61" t="s">
        <v>161</v>
      </c>
      <c r="B288" s="62"/>
      <c r="C288" s="48"/>
      <c r="D288" s="48" t="s">
        <v>432</v>
      </c>
      <c r="E288" s="48"/>
      <c r="F288" s="48" t="s">
        <v>433</v>
      </c>
      <c r="G288" s="48"/>
      <c r="H288" s="70" t="s">
        <v>254</v>
      </c>
    </row>
    <row r="289" spans="1:8" ht="11.25">
      <c r="A289" s="59" t="s">
        <v>161</v>
      </c>
      <c r="B289" s="52"/>
      <c r="C289" s="50"/>
      <c r="D289" s="50" t="s">
        <v>434</v>
      </c>
      <c r="E289" s="50"/>
      <c r="F289" s="50" t="s">
        <v>754</v>
      </c>
      <c r="G289" s="50"/>
      <c r="H289" s="69" t="s">
        <v>307</v>
      </c>
    </row>
    <row r="290" spans="1:8" ht="11.25">
      <c r="A290" s="56"/>
      <c r="B290" s="57"/>
      <c r="C290" s="58"/>
      <c r="D290" s="56" t="s">
        <v>163</v>
      </c>
      <c r="E290" s="58"/>
      <c r="F290" s="58"/>
      <c r="G290" s="58"/>
      <c r="H290" s="73"/>
    </row>
    <row r="291" spans="1:8" ht="11.25">
      <c r="A291" s="99" t="s">
        <v>435</v>
      </c>
      <c r="B291" s="99"/>
      <c r="C291" s="50"/>
      <c r="D291" s="50"/>
      <c r="E291" s="50"/>
      <c r="F291" s="50"/>
      <c r="G291" s="50"/>
      <c r="H291" s="69"/>
    </row>
    <row r="292" spans="1:8" ht="11.25">
      <c r="A292" s="50" t="s">
        <v>436</v>
      </c>
      <c r="B292" s="52"/>
      <c r="C292" s="53"/>
      <c r="D292" s="53" t="s">
        <v>437</v>
      </c>
      <c r="E292" s="53"/>
      <c r="F292" s="53" t="s">
        <v>758</v>
      </c>
      <c r="G292" s="53"/>
      <c r="H292" s="72" t="s">
        <v>370</v>
      </c>
    </row>
    <row r="293" spans="1:8" ht="11.25">
      <c r="A293" s="58" t="s">
        <v>160</v>
      </c>
      <c r="B293" s="57"/>
      <c r="C293" s="58"/>
      <c r="D293" s="58"/>
      <c r="E293" s="58"/>
      <c r="F293" s="56" t="s">
        <v>390</v>
      </c>
      <c r="G293" s="58"/>
      <c r="H293" s="73" t="s">
        <v>160</v>
      </c>
    </row>
    <row r="294" spans="1:8" ht="11.25">
      <c r="A294" s="59" t="s">
        <v>161</v>
      </c>
      <c r="B294" s="52"/>
      <c r="C294" s="50"/>
      <c r="D294" s="50" t="s">
        <v>438</v>
      </c>
      <c r="E294" s="50"/>
      <c r="F294" s="50" t="s">
        <v>759</v>
      </c>
      <c r="G294" s="50"/>
      <c r="H294" s="69" t="s">
        <v>439</v>
      </c>
    </row>
    <row r="295" spans="1:8" ht="11.25">
      <c r="A295" s="58"/>
      <c r="B295" s="57"/>
      <c r="C295" s="58"/>
      <c r="D295" s="56" t="s">
        <v>163</v>
      </c>
      <c r="E295" s="58"/>
      <c r="F295" s="56" t="s">
        <v>440</v>
      </c>
      <c r="G295" s="58"/>
      <c r="H295" s="73" t="s">
        <v>160</v>
      </c>
    </row>
    <row r="296" spans="1:8" ht="11.25">
      <c r="A296" s="59" t="s">
        <v>161</v>
      </c>
      <c r="B296" s="52"/>
      <c r="C296" s="50"/>
      <c r="D296" s="50" t="s">
        <v>441</v>
      </c>
      <c r="E296" s="50"/>
      <c r="F296" s="50" t="s">
        <v>442</v>
      </c>
      <c r="G296" s="50"/>
      <c r="H296" s="69" t="s">
        <v>312</v>
      </c>
    </row>
    <row r="297" spans="1:8" ht="11.25">
      <c r="A297" s="58"/>
      <c r="B297" s="57"/>
      <c r="C297" s="58"/>
      <c r="D297" s="58"/>
      <c r="E297" s="58"/>
      <c r="F297" s="56" t="s">
        <v>443</v>
      </c>
      <c r="G297" s="58"/>
      <c r="H297" s="73" t="s">
        <v>160</v>
      </c>
    </row>
    <row r="298" spans="1:8" ht="11.25">
      <c r="A298" s="59" t="s">
        <v>161</v>
      </c>
      <c r="B298" s="52"/>
      <c r="C298" s="50"/>
      <c r="D298" s="50" t="s">
        <v>444</v>
      </c>
      <c r="E298" s="50"/>
      <c r="F298" s="50" t="s">
        <v>760</v>
      </c>
      <c r="G298" s="50"/>
      <c r="H298" s="69" t="s">
        <v>445</v>
      </c>
    </row>
    <row r="299" spans="1:8" ht="11.25">
      <c r="A299" s="58"/>
      <c r="B299" s="57"/>
      <c r="C299" s="58"/>
      <c r="D299" s="56" t="s">
        <v>163</v>
      </c>
      <c r="E299" s="58"/>
      <c r="F299" s="56" t="s">
        <v>390</v>
      </c>
      <c r="G299" s="58"/>
      <c r="H299" s="73"/>
    </row>
    <row r="300" spans="1:8" ht="11.25">
      <c r="A300" s="53" t="s">
        <v>565</v>
      </c>
      <c r="B300" s="52" t="s">
        <v>446</v>
      </c>
      <c r="C300" s="53"/>
      <c r="D300" s="53" t="s">
        <v>5</v>
      </c>
      <c r="E300" s="53"/>
      <c r="F300" s="54" t="s">
        <v>707</v>
      </c>
      <c r="G300" s="53"/>
      <c r="H300" s="69" t="s">
        <v>647</v>
      </c>
    </row>
    <row r="301" spans="1:8" ht="11.25">
      <c r="A301" s="53"/>
      <c r="B301" s="55" t="s">
        <v>116</v>
      </c>
      <c r="C301" s="53"/>
      <c r="D301" s="54"/>
      <c r="E301" s="53"/>
      <c r="F301" s="54"/>
      <c r="G301" s="53"/>
      <c r="H301" s="72"/>
    </row>
    <row r="302" spans="1:8" ht="11.25">
      <c r="A302" s="50" t="s">
        <v>132</v>
      </c>
      <c r="B302" s="52" t="s">
        <v>446</v>
      </c>
      <c r="C302" s="50"/>
      <c r="D302" s="50" t="s">
        <v>447</v>
      </c>
      <c r="E302" s="50"/>
      <c r="F302" s="50" t="s">
        <v>448</v>
      </c>
      <c r="G302" s="50"/>
      <c r="H302" s="69" t="s">
        <v>449</v>
      </c>
    </row>
    <row r="303" spans="1:8" ht="11.25">
      <c r="A303" s="53"/>
      <c r="B303" s="55" t="s">
        <v>450</v>
      </c>
      <c r="C303" s="53"/>
      <c r="D303" s="54" t="s">
        <v>451</v>
      </c>
      <c r="E303" s="53"/>
      <c r="F303" s="54" t="s">
        <v>753</v>
      </c>
      <c r="G303" s="53"/>
      <c r="H303" s="72" t="s">
        <v>160</v>
      </c>
    </row>
    <row r="304" spans="1:8" ht="11.25">
      <c r="A304" s="53"/>
      <c r="B304" s="55"/>
      <c r="C304" s="53"/>
      <c r="D304" s="53"/>
      <c r="E304" s="53"/>
      <c r="F304" s="54" t="s">
        <v>726</v>
      </c>
      <c r="G304" s="53"/>
      <c r="H304" s="72" t="s">
        <v>160</v>
      </c>
    </row>
    <row r="305" spans="1:8" ht="11.25">
      <c r="A305" s="58"/>
      <c r="B305" s="57"/>
      <c r="C305" s="58"/>
      <c r="D305" s="58"/>
      <c r="E305" s="58"/>
      <c r="F305" s="56" t="s">
        <v>452</v>
      </c>
      <c r="G305" s="58"/>
      <c r="H305" s="73" t="s">
        <v>160</v>
      </c>
    </row>
    <row r="306" spans="1:8" ht="11.25">
      <c r="A306" s="59" t="s">
        <v>161</v>
      </c>
      <c r="B306" s="52" t="s">
        <v>33</v>
      </c>
      <c r="C306" s="53"/>
      <c r="D306" s="53" t="s">
        <v>5</v>
      </c>
      <c r="E306" s="53"/>
      <c r="F306" s="54" t="s">
        <v>707</v>
      </c>
      <c r="G306" s="53"/>
      <c r="H306" s="69" t="s">
        <v>396</v>
      </c>
    </row>
    <row r="307" spans="1:8" ht="11.25">
      <c r="A307" s="102" t="s">
        <v>770</v>
      </c>
      <c r="B307" s="102"/>
      <c r="C307" s="50"/>
      <c r="D307" s="59" t="s">
        <v>33</v>
      </c>
      <c r="E307" s="50"/>
      <c r="F307" s="50" t="s">
        <v>453</v>
      </c>
      <c r="G307" s="50"/>
      <c r="H307" s="69" t="s">
        <v>454</v>
      </c>
    </row>
    <row r="308" spans="1:8" ht="11.25">
      <c r="A308" s="53"/>
      <c r="B308" s="55"/>
      <c r="C308" s="53"/>
      <c r="D308" s="53"/>
      <c r="E308" s="53"/>
      <c r="F308" s="54" t="s">
        <v>708</v>
      </c>
      <c r="G308" s="53"/>
      <c r="H308" s="72" t="s">
        <v>160</v>
      </c>
    </row>
    <row r="309" spans="1:8" ht="11.25">
      <c r="A309" s="58"/>
      <c r="B309" s="57"/>
      <c r="C309" s="58"/>
      <c r="D309" s="58"/>
      <c r="E309" s="58"/>
      <c r="F309" s="56" t="s">
        <v>727</v>
      </c>
      <c r="G309" s="58"/>
      <c r="H309" s="73" t="s">
        <v>160</v>
      </c>
    </row>
    <row r="310" spans="1:8" ht="11.25">
      <c r="A310" s="61" t="s">
        <v>161</v>
      </c>
      <c r="B310" s="62"/>
      <c r="C310" s="48"/>
      <c r="D310" s="48" t="s">
        <v>455</v>
      </c>
      <c r="E310" s="48"/>
      <c r="F310" s="48" t="s">
        <v>456</v>
      </c>
      <c r="G310" s="48"/>
      <c r="H310" s="70" t="s">
        <v>457</v>
      </c>
    </row>
    <row r="311" spans="1:8" ht="11.25">
      <c r="A311" s="59" t="s">
        <v>161</v>
      </c>
      <c r="B311" s="52"/>
      <c r="C311" s="50"/>
      <c r="D311" s="50" t="s">
        <v>458</v>
      </c>
      <c r="E311" s="50"/>
      <c r="F311" s="50" t="s">
        <v>459</v>
      </c>
      <c r="G311" s="50"/>
      <c r="H311" s="69" t="s">
        <v>460</v>
      </c>
    </row>
    <row r="312" spans="1:8" ht="11.25">
      <c r="A312" s="58"/>
      <c r="B312" s="57"/>
      <c r="C312" s="58"/>
      <c r="D312" s="56" t="s">
        <v>163</v>
      </c>
      <c r="E312" s="58"/>
      <c r="F312" s="58"/>
      <c r="G312" s="58"/>
      <c r="H312" s="76" t="s">
        <v>160</v>
      </c>
    </row>
  </sheetData>
  <mergeCells count="39">
    <mergeCell ref="A307:B307"/>
    <mergeCell ref="A1:H1"/>
    <mergeCell ref="A2:H2"/>
    <mergeCell ref="A3:H3"/>
    <mergeCell ref="A4:H4"/>
    <mergeCell ref="A71:H71"/>
    <mergeCell ref="A72:H72"/>
    <mergeCell ref="A134:H134"/>
    <mergeCell ref="A67:H67"/>
    <mergeCell ref="A5:H5"/>
    <mergeCell ref="A68:H68"/>
    <mergeCell ref="A69:H69"/>
    <mergeCell ref="A70:H70"/>
    <mergeCell ref="A66:H66"/>
    <mergeCell ref="A266:H266"/>
    <mergeCell ref="A267:H267"/>
    <mergeCell ref="A272:H272"/>
    <mergeCell ref="A204:H204"/>
    <mergeCell ref="A205:H205"/>
    <mergeCell ref="A206:H206"/>
    <mergeCell ref="A208:B208"/>
    <mergeCell ref="A268:H268"/>
    <mergeCell ref="A214:B214"/>
    <mergeCell ref="A273:H273"/>
    <mergeCell ref="A291:B291"/>
    <mergeCell ref="A269:H269"/>
    <mergeCell ref="A270:H270"/>
    <mergeCell ref="A271:H271"/>
    <mergeCell ref="A275:B275"/>
    <mergeCell ref="A276:B276"/>
    <mergeCell ref="A203:H203"/>
    <mergeCell ref="A135:H135"/>
    <mergeCell ref="A136:H136"/>
    <mergeCell ref="A137:H137"/>
    <mergeCell ref="A201:H201"/>
    <mergeCell ref="A200:H200"/>
    <mergeCell ref="A139:H139"/>
    <mergeCell ref="A202:H202"/>
    <mergeCell ref="A138:H138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1"/>
    </sheetView>
  </sheetViews>
  <sheetFormatPr defaultColWidth="9.33203125" defaultRowHeight="11.25"/>
  <cols>
    <col min="1" max="1" width="10.83203125" style="0" customWidth="1"/>
    <col min="2" max="2" width="26" style="0" customWidth="1"/>
    <col min="3" max="3" width="7.83203125" style="0" customWidth="1"/>
    <col min="4" max="4" width="1.83203125" style="0" customWidth="1"/>
    <col min="5" max="5" width="10.16015625" style="0" bestFit="1" customWidth="1"/>
    <col min="6" max="6" width="1.83203125" style="0" customWidth="1"/>
    <col min="7" max="7" width="7" style="0" bestFit="1" customWidth="1"/>
    <col min="8" max="8" width="1.83203125" style="0" customWidth="1"/>
    <col min="9" max="9" width="10" style="0" customWidth="1"/>
  </cols>
  <sheetData>
    <row r="1" spans="1:9" ht="11.25">
      <c r="A1" s="127" t="s">
        <v>461</v>
      </c>
      <c r="B1" s="127"/>
      <c r="C1" s="127"/>
      <c r="D1" s="127"/>
      <c r="E1" s="127"/>
      <c r="F1" s="127"/>
      <c r="G1" s="127"/>
      <c r="H1" s="127"/>
      <c r="I1" s="127"/>
    </row>
    <row r="2" spans="1:9" ht="11.25">
      <c r="A2" s="127" t="s">
        <v>7</v>
      </c>
      <c r="B2" s="127"/>
      <c r="C2" s="127"/>
      <c r="D2" s="127"/>
      <c r="E2" s="127"/>
      <c r="F2" s="127"/>
      <c r="G2" s="127"/>
      <c r="H2" s="127"/>
      <c r="I2" s="127"/>
    </row>
    <row r="3" spans="1:9" ht="11.25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1.25">
      <c r="A4" s="127" t="s">
        <v>462</v>
      </c>
      <c r="B4" s="127"/>
      <c r="C4" s="127"/>
      <c r="D4" s="127"/>
      <c r="E4" s="127"/>
      <c r="F4" s="127"/>
      <c r="G4" s="127"/>
      <c r="H4" s="127"/>
      <c r="I4" s="127"/>
    </row>
    <row r="5" spans="1:9" ht="11.25">
      <c r="A5" s="125"/>
      <c r="B5" s="125"/>
      <c r="C5" s="125"/>
      <c r="D5" s="125"/>
      <c r="E5" s="125"/>
      <c r="F5" s="125"/>
      <c r="G5" s="125"/>
      <c r="H5" s="125"/>
      <c r="I5" s="125"/>
    </row>
    <row r="6" spans="1:9" ht="11.25">
      <c r="A6" s="122"/>
      <c r="B6" s="122"/>
      <c r="C6" s="122"/>
      <c r="D6" s="78"/>
      <c r="E6" s="67"/>
      <c r="F6" s="67"/>
      <c r="G6" s="67" t="s">
        <v>463</v>
      </c>
      <c r="H6" s="67"/>
      <c r="I6" s="67" t="s">
        <v>463</v>
      </c>
    </row>
    <row r="7" spans="1:9" ht="11.25">
      <c r="A7" s="126" t="s">
        <v>152</v>
      </c>
      <c r="B7" s="126"/>
      <c r="C7" s="126"/>
      <c r="D7" s="80"/>
      <c r="E7" s="79" t="s">
        <v>769</v>
      </c>
      <c r="F7" s="79"/>
      <c r="G7" s="79" t="s">
        <v>464</v>
      </c>
      <c r="H7" s="79"/>
      <c r="I7" s="79" t="s">
        <v>768</v>
      </c>
    </row>
    <row r="8" spans="1:9" ht="11.25">
      <c r="A8" s="81" t="s">
        <v>465</v>
      </c>
      <c r="B8" s="81"/>
      <c r="C8" s="82"/>
      <c r="D8" s="81"/>
      <c r="E8" s="83">
        <v>15400</v>
      </c>
      <c r="F8" s="81"/>
      <c r="G8" s="84"/>
      <c r="H8" s="82"/>
      <c r="I8" s="85" t="s">
        <v>87</v>
      </c>
    </row>
    <row r="9" spans="1:9" ht="11.25">
      <c r="A9" s="81" t="s">
        <v>466</v>
      </c>
      <c r="B9" s="81"/>
      <c r="C9" s="82"/>
      <c r="D9" s="81"/>
      <c r="E9" s="83">
        <v>2730000</v>
      </c>
      <c r="F9" s="81"/>
      <c r="G9" s="84" t="s">
        <v>467</v>
      </c>
      <c r="H9" s="82"/>
      <c r="I9" s="85">
        <v>8.3</v>
      </c>
    </row>
    <row r="10" spans="1:9" ht="13.5">
      <c r="A10" s="81" t="s">
        <v>8</v>
      </c>
      <c r="B10" s="81"/>
      <c r="C10" s="82"/>
      <c r="D10" s="81"/>
      <c r="E10" s="83">
        <v>7100</v>
      </c>
      <c r="F10" s="81"/>
      <c r="G10" s="84"/>
      <c r="H10" s="82"/>
      <c r="I10" s="85">
        <v>0.1</v>
      </c>
    </row>
    <row r="11" spans="1:9" ht="11.25">
      <c r="A11" s="81" t="s">
        <v>468</v>
      </c>
      <c r="B11" s="81"/>
      <c r="C11" s="82"/>
      <c r="D11" s="81"/>
      <c r="E11" s="83">
        <v>930000</v>
      </c>
      <c r="F11" s="81"/>
      <c r="G11" s="84"/>
      <c r="H11" s="82"/>
      <c r="I11" s="85">
        <v>0.1</v>
      </c>
    </row>
    <row r="12" spans="1:9" ht="11.25">
      <c r="A12" s="81" t="s">
        <v>498</v>
      </c>
      <c r="B12" s="81"/>
      <c r="C12" s="82"/>
      <c r="D12" s="81"/>
      <c r="E12" s="83">
        <v>4300</v>
      </c>
      <c r="F12" s="81"/>
      <c r="G12" s="84" t="s">
        <v>469</v>
      </c>
      <c r="H12" s="82"/>
      <c r="I12" s="85">
        <v>97</v>
      </c>
    </row>
    <row r="13" spans="1:9" ht="11.25">
      <c r="A13" s="81" t="s">
        <v>470</v>
      </c>
      <c r="B13" s="81"/>
      <c r="C13" s="82"/>
      <c r="D13" s="81"/>
      <c r="E13" s="83">
        <v>17400</v>
      </c>
      <c r="F13" s="81"/>
      <c r="G13" s="84"/>
      <c r="H13" s="82"/>
      <c r="I13" s="85">
        <v>1.8</v>
      </c>
    </row>
    <row r="14" spans="1:9" ht="11.25">
      <c r="A14" s="81" t="s">
        <v>471</v>
      </c>
      <c r="B14" s="81"/>
      <c r="C14" s="82"/>
      <c r="D14" s="81"/>
      <c r="E14" s="83">
        <v>3100</v>
      </c>
      <c r="F14" s="81"/>
      <c r="G14" s="84"/>
      <c r="H14" s="82"/>
      <c r="I14" s="85">
        <v>1</v>
      </c>
    </row>
    <row r="15" spans="1:9" ht="11.25">
      <c r="A15" s="81" t="s">
        <v>472</v>
      </c>
      <c r="B15" s="81"/>
      <c r="C15" s="82" t="s">
        <v>473</v>
      </c>
      <c r="D15" s="81"/>
      <c r="E15" s="83">
        <v>2000</v>
      </c>
      <c r="F15" s="81"/>
      <c r="G15" s="84"/>
      <c r="H15" s="82"/>
      <c r="I15" s="85">
        <v>2</v>
      </c>
    </row>
    <row r="16" spans="1:9" ht="11.25">
      <c r="A16" s="81" t="s">
        <v>474</v>
      </c>
      <c r="B16" s="81"/>
      <c r="C16" s="82"/>
      <c r="D16" s="81"/>
      <c r="E16" s="83">
        <v>95000</v>
      </c>
      <c r="F16" s="81"/>
      <c r="G16" s="84" t="s">
        <v>475</v>
      </c>
      <c r="H16" s="82"/>
      <c r="I16" s="85">
        <v>26</v>
      </c>
    </row>
    <row r="17" spans="1:9" ht="11.25">
      <c r="A17" s="81" t="s">
        <v>392</v>
      </c>
      <c r="B17" s="81"/>
      <c r="C17" s="82"/>
      <c r="D17" s="81"/>
      <c r="E17" s="83">
        <v>1269000</v>
      </c>
      <c r="F17" s="81"/>
      <c r="G17" s="84"/>
      <c r="H17" s="82"/>
      <c r="I17" s="85" t="s">
        <v>87</v>
      </c>
    </row>
    <row r="18" spans="1:9" ht="11.25">
      <c r="A18" s="81" t="s">
        <v>476</v>
      </c>
      <c r="B18" s="81"/>
      <c r="C18" s="82"/>
      <c r="D18" s="81"/>
      <c r="E18" s="83">
        <v>21000</v>
      </c>
      <c r="F18" s="81"/>
      <c r="G18" s="84">
        <v>5</v>
      </c>
      <c r="H18" s="82"/>
      <c r="I18" s="85">
        <v>6.5</v>
      </c>
    </row>
    <row r="19" spans="1:9" ht="11.25">
      <c r="A19" s="81" t="s">
        <v>397</v>
      </c>
      <c r="B19" s="81"/>
      <c r="C19" s="82"/>
      <c r="D19" s="81"/>
      <c r="E19" s="83">
        <v>4050000</v>
      </c>
      <c r="F19" s="81"/>
      <c r="G19" s="84">
        <v>3</v>
      </c>
      <c r="H19" s="82"/>
      <c r="I19" s="85">
        <v>29</v>
      </c>
    </row>
    <row r="20" spans="1:9" ht="11.25">
      <c r="A20" s="81" t="s">
        <v>477</v>
      </c>
      <c r="B20" s="81"/>
      <c r="C20" s="82"/>
      <c r="D20" s="81"/>
      <c r="E20" s="83">
        <v>1000</v>
      </c>
      <c r="F20" s="81"/>
      <c r="G20" s="84"/>
      <c r="H20" s="82"/>
      <c r="I20" s="85">
        <v>0.7</v>
      </c>
    </row>
    <row r="21" spans="1:9" ht="11.25">
      <c r="A21" s="81" t="s">
        <v>413</v>
      </c>
      <c r="B21" s="81"/>
      <c r="C21" s="82"/>
      <c r="D21" s="81"/>
      <c r="E21" s="83">
        <v>180000</v>
      </c>
      <c r="F21" s="81"/>
      <c r="G21" s="84" t="s">
        <v>478</v>
      </c>
      <c r="H21" s="82"/>
      <c r="I21" s="85">
        <v>8.2</v>
      </c>
    </row>
    <row r="22" spans="1:9" ht="11.25">
      <c r="A22" s="81" t="s">
        <v>479</v>
      </c>
      <c r="B22" s="81"/>
      <c r="C22" s="82"/>
      <c r="D22" s="81"/>
      <c r="E22" s="83">
        <v>152000</v>
      </c>
      <c r="F22" s="81"/>
      <c r="G22" s="84">
        <v>4</v>
      </c>
      <c r="H22" s="82"/>
      <c r="I22" s="85">
        <v>3</v>
      </c>
    </row>
    <row r="23" spans="1:9" ht="11.25">
      <c r="A23" s="81" t="s">
        <v>9</v>
      </c>
      <c r="B23" s="81"/>
      <c r="C23" s="82" t="s">
        <v>139</v>
      </c>
      <c r="D23" s="81"/>
      <c r="E23" s="83">
        <v>220000</v>
      </c>
      <c r="F23" s="81"/>
      <c r="G23" s="84"/>
      <c r="H23" s="82"/>
      <c r="I23" s="85">
        <v>0.1</v>
      </c>
    </row>
    <row r="24" spans="1:9" ht="11.25">
      <c r="A24" s="81" t="s">
        <v>480</v>
      </c>
      <c r="B24" s="81"/>
      <c r="C24" s="82"/>
      <c r="D24" s="81"/>
      <c r="E24" s="83">
        <v>6000</v>
      </c>
      <c r="F24" s="81"/>
      <c r="G24" s="84"/>
      <c r="H24" s="82"/>
      <c r="I24" s="85">
        <v>4</v>
      </c>
    </row>
    <row r="25" spans="1:9" ht="11.25">
      <c r="A25" s="81" t="s">
        <v>10</v>
      </c>
      <c r="B25" s="81"/>
      <c r="C25" s="82" t="s">
        <v>140</v>
      </c>
      <c r="D25" s="81"/>
      <c r="E25" s="83">
        <v>12000</v>
      </c>
      <c r="F25" s="81"/>
      <c r="G25" s="84"/>
      <c r="H25" s="82"/>
      <c r="I25" s="85">
        <v>0.9</v>
      </c>
    </row>
    <row r="26" spans="1:9" ht="11.25">
      <c r="A26" s="81" t="s">
        <v>420</v>
      </c>
      <c r="B26" s="81"/>
      <c r="C26" s="82"/>
      <c r="D26" s="81"/>
      <c r="E26" s="83">
        <v>260000</v>
      </c>
      <c r="F26" s="81"/>
      <c r="G26" s="84"/>
      <c r="H26" s="82"/>
      <c r="I26" s="85">
        <v>0.8</v>
      </c>
    </row>
    <row r="27" spans="1:9" ht="11.25">
      <c r="A27" s="81" t="s">
        <v>481</v>
      </c>
      <c r="B27" s="81"/>
      <c r="C27" s="82"/>
      <c r="D27" s="81"/>
      <c r="E27" s="83">
        <v>156000</v>
      </c>
      <c r="F27" s="81"/>
      <c r="G27" s="84" t="s">
        <v>467</v>
      </c>
      <c r="H27" s="82"/>
      <c r="I27" s="85">
        <v>17</v>
      </c>
    </row>
    <row r="28" spans="1:9" ht="11.25">
      <c r="A28" s="81" t="s">
        <v>486</v>
      </c>
      <c r="B28" s="81"/>
      <c r="C28" s="82"/>
      <c r="D28" s="81"/>
      <c r="E28" s="83">
        <v>89000</v>
      </c>
      <c r="F28" s="81"/>
      <c r="G28" s="84">
        <v>1</v>
      </c>
      <c r="H28" s="82"/>
      <c r="I28" s="85">
        <v>52</v>
      </c>
    </row>
    <row r="29" spans="1:9" ht="11.25">
      <c r="A29" s="81" t="s">
        <v>482</v>
      </c>
      <c r="B29" s="81"/>
      <c r="C29" s="82"/>
      <c r="D29" s="81"/>
      <c r="E29" s="83">
        <v>2500</v>
      </c>
      <c r="F29" s="81"/>
      <c r="G29" s="84">
        <v>2</v>
      </c>
      <c r="H29" s="82"/>
      <c r="I29" s="85">
        <v>22</v>
      </c>
    </row>
    <row r="30" spans="1:9" ht="13.5">
      <c r="A30" s="81" t="s">
        <v>11</v>
      </c>
      <c r="B30" s="81"/>
      <c r="C30" s="82"/>
      <c r="D30" s="81"/>
      <c r="E30" s="83">
        <v>7200</v>
      </c>
      <c r="F30" s="81"/>
      <c r="G30" s="84"/>
      <c r="H30" s="82"/>
      <c r="I30" s="85">
        <v>0.7</v>
      </c>
    </row>
    <row r="31" spans="1:9" ht="11.25">
      <c r="A31" s="81" t="s">
        <v>487</v>
      </c>
      <c r="B31" s="81"/>
      <c r="C31" s="82"/>
      <c r="D31" s="81"/>
      <c r="E31" s="83">
        <v>23000</v>
      </c>
      <c r="F31" s="81"/>
      <c r="G31" s="84">
        <v>3</v>
      </c>
      <c r="H31" s="82"/>
      <c r="I31" s="85">
        <v>10</v>
      </c>
    </row>
    <row r="32" spans="1:9" ht="13.5">
      <c r="A32" s="81" t="s">
        <v>12</v>
      </c>
      <c r="B32" s="81"/>
      <c r="C32" s="82" t="s">
        <v>473</v>
      </c>
      <c r="D32" s="81"/>
      <c r="E32" s="83">
        <v>163000</v>
      </c>
      <c r="F32" s="81"/>
      <c r="G32" s="84"/>
      <c r="H32" s="82"/>
      <c r="I32" s="85" t="s">
        <v>87</v>
      </c>
    </row>
    <row r="33" spans="1:9" ht="11.25">
      <c r="A33" s="81" t="s">
        <v>483</v>
      </c>
      <c r="B33" s="81"/>
      <c r="C33" s="82"/>
      <c r="D33" s="81"/>
      <c r="E33" s="83">
        <v>5200</v>
      </c>
      <c r="F33" s="81"/>
      <c r="G33" s="84"/>
      <c r="H33" s="82"/>
      <c r="I33" s="85">
        <v>1.2</v>
      </c>
    </row>
    <row r="34" spans="1:9" ht="11.25">
      <c r="A34" s="81" t="s">
        <v>484</v>
      </c>
      <c r="B34" s="81"/>
      <c r="C34" s="82"/>
      <c r="D34" s="81"/>
      <c r="E34" s="83">
        <v>2000</v>
      </c>
      <c r="F34" s="81"/>
      <c r="G34" s="84"/>
      <c r="H34" s="82"/>
      <c r="I34" s="85">
        <v>2.8</v>
      </c>
    </row>
    <row r="35" spans="1:9" ht="11.25">
      <c r="A35" s="101" t="s">
        <v>485</v>
      </c>
      <c r="B35" s="101"/>
      <c r="C35" s="101"/>
      <c r="D35" s="101"/>
      <c r="E35" s="101"/>
      <c r="F35" s="101"/>
      <c r="G35" s="101"/>
      <c r="H35" s="101"/>
      <c r="I35" s="101"/>
    </row>
    <row r="36" spans="1:9" ht="11.25">
      <c r="A36" s="123" t="s">
        <v>13</v>
      </c>
      <c r="B36" s="124"/>
      <c r="C36" s="124"/>
      <c r="D36" s="124"/>
      <c r="E36" s="124"/>
      <c r="F36" s="124"/>
      <c r="G36" s="124"/>
      <c r="H36" s="124"/>
      <c r="I36" s="124"/>
    </row>
    <row r="37" spans="1:9" ht="11.25">
      <c r="A37" s="123" t="s">
        <v>14</v>
      </c>
      <c r="B37" s="124"/>
      <c r="C37" s="124"/>
      <c r="D37" s="124"/>
      <c r="E37" s="124"/>
      <c r="F37" s="124"/>
      <c r="G37" s="124"/>
      <c r="H37" s="124"/>
      <c r="I37" s="124"/>
    </row>
  </sheetData>
  <mergeCells count="10">
    <mergeCell ref="A1:I1"/>
    <mergeCell ref="A2:I2"/>
    <mergeCell ref="A3:I3"/>
    <mergeCell ref="A4:I4"/>
    <mergeCell ref="A36:I36"/>
    <mergeCell ref="A37:I37"/>
    <mergeCell ref="A5:I5"/>
    <mergeCell ref="A6:C6"/>
    <mergeCell ref="A7:C7"/>
    <mergeCell ref="A35:I3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2006-08-25T21:30:08Z</cp:lastPrinted>
  <dcterms:created xsi:type="dcterms:W3CDTF">2003-05-21T17:01:32Z</dcterms:created>
  <dcterms:modified xsi:type="dcterms:W3CDTF">2007-03-07T21:01:52Z</dcterms:modified>
  <cp:category/>
  <cp:version/>
  <cp:contentType/>
  <cp:contentStatus/>
</cp:coreProperties>
</file>