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2"/>
  </bookViews>
  <sheets>
    <sheet name="Fig 1" sheetId="1" r:id="rId1"/>
    <sheet name="Fig 2" sheetId="2" r:id="rId2"/>
    <sheet name="Fig 3" sheetId="3" r:id="rId3"/>
    <sheet name="Map65+#" sheetId="4" r:id="rId4"/>
    <sheet name="Map 65+%" sheetId="5" r:id="rId5"/>
    <sheet name="Map Incr 93-03" sheetId="6" r:id="rId6"/>
    <sheet name="Fig 6" sheetId="7" r:id="rId7"/>
    <sheet name="Fig 7" sheetId="8" r:id="rId8"/>
    <sheet name="Fig 8" sheetId="9" r:id="rId9"/>
    <sheet name="Fig 9" sheetId="10" r:id="rId10"/>
  </sheets>
  <definedNames>
    <definedName name="figure7" localSheetId="7">'Fig 7'!$A$1</definedName>
    <definedName name="figure8" localSheetId="8">'Fig 8'!$A$1</definedName>
    <definedName name="HTML_CodePage" hidden="1">1252</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sharedStrings.xml><?xml version="1.0" encoding="utf-8"?>
<sst xmlns="http://schemas.openxmlformats.org/spreadsheetml/2006/main" count="356" uniqueCount="159">
  <si>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</si>
  <si>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</si>
  <si>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</si>
  <si>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</si>
  <si>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</si>
  <si>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</si>
  <si>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</si>
  <si>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</si>
  <si>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</si>
  <si>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</si>
  <si>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</si>
  <si>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</si>
  <si>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</si>
  <si>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</si>
  <si>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</si>
  <si>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</si>
  <si>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</si>
  <si>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</si>
  <si>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</si>
  <si>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</si>
  <si>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</si>
  <si>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</si>
  <si>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</si>
  <si>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</si>
  <si>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</si>
  <si>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</si>
  <si>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</si>
  <si>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</si>
  <si>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</si>
  <si>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</si>
  <si>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</si>
  <si>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</si>
  <si>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</si>
  <si>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</si>
  <si>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</si>
  <si>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</si>
  <si>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</si>
  <si>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</si>
  <si>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</si>
  <si>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</si>
  <si>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</si>
  <si>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</si>
  <si>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</si>
  <si>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</si>
  <si>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</si>
  <si>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</si>
  <si>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</si>
  <si>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</si>
  <si>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</si>
  <si>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</si>
  <si>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</si>
  <si>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</si>
  <si>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</si>
  <si>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</si>
  <si>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</si>
  <si>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</si>
  <si>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</si>
  <si>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</si>
  <si>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</si>
  <si>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</si>
  <si>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</si>
  <si>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</si>
  <si>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</si>
  <si>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</si>
  <si>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</si>
  <si>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</si>
  <si>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</si>
  <si>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</si>
  <si>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</si>
  <si>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</si>
  <si>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</si>
  <si>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</si>
  <si>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</si>
  <si>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</si>
  <si>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</si>
  <si>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</si>
  <si>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</si>
  <si>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Age Group</t>
  </si>
  <si>
    <t>% with any disability</t>
  </si>
  <si>
    <t>% with severe disability</t>
  </si>
  <si>
    <t>Numbers</t>
  </si>
  <si>
    <t>Percent of All Ages</t>
  </si>
  <si>
    <t>Marital Status - 65+</t>
  </si>
  <si>
    <t># in 1000s</t>
  </si>
  <si>
    <t>Total</t>
  </si>
  <si>
    <t>Married spouse present</t>
  </si>
  <si>
    <t>Married spouse absent</t>
  </si>
  <si>
    <t>Separated</t>
  </si>
  <si>
    <t>Divorced</t>
  </si>
  <si>
    <t>Never Married</t>
  </si>
  <si>
    <t>Males</t>
  </si>
  <si>
    <t>Females</t>
  </si>
  <si>
    <t>Simplified Table:  Marital Status - 65+</t>
  </si>
  <si>
    <t>PCT Male</t>
  </si>
  <si>
    <t>PCT Female</t>
  </si>
  <si>
    <t>living alone </t>
  </si>
  <si>
    <t>Other</t>
  </si>
  <si>
    <t>PCT Combined M-F</t>
  </si>
  <si>
    <t>All ages</t>
  </si>
  <si>
    <t>65 years and over</t>
  </si>
  <si>
    <t>65 to 69 years</t>
  </si>
  <si>
    <t>70 to 74 years</t>
  </si>
  <si>
    <t>75 to 79 years</t>
  </si>
  <si>
    <t>80 years and over</t>
  </si>
  <si>
    <t>Figure 8: Percent With Disabilities, By Age: 1997</t>
  </si>
  <si>
    <t xml:space="preserve">Source: U.S. Census Bureau </t>
  </si>
  <si>
    <t>http://www.census.gov/hhes/www/disable/sipp/disab97/ds97t1.html</t>
  </si>
  <si>
    <t>% need assistance</t>
  </si>
  <si>
    <t>Familiy Households with Householder Aged 65+ </t>
  </si>
  <si>
    <t>Divorced or Separated/ Spouse Absent</t>
  </si>
  <si>
    <t>US Total (50 States + DC)</t>
  </si>
  <si>
    <t>Total (actual)</t>
  </si>
  <si>
    <t>Married/ spouse present</t>
  </si>
  <si>
    <t>Divorced/ Separated/ Spouse absent</t>
  </si>
  <si>
    <t>Number 65 years and over</t>
  </si>
  <si>
    <t>Living with Spouse</t>
  </si>
  <si>
    <t>Living Alone</t>
  </si>
  <si>
    <t>All Races and Both Sexes</t>
  </si>
  <si>
    <t>All Races and Male</t>
  </si>
  <si>
    <t>All Races and Female</t>
  </si>
  <si>
    <t>Percent 65 years and over</t>
  </si>
  <si>
    <t>Table compiled by the Administration on Aging</t>
  </si>
  <si>
    <t>Compiled by the Administration on Aging.  Population data is from Census Bureau Population Estimates.  Poverty data is from the Current Population Survey, 2001, 2002, and 2003 Annual Social and Economic Supplements.</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</si>
  <si>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</si>
  <si>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CPS, March 2003</t>
  </si>
  <si>
    <t>Married Spouse Present</t>
  </si>
  <si>
    <t>Married Spouse Absent</t>
  </si>
  <si>
    <t>PCT</t>
  </si>
  <si>
    <t>Source: U.S. Census Bureau, Current Population Survey, 2003 Annual Social and Economic Supplement</t>
  </si>
  <si>
    <t>Internet Release Date:  September 15, 2004</t>
  </si>
  <si>
    <t>Figure 2:  Marital Status of Persons 65 + - 2003</t>
  </si>
  <si>
    <t>Figure 3:  Living Arrangements of Persons 65+: 2003</t>
  </si>
  <si>
    <t>Living Arrangements of Persons 75+: 2003</t>
  </si>
  <si>
    <t>Source: Census 2003 Population Estimates</t>
  </si>
  <si>
    <t>File: stterr03.xls:Map65+#</t>
  </si>
  <si>
    <t>Population by Age Group for States: July 1, 2003</t>
  </si>
  <si>
    <t>Figure 6: The 65+ Population by State 2003</t>
  </si>
  <si>
    <t>Percent Below Poverty 2001-2003</t>
  </si>
  <si>
    <t>Percent Increase from 1993 to 2003</t>
  </si>
  <si>
    <t>$14,664 median for 33.8 million persons 65+ reporting income</t>
  </si>
  <si>
    <t>Based on the 2004 Current Population Reports and related Internet releases of the U.S. Bureau of the Census</t>
  </si>
  <si>
    <t>Figure 7: Percent Distribution by Income: 2003</t>
  </si>
  <si>
    <t>$35,310 median for 12.0 million family households 65+ </t>
  </si>
  <si>
    <t>File: stterr03.xls:Map65+%</t>
  </si>
  <si>
    <t>The 65+ Population by State: Percent Increase 1993 - 2003</t>
  </si>
  <si>
    <t>% Increase 1993-2003</t>
  </si>
  <si>
    <t>File: stterr03.xls:Map Incr 93-03</t>
  </si>
  <si>
    <t>Health Insurance Coverage of Non-institutionalized persons 65+</t>
  </si>
  <si>
    <t>All types coverage</t>
  </si>
  <si>
    <t>Total private</t>
  </si>
  <si>
    <t>--employment-based</t>
  </si>
  <si>
    <t>--direct purchase</t>
  </si>
  <si>
    <t>Total government</t>
  </si>
  <si>
    <t>--Medicare</t>
  </si>
  <si>
    <t>--Medicaid</t>
  </si>
  <si>
    <t>--Military</t>
  </si>
  <si>
    <t>Not covered</t>
  </si>
  <si>
    <r>
      <t xml:space="preserve"> </t>
    </r>
    <r>
      <rPr>
        <sz val="9"/>
        <color indexed="63"/>
        <rFont val="Arial"/>
        <family val="0"/>
      </rPr>
      <t xml:space="preserve">Source: U.S. Census Bureau, Current Population Survey, 2004 Annual Social and Economic Supplement </t>
    </r>
    <r>
      <rPr>
        <sz val="9"/>
        <rFont val="Arial"/>
        <family val="0"/>
      </rPr>
      <t xml:space="preserve"> </t>
    </r>
  </si>
  <si>
    <r>
      <t xml:space="preserve">Based on data from Current Population </t>
    </r>
    <r>
      <rPr>
        <b/>
        <i/>
        <sz val="11"/>
        <color indexed="8"/>
        <rFont val="Times New Roman"/>
        <family val="1"/>
      </rPr>
      <t>Survey, Annual Social and Economic Supplement</t>
    </r>
    <r>
      <rPr>
        <b/>
        <i/>
        <u val="single"/>
        <sz val="11"/>
        <color indexed="8"/>
        <rFont val="Times New Roman"/>
        <family val="1"/>
      </rPr>
      <t>, "Income</t>
    </r>
    <r>
      <rPr>
        <b/>
        <i/>
        <sz val="11"/>
        <color indexed="8"/>
        <rFont val="Times New Roman"/>
        <family val="1"/>
      </rPr>
      <t>, Poverty, and health Insurance Coverage in the United States: 2003</t>
    </r>
    <r>
      <rPr>
        <b/>
        <i/>
        <u val="single"/>
        <sz val="11"/>
        <color indexed="8"/>
        <rFont val="Times New Roman"/>
        <family val="1"/>
      </rPr>
      <t>," P60</t>
    </r>
    <r>
      <rPr>
        <b/>
        <i/>
        <sz val="11"/>
        <color indexed="8"/>
        <rFont val="Times New Roman"/>
        <family val="1"/>
      </rPr>
      <t>‑</t>
    </r>
    <r>
      <rPr>
        <b/>
        <i/>
        <u val="single"/>
        <sz val="11"/>
        <color indexed="8"/>
        <rFont val="Times New Roman"/>
        <family val="1"/>
      </rPr>
      <t>2</t>
    </r>
    <r>
      <rPr>
        <b/>
        <i/>
        <sz val="11"/>
        <color indexed="8"/>
        <rFont val="Times New Roman"/>
        <family val="1"/>
      </rPr>
      <t>26</t>
    </r>
    <r>
      <rPr>
        <b/>
        <i/>
        <u val="single"/>
        <sz val="11"/>
        <color indexed="8"/>
        <rFont val="Times New Roman"/>
        <family val="1"/>
      </rPr>
      <t xml:space="preserve">, issued </t>
    </r>
    <r>
      <rPr>
        <b/>
        <i/>
        <sz val="11"/>
        <color indexed="8"/>
        <rFont val="Times New Roman"/>
        <family val="1"/>
      </rPr>
      <t>August</t>
    </r>
    <r>
      <rPr>
        <b/>
        <i/>
        <u val="single"/>
        <sz val="11"/>
        <color indexed="8"/>
        <rFont val="Times New Roman"/>
        <family val="1"/>
      </rPr>
      <t>, 200</t>
    </r>
    <r>
      <rPr>
        <b/>
        <i/>
        <sz val="11"/>
        <color indexed="8"/>
        <rFont val="Times New Roman"/>
        <family val="1"/>
      </rPr>
      <t>3</t>
    </r>
    <r>
      <rPr>
        <b/>
        <i/>
        <u val="single"/>
        <sz val="11"/>
        <color indexed="8"/>
        <rFont val="Times New Roman"/>
        <family val="1"/>
      </rPr>
      <t>,  by the U.S. Bureau of the Census</t>
    </r>
  </si>
</sst>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s>
  <fonts count="26">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2"/>
      <color indexed="8"/>
      <name val="Arial"/>
      <family val="2"/>
    </font>
    <font>
      <b/>
      <sz val="18"/>
      <name val="Arial"/>
      <family val="0"/>
    </font>
    <font>
      <b/>
      <sz val="10"/>
      <name val="Arial Unicode MS"/>
      <family val="3"/>
    </font>
    <font>
      <b/>
      <sz val="14.75"/>
      <name val="Arial"/>
      <family val="0"/>
    </font>
    <font>
      <b/>
      <sz val="11"/>
      <name val="Arial"/>
      <family val="2"/>
    </font>
    <font>
      <b/>
      <sz val="10"/>
      <color indexed="9"/>
      <name val="Arial"/>
      <family val="2"/>
    </font>
    <font>
      <sz val="9"/>
      <color indexed="63"/>
      <name val="Arial"/>
      <family val="0"/>
    </font>
    <font>
      <b/>
      <i/>
      <sz val="11"/>
      <color indexed="8"/>
      <name val="Times New Roman"/>
      <family val="1"/>
    </font>
    <font>
      <b/>
      <i/>
      <u val="single"/>
      <sz val="11"/>
      <color indexed="8"/>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5">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medium">
        <color indexed="23"/>
      </left>
      <right style="medium">
        <color indexed="23"/>
      </right>
      <top style="medium">
        <color indexed="2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style="thin"/>
      <right>
        <color indexed="63"/>
      </right>
      <top style="thin"/>
      <bottom style="thin"/>
    </border>
    <border>
      <left>
        <color indexed="63"/>
      </left>
      <right>
        <color indexed="63"/>
      </right>
      <top style="thin"/>
      <bottom style="thin"/>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9" fontId="0" fillId="0" borderId="0" xfId="0" applyNumberFormat="1" applyAlignment="1">
      <alignment horizontal="center" vertical="top"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3" fontId="0" fillId="0" borderId="0" xfId="0" applyNumberFormat="1" applyAlignment="1">
      <alignment/>
    </xf>
    <xf numFmtId="0" fontId="2" fillId="0" borderId="0" xfId="0" applyFont="1" applyAlignment="1" quotePrefix="1">
      <alignment/>
    </xf>
    <xf numFmtId="0" fontId="3" fillId="0" borderId="0" xfId="0" applyFont="1" applyAlignment="1">
      <alignment wrapText="1"/>
    </xf>
    <xf numFmtId="167" fontId="0" fillId="0" borderId="0" xfId="15" applyNumberFormat="1" applyAlignment="1">
      <alignment/>
    </xf>
    <xf numFmtId="167" fontId="0" fillId="0" borderId="0" xfId="0" applyNumberFormat="1" applyAlignment="1">
      <alignment/>
    </xf>
    <xf numFmtId="9" fontId="0" fillId="0" borderId="0" xfId="22" applyAlignment="1">
      <alignment/>
    </xf>
    <xf numFmtId="0" fontId="2" fillId="0" borderId="0" xfId="0" applyFont="1" applyAlignment="1">
      <alignment horizontal="centerContinuous" wrapText="1"/>
    </xf>
    <xf numFmtId="0" fontId="18" fillId="0" borderId="0" xfId="0" applyFont="1" applyAlignment="1">
      <alignment/>
    </xf>
    <xf numFmtId="0" fontId="2" fillId="0" borderId="0" xfId="0" applyFont="1" applyAlignment="1">
      <alignment/>
    </xf>
    <xf numFmtId="0" fontId="19" fillId="0" borderId="0" xfId="0" applyFont="1" applyAlignment="1">
      <alignment/>
    </xf>
    <xf numFmtId="0" fontId="1" fillId="3" borderId="19" xfId="0" applyFont="1" applyFill="1" applyBorder="1" applyAlignment="1">
      <alignment horizontal="left" wrapText="1"/>
    </xf>
    <xf numFmtId="0" fontId="0" fillId="0" borderId="20" xfId="0" applyBorder="1" applyAlignment="1">
      <alignment/>
    </xf>
    <xf numFmtId="0" fontId="2" fillId="0" borderId="21" xfId="0" applyFont="1" applyBorder="1" applyAlignment="1">
      <alignment/>
    </xf>
    <xf numFmtId="0" fontId="0" fillId="0" borderId="22" xfId="0" applyBorder="1" applyAlignment="1">
      <alignment/>
    </xf>
    <xf numFmtId="0" fontId="0" fillId="0" borderId="23" xfId="0" applyBorder="1" applyAlignment="1">
      <alignment/>
    </xf>
    <xf numFmtId="0" fontId="2" fillId="0" borderId="24" xfId="0" applyFont="1" applyBorder="1" applyAlignment="1">
      <alignment/>
    </xf>
    <xf numFmtId="0" fontId="0" fillId="0" borderId="25" xfId="0" applyBorder="1" applyAlignment="1">
      <alignment/>
    </xf>
    <xf numFmtId="0" fontId="2" fillId="0" borderId="26" xfId="0" applyFont="1" applyBorder="1" applyAlignment="1">
      <alignment/>
    </xf>
    <xf numFmtId="0" fontId="0" fillId="0" borderId="27" xfId="0" applyBorder="1" applyAlignment="1">
      <alignment/>
    </xf>
    <xf numFmtId="0" fontId="0" fillId="0" borderId="28" xfId="0" applyBorder="1" applyAlignment="1">
      <alignment/>
    </xf>
    <xf numFmtId="0" fontId="1" fillId="3" borderId="29" xfId="0" applyFont="1" applyFill="1" applyBorder="1" applyAlignment="1">
      <alignment horizontal="centerContinuous" wrapText="1"/>
    </xf>
    <xf numFmtId="0" fontId="10" fillId="0" borderId="0" xfId="21" applyAlignment="1">
      <alignment/>
    </xf>
    <xf numFmtId="0" fontId="1" fillId="3" borderId="0" xfId="0" applyFont="1" applyFill="1" applyBorder="1" applyAlignment="1">
      <alignment horizontal="centerContinuous" wrapText="1"/>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20" xfId="0" applyFont="1" applyBorder="1" applyAlignment="1">
      <alignment/>
    </xf>
    <xf numFmtId="0" fontId="2" fillId="0" borderId="20" xfId="0" applyFont="1" applyFill="1" applyBorder="1" applyAlignment="1">
      <alignment horizontal="left"/>
    </xf>
    <xf numFmtId="0" fontId="2" fillId="0" borderId="20" xfId="0" applyFont="1" applyFill="1" applyBorder="1" applyAlignment="1">
      <alignment wrapText="1"/>
    </xf>
    <xf numFmtId="0" fontId="2" fillId="0" borderId="20" xfId="0" applyFont="1" applyFill="1" applyBorder="1" applyAlignment="1">
      <alignment horizontal="center" wrapText="1"/>
    </xf>
    <xf numFmtId="0" fontId="2" fillId="0" borderId="20" xfId="0" applyFont="1" applyBorder="1" applyAlignment="1" quotePrefix="1">
      <alignment horizontal="center" wrapText="1"/>
    </xf>
    <xf numFmtId="0" fontId="2" fillId="0" borderId="6" xfId="0" applyFont="1" applyBorder="1" applyAlignment="1">
      <alignment horizontal="left" vertical="top" wrapText="1"/>
    </xf>
    <xf numFmtId="9" fontId="0" fillId="0" borderId="0" xfId="22" applyAlignment="1">
      <alignment vertical="top"/>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30" xfId="15" applyNumberFormat="1" applyFont="1" applyBorder="1" applyAlignment="1">
      <alignment/>
    </xf>
    <xf numFmtId="0" fontId="2" fillId="0" borderId="31" xfId="0" applyFont="1" applyBorder="1" applyAlignment="1">
      <alignment/>
    </xf>
    <xf numFmtId="167" fontId="2" fillId="0" borderId="32" xfId="15" applyNumberFormat="1" applyFont="1" applyBorder="1" applyAlignment="1">
      <alignment horizontal="center" wrapText="1"/>
    </xf>
    <xf numFmtId="0" fontId="2" fillId="0" borderId="33" xfId="0" applyFont="1" applyBorder="1" applyAlignment="1">
      <alignment/>
    </xf>
    <xf numFmtId="167" fontId="2" fillId="0" borderId="0" xfId="0" applyNumberFormat="1" applyFont="1" applyAlignment="1">
      <alignment/>
    </xf>
    <xf numFmtId="0" fontId="0" fillId="0" borderId="0" xfId="0" applyAlignment="1" applyProtection="1">
      <alignment/>
      <protection locked="0"/>
    </xf>
    <xf numFmtId="0" fontId="0" fillId="0" borderId="0" xfId="0" applyAlignment="1" applyProtection="1">
      <alignment/>
      <protection locked="0"/>
    </xf>
    <xf numFmtId="0" fontId="2" fillId="0" borderId="0" xfId="0" applyFont="1" applyBorder="1" applyAlignment="1" applyProtection="1">
      <alignment/>
      <protection locked="0"/>
    </xf>
    <xf numFmtId="3" fontId="2" fillId="0" borderId="0" xfId="0" applyNumberFormat="1" applyFont="1" applyBorder="1" applyAlignment="1" applyProtection="1">
      <alignment horizontal="right"/>
      <protection locked="0"/>
    </xf>
    <xf numFmtId="0" fontId="2" fillId="0" borderId="0" xfId="0" applyFont="1" applyBorder="1" applyAlignment="1" applyProtection="1">
      <alignment horizontal="center" wrapText="1"/>
      <protection locked="0"/>
    </xf>
    <xf numFmtId="0" fontId="2" fillId="0" borderId="0" xfId="0" applyFont="1" applyBorder="1" applyAlignment="1" applyProtection="1">
      <alignment vertical="top" wrapText="1"/>
      <protection locked="0"/>
    </xf>
    <xf numFmtId="3" fontId="0" fillId="0" borderId="0" xfId="0" applyNumberFormat="1" applyBorder="1" applyAlignment="1" applyProtection="1">
      <alignment horizontal="right"/>
      <protection locked="0"/>
    </xf>
    <xf numFmtId="0" fontId="22"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lignment/>
    </xf>
    <xf numFmtId="0" fontId="2" fillId="0" borderId="0" xfId="0" applyFont="1" applyBorder="1" applyAlignment="1">
      <alignment horizontal="centerContinuous" wrapText="1"/>
    </xf>
    <xf numFmtId="0" fontId="1" fillId="0" borderId="0" xfId="0" applyFont="1" applyBorder="1" applyAlignment="1">
      <alignment horizontal="centerContinuous" wrapText="1"/>
    </xf>
    <xf numFmtId="0" fontId="2" fillId="0" borderId="0" xfId="0" applyFont="1" applyBorder="1" applyAlignment="1">
      <alignment/>
    </xf>
    <xf numFmtId="0" fontId="2" fillId="0" borderId="0" xfId="0" applyFont="1" applyBorder="1" applyAlignment="1">
      <alignment horizontal="left" wrapText="1"/>
    </xf>
    <xf numFmtId="167" fontId="0" fillId="0" borderId="0" xfId="15" applyNumberFormat="1" applyBorder="1" applyAlignment="1">
      <alignment horizontal="right" wrapText="1"/>
    </xf>
    <xf numFmtId="167" fontId="0" fillId="0" borderId="0" xfId="0" applyNumberFormat="1" applyBorder="1" applyAlignment="1">
      <alignment horizontal="right"/>
    </xf>
    <xf numFmtId="0" fontId="0" fillId="0" borderId="0" xfId="0" applyBorder="1" applyAlignment="1">
      <alignment horizontal="right"/>
    </xf>
    <xf numFmtId="170" fontId="12" fillId="3" borderId="14" xfId="0" applyNumberFormat="1" applyFont="1" applyFill="1" applyBorder="1" applyAlignment="1">
      <alignment horizontal="left" wrapText="1"/>
    </xf>
    <xf numFmtId="166" fontId="9" fillId="0" borderId="10" xfId="15" applyNumberFormat="1" applyFont="1" applyFill="1" applyBorder="1" applyAlignment="1" applyProtection="1">
      <alignment horizontal="right"/>
      <protection locked="0"/>
    </xf>
    <xf numFmtId="0" fontId="4" fillId="0" borderId="20" xfId="0" applyFont="1" applyFill="1" applyBorder="1" applyAlignment="1" applyProtection="1">
      <alignment horizontal="center" wrapText="1"/>
      <protection locked="0"/>
    </xf>
    <xf numFmtId="0" fontId="4" fillId="0" borderId="20" xfId="0" applyFont="1" applyFill="1" applyBorder="1" applyAlignment="1" applyProtection="1">
      <alignment horizontal="center"/>
      <protection locked="0"/>
    </xf>
    <xf numFmtId="167" fontId="9" fillId="0" borderId="10" xfId="15" applyNumberFormat="1" applyFont="1" applyFill="1" applyBorder="1" applyAlignment="1" applyProtection="1">
      <alignment horizontal="right"/>
      <protection locked="0"/>
    </xf>
    <xf numFmtId="170" fontId="2" fillId="0" borderId="0" xfId="22" applyNumberFormat="1" applyFont="1" applyAlignment="1">
      <alignment/>
    </xf>
    <xf numFmtId="0" fontId="0" fillId="0" borderId="0" xfId="0" applyFont="1" applyFill="1" applyBorder="1" applyAlignment="1" applyProtection="1">
      <alignment horizontal="left"/>
      <protection locked="0"/>
    </xf>
    <xf numFmtId="0" fontId="0" fillId="0" borderId="0" xfId="0" applyFont="1" applyBorder="1" applyAlignment="1" applyProtection="1">
      <alignment/>
      <protection locked="0"/>
    </xf>
    <xf numFmtId="166" fontId="9" fillId="0" borderId="0" xfId="15" applyNumberFormat="1" applyFont="1" applyFill="1" applyBorder="1" applyAlignment="1" applyProtection="1">
      <alignment horizontal="right"/>
      <protection locked="0"/>
    </xf>
    <xf numFmtId="175" fontId="0" fillId="0" borderId="0" xfId="22" applyNumberFormat="1" applyBorder="1" applyAlignment="1">
      <alignment/>
    </xf>
    <xf numFmtId="166" fontId="0" fillId="0" borderId="0" xfId="22" applyNumberFormat="1" applyBorder="1" applyAlignment="1">
      <alignment/>
    </xf>
    <xf numFmtId="3" fontId="0" fillId="0" borderId="0" xfId="0" applyNumberFormat="1" applyFont="1" applyBorder="1" applyAlignment="1" applyProtection="1">
      <alignment horizontal="right"/>
      <protection locked="0"/>
    </xf>
    <xf numFmtId="3" fontId="0" fillId="0" borderId="0" xfId="0" applyNumberFormat="1" applyFont="1" applyBorder="1" applyAlignment="1" applyProtection="1">
      <alignment/>
      <protection locked="0"/>
    </xf>
    <xf numFmtId="167" fontId="0" fillId="0" borderId="10" xfId="15" applyNumberFormat="1" applyFont="1" applyFill="1" applyBorder="1" applyAlignment="1" applyProtection="1">
      <alignment horizontal="right"/>
      <protection locked="0"/>
    </xf>
    <xf numFmtId="170" fontId="0" fillId="0" borderId="0" xfId="22" applyNumberFormat="1" applyFont="1" applyBorder="1" applyAlignment="1" applyProtection="1">
      <alignment horizontal="right"/>
      <protection locked="0"/>
    </xf>
    <xf numFmtId="170" fontId="0" fillId="0" borderId="0" xfId="0" applyNumberFormat="1" applyFont="1" applyBorder="1" applyAlignment="1" applyProtection="1">
      <alignment/>
      <protection locked="0"/>
    </xf>
    <xf numFmtId="167" fontId="0" fillId="0" borderId="34" xfId="15" applyNumberFormat="1" applyBorder="1" applyAlignment="1">
      <alignment/>
    </xf>
    <xf numFmtId="167" fontId="0" fillId="0" borderId="35" xfId="15" applyNumberFormat="1" applyBorder="1" applyAlignment="1">
      <alignment/>
    </xf>
    <xf numFmtId="167" fontId="0" fillId="0" borderId="0" xfId="15" applyNumberFormat="1" applyBorder="1" applyAlignment="1">
      <alignment/>
    </xf>
    <xf numFmtId="167" fontId="0" fillId="0" borderId="36" xfId="15" applyNumberFormat="1" applyBorder="1" applyAlignment="1">
      <alignment/>
    </xf>
    <xf numFmtId="167" fontId="0" fillId="0" borderId="37" xfId="15" applyNumberFormat="1" applyBorder="1" applyAlignment="1">
      <alignment/>
    </xf>
    <xf numFmtId="170" fontId="0" fillId="0" borderId="36" xfId="22" applyNumberFormat="1" applyBorder="1" applyAlignment="1">
      <alignment/>
    </xf>
    <xf numFmtId="170" fontId="0" fillId="0" borderId="35" xfId="22" applyNumberFormat="1" applyBorder="1" applyAlignment="1">
      <alignment/>
    </xf>
    <xf numFmtId="167" fontId="0" fillId="0" borderId="3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39" xfId="15" applyNumberFormat="1" applyFont="1" applyBorder="1" applyAlignment="1">
      <alignment/>
    </xf>
    <xf numFmtId="167" fontId="2" fillId="0" borderId="4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0" xfId="0" applyAlignment="1">
      <alignment vertical="top" wrapText="1"/>
    </xf>
    <xf numFmtId="0" fontId="0" fillId="0" borderId="41" xfId="0" applyBorder="1" applyAlignment="1" quotePrefix="1">
      <alignment wrapText="1"/>
    </xf>
    <xf numFmtId="0" fontId="0" fillId="0" borderId="42"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17" fillId="3" borderId="43" xfId="0" applyFont="1" applyFill="1" applyBorder="1" applyAlignment="1">
      <alignment horizontal="center" wrapText="1"/>
    </xf>
    <xf numFmtId="0" fontId="0" fillId="0" borderId="44" xfId="0" applyBorder="1" applyAlignment="1">
      <alignment wrapText="1"/>
    </xf>
    <xf numFmtId="0" fontId="25" fillId="0" borderId="0" xfId="0" applyFont="1" applyAlignment="1">
      <alignment wrapText="1"/>
    </xf>
    <xf numFmtId="0" fontId="0" fillId="0" borderId="0" xfId="0"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ptCount val="10"/>
                <c:pt idx="0">
                  <c:v>0</c:v>
                </c:pt>
                <c:pt idx="1">
                  <c:v>0</c:v>
                </c:pt>
                <c:pt idx="2">
                  <c:v>0</c:v>
                </c:pt>
                <c:pt idx="3">
                  <c:v>0</c:v>
                </c:pt>
                <c:pt idx="4">
                  <c:v>0</c:v>
                </c:pt>
                <c:pt idx="5">
                  <c:v>0</c:v>
                </c:pt>
                <c:pt idx="6">
                  <c:v>0</c:v>
                </c:pt>
                <c:pt idx="7">
                  <c:v>0</c:v>
                </c:pt>
                <c:pt idx="8">
                  <c:v>0</c:v>
                </c:pt>
                <c:pt idx="9">
                  <c:v>0</c:v>
                </c:pt>
              </c:numCache>
            </c:numRef>
          </c:cat>
          <c:val>
            <c:numRef>
              <c:f>'Fig 1'!$B$2:$B$11</c:f>
              <c:numCache>
                <c:ptCount val="10"/>
                <c:pt idx="0">
                  <c:v>0</c:v>
                </c:pt>
                <c:pt idx="1">
                  <c:v>0</c:v>
                </c:pt>
                <c:pt idx="2">
                  <c:v>0</c:v>
                </c:pt>
                <c:pt idx="3">
                  <c:v>0</c:v>
                </c:pt>
                <c:pt idx="4">
                  <c:v>0</c:v>
                </c:pt>
                <c:pt idx="5">
                  <c:v>0</c:v>
                </c:pt>
                <c:pt idx="6">
                  <c:v>0</c:v>
                </c:pt>
                <c:pt idx="7">
                  <c:v>0</c:v>
                </c:pt>
                <c:pt idx="8">
                  <c:v>0</c:v>
                </c:pt>
                <c:pt idx="9">
                  <c:v>0</c:v>
                </c:pt>
              </c:numCache>
            </c:numRef>
          </c:val>
        </c:ser>
        <c:axId val="37840546"/>
        <c:axId val="5020595"/>
      </c:barChart>
      <c:catAx>
        <c:axId val="37840546"/>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5020595"/>
        <c:crosses val="autoZero"/>
        <c:auto val="0"/>
        <c:lblOffset val="100"/>
        <c:noMultiLvlLbl val="0"/>
      </c:catAx>
      <c:valAx>
        <c:axId val="5020595"/>
        <c:scaling>
          <c:orientation val="minMax"/>
        </c:scaling>
        <c:axPos val="l"/>
        <c:delete val="0"/>
        <c:numFmt formatCode="General" sourceLinked="1"/>
        <c:majorTickMark val="out"/>
        <c:minorTickMark val="none"/>
        <c:tickLblPos val="nextTo"/>
        <c:crossAx val="37840546"/>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- 2003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ptCount val="4"/>
                <c:pt idx="0">
                  <c:v>0</c:v>
                </c:pt>
                <c:pt idx="1">
                  <c:v>0</c:v>
                </c:pt>
                <c:pt idx="2">
                  <c:v>0</c:v>
                </c:pt>
                <c:pt idx="3">
                  <c:v>0</c:v>
                </c:pt>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ptCount val="4"/>
                <c:pt idx="0">
                  <c:v>0</c:v>
                </c:pt>
                <c:pt idx="1">
                  <c:v>0</c:v>
                </c:pt>
                <c:pt idx="2">
                  <c:v>0</c:v>
                </c:pt>
                <c:pt idx="3">
                  <c:v>0</c:v>
                </c:pt>
              </c:numCache>
            </c:numRef>
          </c:val>
        </c:ser>
        <c:axId val="45185356"/>
        <c:axId val="4015021"/>
      </c:barChart>
      <c:catAx>
        <c:axId val="45185356"/>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4015021"/>
        <c:crosses val="autoZero"/>
        <c:auto val="0"/>
        <c:lblOffset val="100"/>
        <c:noMultiLvlLbl val="0"/>
      </c:catAx>
      <c:valAx>
        <c:axId val="4015021"/>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5185356"/>
        <c:crossesAt val="1"/>
        <c:crossBetween val="between"/>
        <c:dispUnits/>
      </c:valAx>
      <c:spPr>
        <a:solidFill>
          <a:srgbClr val="FFFFFF"/>
        </a:solidFill>
        <a:ln w="12700">
          <a:solidFill>
            <a:srgbClr val="808080"/>
          </a:solidFill>
        </a:ln>
      </c:spPr>
    </c:plotArea>
    <c:legend>
      <c:legendPos val="r"/>
      <c:layout>
        <c:manualLayout>
          <c:xMode val="edge"/>
          <c:yMode val="edge"/>
          <c:x val="0.4915"/>
          <c:y val="0.464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625"/>
          <c:y val="0.23675"/>
          <c:w val="0.3285"/>
          <c:h val="0.4107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58"/>
          <c:y val="0.744"/>
          <c:w val="0.7992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7"/>
          <c:y val="0.18625"/>
          <c:w val="0.3385"/>
          <c:h val="0.446"/>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0775"/>
          <c:y val="0.75975"/>
          <c:w val="0.7692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ptCount val="7"/>
                <c:pt idx="0">
                  <c:v>0</c:v>
                </c:pt>
                <c:pt idx="1">
                  <c:v>0</c:v>
                </c:pt>
                <c:pt idx="2">
                  <c:v>0</c:v>
                </c:pt>
                <c:pt idx="3">
                  <c:v>0</c:v>
                </c:pt>
                <c:pt idx="4">
                  <c:v>0</c:v>
                </c:pt>
                <c:pt idx="5">
                  <c:v>0</c:v>
                </c:pt>
                <c:pt idx="6">
                  <c:v>0</c:v>
                </c:pt>
              </c:numCache>
            </c:numRef>
          </c:val>
        </c:ser>
        <c:axId val="36135190"/>
        <c:axId val="56781255"/>
      </c:barChart>
      <c:catAx>
        <c:axId val="36135190"/>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781255"/>
        <c:crosses val="autoZero"/>
        <c:auto val="0"/>
        <c:lblOffset val="100"/>
        <c:noMultiLvlLbl val="0"/>
      </c:catAx>
      <c:valAx>
        <c:axId val="56781255"/>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6135190"/>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ptCount val="7"/>
                <c:pt idx="0">
                  <c:v>0</c:v>
                </c:pt>
                <c:pt idx="1">
                  <c:v>0</c:v>
                </c:pt>
                <c:pt idx="2">
                  <c:v>0</c:v>
                </c:pt>
                <c:pt idx="3">
                  <c:v>0</c:v>
                </c:pt>
                <c:pt idx="4">
                  <c:v>0</c:v>
                </c:pt>
                <c:pt idx="5">
                  <c:v>0</c:v>
                </c:pt>
                <c:pt idx="6">
                  <c:v>0</c:v>
                </c:pt>
              </c:numCache>
            </c:numRef>
          </c:val>
        </c:ser>
        <c:axId val="41269248"/>
        <c:axId val="35878913"/>
      </c:barChart>
      <c:catAx>
        <c:axId val="4126924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5878913"/>
        <c:crosses val="autoZero"/>
        <c:auto val="0"/>
        <c:lblOffset val="100"/>
        <c:noMultiLvlLbl val="0"/>
      </c:catAx>
      <c:valAx>
        <c:axId val="35878913"/>
        <c:scaling>
          <c:orientation val="minMax"/>
        </c:scaling>
        <c:axPos val="t"/>
        <c:majorGridlines/>
        <c:delete val="0"/>
        <c:numFmt formatCode="0%" sourceLinked="0"/>
        <c:majorTickMark val="out"/>
        <c:minorTickMark val="none"/>
        <c:tickLblPos val="nextTo"/>
        <c:crossAx val="41269248"/>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Figure 8: Percent with Disabilities, by Age</a:t>
            </a:r>
          </a:p>
        </c:rich>
      </c:tx>
      <c:layout/>
      <c:spPr>
        <a:noFill/>
        <a:ln>
          <a:noFill/>
        </a:ln>
      </c:spPr>
    </c:title>
    <c:plotArea>
      <c:layout>
        <c:manualLayout>
          <c:xMode val="edge"/>
          <c:yMode val="edge"/>
          <c:x val="0.022"/>
          <c:y val="0.1945"/>
          <c:w val="0.79875"/>
          <c:h val="0.7965"/>
        </c:manualLayout>
      </c:layout>
      <c:barChart>
        <c:barDir val="col"/>
        <c:grouping val="clustered"/>
        <c:varyColors val="0"/>
        <c:ser>
          <c:idx val="0"/>
          <c:order val="0"/>
          <c:tx>
            <c:v>65-69</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'Fig 8'!$B$2:$D$2</c:f>
              <c:strCache/>
            </c:strRef>
          </c:cat>
          <c:val>
            <c:numRef>
              <c:f>'Fig 8'!$B$5:$D$5</c:f>
              <c:numCache/>
            </c:numRef>
          </c:val>
        </c:ser>
        <c:ser>
          <c:idx val="1"/>
          <c:order val="1"/>
          <c:tx>
            <c:v>70-74</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'Fig 8'!$B$2:$D$2</c:f>
              <c:strCache/>
            </c:strRef>
          </c:cat>
          <c:val>
            <c:numRef>
              <c:f>'Fig 8'!$B$6:$D$6</c:f>
              <c:numCache/>
            </c:numRef>
          </c:val>
        </c:ser>
        <c:ser>
          <c:idx val="2"/>
          <c:order val="2"/>
          <c:tx>
            <c:v>75-79</c:v>
          </c:tx>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'Fig 8'!$B$2:$D$2</c:f>
              <c:strCache/>
            </c:strRef>
          </c:cat>
          <c:val>
            <c:numRef>
              <c:f>'Fig 8'!$B$7:$D$7</c:f>
              <c:numCache/>
            </c:numRef>
          </c:val>
        </c:ser>
        <c:ser>
          <c:idx val="3"/>
          <c:order val="3"/>
          <c:tx>
            <c:v>80+</c:v>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latin typeface="Arial"/>
                    <a:ea typeface="Arial"/>
                    <a:cs typeface="Arial"/>
                  </a:defRPr>
                </a:pPr>
              </a:p>
            </c:txPr>
            <c:showLegendKey val="0"/>
            <c:showVal val="1"/>
            <c:showBubbleSize val="0"/>
            <c:showCatName val="0"/>
            <c:showSerName val="0"/>
            <c:showPercent val="0"/>
          </c:dLbls>
          <c:cat>
            <c:strRef>
              <c:f>'Fig 8'!$B$2:$D$2</c:f>
              <c:strCache/>
            </c:strRef>
          </c:cat>
          <c:val>
            <c:numRef>
              <c:f>'Fig 8'!$B$8:$D$8</c:f>
              <c:numCache/>
            </c:numRef>
          </c:val>
        </c:ser>
        <c:axId val="54474762"/>
        <c:axId val="20510811"/>
      </c:barChart>
      <c:catAx>
        <c:axId val="54474762"/>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0510811"/>
        <c:crosses val="autoZero"/>
        <c:auto val="1"/>
        <c:lblOffset val="100"/>
        <c:noMultiLvlLbl val="0"/>
      </c:catAx>
      <c:valAx>
        <c:axId val="20510811"/>
        <c:scaling>
          <c:orientation val="minMax"/>
        </c:scaling>
        <c:axPos val="l"/>
        <c:delete val="0"/>
        <c:numFmt formatCode="General" sourceLinked="1"/>
        <c:majorTickMark val="out"/>
        <c:minorTickMark val="none"/>
        <c:tickLblPos val="nextTo"/>
        <c:crossAx val="54474762"/>
        <c:crossesAt val="1"/>
        <c:crossBetween val="between"/>
        <c:dispUnits/>
      </c:valAx>
      <c:spPr>
        <a:solidFill>
          <a:srgbClr val="FFFFFF"/>
        </a:solidFill>
        <a:ln w="12700">
          <a:solidFill/>
        </a:ln>
      </c:spPr>
    </c:plotArea>
    <c:legend>
      <c:legendPos val="r"/>
      <c:layout>
        <c:manualLayout>
          <c:xMode val="edge"/>
          <c:yMode val="edge"/>
          <c:x val="0.84475"/>
          <c:y val="0.3567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2003</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9'!$A$3:$A$11</c:f>
              <c:strCache/>
            </c:strRef>
          </c:cat>
          <c:val>
            <c:numRef>
              <c:f>'Fig 9'!$B$3:$B$11</c:f>
              <c:numCache/>
            </c:numRef>
          </c:val>
        </c:ser>
        <c:axId val="50379572"/>
        <c:axId val="50762965"/>
      </c:barChart>
      <c:catAx>
        <c:axId val="5037957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762965"/>
        <c:crosses val="autoZero"/>
        <c:auto val="1"/>
        <c:lblOffset val="100"/>
        <c:noMultiLvlLbl val="0"/>
      </c:catAx>
      <c:valAx>
        <c:axId val="50762965"/>
        <c:scaling>
          <c:orientation val="minMax"/>
        </c:scaling>
        <c:axPos val="l"/>
        <c:majorGridlines/>
        <c:delete val="0"/>
        <c:numFmt formatCode="General" sourceLinked="1"/>
        <c:majorTickMark val="out"/>
        <c:minorTickMark val="none"/>
        <c:tickLblPos val="nextTo"/>
        <c:crossAx val="50379572"/>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5527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5622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11</xdr:row>
      <xdr:rowOff>133350</xdr:rowOff>
    </xdr:from>
    <xdr:to>
      <xdr:col>5</xdr:col>
      <xdr:colOff>457200</xdr:colOff>
      <xdr:row>29</xdr:row>
      <xdr:rowOff>104775</xdr:rowOff>
    </xdr:to>
    <xdr:graphicFrame>
      <xdr:nvGraphicFramePr>
        <xdr:cNvPr id="1" name="Chart 2"/>
        <xdr:cNvGraphicFramePr/>
      </xdr:nvGraphicFramePr>
      <xdr:xfrm>
        <a:off x="133350" y="3086100"/>
        <a:ext cx="4438650" cy="30765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B13" sqref="B13"/>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39" t="s">
        <v>123</v>
      </c>
      <c r="B37" s="139"/>
      <c r="C37" s="139"/>
      <c r="D37" s="139"/>
      <c r="E37" s="139"/>
      <c r="F37" s="139"/>
      <c r="G37" s="139"/>
      <c r="H37" s="139"/>
    </row>
    <row r="38" ht="12.75">
      <c r="A38" t="s">
        <v>121</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L29"/>
  <sheetViews>
    <sheetView workbookViewId="0" topLeftCell="A1">
      <selection activeCell="A14" sqref="A14"/>
    </sheetView>
  </sheetViews>
  <sheetFormatPr defaultColWidth="9.140625" defaultRowHeight="12.75"/>
  <cols>
    <col min="1" max="1" width="42.7109375" style="0" customWidth="1"/>
  </cols>
  <sheetData>
    <row r="1" spans="1:12" ht="12.75">
      <c r="A1" s="16" t="s">
        <v>147</v>
      </c>
      <c r="B1" s="134"/>
      <c r="C1" s="134"/>
      <c r="D1" s="134"/>
      <c r="E1" s="134"/>
      <c r="F1" s="134"/>
      <c r="G1" s="134"/>
      <c r="I1" s="134"/>
      <c r="J1" s="134"/>
      <c r="K1" s="134"/>
      <c r="L1" s="134"/>
    </row>
    <row r="2" ht="12.75">
      <c r="A2" s="135"/>
    </row>
    <row r="3" spans="1:3" ht="12.75">
      <c r="A3" t="s">
        <v>148</v>
      </c>
      <c r="B3" s="136">
        <v>99.2</v>
      </c>
      <c r="C3" s="137"/>
    </row>
    <row r="4" spans="1:3" ht="12.75">
      <c r="A4" t="s">
        <v>149</v>
      </c>
      <c r="B4" s="136">
        <v>61</v>
      </c>
      <c r="C4" s="137"/>
    </row>
    <row r="5" spans="1:3" ht="12.75">
      <c r="A5" s="138" t="s">
        <v>150</v>
      </c>
      <c r="B5" s="136">
        <v>35.2</v>
      </c>
      <c r="C5" s="137"/>
    </row>
    <row r="6" spans="1:3" ht="12.75">
      <c r="A6" s="138" t="s">
        <v>151</v>
      </c>
      <c r="B6" s="136">
        <v>28.7</v>
      </c>
      <c r="C6" s="137"/>
    </row>
    <row r="7" spans="1:3" ht="12.75">
      <c r="A7" t="s">
        <v>152</v>
      </c>
      <c r="B7" s="136">
        <v>96.2</v>
      </c>
      <c r="C7" s="137"/>
    </row>
    <row r="8" spans="1:3" ht="12.75">
      <c r="A8" s="138" t="s">
        <v>153</v>
      </c>
      <c r="B8" s="136">
        <v>96</v>
      </c>
      <c r="C8" s="137"/>
    </row>
    <row r="9" spans="1:3" ht="12.75">
      <c r="A9" s="138" t="s">
        <v>154</v>
      </c>
      <c r="B9" s="136">
        <v>9.2</v>
      </c>
      <c r="C9" s="137"/>
    </row>
    <row r="10" spans="1:3" ht="12.75">
      <c r="A10" s="138" t="s">
        <v>155</v>
      </c>
      <c r="B10" s="136">
        <v>6.4</v>
      </c>
      <c r="C10" s="137"/>
    </row>
    <row r="11" spans="1:3" ht="12.75">
      <c r="A11" t="s">
        <v>156</v>
      </c>
      <c r="B11" s="136">
        <v>0.8</v>
      </c>
      <c r="C11" s="137"/>
    </row>
    <row r="12" ht="12.75">
      <c r="B12" s="136"/>
    </row>
    <row r="24" ht="12.75" customHeight="1"/>
    <row r="28" ht="12.75">
      <c r="A28" s="134" t="s">
        <v>157</v>
      </c>
    </row>
    <row r="29" spans="1:9" ht="31.5" customHeight="1">
      <c r="A29" s="148" t="s">
        <v>158</v>
      </c>
      <c r="B29" s="149"/>
      <c r="C29" s="149"/>
      <c r="D29" s="149"/>
      <c r="E29" s="149"/>
      <c r="F29" s="149"/>
      <c r="G29" s="149"/>
      <c r="H29" s="149"/>
      <c r="I29" s="149"/>
    </row>
  </sheetData>
  <mergeCells count="1">
    <mergeCell ref="A29:I29"/>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L39"/>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130</v>
      </c>
    </row>
    <row r="2" spans="1:3" ht="12.75">
      <c r="A2" s="17"/>
      <c r="B2" s="13" t="s">
        <v>1</v>
      </c>
      <c r="C2" s="13" t="s">
        <v>2</v>
      </c>
    </row>
    <row r="3" spans="1:3" ht="12.75">
      <c r="A3" s="13" t="s">
        <v>3</v>
      </c>
      <c r="B3" s="52">
        <v>0.4105402112103981</v>
      </c>
      <c r="C3" s="52">
        <v>0.7121410371186557</v>
      </c>
    </row>
    <row r="4" spans="1:3" s="80" customFormat="1" ht="12.75">
      <c r="A4" s="78" t="s">
        <v>4</v>
      </c>
      <c r="B4" s="79">
        <v>0.4433387489845654</v>
      </c>
      <c r="C4" s="79">
        <v>0.14282762895117415</v>
      </c>
    </row>
    <row r="5" spans="1:3" ht="51">
      <c r="A5" s="83" t="s">
        <v>109</v>
      </c>
      <c r="B5" s="52">
        <v>0.10951462225832656</v>
      </c>
      <c r="C5" s="52">
        <v>0.10233454996212382</v>
      </c>
    </row>
    <row r="6" spans="1:3" s="82" customFormat="1" ht="25.5">
      <c r="A6" s="83" t="s">
        <v>5</v>
      </c>
      <c r="B6" s="81">
        <v>0.036555645816409424</v>
      </c>
      <c r="C6" s="81">
        <v>0.0427656497486399</v>
      </c>
    </row>
    <row r="17" ht="12.75">
      <c r="A17" s="16" t="s">
        <v>82</v>
      </c>
    </row>
    <row r="18" ht="12.75">
      <c r="A18" s="16" t="s">
        <v>124</v>
      </c>
    </row>
    <row r="19" spans="1:6" ht="12.75">
      <c r="A19" s="48" t="s">
        <v>83</v>
      </c>
      <c r="B19" s="16" t="s">
        <v>90</v>
      </c>
      <c r="C19" s="16" t="s">
        <v>91</v>
      </c>
      <c r="D19" s="16" t="s">
        <v>84</v>
      </c>
      <c r="F19" s="16" t="s">
        <v>127</v>
      </c>
    </row>
    <row r="20" spans="1:8" ht="12.75">
      <c r="A20" s="16" t="s">
        <v>84</v>
      </c>
      <c r="B20" s="110">
        <v>14521</v>
      </c>
      <c r="C20" s="110">
        <v>19696</v>
      </c>
      <c r="D20" s="110">
        <v>34217</v>
      </c>
      <c r="F20" s="16" t="s">
        <v>90</v>
      </c>
      <c r="G20" s="16" t="s">
        <v>91</v>
      </c>
      <c r="H20" s="16" t="s">
        <v>84</v>
      </c>
    </row>
    <row r="21" spans="1:8" ht="36">
      <c r="A21" s="49" t="s">
        <v>85</v>
      </c>
      <c r="B21" s="110">
        <v>10341</v>
      </c>
      <c r="C21" s="110">
        <v>8086</v>
      </c>
      <c r="D21" s="110">
        <v>18427</v>
      </c>
      <c r="E21" s="108" t="s">
        <v>125</v>
      </c>
      <c r="F21" s="107">
        <v>71.2</v>
      </c>
      <c r="G21" s="107">
        <v>41.1</v>
      </c>
      <c r="H21" s="107">
        <v>53.9</v>
      </c>
    </row>
    <row r="22" spans="1:9" ht="33.75">
      <c r="A22" s="49" t="s">
        <v>86</v>
      </c>
      <c r="B22" s="110">
        <v>274</v>
      </c>
      <c r="C22" s="110">
        <v>261</v>
      </c>
      <c r="D22" s="110">
        <v>535</v>
      </c>
      <c r="E22" s="108" t="s">
        <v>126</v>
      </c>
      <c r="F22" s="107">
        <v>1.9</v>
      </c>
      <c r="G22" s="107">
        <v>1.3</v>
      </c>
      <c r="H22" s="107">
        <v>1.6</v>
      </c>
      <c r="I22" s="52"/>
    </row>
    <row r="23" spans="1:9" ht="12.75">
      <c r="A23" s="49" t="s">
        <v>4</v>
      </c>
      <c r="B23" s="110">
        <v>2074</v>
      </c>
      <c r="C23" s="110">
        <v>8732</v>
      </c>
      <c r="D23" s="110">
        <v>10806</v>
      </c>
      <c r="E23" s="109" t="s">
        <v>4</v>
      </c>
      <c r="F23" s="107">
        <v>14.3</v>
      </c>
      <c r="G23" s="107">
        <v>44.3</v>
      </c>
      <c r="H23" s="107">
        <v>31.6</v>
      </c>
      <c r="I23" s="52"/>
    </row>
    <row r="24" spans="1:9" ht="12.75">
      <c r="A24" s="49" t="s">
        <v>88</v>
      </c>
      <c r="B24" s="110">
        <v>1022</v>
      </c>
      <c r="C24" s="110">
        <v>1704</v>
      </c>
      <c r="D24" s="110">
        <v>2725</v>
      </c>
      <c r="E24" s="109" t="s">
        <v>88</v>
      </c>
      <c r="F24" s="107">
        <v>7</v>
      </c>
      <c r="G24" s="107">
        <v>8.6</v>
      </c>
      <c r="H24" s="107">
        <v>8</v>
      </c>
      <c r="I24" s="52"/>
    </row>
    <row r="25" spans="1:8" ht="12.75">
      <c r="A25" s="49" t="s">
        <v>87</v>
      </c>
      <c r="B25" s="110">
        <v>190</v>
      </c>
      <c r="C25" s="110">
        <v>192</v>
      </c>
      <c r="D25" s="110">
        <v>382</v>
      </c>
      <c r="E25" s="109" t="s">
        <v>87</v>
      </c>
      <c r="F25" s="107">
        <v>1.3</v>
      </c>
      <c r="G25" s="107">
        <v>1</v>
      </c>
      <c r="H25" s="107">
        <v>1.1</v>
      </c>
    </row>
    <row r="26" spans="1:8" ht="22.5">
      <c r="A26" s="49" t="s">
        <v>89</v>
      </c>
      <c r="B26" s="110">
        <v>621</v>
      </c>
      <c r="C26" s="110">
        <v>720</v>
      </c>
      <c r="D26" s="110">
        <v>1341</v>
      </c>
      <c r="E26" s="108" t="s">
        <v>89</v>
      </c>
      <c r="F26" s="107">
        <v>4.3</v>
      </c>
      <c r="G26" s="107">
        <v>3.7</v>
      </c>
      <c r="H26" s="107">
        <v>3.9</v>
      </c>
    </row>
    <row r="27" spans="1:4" ht="12.75">
      <c r="A27" s="49"/>
      <c r="B27" s="50"/>
      <c r="C27" s="50"/>
      <c r="D27" s="50"/>
    </row>
    <row r="28" ht="12.75">
      <c r="A28" s="16" t="s">
        <v>92</v>
      </c>
    </row>
    <row r="29" ht="12.75">
      <c r="A29" s="16" t="s">
        <v>124</v>
      </c>
    </row>
    <row r="30" spans="1:7" ht="12.75">
      <c r="A30" s="48" t="s">
        <v>83</v>
      </c>
      <c r="B30" s="16" t="s">
        <v>90</v>
      </c>
      <c r="C30" s="16" t="s">
        <v>91</v>
      </c>
      <c r="D30" s="16" t="s">
        <v>84</v>
      </c>
      <c r="E30" s="16" t="s">
        <v>93</v>
      </c>
      <c r="F30" s="16" t="s">
        <v>94</v>
      </c>
      <c r="G30" s="16" t="s">
        <v>97</v>
      </c>
    </row>
    <row r="31" spans="1:12" ht="38.25">
      <c r="A31" s="13" t="s">
        <v>112</v>
      </c>
      <c r="B31" s="110">
        <v>10341</v>
      </c>
      <c r="C31" s="110">
        <v>8086</v>
      </c>
      <c r="D31" s="110">
        <v>18427</v>
      </c>
      <c r="E31" s="111">
        <f>(B31/B$35)</f>
        <v>0.7121410371186557</v>
      </c>
      <c r="F31" s="111">
        <f>(C31/C$35)</f>
        <v>0.4105402112103981</v>
      </c>
      <c r="G31" s="70">
        <f>(D31/D$35)</f>
        <v>0.5385334775111786</v>
      </c>
      <c r="J31" s="114"/>
      <c r="K31" s="114"/>
      <c r="L31" s="114"/>
    </row>
    <row r="32" spans="1:12" ht="12.75">
      <c r="A32" s="13" t="s">
        <v>4</v>
      </c>
      <c r="B32" s="110">
        <v>2074</v>
      </c>
      <c r="C32" s="110">
        <v>8732</v>
      </c>
      <c r="D32" s="110">
        <v>10806</v>
      </c>
      <c r="E32" s="111">
        <f>(B32/B$35)</f>
        <v>0.14282762895117415</v>
      </c>
      <c r="F32" s="111">
        <f aca="true" t="shared" si="0" ref="F32:G35">(C32/C$35)</f>
        <v>0.4433387489845654</v>
      </c>
      <c r="G32" s="70">
        <f t="shared" si="0"/>
        <v>0.3158079317298419</v>
      </c>
      <c r="J32" s="114"/>
      <c r="K32" s="114"/>
      <c r="L32" s="114"/>
    </row>
    <row r="33" spans="1:12" ht="51">
      <c r="A33" s="13" t="s">
        <v>113</v>
      </c>
      <c r="B33" s="51">
        <f>(B22+B24+B25)</f>
        <v>1486</v>
      </c>
      <c r="C33" s="51">
        <f>(C22+C24+C25)</f>
        <v>2157</v>
      </c>
      <c r="D33" s="51">
        <f>(D22+D24+D25)</f>
        <v>3642</v>
      </c>
      <c r="E33" s="111">
        <f>(B33/B$35)</f>
        <v>0.10233454996212382</v>
      </c>
      <c r="F33" s="111">
        <f t="shared" si="0"/>
        <v>0.10951462225832656</v>
      </c>
      <c r="G33" s="70">
        <f t="shared" si="0"/>
        <v>0.1064383201332671</v>
      </c>
      <c r="J33" s="115"/>
      <c r="K33" s="115"/>
      <c r="L33" s="115"/>
    </row>
    <row r="34" spans="1:12" ht="25.5">
      <c r="A34" s="13" t="s">
        <v>5</v>
      </c>
      <c r="B34" s="110">
        <v>621</v>
      </c>
      <c r="C34" s="110">
        <v>720</v>
      </c>
      <c r="D34" s="110">
        <v>1341</v>
      </c>
      <c r="E34" s="111">
        <f>(B34/B$35)</f>
        <v>0.0427656497486399</v>
      </c>
      <c r="F34" s="111">
        <f t="shared" si="0"/>
        <v>0.036555645816409424</v>
      </c>
      <c r="G34" s="70">
        <f t="shared" si="0"/>
        <v>0.03919104538679604</v>
      </c>
      <c r="J34" s="114"/>
      <c r="K34" s="114"/>
      <c r="L34" s="114"/>
    </row>
    <row r="35" spans="1:12" ht="12.75">
      <c r="A35" s="88" t="s">
        <v>111</v>
      </c>
      <c r="B35" s="110">
        <v>14521</v>
      </c>
      <c r="C35" s="110">
        <v>19696</v>
      </c>
      <c r="D35" s="110">
        <v>34217</v>
      </c>
      <c r="E35" s="52">
        <f>SUM(E31:E34)</f>
        <v>1.0000688657805936</v>
      </c>
      <c r="F35" s="70">
        <f t="shared" si="0"/>
        <v>1</v>
      </c>
      <c r="G35" s="70">
        <f t="shared" si="0"/>
        <v>1</v>
      </c>
      <c r="J35" s="116"/>
      <c r="K35" s="116"/>
      <c r="L35" s="116"/>
    </row>
    <row r="36" ht="12.75">
      <c r="G36" s="70"/>
    </row>
    <row r="37" ht="12.75">
      <c r="A37" s="112" t="s">
        <v>128</v>
      </c>
    </row>
    <row r="38" ht="12.75">
      <c r="A38" s="113" t="s">
        <v>129</v>
      </c>
    </row>
    <row r="39" ht="12.75">
      <c r="A39" t="s">
        <v>121</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54"/>
  <sheetViews>
    <sheetView tabSelected="1" workbookViewId="0" topLeftCell="A1">
      <selection activeCell="A1" sqref="A1"/>
    </sheetView>
  </sheetViews>
  <sheetFormatPr defaultColWidth="9.140625" defaultRowHeight="12.75"/>
  <cols>
    <col min="1" max="1" width="14.28125" style="0" customWidth="1"/>
    <col min="2" max="2" width="10.28125" style="0" bestFit="1" customWidth="1"/>
    <col min="3" max="3" width="9.28125" style="0" bestFit="1" customWidth="1"/>
  </cols>
  <sheetData>
    <row r="1" spans="1:4" ht="31.5" customHeight="1">
      <c r="A1" s="35" t="s">
        <v>131</v>
      </c>
      <c r="B1" s="35"/>
      <c r="C1" s="35"/>
      <c r="D1" s="35"/>
    </row>
    <row r="2" spans="2:3" ht="12.75" customHeight="1">
      <c r="B2" s="16" t="s">
        <v>6</v>
      </c>
      <c r="C2" s="16" t="s">
        <v>1</v>
      </c>
    </row>
    <row r="3" spans="1:6" ht="25.5">
      <c r="A3" s="19" t="s">
        <v>7</v>
      </c>
      <c r="B3" s="20">
        <v>0.71</v>
      </c>
      <c r="C3" s="20">
        <v>0.41</v>
      </c>
      <c r="E3" s="52"/>
      <c r="F3" s="52"/>
    </row>
    <row r="4" spans="1:6" ht="12.75">
      <c r="A4" s="19" t="s">
        <v>95</v>
      </c>
      <c r="B4" s="20">
        <v>0.19</v>
      </c>
      <c r="C4" s="20">
        <v>0.4</v>
      </c>
      <c r="E4" s="52"/>
      <c r="F4" s="52"/>
    </row>
    <row r="5" spans="1:6" ht="12.75">
      <c r="A5" s="19" t="s">
        <v>96</v>
      </c>
      <c r="B5" s="20">
        <v>0.1</v>
      </c>
      <c r="C5" s="20">
        <v>0.19</v>
      </c>
      <c r="E5" s="52"/>
      <c r="F5" s="52"/>
    </row>
    <row r="6" spans="1:4" ht="12.75">
      <c r="A6" s="36"/>
      <c r="B6" s="36"/>
      <c r="C6" s="36"/>
      <c r="D6" s="36"/>
    </row>
    <row r="37" spans="1:4" ht="15.75">
      <c r="A37" s="53"/>
      <c r="B37" s="35"/>
      <c r="C37" s="35"/>
      <c r="D37" s="35"/>
    </row>
    <row r="38" spans="1:6" ht="38.25">
      <c r="A38" s="91" t="s">
        <v>114</v>
      </c>
      <c r="B38" s="92"/>
      <c r="C38" s="93" t="s">
        <v>115</v>
      </c>
      <c r="D38" s="93" t="s">
        <v>116</v>
      </c>
      <c r="E38" s="93" t="s">
        <v>96</v>
      </c>
      <c r="F38" s="90"/>
    </row>
    <row r="39" spans="1:6" ht="25.5">
      <c r="A39" s="94" t="s">
        <v>117</v>
      </c>
      <c r="B39" s="119">
        <v>34217</v>
      </c>
      <c r="C39" s="119">
        <v>18427</v>
      </c>
      <c r="D39" s="117">
        <v>10548</v>
      </c>
      <c r="E39" s="118">
        <v>5242</v>
      </c>
      <c r="F39" s="89"/>
    </row>
    <row r="40" spans="1:6" ht="25.5">
      <c r="A40" s="94" t="s">
        <v>118</v>
      </c>
      <c r="B40" s="119">
        <v>14521</v>
      </c>
      <c r="C40" s="119">
        <v>10341</v>
      </c>
      <c r="D40" s="117">
        <v>2725</v>
      </c>
      <c r="E40" s="118">
        <v>1455</v>
      </c>
      <c r="F40" s="89"/>
    </row>
    <row r="41" spans="1:6" ht="25.5">
      <c r="A41" s="94" t="s">
        <v>119</v>
      </c>
      <c r="B41" s="119">
        <v>19696</v>
      </c>
      <c r="C41" s="119">
        <v>8086</v>
      </c>
      <c r="D41" s="117">
        <v>7824</v>
      </c>
      <c r="E41" s="118">
        <v>3786</v>
      </c>
      <c r="F41" s="89"/>
    </row>
    <row r="42" spans="1:6" ht="12.75">
      <c r="A42" s="96"/>
      <c r="B42" s="95"/>
      <c r="C42" s="97"/>
      <c r="D42" s="97"/>
      <c r="E42" s="97"/>
      <c r="F42" s="89"/>
    </row>
    <row r="43" spans="1:6" ht="38.25">
      <c r="A43" s="91" t="s">
        <v>120</v>
      </c>
      <c r="B43" s="92"/>
      <c r="C43" s="93" t="s">
        <v>115</v>
      </c>
      <c r="D43" s="93" t="s">
        <v>116</v>
      </c>
      <c r="E43" s="93" t="s">
        <v>96</v>
      </c>
      <c r="F43" s="89"/>
    </row>
    <row r="44" spans="1:6" ht="25.5">
      <c r="A44" s="94" t="s">
        <v>117</v>
      </c>
      <c r="B44" s="120">
        <v>1</v>
      </c>
      <c r="C44" s="121">
        <v>0.5385334775111786</v>
      </c>
      <c r="D44" s="121">
        <v>0.3082678200894292</v>
      </c>
      <c r="E44" s="121">
        <v>0.15319870239939212</v>
      </c>
      <c r="F44" s="89"/>
    </row>
    <row r="45" spans="1:6" ht="25.5">
      <c r="A45" s="94" t="s">
        <v>118</v>
      </c>
      <c r="B45" s="120">
        <v>1</v>
      </c>
      <c r="C45" s="121">
        <v>0.7121410371186557</v>
      </c>
      <c r="D45" s="121">
        <v>0.18765925211762274</v>
      </c>
      <c r="E45" s="121">
        <v>0.1001997107637215</v>
      </c>
      <c r="F45" s="89"/>
    </row>
    <row r="46" spans="1:6" ht="25.5">
      <c r="A46" s="94" t="s">
        <v>119</v>
      </c>
      <c r="B46" s="120">
        <v>1</v>
      </c>
      <c r="C46" s="121">
        <v>0.4105402112103981</v>
      </c>
      <c r="D46" s="121">
        <v>0.3972380178716491</v>
      </c>
      <c r="E46" s="121">
        <v>0.1922217709179529</v>
      </c>
      <c r="F46" s="89"/>
    </row>
    <row r="47" spans="1:5" ht="12.75">
      <c r="A47" s="98"/>
      <c r="B47" s="98"/>
      <c r="C47" s="98"/>
      <c r="D47" s="98"/>
      <c r="E47" s="98"/>
    </row>
    <row r="48" spans="1:5" ht="12.75">
      <c r="A48" s="98"/>
      <c r="B48" s="98"/>
      <c r="C48" s="98"/>
      <c r="D48" s="98"/>
      <c r="E48" s="98"/>
    </row>
    <row r="49" spans="1:5" ht="15.75">
      <c r="A49" s="99" t="s">
        <v>132</v>
      </c>
      <c r="B49" s="100"/>
      <c r="C49" s="100"/>
      <c r="D49" s="100"/>
      <c r="E49" s="98"/>
    </row>
    <row r="50" spans="1:5" ht="12.75">
      <c r="A50" s="98"/>
      <c r="B50" s="101" t="s">
        <v>6</v>
      </c>
      <c r="C50" s="101" t="s">
        <v>1</v>
      </c>
      <c r="D50" s="101" t="s">
        <v>84</v>
      </c>
      <c r="E50" s="98"/>
    </row>
    <row r="51" spans="1:5" ht="25.5">
      <c r="A51" s="102" t="s">
        <v>7</v>
      </c>
      <c r="B51" s="103">
        <v>4200</v>
      </c>
      <c r="C51" s="103">
        <v>2829</v>
      </c>
      <c r="D51" s="104">
        <v>7029</v>
      </c>
      <c r="E51" s="98"/>
    </row>
    <row r="52" spans="1:5" ht="12.75">
      <c r="A52" s="102" t="s">
        <v>95</v>
      </c>
      <c r="B52" s="103">
        <v>1434</v>
      </c>
      <c r="C52" s="103">
        <v>4913</v>
      </c>
      <c r="D52" s="104">
        <v>6347</v>
      </c>
      <c r="E52" s="98"/>
    </row>
    <row r="53" spans="1:5" ht="12.75">
      <c r="A53" s="102" t="s">
        <v>96</v>
      </c>
      <c r="B53" s="103">
        <v>619</v>
      </c>
      <c r="C53" s="103">
        <v>2122</v>
      </c>
      <c r="D53" s="104">
        <v>2741</v>
      </c>
      <c r="E53" s="98"/>
    </row>
    <row r="54" spans="1:5" ht="12.75">
      <c r="A54" s="98"/>
      <c r="B54" s="105"/>
      <c r="C54" s="105"/>
      <c r="D54" s="104"/>
      <c r="E54" s="98"/>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4" sqref="A4"/>
    </sheetView>
  </sheetViews>
  <sheetFormatPr defaultColWidth="9.140625" defaultRowHeight="12.75"/>
  <cols>
    <col min="1" max="1" width="18.8515625" style="16" customWidth="1"/>
    <col min="2" max="2" width="11.8515625" style="2" customWidth="1"/>
  </cols>
  <sheetData>
    <row r="1" spans="1:2" s="16" customFormat="1" ht="13.5" thickBot="1">
      <c r="A1" s="21" t="s">
        <v>135</v>
      </c>
      <c r="B1" s="22"/>
    </row>
    <row r="2" spans="1:2" s="16" customFormat="1" ht="13.5" thickBot="1">
      <c r="A2" s="23" t="s">
        <v>8</v>
      </c>
      <c r="B2" s="24"/>
    </row>
    <row r="3" spans="1:2" s="16" customFormat="1" ht="13.5" thickBot="1">
      <c r="A3" s="25" t="s">
        <v>9</v>
      </c>
      <c r="B3" s="26"/>
    </row>
    <row r="4" spans="1:2" ht="14.25" thickBot="1" thickTop="1">
      <c r="A4" s="27" t="s">
        <v>10</v>
      </c>
      <c r="B4" s="122">
        <v>35919174</v>
      </c>
    </row>
    <row r="5" spans="1:2" ht="13.5" thickTop="1">
      <c r="A5" s="28" t="s">
        <v>11</v>
      </c>
      <c r="B5" s="123">
        <v>592181</v>
      </c>
    </row>
    <row r="6" spans="1:2" ht="12.75">
      <c r="A6" s="29" t="s">
        <v>12</v>
      </c>
      <c r="B6" s="124">
        <v>40598</v>
      </c>
    </row>
    <row r="7" spans="1:2" ht="12.75">
      <c r="A7" s="29" t="s">
        <v>13</v>
      </c>
      <c r="B7" s="124">
        <v>714467</v>
      </c>
    </row>
    <row r="8" spans="1:2" ht="12.75">
      <c r="A8" s="29" t="s">
        <v>14</v>
      </c>
      <c r="B8" s="124">
        <v>377682</v>
      </c>
    </row>
    <row r="9" spans="1:2" ht="13.5" thickBot="1">
      <c r="A9" s="30" t="s">
        <v>15</v>
      </c>
      <c r="B9" s="125">
        <v>3764870</v>
      </c>
    </row>
    <row r="10" spans="1:2" ht="13.5" thickTop="1">
      <c r="A10" s="28" t="s">
        <v>16</v>
      </c>
      <c r="B10" s="123">
        <v>441371</v>
      </c>
    </row>
    <row r="11" spans="1:2" ht="12.75">
      <c r="A11" s="29" t="s">
        <v>17</v>
      </c>
      <c r="B11" s="124">
        <v>470689</v>
      </c>
    </row>
    <row r="12" spans="1:2" ht="12.75">
      <c r="A12" s="29" t="s">
        <v>18</v>
      </c>
      <c r="B12" s="124">
        <v>106896</v>
      </c>
    </row>
    <row r="13" spans="1:2" ht="12.75">
      <c r="A13" s="29" t="s">
        <v>19</v>
      </c>
      <c r="B13" s="124">
        <v>67845</v>
      </c>
    </row>
    <row r="14" spans="1:2" ht="13.5" thickBot="1">
      <c r="A14" s="30" t="s">
        <v>20</v>
      </c>
      <c r="B14" s="125">
        <v>2897383</v>
      </c>
    </row>
    <row r="15" spans="1:2" ht="13.5" thickTop="1">
      <c r="A15" s="28" t="s">
        <v>21</v>
      </c>
      <c r="B15" s="123">
        <v>826506</v>
      </c>
    </row>
    <row r="16" spans="1:2" ht="12.75">
      <c r="A16" s="29" t="s">
        <v>22</v>
      </c>
      <c r="B16" s="124">
        <v>169346</v>
      </c>
    </row>
    <row r="17" spans="1:2" ht="12.75">
      <c r="A17" s="29" t="s">
        <v>23</v>
      </c>
      <c r="B17" s="124">
        <v>155652</v>
      </c>
    </row>
    <row r="18" spans="1:2" ht="12.75">
      <c r="A18" s="29" t="s">
        <v>24</v>
      </c>
      <c r="B18" s="124">
        <v>1507377</v>
      </c>
    </row>
    <row r="19" spans="1:2" ht="13.5" thickBot="1">
      <c r="A19" s="30" t="s">
        <v>25</v>
      </c>
      <c r="B19" s="125">
        <v>763059</v>
      </c>
    </row>
    <row r="20" spans="1:2" ht="13.5" thickTop="1">
      <c r="A20" s="28" t="s">
        <v>26</v>
      </c>
      <c r="B20" s="123">
        <v>433618</v>
      </c>
    </row>
    <row r="21" spans="1:2" ht="12.75">
      <c r="A21" s="29" t="s">
        <v>27</v>
      </c>
      <c r="B21" s="124">
        <v>353585</v>
      </c>
    </row>
    <row r="22" spans="1:2" ht="12.75">
      <c r="A22" s="29" t="s">
        <v>28</v>
      </c>
      <c r="B22" s="124">
        <v>512381</v>
      </c>
    </row>
    <row r="23" spans="1:2" ht="12.75">
      <c r="A23" s="29" t="s">
        <v>29</v>
      </c>
      <c r="B23" s="124">
        <v>524348</v>
      </c>
    </row>
    <row r="24" spans="1:2" ht="13.5" thickBot="1">
      <c r="A24" s="30" t="s">
        <v>30</v>
      </c>
      <c r="B24" s="125">
        <v>188385</v>
      </c>
    </row>
    <row r="25" spans="1:2" ht="13.5" thickTop="1">
      <c r="A25" s="28" t="s">
        <v>31</v>
      </c>
      <c r="B25" s="123">
        <v>624980</v>
      </c>
    </row>
    <row r="26" spans="1:2" ht="12.75">
      <c r="A26" s="29" t="s">
        <v>32</v>
      </c>
      <c r="B26" s="124">
        <v>856982</v>
      </c>
    </row>
    <row r="27" spans="1:2" ht="12.75">
      <c r="A27" s="29" t="s">
        <v>33</v>
      </c>
      <c r="B27" s="124">
        <v>1236501</v>
      </c>
    </row>
    <row r="28" spans="1:2" ht="12.75">
      <c r="A28" s="29" t="s">
        <v>34</v>
      </c>
      <c r="B28" s="124">
        <v>609396</v>
      </c>
    </row>
    <row r="29" spans="1:2" ht="13.5" thickBot="1">
      <c r="A29" s="30" t="s">
        <v>35</v>
      </c>
      <c r="B29" s="125">
        <v>349407</v>
      </c>
    </row>
    <row r="30" spans="1:2" ht="13.5" thickTop="1">
      <c r="A30" s="28" t="s">
        <v>36</v>
      </c>
      <c r="B30" s="123">
        <v>759980</v>
      </c>
    </row>
    <row r="31" spans="1:2" ht="12.75">
      <c r="A31" s="29" t="s">
        <v>37</v>
      </c>
      <c r="B31" s="124">
        <v>125160</v>
      </c>
    </row>
    <row r="32" spans="1:2" ht="12.75">
      <c r="A32" s="29" t="s">
        <v>38</v>
      </c>
      <c r="B32" s="124">
        <v>232387</v>
      </c>
    </row>
    <row r="33" spans="1:2" ht="12.75">
      <c r="A33" s="29" t="s">
        <v>39</v>
      </c>
      <c r="B33" s="124">
        <v>250787</v>
      </c>
    </row>
    <row r="34" spans="1:2" ht="13.5" thickBot="1">
      <c r="A34" s="30" t="s">
        <v>40</v>
      </c>
      <c r="B34" s="125">
        <v>154174</v>
      </c>
    </row>
    <row r="35" spans="1:2" ht="13.5" thickTop="1">
      <c r="A35" s="28" t="s">
        <v>41</v>
      </c>
      <c r="B35" s="123">
        <v>1123842</v>
      </c>
    </row>
    <row r="36" spans="1:2" ht="12.75">
      <c r="A36" s="29" t="s">
        <v>42</v>
      </c>
      <c r="B36" s="124">
        <v>225266</v>
      </c>
    </row>
    <row r="37" spans="1:2" ht="12.75">
      <c r="A37" s="29" t="s">
        <v>43</v>
      </c>
      <c r="B37" s="124">
        <v>2488959</v>
      </c>
    </row>
    <row r="38" spans="1:2" ht="12.75">
      <c r="A38" s="29" t="s">
        <v>44</v>
      </c>
      <c r="B38" s="124">
        <v>1016214</v>
      </c>
    </row>
    <row r="39" spans="1:2" ht="13.5" thickBot="1">
      <c r="A39" s="30" t="s">
        <v>45</v>
      </c>
      <c r="B39" s="125">
        <v>93837</v>
      </c>
    </row>
    <row r="40" spans="1:2" ht="13.5" thickTop="1">
      <c r="A40" s="28" t="s">
        <v>46</v>
      </c>
      <c r="B40" s="123">
        <v>1516771</v>
      </c>
    </row>
    <row r="41" spans="1:2" ht="12.75">
      <c r="A41" s="29" t="s">
        <v>47</v>
      </c>
      <c r="B41" s="124">
        <v>461133</v>
      </c>
    </row>
    <row r="42" spans="1:2" ht="12.75">
      <c r="A42" s="29" t="s">
        <v>48</v>
      </c>
      <c r="B42" s="124">
        <v>453568</v>
      </c>
    </row>
    <row r="43" spans="1:2" ht="12.75">
      <c r="A43" s="29" t="s">
        <v>49</v>
      </c>
      <c r="B43" s="124">
        <v>1901764</v>
      </c>
    </row>
    <row r="44" spans="1:2" ht="13.5" thickBot="1">
      <c r="A44" s="30" t="s">
        <v>50</v>
      </c>
      <c r="B44" s="125">
        <v>150797</v>
      </c>
    </row>
    <row r="45" spans="1:2" ht="13.5" thickTop="1">
      <c r="A45" s="28" t="s">
        <v>51</v>
      </c>
      <c r="B45" s="123">
        <v>511732</v>
      </c>
    </row>
    <row r="46" spans="1:2" ht="12.75">
      <c r="A46" s="29" t="s">
        <v>52</v>
      </c>
      <c r="B46" s="124">
        <v>109040</v>
      </c>
    </row>
    <row r="47" spans="1:2" ht="12.75">
      <c r="A47" s="29" t="s">
        <v>53</v>
      </c>
      <c r="B47" s="124">
        <v>726683</v>
      </c>
    </row>
    <row r="48" spans="1:2" ht="12.75">
      <c r="A48" s="29" t="s">
        <v>54</v>
      </c>
      <c r="B48" s="124">
        <v>2175256</v>
      </c>
    </row>
    <row r="49" spans="1:2" ht="13.5" thickBot="1">
      <c r="A49" s="30" t="s">
        <v>55</v>
      </c>
      <c r="B49" s="125">
        <v>203007</v>
      </c>
    </row>
    <row r="50" spans="1:2" ht="13.5" thickTop="1">
      <c r="A50" s="28" t="s">
        <v>56</v>
      </c>
      <c r="B50" s="123">
        <v>80132</v>
      </c>
    </row>
    <row r="51" spans="1:2" ht="12.75">
      <c r="A51" s="29" t="s">
        <v>57</v>
      </c>
      <c r="B51" s="124">
        <v>833427</v>
      </c>
    </row>
    <row r="52" spans="1:2" ht="12.75">
      <c r="A52" s="29" t="s">
        <v>58</v>
      </c>
      <c r="B52" s="124">
        <v>690583</v>
      </c>
    </row>
    <row r="53" spans="1:2" ht="12.75">
      <c r="A53" s="29" t="s">
        <v>59</v>
      </c>
      <c r="B53" s="124">
        <v>277220</v>
      </c>
    </row>
    <row r="54" spans="1:2" ht="12.75">
      <c r="A54" s="29" t="s">
        <v>60</v>
      </c>
      <c r="B54" s="124">
        <v>711987</v>
      </c>
    </row>
    <row r="55" spans="1:2" ht="13.5" thickBot="1">
      <c r="A55" s="31" t="s">
        <v>61</v>
      </c>
      <c r="B55" s="126">
        <v>59963</v>
      </c>
    </row>
    <row r="57" ht="12.75">
      <c r="A57" s="16" t="s">
        <v>133</v>
      </c>
    </row>
    <row r="58" ht="12.75">
      <c r="A58" s="16" t="s">
        <v>62</v>
      </c>
    </row>
    <row r="59" ht="12.75">
      <c r="A59" s="16" t="s">
        <v>134</v>
      </c>
    </row>
  </sheetData>
  <printOptions/>
  <pageMargins left="0.75" right="0.75" top="1" bottom="1" header="0.5" footer="0.5"/>
  <pageSetup fitToHeight="1"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1" t="s">
        <v>135</v>
      </c>
    </row>
    <row r="2" spans="1:2" s="16" customFormat="1" ht="13.5" thickBot="1">
      <c r="A2" s="23" t="s">
        <v>8</v>
      </c>
      <c r="B2" s="24"/>
    </row>
    <row r="3" spans="1:2" s="16" customFormat="1" ht="13.5" thickBot="1">
      <c r="A3" s="25" t="s">
        <v>63</v>
      </c>
      <c r="B3" s="86" t="s">
        <v>64</v>
      </c>
    </row>
    <row r="4" spans="1:2" ht="14.25" thickBot="1" thickTop="1">
      <c r="A4" s="85" t="s">
        <v>10</v>
      </c>
      <c r="B4" s="127">
        <v>0.12351392728409025</v>
      </c>
    </row>
    <row r="5" spans="1:2" ht="13.5" thickTop="1">
      <c r="A5" s="28" t="s">
        <v>11</v>
      </c>
      <c r="B5" s="128">
        <v>0.13157379033548172</v>
      </c>
    </row>
    <row r="6" spans="1:2" ht="12.75">
      <c r="A6" s="29" t="s">
        <v>12</v>
      </c>
      <c r="B6" s="70">
        <v>0.0625722467625744</v>
      </c>
    </row>
    <row r="7" spans="1:2" ht="12.75">
      <c r="A7" s="29" t="s">
        <v>13</v>
      </c>
      <c r="B7" s="70">
        <v>0.12802207421107792</v>
      </c>
    </row>
    <row r="8" spans="1:2" ht="12.75">
      <c r="A8" s="29" t="s">
        <v>14</v>
      </c>
      <c r="B8" s="70">
        <v>0.13856259314073302</v>
      </c>
    </row>
    <row r="9" spans="1:2" ht="13.5" thickBot="1">
      <c r="A9" s="30" t="s">
        <v>15</v>
      </c>
      <c r="B9" s="127">
        <v>0.10609914150289988</v>
      </c>
    </row>
    <row r="10" spans="1:2" ht="13.5" thickTop="1">
      <c r="A10" s="28" t="s">
        <v>16</v>
      </c>
      <c r="B10" s="70">
        <v>0.09698994965156917</v>
      </c>
    </row>
    <row r="11" spans="1:2" ht="12.75">
      <c r="A11" s="29" t="s">
        <v>17</v>
      </c>
      <c r="B11" s="70">
        <v>0.13512452876121184</v>
      </c>
    </row>
    <row r="12" spans="1:2" ht="12.75">
      <c r="A12" s="29" t="s">
        <v>18</v>
      </c>
      <c r="B12" s="70">
        <v>0.13076107259896438</v>
      </c>
    </row>
    <row r="13" spans="1:2" ht="12.75">
      <c r="A13" s="29" t="s">
        <v>19</v>
      </c>
      <c r="B13" s="70">
        <v>0.1202230625560403</v>
      </c>
    </row>
    <row r="14" spans="1:2" ht="13.5" thickBot="1">
      <c r="A14" s="30" t="s">
        <v>20</v>
      </c>
      <c r="B14" s="127">
        <v>0.17024334117473414</v>
      </c>
    </row>
    <row r="15" spans="1:2" ht="13.5" thickTop="1">
      <c r="A15" s="28" t="s">
        <v>21</v>
      </c>
      <c r="B15" s="70">
        <v>0.09516788979258387</v>
      </c>
    </row>
    <row r="16" spans="1:2" ht="12.75">
      <c r="A16" s="29" t="s">
        <v>22</v>
      </c>
      <c r="B16" s="70">
        <v>0.134657222282301</v>
      </c>
    </row>
    <row r="17" spans="1:2" ht="12.75">
      <c r="A17" s="29" t="s">
        <v>23</v>
      </c>
      <c r="B17" s="70">
        <v>0.11391960372735177</v>
      </c>
    </row>
    <row r="18" spans="1:2" ht="12.75">
      <c r="A18" s="29" t="s">
        <v>24</v>
      </c>
      <c r="B18" s="70">
        <v>0.11912686279828007</v>
      </c>
    </row>
    <row r="19" spans="1:2" ht="13.5" thickBot="1">
      <c r="A19" s="30" t="s">
        <v>25</v>
      </c>
      <c r="B19" s="127">
        <v>0.12316058236409037</v>
      </c>
    </row>
    <row r="20" spans="1:2" ht="13.5" thickTop="1">
      <c r="A20" s="28" t="s">
        <v>26</v>
      </c>
      <c r="B20" s="70">
        <v>0.14728562102292683</v>
      </c>
    </row>
    <row r="21" spans="1:2" ht="12.75">
      <c r="A21" s="29" t="s">
        <v>27</v>
      </c>
      <c r="B21" s="70">
        <v>0.1298270942575143</v>
      </c>
    </row>
    <row r="22" spans="1:2" ht="12.75">
      <c r="A22" s="29" t="s">
        <v>28</v>
      </c>
      <c r="B22" s="70">
        <v>0.12442994812555262</v>
      </c>
    </row>
    <row r="23" spans="1:2" ht="12.75">
      <c r="A23" s="29" t="s">
        <v>29</v>
      </c>
      <c r="B23" s="70">
        <v>0.11661678158250699</v>
      </c>
    </row>
    <row r="24" spans="1:2" ht="13.5" thickBot="1">
      <c r="A24" s="30" t="s">
        <v>30</v>
      </c>
      <c r="B24" s="127">
        <v>0.14427583692775217</v>
      </c>
    </row>
    <row r="25" spans="1:2" ht="13.5" thickTop="1">
      <c r="A25" s="28" t="s">
        <v>31</v>
      </c>
      <c r="B25" s="70">
        <v>0.11344896058366548</v>
      </c>
    </row>
    <row r="26" spans="1:2" ht="12.75">
      <c r="A26" s="29" t="s">
        <v>32</v>
      </c>
      <c r="B26" s="70">
        <v>0.1332078013847063</v>
      </c>
    </row>
    <row r="27" spans="1:2" ht="12.75">
      <c r="A27" s="29" t="s">
        <v>33</v>
      </c>
      <c r="B27" s="70">
        <v>0.12266893254305437</v>
      </c>
    </row>
    <row r="28" spans="1:2" ht="12.75">
      <c r="A28" s="29" t="s">
        <v>34</v>
      </c>
      <c r="B28" s="70">
        <v>0.12044886967263743</v>
      </c>
    </row>
    <row r="29" spans="1:2" ht="13.5" thickBot="1">
      <c r="A29" s="30" t="s">
        <v>35</v>
      </c>
      <c r="B29" s="127">
        <v>0.12126793603261883</v>
      </c>
    </row>
    <row r="30" spans="1:2" ht="13.5" thickTop="1">
      <c r="A30" s="28" t="s">
        <v>36</v>
      </c>
      <c r="B30" s="70">
        <v>0.13322502087831256</v>
      </c>
    </row>
    <row r="31" spans="1:2" ht="12.75">
      <c r="A31" s="29" t="s">
        <v>37</v>
      </c>
      <c r="B31" s="70">
        <v>0.13639618099411413</v>
      </c>
    </row>
    <row r="32" spans="1:2" ht="12.75">
      <c r="A32" s="29" t="s">
        <v>38</v>
      </c>
      <c r="B32" s="70">
        <v>0.13361018943926</v>
      </c>
    </row>
    <row r="33" spans="1:2" ht="12.75">
      <c r="A33" s="29" t="s">
        <v>39</v>
      </c>
      <c r="B33" s="70">
        <v>0.1119008332314513</v>
      </c>
    </row>
    <row r="34" spans="1:2" ht="13.5" thickBot="1">
      <c r="A34" s="30" t="s">
        <v>40</v>
      </c>
      <c r="B34" s="127">
        <v>0.119729406292057</v>
      </c>
    </row>
    <row r="35" spans="1:2" ht="13.5" thickTop="1">
      <c r="A35" s="28" t="s">
        <v>41</v>
      </c>
      <c r="B35" s="70">
        <v>0.13009845809337753</v>
      </c>
    </row>
    <row r="36" spans="1:2" ht="12.75">
      <c r="A36" s="29" t="s">
        <v>42</v>
      </c>
      <c r="B36" s="70">
        <v>0.12016660496507547</v>
      </c>
    </row>
    <row r="37" spans="1:2" ht="12.75">
      <c r="A37" s="29" t="s">
        <v>43</v>
      </c>
      <c r="B37" s="70">
        <v>0.1297000565134706</v>
      </c>
    </row>
    <row r="38" spans="1:2" ht="12.75">
      <c r="A38" s="29" t="s">
        <v>44</v>
      </c>
      <c r="B38" s="70">
        <v>0.12087356052777318</v>
      </c>
    </row>
    <row r="39" spans="1:2" ht="13.5" thickBot="1">
      <c r="A39" s="30" t="s">
        <v>45</v>
      </c>
      <c r="B39" s="127">
        <v>0.14804594872183227</v>
      </c>
    </row>
    <row r="40" spans="1:2" ht="13.5" thickTop="1">
      <c r="A40" s="28" t="s">
        <v>46</v>
      </c>
      <c r="B40" s="70">
        <v>0.13263359496206562</v>
      </c>
    </row>
    <row r="41" spans="1:2" ht="12.75">
      <c r="A41" s="29" t="s">
        <v>47</v>
      </c>
      <c r="B41" s="70">
        <v>0.13131960637123627</v>
      </c>
    </row>
    <row r="42" spans="1:2" ht="12.75">
      <c r="A42" s="29" t="s">
        <v>48</v>
      </c>
      <c r="B42" s="70">
        <v>0.12742120173188193</v>
      </c>
    </row>
    <row r="43" spans="1:2" ht="12.75">
      <c r="A43" s="29" t="s">
        <v>49</v>
      </c>
      <c r="B43" s="70">
        <v>0.1537965242686177</v>
      </c>
    </row>
    <row r="44" spans="1:2" ht="13.5" thickBot="1">
      <c r="A44" s="30" t="s">
        <v>50</v>
      </c>
      <c r="B44" s="127">
        <v>0.1401245535067146</v>
      </c>
    </row>
    <row r="45" spans="1:2" ht="13.5" thickTop="1">
      <c r="A45" s="28" t="s">
        <v>51</v>
      </c>
      <c r="B45" s="70">
        <v>0.12339359637650127</v>
      </c>
    </row>
    <row r="46" spans="1:2" ht="12.75">
      <c r="A46" s="29" t="s">
        <v>52</v>
      </c>
      <c r="B46" s="70">
        <v>0.1426648122683365</v>
      </c>
    </row>
    <row r="47" spans="1:2" ht="12.75">
      <c r="A47" s="29" t="s">
        <v>53</v>
      </c>
      <c r="B47" s="70">
        <v>0.12439478731366023</v>
      </c>
    </row>
    <row r="48" spans="1:2" ht="12.75">
      <c r="A48" s="29" t="s">
        <v>54</v>
      </c>
      <c r="B48" s="70">
        <v>0.09834550782785585</v>
      </c>
    </row>
    <row r="49" spans="1:2" ht="13.5" thickBot="1">
      <c r="A49" s="30" t="s">
        <v>55</v>
      </c>
      <c r="B49" s="127">
        <v>0.08633206419652073</v>
      </c>
    </row>
    <row r="50" spans="1:2" ht="13.5" thickTop="1">
      <c r="A50" s="28" t="s">
        <v>56</v>
      </c>
      <c r="B50" s="70">
        <v>0.12943158452416142</v>
      </c>
    </row>
    <row r="51" spans="1:2" ht="12.75">
      <c r="A51" s="29" t="s">
        <v>57</v>
      </c>
      <c r="B51" s="70">
        <v>0.11283370767349955</v>
      </c>
    </row>
    <row r="52" spans="1:2" ht="12.75">
      <c r="A52" s="29" t="s">
        <v>58</v>
      </c>
      <c r="B52" s="70">
        <v>0.11262973083832604</v>
      </c>
    </row>
    <row r="53" spans="1:2" ht="12.75">
      <c r="A53" s="29" t="s">
        <v>59</v>
      </c>
      <c r="B53" s="70">
        <v>0.15313027175900404</v>
      </c>
    </row>
    <row r="54" spans="1:2" ht="12.75">
      <c r="A54" s="29" t="s">
        <v>60</v>
      </c>
      <c r="B54" s="70">
        <v>0.13010747402508524</v>
      </c>
    </row>
    <row r="55" spans="1:2" ht="13.5" thickBot="1">
      <c r="A55" s="87" t="s">
        <v>61</v>
      </c>
      <c r="B55" s="127">
        <v>0.11962884195657986</v>
      </c>
    </row>
    <row r="56" ht="13.5" thickTop="1">
      <c r="A56" s="16" t="s">
        <v>133</v>
      </c>
    </row>
    <row r="57" ht="12.75">
      <c r="A57" s="16" t="s">
        <v>62</v>
      </c>
    </row>
    <row r="58" ht="12.75">
      <c r="A58" s="16" t="s">
        <v>143</v>
      </c>
    </row>
  </sheetData>
  <printOptions/>
  <pageMargins left="0.75" right="0.75" top="1" bottom="1" header="0.5" footer="0.5"/>
  <pageSetup horizontalDpi="600" verticalDpi="600" orientation="portrait" r:id="rId3"/>
  <legacyDrawing r:id="rId2"/>
  <oleObjects>
    <oleObject progId="MSMap.8" shapeId="10205561"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C2" sqref="C2"/>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144</v>
      </c>
    </row>
    <row r="2" spans="1:2" s="5" customFormat="1" ht="24.75" thickBot="1">
      <c r="A2" s="3" t="s">
        <v>8</v>
      </c>
      <c r="B2" s="4" t="s">
        <v>145</v>
      </c>
    </row>
    <row r="3" spans="1:235" s="7" customFormat="1" ht="14.25" thickBot="1" thickTop="1">
      <c r="A3" s="6" t="s">
        <v>65</v>
      </c>
      <c r="B3" s="127">
        <v>0.09463248392937727</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128">
        <v>0.08606846008817941</v>
      </c>
    </row>
    <row r="5" spans="1:2" ht="12.75">
      <c r="A5" s="8" t="s">
        <v>12</v>
      </c>
      <c r="B5" s="70">
        <v>0.5031285867673738</v>
      </c>
    </row>
    <row r="6" spans="1:2" ht="12.75">
      <c r="A6" s="8" t="s">
        <v>13</v>
      </c>
      <c r="B6" s="70">
        <v>0.3242739788996063</v>
      </c>
    </row>
    <row r="7" spans="1:2" ht="12.75">
      <c r="A7" s="8" t="s">
        <v>14</v>
      </c>
      <c r="B7" s="70">
        <v>0.05359738220041343</v>
      </c>
    </row>
    <row r="8" spans="1:2" ht="13.5" thickBot="1">
      <c r="A8" s="10" t="s">
        <v>15</v>
      </c>
      <c r="B8" s="127">
        <v>0.1279363684108191</v>
      </c>
    </row>
    <row r="9" spans="1:2" ht="13.5" thickTop="1">
      <c r="A9" s="8" t="s">
        <v>16</v>
      </c>
      <c r="B9" s="70">
        <v>0.22832342595066346</v>
      </c>
    </row>
    <row r="10" spans="1:2" ht="12.75">
      <c r="A10" s="8" t="s">
        <v>17</v>
      </c>
      <c r="B10" s="70">
        <v>0.021815300451545675</v>
      </c>
    </row>
    <row r="11" spans="1:2" ht="12.75">
      <c r="A11" s="8" t="s">
        <v>18</v>
      </c>
      <c r="B11" s="70">
        <v>0.2235003262026577</v>
      </c>
    </row>
    <row r="12" spans="1:2" ht="12.75">
      <c r="A12" s="8" t="s">
        <v>19</v>
      </c>
      <c r="B12" s="70">
        <v>-0.11949073353060272</v>
      </c>
    </row>
    <row r="13" spans="1:2" ht="13.5" thickBot="1">
      <c r="A13" s="10" t="s">
        <v>20</v>
      </c>
      <c r="B13" s="127">
        <v>0.14312187650786726</v>
      </c>
    </row>
    <row r="14" spans="1:2" ht="13.5" thickTop="1">
      <c r="A14" s="8" t="s">
        <v>21</v>
      </c>
      <c r="B14" s="70">
        <v>0.18737896436596005</v>
      </c>
    </row>
    <row r="15" spans="1:2" ht="12.75">
      <c r="A15" s="8" t="s">
        <v>22</v>
      </c>
      <c r="B15" s="70">
        <v>0.2091997029589855</v>
      </c>
    </row>
    <row r="16" spans="1:2" ht="12.75">
      <c r="A16" s="8" t="s">
        <v>23</v>
      </c>
      <c r="B16" s="70">
        <v>0.20575408045487292</v>
      </c>
    </row>
    <row r="17" spans="1:2" ht="12.75">
      <c r="A17" s="8" t="s">
        <v>24</v>
      </c>
      <c r="B17" s="70">
        <v>0.017548490226349602</v>
      </c>
    </row>
    <row r="18" spans="1:2" ht="13.5" thickBot="1">
      <c r="A18" s="10" t="s">
        <v>25</v>
      </c>
      <c r="B18" s="127">
        <v>0.05348326706428098</v>
      </c>
    </row>
    <row r="19" spans="1:2" ht="13.5" thickTop="1">
      <c r="A19" s="8" t="s">
        <v>26</v>
      </c>
      <c r="B19" s="70">
        <v>0.0014526927935813612</v>
      </c>
    </row>
    <row r="20" spans="1:2" ht="12.75">
      <c r="A20" s="8" t="s">
        <v>27</v>
      </c>
      <c r="B20" s="70">
        <v>0.00470549457418968</v>
      </c>
    </row>
    <row r="21" spans="1:2" ht="12.75">
      <c r="A21" s="8" t="s">
        <v>28</v>
      </c>
      <c r="B21" s="70">
        <v>0.06429856301903096</v>
      </c>
    </row>
    <row r="22" spans="1:2" ht="12.75">
      <c r="A22" s="8" t="s">
        <v>29</v>
      </c>
      <c r="B22" s="70">
        <v>0.07838834468248762</v>
      </c>
    </row>
    <row r="23" spans="1:2" ht="13.5" thickBot="1">
      <c r="A23" s="10" t="s">
        <v>30</v>
      </c>
      <c r="B23" s="127">
        <v>0.10633787101093506</v>
      </c>
    </row>
    <row r="24" spans="1:2" ht="13.5" thickTop="1">
      <c r="A24" s="8" t="s">
        <v>31</v>
      </c>
      <c r="B24" s="70">
        <v>0.13206248460345751</v>
      </c>
    </row>
    <row r="25" spans="1:2" ht="12.75">
      <c r="A25" s="8" t="s">
        <v>32</v>
      </c>
      <c r="B25" s="70">
        <v>0.008741036494357052</v>
      </c>
    </row>
    <row r="26" spans="1:2" ht="12.75">
      <c r="A26" s="8" t="s">
        <v>33</v>
      </c>
      <c r="B26" s="70">
        <v>0.054379144712887635</v>
      </c>
    </row>
    <row r="27" spans="1:2" ht="12.75">
      <c r="A27" s="8" t="s">
        <v>34</v>
      </c>
      <c r="B27" s="70">
        <v>0.07615421564195299</v>
      </c>
    </row>
    <row r="28" spans="1:2" ht="13.5" thickBot="1">
      <c r="A28" s="10" t="s">
        <v>35</v>
      </c>
      <c r="B28" s="127">
        <v>0.061433727034120734</v>
      </c>
    </row>
    <row r="29" spans="1:2" ht="13.5" thickTop="1">
      <c r="A29" s="8" t="s">
        <v>36</v>
      </c>
      <c r="B29" s="70">
        <v>0.030449219888735675</v>
      </c>
    </row>
    <row r="30" spans="1:2" ht="12.75">
      <c r="A30" s="8" t="s">
        <v>37</v>
      </c>
      <c r="B30" s="70">
        <v>0.1223501560314215</v>
      </c>
    </row>
    <row r="31" spans="1:2" ht="12.75">
      <c r="A31" s="8" t="s">
        <v>38</v>
      </c>
      <c r="B31" s="70">
        <v>0.022951671193319628</v>
      </c>
    </row>
    <row r="32" spans="1:2" ht="12.75">
      <c r="A32" s="8" t="s">
        <v>39</v>
      </c>
      <c r="B32" s="70">
        <v>0.604800573355602</v>
      </c>
    </row>
    <row r="33" spans="1:2" ht="13.5" thickBot="1">
      <c r="A33" s="10" t="s">
        <v>40</v>
      </c>
      <c r="B33" s="127">
        <v>0.15924658821760215</v>
      </c>
    </row>
    <row r="34" spans="1:2" ht="13.5" thickTop="1">
      <c r="A34" s="8" t="s">
        <v>41</v>
      </c>
      <c r="B34" s="70">
        <v>0.04789282390874219</v>
      </c>
    </row>
    <row r="35" spans="1:2" ht="12.75">
      <c r="A35" s="8" t="s">
        <v>42</v>
      </c>
      <c r="B35" s="70">
        <v>0.2710017773013231</v>
      </c>
    </row>
    <row r="36" spans="1:2" ht="12.75">
      <c r="A36" s="8" t="s">
        <v>43</v>
      </c>
      <c r="B36" s="70">
        <v>0.038945442569247125</v>
      </c>
    </row>
    <row r="37" spans="1:2" ht="12.75">
      <c r="A37" s="8" t="s">
        <v>44</v>
      </c>
      <c r="B37" s="70">
        <v>0.16954079871101393</v>
      </c>
    </row>
    <row r="38" spans="1:2" ht="13.5" thickBot="1">
      <c r="A38" s="10" t="s">
        <v>45</v>
      </c>
      <c r="B38" s="127">
        <v>0.008436143231741392</v>
      </c>
    </row>
    <row r="39" spans="1:2" ht="13.5" thickTop="1">
      <c r="A39" s="8" t="s">
        <v>46</v>
      </c>
      <c r="B39" s="70">
        <v>0.030305191633772755</v>
      </c>
    </row>
    <row r="40" spans="1:2" ht="12.75">
      <c r="A40" s="8" t="s">
        <v>47</v>
      </c>
      <c r="B40" s="70">
        <v>0.052932862352180955</v>
      </c>
    </row>
    <row r="41" spans="1:2" ht="12.75">
      <c r="A41" s="8" t="s">
        <v>48</v>
      </c>
      <c r="B41" s="70">
        <v>0.09044399780741824</v>
      </c>
    </row>
    <row r="42" spans="1:2" ht="12.75">
      <c r="A42" s="8" t="s">
        <v>49</v>
      </c>
      <c r="B42" s="70">
        <v>0.003560919802260245</v>
      </c>
    </row>
    <row r="43" spans="1:2" ht="13.5" thickBot="1">
      <c r="A43" s="10" t="s">
        <v>50</v>
      </c>
      <c r="B43" s="127">
        <v>-0.0229494813365384</v>
      </c>
    </row>
    <row r="44" spans="1:2" ht="13.5" thickTop="1">
      <c r="A44" s="8" t="s">
        <v>51</v>
      </c>
      <c r="B44" s="70">
        <v>0.19923883444180412</v>
      </c>
    </row>
    <row r="45" spans="1:2" ht="12.75">
      <c r="A45" s="8" t="s">
        <v>52</v>
      </c>
      <c r="B45" s="70">
        <v>0.04329522078170597</v>
      </c>
    </row>
    <row r="46" spans="1:2" ht="12.75">
      <c r="A46" s="8" t="s">
        <v>53</v>
      </c>
      <c r="B46" s="70">
        <v>0.12344241817091195</v>
      </c>
    </row>
    <row r="47" spans="1:2" ht="12.75">
      <c r="A47" s="8" t="s">
        <v>54</v>
      </c>
      <c r="B47" s="70">
        <v>0.18263691013071628</v>
      </c>
    </row>
    <row r="48" spans="1:2" ht="13.5" thickBot="1">
      <c r="A48" s="10" t="s">
        <v>55</v>
      </c>
      <c r="B48" s="127">
        <v>0.22482261801332176</v>
      </c>
    </row>
    <row r="49" spans="1:2" ht="13.5" thickTop="1">
      <c r="A49" s="8" t="s">
        <v>56</v>
      </c>
      <c r="B49" s="70">
        <v>0.1609799915967604</v>
      </c>
    </row>
    <row r="50" spans="1:2" ht="12.75">
      <c r="A50" s="8" t="s">
        <v>57</v>
      </c>
      <c r="B50" s="70">
        <v>0.17180092121321194</v>
      </c>
    </row>
    <row r="51" spans="1:2" ht="12.75">
      <c r="A51" s="8" t="s">
        <v>58</v>
      </c>
      <c r="B51" s="70">
        <v>0.13262688652787027</v>
      </c>
    </row>
    <row r="52" spans="1:2" ht="12.75">
      <c r="A52" s="8" t="s">
        <v>59</v>
      </c>
      <c r="B52" s="70">
        <v>0.003940144568539684</v>
      </c>
    </row>
    <row r="53" spans="1:2" ht="12.75">
      <c r="A53" s="8" t="s">
        <v>60</v>
      </c>
      <c r="B53" s="70">
        <v>0.05505502093848265</v>
      </c>
    </row>
    <row r="54" spans="1:2" ht="13.5" thickBot="1">
      <c r="A54" s="11" t="s">
        <v>61</v>
      </c>
      <c r="B54" s="127">
        <v>0.17715306543120202</v>
      </c>
    </row>
    <row r="55" ht="12.75">
      <c r="A55" s="16" t="s">
        <v>133</v>
      </c>
    </row>
    <row r="56" ht="12.75">
      <c r="A56" s="16" t="s">
        <v>62</v>
      </c>
    </row>
    <row r="57" spans="1:4" ht="12.75">
      <c r="A57" s="16" t="s">
        <v>146</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71" r:id="rId3"/>
  <legacyDrawing r:id="rId2"/>
  <oleObjects>
    <oleObject progId="MSMap.8" shapeId="85711"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73" t="s">
        <v>136</v>
      </c>
      <c r="B1" s="58"/>
      <c r="C1" s="58"/>
    </row>
    <row r="2" spans="1:3" s="5" customFormat="1" ht="38.25" customHeight="1">
      <c r="A2" s="140" t="s">
        <v>122</v>
      </c>
      <c r="B2" s="141"/>
      <c r="C2" s="141"/>
    </row>
    <row r="3" spans="1:5" ht="64.5" thickBot="1">
      <c r="A3" s="74" t="s">
        <v>80</v>
      </c>
      <c r="B3" s="75" t="s">
        <v>9</v>
      </c>
      <c r="C3" s="76" t="s">
        <v>81</v>
      </c>
      <c r="D3" s="76" t="s">
        <v>138</v>
      </c>
      <c r="E3" s="77" t="s">
        <v>137</v>
      </c>
    </row>
    <row r="4" spans="1:5" ht="14.25" thickBot="1" thickTop="1">
      <c r="A4" s="84" t="s">
        <v>110</v>
      </c>
      <c r="B4" s="122">
        <v>35919174</v>
      </c>
      <c r="C4" s="127">
        <v>0.12351392728409025</v>
      </c>
      <c r="D4" s="127">
        <v>0.09463248392937727</v>
      </c>
      <c r="E4" s="127">
        <v>0.10268518159016382</v>
      </c>
    </row>
    <row r="5" spans="1:5" ht="13.5" thickTop="1">
      <c r="A5" s="130" t="s">
        <v>11</v>
      </c>
      <c r="B5" s="123">
        <v>592181</v>
      </c>
      <c r="C5" s="128">
        <v>0.13157379033548172</v>
      </c>
      <c r="D5" s="128">
        <v>0.08606846008817941</v>
      </c>
      <c r="E5" s="128">
        <v>0.12580954107796236</v>
      </c>
    </row>
    <row r="6" spans="1:5" ht="12.75">
      <c r="A6" s="130" t="s">
        <v>12</v>
      </c>
      <c r="B6" s="124">
        <v>40598</v>
      </c>
      <c r="C6" s="70">
        <v>0.0625722467625744</v>
      </c>
      <c r="D6" s="70">
        <v>0.5031285867673738</v>
      </c>
      <c r="E6" s="70">
        <v>0.07897539591887137</v>
      </c>
    </row>
    <row r="7" spans="1:5" ht="12.75">
      <c r="A7" s="130" t="s">
        <v>13</v>
      </c>
      <c r="B7" s="124">
        <v>714467</v>
      </c>
      <c r="C7" s="70">
        <v>0.12802207421107792</v>
      </c>
      <c r="D7" s="70">
        <v>0.3242739788996063</v>
      </c>
      <c r="E7" s="70">
        <v>0.0645393380194771</v>
      </c>
    </row>
    <row r="8" spans="1:5" ht="12.75">
      <c r="A8" s="130" t="s">
        <v>14</v>
      </c>
      <c r="B8" s="124">
        <v>377682</v>
      </c>
      <c r="C8" s="70">
        <v>0.13856259314073302</v>
      </c>
      <c r="D8" s="70">
        <v>0.05359738220041343</v>
      </c>
      <c r="E8" s="70">
        <v>0.15721365495437187</v>
      </c>
    </row>
    <row r="9" spans="1:5" ht="13.5" thickBot="1">
      <c r="A9" s="130" t="s">
        <v>15</v>
      </c>
      <c r="B9" s="125">
        <v>3764870</v>
      </c>
      <c r="C9" s="127">
        <v>0.10609914150289988</v>
      </c>
      <c r="D9" s="127">
        <v>0.1279363684108191</v>
      </c>
      <c r="E9" s="127">
        <v>0.08632607370716873</v>
      </c>
    </row>
    <row r="10" spans="1:5" ht="13.5" thickTop="1">
      <c r="A10" s="133" t="s">
        <v>16</v>
      </c>
      <c r="B10" s="123">
        <v>441371</v>
      </c>
      <c r="C10" s="70">
        <v>0.09698994965156917</v>
      </c>
      <c r="D10" s="70">
        <v>0.22832342595066346</v>
      </c>
      <c r="E10" s="70">
        <v>0.0897910586690171</v>
      </c>
    </row>
    <row r="11" spans="1:5" ht="12.75">
      <c r="A11" s="130" t="s">
        <v>17</v>
      </c>
      <c r="B11" s="124">
        <v>470689</v>
      </c>
      <c r="C11" s="70">
        <v>0.13512452876121184</v>
      </c>
      <c r="D11" s="70">
        <v>0.021815300451545675</v>
      </c>
      <c r="E11" s="70">
        <v>0.06153533273946872</v>
      </c>
    </row>
    <row r="12" spans="1:5" ht="12.75">
      <c r="A12" s="130" t="s">
        <v>18</v>
      </c>
      <c r="B12" s="124">
        <v>106896</v>
      </c>
      <c r="C12" s="70">
        <v>0.13076107259896438</v>
      </c>
      <c r="D12" s="70">
        <v>0.2235003262026577</v>
      </c>
      <c r="E12" s="70">
        <v>0.05560475129011573</v>
      </c>
    </row>
    <row r="13" spans="1:5" ht="12.75">
      <c r="A13" s="131" t="s">
        <v>19</v>
      </c>
      <c r="B13" s="124">
        <v>67845</v>
      </c>
      <c r="C13" s="70">
        <v>0.1202230625560403</v>
      </c>
      <c r="D13" s="70">
        <v>-0.11949073353060272</v>
      </c>
      <c r="E13" s="70">
        <v>0.16029895275207015</v>
      </c>
    </row>
    <row r="14" spans="1:5" ht="13.5" thickBot="1">
      <c r="A14" s="130" t="s">
        <v>20</v>
      </c>
      <c r="B14" s="125">
        <v>2897383</v>
      </c>
      <c r="C14" s="127">
        <v>0.17024334117473414</v>
      </c>
      <c r="D14" s="127">
        <v>0.14312187650786726</v>
      </c>
      <c r="E14" s="127">
        <v>0.10216827052927224</v>
      </c>
    </row>
    <row r="15" spans="1:5" ht="13.5" thickTop="1">
      <c r="A15" s="133" t="s">
        <v>21</v>
      </c>
      <c r="B15" s="123">
        <v>826506</v>
      </c>
      <c r="C15" s="70">
        <v>0.09516788979258387</v>
      </c>
      <c r="D15" s="70">
        <v>0.18737896436596005</v>
      </c>
      <c r="E15" s="70">
        <v>0.12368200170983559</v>
      </c>
    </row>
    <row r="16" spans="1:5" ht="12.75">
      <c r="A16" s="130" t="s">
        <v>22</v>
      </c>
      <c r="B16" s="124">
        <v>169346</v>
      </c>
      <c r="C16" s="70">
        <v>0.134657222282301</v>
      </c>
      <c r="D16" s="70">
        <v>0.2091997029589855</v>
      </c>
      <c r="E16" s="70">
        <v>0.08818652115370985</v>
      </c>
    </row>
    <row r="17" spans="1:5" ht="12.75">
      <c r="A17" s="130" t="s">
        <v>23</v>
      </c>
      <c r="B17" s="124">
        <v>155652</v>
      </c>
      <c r="C17" s="70">
        <v>0.11391960372735177</v>
      </c>
      <c r="D17" s="70">
        <v>0.20575408045487292</v>
      </c>
      <c r="E17" s="70">
        <v>0.05381865689245341</v>
      </c>
    </row>
    <row r="18" spans="1:5" ht="12.75">
      <c r="A18" s="130" t="s">
        <v>24</v>
      </c>
      <c r="B18" s="124">
        <v>1507377</v>
      </c>
      <c r="C18" s="70">
        <v>0.11912686279828007</v>
      </c>
      <c r="D18" s="70">
        <v>0.017548490226349602</v>
      </c>
      <c r="E18" s="70">
        <v>0.08188695382556466</v>
      </c>
    </row>
    <row r="19" spans="1:5" ht="13.5" thickBot="1">
      <c r="A19" s="130" t="s">
        <v>25</v>
      </c>
      <c r="B19" s="125">
        <v>763059</v>
      </c>
      <c r="C19" s="127">
        <v>0.12316058236409037</v>
      </c>
      <c r="D19" s="127">
        <v>0.05348326706428098</v>
      </c>
      <c r="E19" s="127">
        <v>0.07980921394914714</v>
      </c>
    </row>
    <row r="20" spans="1:5" ht="13.5" thickTop="1">
      <c r="A20" s="133" t="s">
        <v>26</v>
      </c>
      <c r="B20" s="123">
        <v>433618</v>
      </c>
      <c r="C20" s="70">
        <v>0.14728562102292683</v>
      </c>
      <c r="D20" s="70">
        <v>0.0014526927935813612</v>
      </c>
      <c r="E20" s="70">
        <v>0.0873425638426496</v>
      </c>
    </row>
    <row r="21" spans="1:5" ht="12.75">
      <c r="A21" s="130" t="s">
        <v>27</v>
      </c>
      <c r="B21" s="124">
        <v>353585</v>
      </c>
      <c r="C21" s="70">
        <v>0.1298270942575143</v>
      </c>
      <c r="D21" s="70">
        <v>0.00470549457418968</v>
      </c>
      <c r="E21" s="70">
        <v>0.08640406124546635</v>
      </c>
    </row>
    <row r="22" spans="1:5" ht="12.75">
      <c r="A22" s="130" t="s">
        <v>28</v>
      </c>
      <c r="B22" s="124">
        <v>512381</v>
      </c>
      <c r="C22" s="70">
        <v>0.12442994812555262</v>
      </c>
      <c r="D22" s="70">
        <v>0.06429856301903096</v>
      </c>
      <c r="E22" s="70">
        <v>0.10260091328815314</v>
      </c>
    </row>
    <row r="23" spans="1:5" ht="12.75">
      <c r="A23" s="130" t="s">
        <v>29</v>
      </c>
      <c r="B23" s="124">
        <v>524348</v>
      </c>
      <c r="C23" s="70">
        <v>0.11661678158250699</v>
      </c>
      <c r="D23" s="70">
        <v>0.07838834468248762</v>
      </c>
      <c r="E23" s="70">
        <v>0.12396103383970346</v>
      </c>
    </row>
    <row r="24" spans="1:5" ht="13.5" thickBot="1">
      <c r="A24" s="130" t="s">
        <v>30</v>
      </c>
      <c r="B24" s="125">
        <v>188385</v>
      </c>
      <c r="C24" s="127">
        <v>0.14427583692775217</v>
      </c>
      <c r="D24" s="127">
        <v>0.10633787101093506</v>
      </c>
      <c r="E24" s="127">
        <v>0.10522392519888968</v>
      </c>
    </row>
    <row r="25" spans="1:5" ht="13.5" thickTop="1">
      <c r="A25" s="133" t="s">
        <v>31</v>
      </c>
      <c r="B25" s="123">
        <v>624980</v>
      </c>
      <c r="C25" s="70">
        <v>0.11344896058366548</v>
      </c>
      <c r="D25" s="70">
        <v>0.13206248460345751</v>
      </c>
      <c r="E25" s="70">
        <v>0.09864902335078753</v>
      </c>
    </row>
    <row r="26" spans="1:5" ht="12.75">
      <c r="A26" s="130" t="s">
        <v>32</v>
      </c>
      <c r="B26" s="124">
        <v>856982</v>
      </c>
      <c r="C26" s="70">
        <v>0.1332078013847063</v>
      </c>
      <c r="D26" s="70">
        <v>0.008741036494357052</v>
      </c>
      <c r="E26" s="70">
        <v>0.13043410284636706</v>
      </c>
    </row>
    <row r="27" spans="1:5" ht="12.75">
      <c r="A27" s="130" t="s">
        <v>33</v>
      </c>
      <c r="B27" s="124">
        <v>1236501</v>
      </c>
      <c r="C27" s="70">
        <v>0.12266893254305437</v>
      </c>
      <c r="D27" s="70">
        <v>0.054379144712887635</v>
      </c>
      <c r="E27" s="70">
        <v>0.09004937814417813</v>
      </c>
    </row>
    <row r="28" spans="1:5" ht="12.75">
      <c r="A28" s="130" t="s">
        <v>34</v>
      </c>
      <c r="B28" s="124">
        <v>609396</v>
      </c>
      <c r="C28" s="70">
        <v>0.12044886967263743</v>
      </c>
      <c r="D28" s="70">
        <v>0.07615421564195299</v>
      </c>
      <c r="E28" s="70">
        <v>0.09091776909798181</v>
      </c>
    </row>
    <row r="29" spans="1:5" ht="13.5" thickBot="1">
      <c r="A29" s="130" t="s">
        <v>35</v>
      </c>
      <c r="B29" s="125">
        <v>349407</v>
      </c>
      <c r="C29" s="127">
        <v>0.12126793603261883</v>
      </c>
      <c r="D29" s="127">
        <v>0.061433727034120734</v>
      </c>
      <c r="E29" s="127">
        <v>0.17094130884790804</v>
      </c>
    </row>
    <row r="30" spans="1:5" ht="13.5" thickTop="1">
      <c r="A30" s="133" t="s">
        <v>36</v>
      </c>
      <c r="B30" s="123">
        <v>759980</v>
      </c>
      <c r="C30" s="70">
        <v>0.13322502087831256</v>
      </c>
      <c r="D30" s="70">
        <v>0.030449219888735675</v>
      </c>
      <c r="E30" s="70">
        <v>0.07978389796843527</v>
      </c>
    </row>
    <row r="31" spans="1:5" ht="12.75">
      <c r="A31" s="130" t="s">
        <v>37</v>
      </c>
      <c r="B31" s="124">
        <v>125160</v>
      </c>
      <c r="C31" s="70">
        <v>0.13639618099411413</v>
      </c>
      <c r="D31" s="70">
        <v>0.1223501560314215</v>
      </c>
      <c r="E31" s="70">
        <v>0.10770678044243567</v>
      </c>
    </row>
    <row r="32" spans="1:5" ht="12.75">
      <c r="A32" s="130" t="s">
        <v>38</v>
      </c>
      <c r="B32" s="124">
        <v>232387</v>
      </c>
      <c r="C32" s="70">
        <v>0.13361018943926</v>
      </c>
      <c r="D32" s="70">
        <v>0.022951671193319628</v>
      </c>
      <c r="E32" s="70">
        <v>0.09978033476202391</v>
      </c>
    </row>
    <row r="33" spans="1:5" ht="12.75">
      <c r="A33" s="130" t="s">
        <v>39</v>
      </c>
      <c r="B33" s="124">
        <v>250787</v>
      </c>
      <c r="C33" s="70">
        <v>0.1119008332314513</v>
      </c>
      <c r="D33" s="70">
        <v>0.604800573355602</v>
      </c>
      <c r="E33" s="70">
        <v>0.08192483000821939</v>
      </c>
    </row>
    <row r="34" spans="1:5" ht="13.5" thickBot="1">
      <c r="A34" s="130" t="s">
        <v>40</v>
      </c>
      <c r="B34" s="125">
        <v>154174</v>
      </c>
      <c r="C34" s="127">
        <v>0.119729406292057</v>
      </c>
      <c r="D34" s="127">
        <v>0.15924658821760215</v>
      </c>
      <c r="E34" s="127">
        <v>0.07040518430592538</v>
      </c>
    </row>
    <row r="35" spans="1:5" ht="13.5" thickTop="1">
      <c r="A35" s="133" t="s">
        <v>41</v>
      </c>
      <c r="B35" s="123">
        <v>1123842</v>
      </c>
      <c r="C35" s="70">
        <v>0.13009845809337753</v>
      </c>
      <c r="D35" s="70">
        <v>0.04789282390874219</v>
      </c>
      <c r="E35" s="70">
        <v>0.0931699211428006</v>
      </c>
    </row>
    <row r="36" spans="1:5" ht="12.75">
      <c r="A36" s="130" t="s">
        <v>42</v>
      </c>
      <c r="B36" s="124">
        <v>225266</v>
      </c>
      <c r="C36" s="70">
        <v>0.12016660496507547</v>
      </c>
      <c r="D36" s="70">
        <v>0.2710017773013231</v>
      </c>
      <c r="E36" s="70">
        <v>0.12215085806099206</v>
      </c>
    </row>
    <row r="37" spans="1:5" ht="12.75">
      <c r="A37" s="130" t="s">
        <v>43</v>
      </c>
      <c r="B37" s="124">
        <v>2488959</v>
      </c>
      <c r="C37" s="70">
        <v>0.1297000565134706</v>
      </c>
      <c r="D37" s="70">
        <v>0.038945442569247125</v>
      </c>
      <c r="E37" s="70">
        <v>0.12575304721270078</v>
      </c>
    </row>
    <row r="38" spans="1:5" ht="12.75">
      <c r="A38" s="130" t="s">
        <v>44</v>
      </c>
      <c r="B38" s="124">
        <v>1016214</v>
      </c>
      <c r="C38" s="70">
        <v>0.12087356052777318</v>
      </c>
      <c r="D38" s="70">
        <v>0.16954079871101393</v>
      </c>
      <c r="E38" s="70">
        <v>0.13734161545058976</v>
      </c>
    </row>
    <row r="39" spans="1:5" ht="13.5" thickBot="1">
      <c r="A39" s="130" t="s">
        <v>45</v>
      </c>
      <c r="B39" s="125">
        <v>93837</v>
      </c>
      <c r="C39" s="127">
        <v>0.14804594872183227</v>
      </c>
      <c r="D39" s="127">
        <v>0.008436143231741392</v>
      </c>
      <c r="E39" s="127">
        <v>0.10524381670607783</v>
      </c>
    </row>
    <row r="40" spans="1:5" ht="13.5" thickTop="1">
      <c r="A40" s="133" t="s">
        <v>46</v>
      </c>
      <c r="B40" s="123">
        <v>1516771</v>
      </c>
      <c r="C40" s="70">
        <v>0.13263359496206562</v>
      </c>
      <c r="D40" s="70">
        <v>0.030305191633772755</v>
      </c>
      <c r="E40" s="70">
        <v>0.076981742530029</v>
      </c>
    </row>
    <row r="41" spans="1:5" ht="12.75">
      <c r="A41" s="130" t="s">
        <v>47</v>
      </c>
      <c r="B41" s="124">
        <v>461133</v>
      </c>
      <c r="C41" s="70">
        <v>0.13131960637123627</v>
      </c>
      <c r="D41" s="70">
        <v>0.052932862352180955</v>
      </c>
      <c r="E41" s="70">
        <v>0.11761027037188476</v>
      </c>
    </row>
    <row r="42" spans="1:5" ht="12.75">
      <c r="A42" s="130" t="s">
        <v>48</v>
      </c>
      <c r="B42" s="124">
        <v>453568</v>
      </c>
      <c r="C42" s="70">
        <v>0.12742120173188193</v>
      </c>
      <c r="D42" s="70">
        <v>0.09044399780741824</v>
      </c>
      <c r="E42" s="70">
        <v>0.06372444509589024</v>
      </c>
    </row>
    <row r="43" spans="1:5" ht="12.75">
      <c r="A43" s="130" t="s">
        <v>49</v>
      </c>
      <c r="B43" s="124">
        <v>1901764</v>
      </c>
      <c r="C43" s="70">
        <v>0.1537965242686177</v>
      </c>
      <c r="D43" s="70">
        <v>0.003560919802260245</v>
      </c>
      <c r="E43" s="70">
        <v>0.08990814122519765</v>
      </c>
    </row>
    <row r="44" spans="1:5" ht="13.5" thickBot="1">
      <c r="A44" s="130" t="s">
        <v>50</v>
      </c>
      <c r="B44" s="125">
        <v>150797</v>
      </c>
      <c r="C44" s="127">
        <v>0.1401245535067146</v>
      </c>
      <c r="D44" s="127">
        <v>-0.0229494813365384</v>
      </c>
      <c r="E44" s="127">
        <v>0.11437694139515855</v>
      </c>
    </row>
    <row r="45" spans="1:5" ht="13.5" thickTop="1">
      <c r="A45" s="133" t="s">
        <v>51</v>
      </c>
      <c r="B45" s="123">
        <v>511732</v>
      </c>
      <c r="C45" s="70">
        <v>0.12339359637650127</v>
      </c>
      <c r="D45" s="70">
        <v>0.19923883444180412</v>
      </c>
      <c r="E45" s="70">
        <v>0.14593750715461834</v>
      </c>
    </row>
    <row r="46" spans="1:5" ht="12.75">
      <c r="A46" s="130" t="s">
        <v>52</v>
      </c>
      <c r="B46" s="124">
        <v>109040</v>
      </c>
      <c r="C46" s="70">
        <v>0.1426648122683365</v>
      </c>
      <c r="D46" s="70">
        <v>0.04329522078170597</v>
      </c>
      <c r="E46" s="70">
        <v>0.10899317177229646</v>
      </c>
    </row>
    <row r="47" spans="1:5" ht="12.75">
      <c r="A47" s="130" t="s">
        <v>53</v>
      </c>
      <c r="B47" s="124">
        <v>726683</v>
      </c>
      <c r="C47" s="70">
        <v>0.12439478731366023</v>
      </c>
      <c r="D47" s="70">
        <v>0.12344241817091195</v>
      </c>
      <c r="E47" s="70">
        <v>0.12807604822698765</v>
      </c>
    </row>
    <row r="48" spans="1:5" ht="12.75">
      <c r="A48" s="130" t="s">
        <v>54</v>
      </c>
      <c r="B48" s="124">
        <v>2175256</v>
      </c>
      <c r="C48" s="70">
        <v>0.09834550782785585</v>
      </c>
      <c r="D48" s="70">
        <v>0.18263691013071628</v>
      </c>
      <c r="E48" s="70">
        <v>0.15132223333889433</v>
      </c>
    </row>
    <row r="49" spans="1:5" ht="13.5" thickBot="1">
      <c r="A49" s="130" t="s">
        <v>55</v>
      </c>
      <c r="B49" s="125">
        <v>203007</v>
      </c>
      <c r="C49" s="127">
        <v>0.08633206419652073</v>
      </c>
      <c r="D49" s="127">
        <v>0.22482261801332176</v>
      </c>
      <c r="E49" s="127">
        <v>0.08387033487768437</v>
      </c>
    </row>
    <row r="50" spans="1:5" ht="13.5" thickTop="1">
      <c r="A50" s="133" t="s">
        <v>56</v>
      </c>
      <c r="B50" s="123">
        <v>80132</v>
      </c>
      <c r="C50" s="70">
        <v>0.12943158452416142</v>
      </c>
      <c r="D50" s="70">
        <v>0.1609799915967604</v>
      </c>
      <c r="E50" s="70">
        <v>0.08899306789904018</v>
      </c>
    </row>
    <row r="51" spans="1:5" ht="12.75">
      <c r="A51" s="130" t="s">
        <v>57</v>
      </c>
      <c r="B51" s="124">
        <v>833427</v>
      </c>
      <c r="C51" s="70">
        <v>0.11283370767349955</v>
      </c>
      <c r="D51" s="70">
        <v>0.17180092121321194</v>
      </c>
      <c r="E51" s="70">
        <v>0.09980263730034239</v>
      </c>
    </row>
    <row r="52" spans="1:5" ht="12.75">
      <c r="A52" s="130" t="s">
        <v>58</v>
      </c>
      <c r="B52" s="124">
        <v>690583</v>
      </c>
      <c r="C52" s="70">
        <v>0.11262973083832604</v>
      </c>
      <c r="D52" s="70">
        <v>0.13262688652787027</v>
      </c>
      <c r="E52" s="70">
        <v>0.08335696307923224</v>
      </c>
    </row>
    <row r="53" spans="1:5" ht="12.75">
      <c r="A53" s="130" t="s">
        <v>59</v>
      </c>
      <c r="B53" s="124">
        <v>277220</v>
      </c>
      <c r="C53" s="70">
        <v>0.15313027175900404</v>
      </c>
      <c r="D53" s="70">
        <v>0.003940144568539684</v>
      </c>
      <c r="E53" s="70">
        <v>0.10058049099524526</v>
      </c>
    </row>
    <row r="54" spans="1:5" ht="12.75">
      <c r="A54" s="130" t="s">
        <v>60</v>
      </c>
      <c r="B54" s="124">
        <v>711987</v>
      </c>
      <c r="C54" s="70">
        <v>0.13010747402508524</v>
      </c>
      <c r="D54" s="70">
        <v>0.05505502093848265</v>
      </c>
      <c r="E54" s="70">
        <v>0.07807617872693555</v>
      </c>
    </row>
    <row r="55" spans="1:5" ht="13.5" thickBot="1">
      <c r="A55" s="132" t="s">
        <v>61</v>
      </c>
      <c r="B55" s="129">
        <v>59963</v>
      </c>
      <c r="C55" s="127">
        <v>0.11962884195657986</v>
      </c>
      <c r="D55" s="127">
        <v>0.17715306543120202</v>
      </c>
      <c r="E55" s="127">
        <v>0.07703319772080416</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C2"/>
  </mergeCells>
  <printOptions/>
  <pageMargins left="0.49" right="0.25" top="0.52" bottom="0.2" header="0.5" footer="0.5"/>
  <pageSetup fitToHeight="1" fitToWidth="1" horizontalDpi="600" verticalDpi="600" orientation="portrait" scale="95" r:id="rId1"/>
</worksheet>
</file>

<file path=xl/worksheets/sheet8.xml><?xml version="1.0" encoding="utf-8"?>
<worksheet xmlns="http://schemas.openxmlformats.org/spreadsheetml/2006/main" xmlns:r="http://schemas.openxmlformats.org/officeDocument/2006/relationships">
  <dimension ref="A1:C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7" t="s">
        <v>141</v>
      </c>
      <c r="B1" s="38"/>
      <c r="C1" s="39"/>
    </row>
    <row r="2" spans="1:3" ht="25.5" customHeight="1">
      <c r="A2" s="142" t="s">
        <v>108</v>
      </c>
      <c r="B2" s="143"/>
      <c r="C2" s="42"/>
    </row>
    <row r="3" spans="1:3" ht="12.75">
      <c r="A3" s="32" t="s">
        <v>66</v>
      </c>
      <c r="B3" s="70">
        <v>0.03886248019347844</v>
      </c>
      <c r="C3" s="43"/>
    </row>
    <row r="4" spans="1:3" ht="12.75">
      <c r="A4" s="32" t="s">
        <v>67</v>
      </c>
      <c r="B4" s="70">
        <v>0.060462013176549076</v>
      </c>
      <c r="C4" s="44"/>
    </row>
    <row r="5" spans="1:3" ht="12.75">
      <c r="A5" s="32" t="s">
        <v>68</v>
      </c>
      <c r="B5" s="70">
        <v>0.21374364106413143</v>
      </c>
      <c r="C5" s="44"/>
    </row>
    <row r="6" spans="1:3" ht="12.75">
      <c r="A6" s="32" t="s">
        <v>69</v>
      </c>
      <c r="B6" s="70">
        <v>0.18280376949378702</v>
      </c>
      <c r="C6" s="44"/>
    </row>
    <row r="7" spans="1:3" ht="12.75">
      <c r="A7" s="32" t="s">
        <v>70</v>
      </c>
      <c r="B7" s="70">
        <v>0.1795513301642899</v>
      </c>
      <c r="C7" s="44"/>
    </row>
    <row r="8" spans="1:3" ht="12.75">
      <c r="A8" s="32" t="s">
        <v>71</v>
      </c>
      <c r="B8" s="70">
        <v>0.1560336919356184</v>
      </c>
      <c r="C8" s="44"/>
    </row>
    <row r="9" spans="1:3" ht="12.75">
      <c r="A9" s="32" t="s">
        <v>72</v>
      </c>
      <c r="B9" s="70">
        <v>0.1686264698523893</v>
      </c>
      <c r="C9" s="45"/>
    </row>
    <row r="10" spans="1:3" ht="42.75" customHeight="1">
      <c r="A10" s="145" t="s">
        <v>142</v>
      </c>
      <c r="B10" s="143"/>
      <c r="C10" s="34"/>
    </row>
    <row r="11" spans="1:3" ht="52.5" customHeight="1">
      <c r="A11" s="33"/>
      <c r="B11" s="71"/>
      <c r="C11" s="34"/>
    </row>
    <row r="12" spans="1:3" ht="25.5" customHeight="1">
      <c r="A12" s="40" t="s">
        <v>73</v>
      </c>
      <c r="B12" s="41"/>
      <c r="C12" s="42"/>
    </row>
    <row r="13" spans="1:3" ht="12.75">
      <c r="A13" s="32" t="s">
        <v>74</v>
      </c>
      <c r="B13" s="70">
        <v>0.06441872169099144</v>
      </c>
      <c r="C13" s="43"/>
    </row>
    <row r="14" spans="1:3" ht="12.75">
      <c r="A14" s="32" t="s">
        <v>75</v>
      </c>
      <c r="B14" s="70">
        <v>0.22895882056899258</v>
      </c>
      <c r="C14" s="44"/>
    </row>
    <row r="15" spans="1:3" ht="12.75">
      <c r="A15" s="32" t="s">
        <v>67</v>
      </c>
      <c r="B15" s="70">
        <v>0.22034400071050061</v>
      </c>
      <c r="C15" s="44"/>
    </row>
    <row r="16" spans="1:3" ht="12.75">
      <c r="A16" s="32" t="s">
        <v>68</v>
      </c>
      <c r="B16" s="70">
        <v>0.21871577015305368</v>
      </c>
      <c r="C16" s="44"/>
    </row>
    <row r="17" spans="1:3" ht="12.75">
      <c r="A17" s="32" t="s">
        <v>69</v>
      </c>
      <c r="B17" s="70">
        <v>0.10382190118120727</v>
      </c>
      <c r="C17" s="44"/>
    </row>
    <row r="18" spans="1:3" ht="12.75">
      <c r="A18" s="32" t="s">
        <v>70</v>
      </c>
      <c r="B18" s="70">
        <v>0.07267829124604044</v>
      </c>
      <c r="C18" s="44"/>
    </row>
    <row r="19" spans="1:3" ht="12.75">
      <c r="A19" s="32" t="s">
        <v>76</v>
      </c>
      <c r="B19" s="70">
        <v>0.09106249444921401</v>
      </c>
      <c r="C19" s="45"/>
    </row>
    <row r="20" spans="1:3" ht="38.25" customHeight="1">
      <c r="A20" s="145" t="s">
        <v>139</v>
      </c>
      <c r="B20" s="143"/>
      <c r="C20" s="106"/>
    </row>
    <row r="21" spans="1:3" ht="76.5" customHeight="1">
      <c r="A21" s="144" t="s">
        <v>140</v>
      </c>
      <c r="B21" s="143"/>
      <c r="C21" s="46"/>
    </row>
    <row r="23" ht="12.75">
      <c r="B23" s="72"/>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G33"/>
  <sheetViews>
    <sheetView workbookViewId="0" topLeftCell="A1">
      <selection activeCell="A1" sqref="A1:D1"/>
    </sheetView>
  </sheetViews>
  <sheetFormatPr defaultColWidth="9.140625" defaultRowHeight="12.75"/>
  <cols>
    <col min="1" max="1" width="16.7109375" style="0" customWidth="1"/>
    <col min="2" max="2" width="10.8515625" style="0" customWidth="1"/>
    <col min="3" max="3" width="11.28125" style="0" customWidth="1"/>
    <col min="4" max="4" width="13.7109375" style="0" customWidth="1"/>
  </cols>
  <sheetData>
    <row r="1" spans="1:4" ht="47.25" customHeight="1" thickBot="1">
      <c r="A1" s="146" t="s">
        <v>104</v>
      </c>
      <c r="B1" s="147"/>
      <c r="C1" s="147"/>
      <c r="D1" s="147"/>
    </row>
    <row r="2" spans="1:4" ht="63.75" thickBot="1">
      <c r="A2" s="57" t="s">
        <v>77</v>
      </c>
      <c r="B2" s="57" t="s">
        <v>78</v>
      </c>
      <c r="C2" s="57" t="s">
        <v>79</v>
      </c>
      <c r="D2" s="57" t="s">
        <v>107</v>
      </c>
    </row>
    <row r="3" spans="1:4" ht="12.75">
      <c r="A3" s="59" t="s">
        <v>98</v>
      </c>
      <c r="B3" s="60">
        <v>19.7</v>
      </c>
      <c r="C3" s="60">
        <v>12.3</v>
      </c>
      <c r="D3" s="61">
        <v>3.8</v>
      </c>
    </row>
    <row r="4" spans="1:4" ht="12.75">
      <c r="A4" s="62" t="s">
        <v>99</v>
      </c>
      <c r="B4" s="58">
        <v>54.5</v>
      </c>
      <c r="C4" s="58">
        <v>37.7</v>
      </c>
      <c r="D4" s="63">
        <v>16.7</v>
      </c>
    </row>
    <row r="5" spans="1:4" ht="12.75">
      <c r="A5" s="62" t="s">
        <v>100</v>
      </c>
      <c r="B5" s="58">
        <v>44.9</v>
      </c>
      <c r="C5" s="58">
        <v>30.7</v>
      </c>
      <c r="D5" s="63">
        <v>8.1</v>
      </c>
    </row>
    <row r="6" spans="1:4" ht="12.75">
      <c r="A6" s="62" t="s">
        <v>101</v>
      </c>
      <c r="B6" s="58">
        <v>46.6</v>
      </c>
      <c r="C6" s="58">
        <v>28.3</v>
      </c>
      <c r="D6" s="63">
        <v>10.5</v>
      </c>
    </row>
    <row r="7" spans="1:4" ht="12.75">
      <c r="A7" s="62" t="s">
        <v>102</v>
      </c>
      <c r="B7" s="58">
        <v>57.7</v>
      </c>
      <c r="C7" s="58">
        <v>38</v>
      </c>
      <c r="D7" s="63">
        <v>16.9</v>
      </c>
    </row>
    <row r="8" spans="1:4" ht="13.5" thickBot="1">
      <c r="A8" s="64" t="s">
        <v>103</v>
      </c>
      <c r="B8" s="65">
        <v>73.6</v>
      </c>
      <c r="C8" s="65">
        <v>57.6</v>
      </c>
      <c r="D8" s="66">
        <v>34.9</v>
      </c>
    </row>
    <row r="9" spans="1:3" ht="15.75">
      <c r="A9" s="16" t="s">
        <v>105</v>
      </c>
      <c r="B9" s="67"/>
      <c r="C9" s="67"/>
    </row>
    <row r="10" spans="1:3" ht="15.75">
      <c r="A10" s="16"/>
      <c r="B10" s="69"/>
      <c r="C10" s="69"/>
    </row>
    <row r="11" ht="12.75">
      <c r="A11" s="68" t="s">
        <v>106</v>
      </c>
    </row>
    <row r="13" ht="23.25">
      <c r="A13" s="54"/>
    </row>
    <row r="14" ht="12.75">
      <c r="A14" s="55"/>
    </row>
    <row r="15" ht="12.75">
      <c r="A15" s="55"/>
    </row>
    <row r="16" ht="12.75">
      <c r="A16" s="16"/>
    </row>
    <row r="17" ht="15">
      <c r="A17" s="56"/>
    </row>
    <row r="18" ht="15">
      <c r="A18" s="56"/>
    </row>
    <row r="25" spans="5:7" ht="12.75">
      <c r="E25" s="47"/>
      <c r="G25" s="47"/>
    </row>
    <row r="26" spans="5:7" ht="12.75">
      <c r="E26" s="47"/>
      <c r="G26" s="47"/>
    </row>
    <row r="27" ht="12.75">
      <c r="E27" s="47"/>
    </row>
    <row r="28" ht="12.75">
      <c r="E28" s="47"/>
    </row>
    <row r="29" spans="5:7" ht="12.75">
      <c r="E29" s="47"/>
      <c r="G29" s="47"/>
    </row>
    <row r="30" spans="5:7" ht="12.75">
      <c r="E30" s="47"/>
      <c r="G30" s="47"/>
    </row>
    <row r="32" ht="12.75">
      <c r="A32" s="16"/>
    </row>
    <row r="33" ht="12.75">
      <c r="A33" s="16"/>
    </row>
  </sheetData>
  <mergeCells count="1">
    <mergeCell ref="A1:D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2005-02-15T15:14:45Z</dcterms:modified>
  <cp:category/>
  <cp:version/>
  <cp:contentType/>
  <cp:contentStatus/>
</cp:coreProperties>
</file>