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Table 1" sheetId="1" r:id="rId1"/>
    <sheet name="Table 2" sheetId="2" r:id="rId2"/>
    <sheet name="Table 3" sheetId="3" r:id="rId3"/>
    <sheet name="Table 4" sheetId="4" r:id="rId4"/>
    <sheet name="Table 5" sheetId="5" r:id="rId5"/>
    <sheet name="Table 6" sheetId="6" r:id="rId6"/>
    <sheet name="Table 7" sheetId="7" r:id="rId7"/>
  </sheets>
  <definedNames>
    <definedName name="_xlnm.Print_Area" localSheetId="0">'Table 1'!$A$1:$R$32</definedName>
    <definedName name="_xlnm.Print_Area" localSheetId="1">'Table 2'!$A$1:$R$59</definedName>
    <definedName name="_xlnm.Print_Area" localSheetId="2">'Table 3'!$A$1:$M$59</definedName>
    <definedName name="_xlnm.Print_Area" localSheetId="3">'Table 4'!$A$1:$M$75</definedName>
    <definedName name="_xlnm.Print_Area" localSheetId="4">'Table 5'!$A$1:$K$37</definedName>
    <definedName name="_xlnm.Print_Area" localSheetId="5">'Table 6'!$A$1:$K$43</definedName>
    <definedName name="_xlnm.Print_Area" localSheetId="6">'Table 7'!$A$1:$N$37</definedName>
    <definedName name="_xlnm.Print_Titles" localSheetId="0">'Table 1'!$A:$B,'Table 1'!$1:$4</definedName>
    <definedName name="_xlnm.Print_Titles" localSheetId="1">'Table 2'!$A:$B,'Table 2'!$1:$4</definedName>
    <definedName name="_xlnm.Print_Titles" localSheetId="2">'Table 3'!$A:$B,'Table 3'!$1:$4</definedName>
    <definedName name="_xlnm.Print_Titles" localSheetId="3">'Table 4'!$1:$4</definedName>
    <definedName name="t1_stats">'Table 1'!$D$5:$R$25</definedName>
    <definedName name="t10_stats">#REF!</definedName>
    <definedName name="t2_stats">'Table 2'!$D$5:$R$46</definedName>
    <definedName name="t3_stats">'Table 3'!$C$5:$M$46</definedName>
    <definedName name="t4_stats">'Table 4'!$C$5:$M$60</definedName>
    <definedName name="t5_stats">'Table 5'!$C$6:$K$26</definedName>
    <definedName name="t6_stats">'Table 6'!$C$6:$K$26</definedName>
    <definedName name="t7_stats">'Table 7'!$C$4:$N$24</definedName>
    <definedName name="t8_stats">#REF!</definedName>
    <definedName name="t9_stats">#REF!</definedName>
  </definedNames>
  <calcPr fullCalcOnLoad="1"/>
</workbook>
</file>

<file path=xl/sharedStrings.xml><?xml version="1.0" encoding="utf-8"?>
<sst xmlns="http://schemas.openxmlformats.org/spreadsheetml/2006/main" count="529" uniqueCount="132">
  <si>
    <t>Mental Health and/or Substance Abuse Users</t>
  </si>
  <si>
    <t>Users of Both MH and SA</t>
  </si>
  <si>
    <t>Total MH/SA Users</t>
  </si>
  <si>
    <t>Total</t>
  </si>
  <si>
    <t>Sex</t>
  </si>
  <si>
    <t>Age Group</t>
  </si>
  <si>
    <t>N</t>
  </si>
  <si>
    <t>Female</t>
  </si>
  <si>
    <t>Under 1</t>
  </si>
  <si>
    <t>1-5</t>
  </si>
  <si>
    <t>6-14</t>
  </si>
  <si>
    <t>15-20</t>
  </si>
  <si>
    <t>21-44</t>
  </si>
  <si>
    <t>45-64</t>
  </si>
  <si>
    <t>All Ages (0-64)</t>
  </si>
  <si>
    <t>Male</t>
  </si>
  <si>
    <t>Blind/</t>
  </si>
  <si>
    <t>Disabled</t>
  </si>
  <si>
    <t>Child</t>
  </si>
  <si>
    <t>Caretaker</t>
  </si>
  <si>
    <t>Relative or</t>
  </si>
  <si>
    <t>Pregnant</t>
  </si>
  <si>
    <t>Women</t>
  </si>
  <si>
    <t>Other</t>
  </si>
  <si>
    <t>Title XIX</t>
  </si>
  <si>
    <t xml:space="preserve">BOE </t>
  </si>
  <si>
    <t>Unknown</t>
  </si>
  <si>
    <t>Notes:</t>
  </si>
  <si>
    <t>Mental Health and/or
Substance Abuse Services</t>
  </si>
  <si>
    <t>Mental Health Services</t>
  </si>
  <si>
    <t>Substance Abuse Services</t>
  </si>
  <si>
    <t>Total MH/SA Services</t>
  </si>
  <si>
    <t>Non-MH/SA Services</t>
  </si>
  <si>
    <t xml:space="preserve"> </t>
  </si>
  <si>
    <t>Type of Service</t>
  </si>
  <si>
    <t>Outpatient TOS</t>
  </si>
  <si>
    <t>(all ages; includes</t>
  </si>
  <si>
    <t>Inp. &amp; LTC)</t>
  </si>
  <si>
    <t>ICF/MR</t>
  </si>
  <si>
    <t>Nursing Facilities</t>
  </si>
  <si>
    <t>Medicaid</t>
  </si>
  <si>
    <t>Mental Health</t>
  </si>
  <si>
    <t>Substance Abuse</t>
  </si>
  <si>
    <t>Total Stays</t>
  </si>
  <si>
    <t>Total Users</t>
  </si>
  <si>
    <t>Mean</t>
  </si>
  <si>
    <t>Median</t>
  </si>
  <si>
    <t>90th Percentile</t>
  </si>
  <si>
    <t xml:space="preserve">     (with and without cash assistance) and Medically Needy as well as the other coverage groups created by legislation (e.g., Poverty Related categories) can not be separately</t>
  </si>
  <si>
    <t xml:space="preserve">     identified using these tables.  Please refer to documentation for details.</t>
  </si>
  <si>
    <t>Table 3
Expenditures for MH/SA Users By Basis of Eligibility and Age Group</t>
  </si>
  <si>
    <t xml:space="preserve">     Categorically Needy (with and without cash assistance) and Medically Needy as well as the other coverage groups created by legislation (e.g., Poverty</t>
  </si>
  <si>
    <t xml:space="preserve">     Related categories) can not be separately identified using these tables.  Please refer to documentation for details.</t>
  </si>
  <si>
    <t>Table 4
Expenditures for MH/SA Users By Type of Service and Age Group</t>
  </si>
  <si>
    <t>UNK</t>
  </si>
  <si>
    <t xml:space="preserve">     a diagnosis code, but dental claim would not).</t>
  </si>
  <si>
    <r>
      <t>MH/SA Stays</t>
    </r>
    <r>
      <rPr>
        <vertAlign val="superscript"/>
        <sz val="9"/>
        <rFont val="Arial"/>
        <family val="2"/>
      </rPr>
      <t>2</t>
    </r>
  </si>
  <si>
    <t>2.  Only the Primary Diagnosis was used to determine cell where stay is reported.</t>
  </si>
  <si>
    <t>All IP Stays for MH/SA Users</t>
  </si>
  <si>
    <r>
      <t>Table 5
Acute Inpatient Stays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for MH/SA Users By Sex and Age Group</t>
    </r>
  </si>
  <si>
    <r>
      <t>Table 6
MH/SA Acute Inpatient</t>
    </r>
    <r>
      <rPr>
        <b/>
        <vertAlign val="superscript"/>
        <sz val="9"/>
        <color indexed="8"/>
        <rFont val="Arial"/>
        <family val="2"/>
      </rPr>
      <t>1</t>
    </r>
    <r>
      <rPr>
        <b/>
        <sz val="9"/>
        <color indexed="8"/>
        <rFont val="Arial"/>
        <family val="2"/>
      </rPr>
      <t xml:space="preserve"> Users By Sex and Age Group</t>
    </r>
  </si>
  <si>
    <t>Mental Health Only Users</t>
  </si>
  <si>
    <t>Substance Abuse Only Users</t>
  </si>
  <si>
    <r>
      <t>% of Total Recipients</t>
    </r>
    <r>
      <rPr>
        <vertAlign val="superscript"/>
        <sz val="9"/>
        <rFont val="Arial"/>
        <family val="2"/>
      </rPr>
      <t>1</t>
    </r>
  </si>
  <si>
    <r>
      <t>% of Total Enrollees</t>
    </r>
    <r>
      <rPr>
        <vertAlign val="superscript"/>
        <sz val="9"/>
        <rFont val="Arial"/>
        <family val="2"/>
      </rPr>
      <t>1</t>
    </r>
  </si>
  <si>
    <r>
      <t>Equivalent Recipients</t>
    </r>
    <r>
      <rPr>
        <vertAlign val="superscript"/>
        <sz val="9"/>
        <rFont val="Arial"/>
        <family val="2"/>
      </rPr>
      <t>1</t>
    </r>
  </si>
  <si>
    <r>
      <t>Equivalent Enrollees</t>
    </r>
    <r>
      <rPr>
        <vertAlign val="superscript"/>
        <sz val="9"/>
        <rFont val="Arial"/>
        <family val="2"/>
      </rPr>
      <t>1</t>
    </r>
  </si>
  <si>
    <r>
      <t>%</t>
    </r>
    <r>
      <rPr>
        <vertAlign val="superscript"/>
        <sz val="9"/>
        <rFont val="Arial"/>
        <family val="2"/>
      </rPr>
      <t>4</t>
    </r>
  </si>
  <si>
    <t xml:space="preserve">     calendar year.  Please refer to documentation for details.</t>
  </si>
  <si>
    <t>1.  This table includes only "Acute Inpatient" stays and not stays in Inpatient Psychiatric Facility.</t>
  </si>
  <si>
    <t xml:space="preserve">     of general hospitals) are included in "Institutional Psych", not  "Acute Inpatient".</t>
  </si>
  <si>
    <r>
      <t>Total Equivalent Medicaid Expenditures</t>
    </r>
    <r>
      <rPr>
        <vertAlign val="superscript"/>
        <sz val="9"/>
        <rFont val="Arial"/>
        <family val="2"/>
      </rPr>
      <t>2</t>
    </r>
  </si>
  <si>
    <r>
      <t>Percent of Equivalent Medicaid Expenditures</t>
    </r>
    <r>
      <rPr>
        <vertAlign val="superscript"/>
        <sz val="9"/>
        <rFont val="Arial"/>
        <family val="2"/>
      </rPr>
      <t>2</t>
    </r>
  </si>
  <si>
    <t>Equivalent</t>
  </si>
  <si>
    <r>
      <t>Population</t>
    </r>
    <r>
      <rPr>
        <vertAlign val="superscript"/>
        <sz val="9"/>
        <rFont val="Arial"/>
        <family val="2"/>
      </rPr>
      <t>3</t>
    </r>
  </si>
  <si>
    <t xml:space="preserve">      population (e.g., Enrollees age 65 and over, etc.).  Please refer to documentation for details.</t>
  </si>
  <si>
    <t xml:space="preserve">      </t>
  </si>
  <si>
    <t>1.  "Total Equivalent Recipients/Enrollees" represent the full Medicaid population with the same exclusion criteria applied as applied to the MH/SA population (e.g., Enrollees</t>
  </si>
  <si>
    <t xml:space="preserve">       age 65 and over, etc).  A recipient is a person with at least one Medicaid service in the calendar year.  An enrollee is a person with at least one month of enrollment during</t>
  </si>
  <si>
    <t xml:space="preserve">       the calendar year.  Please refer to documentation for details.</t>
  </si>
  <si>
    <t xml:space="preserve">      MH/SA population (e.g., Enrollees age 65 and over, etc.).  Please refer to documentation for details.</t>
  </si>
  <si>
    <t xml:space="preserve">      (e.g., Enrollees age 65 and over, etc.).  Please refer to documentation for details.</t>
  </si>
  <si>
    <t xml:space="preserve">3.  "Equivalent Medicaid Population" represents the full Medicaid population with the same exclusion criteria applied as applied to the MH/SA population </t>
  </si>
  <si>
    <t>4.  Percentages represent the percent of "Equivalent Medicaid Population" stays for a given Sex/Age Group combination.</t>
  </si>
  <si>
    <t xml:space="preserve">     related stays.</t>
  </si>
  <si>
    <t xml:space="preserve">5.  "Total Equivalent Medicaid Stays" represent stays for the full Medicaid population with the same exclusion criteria applied as applied to the MH/SA population </t>
  </si>
  <si>
    <t>2.  "Total Equivalent Medicaid Expenditures" represent expenditures for the full Medicaid population with the same exclusion criteria applied as applied to the</t>
  </si>
  <si>
    <t>Table 1
MH/SA Users By Sex and Age Group</t>
  </si>
  <si>
    <t>Table 2
MH/SA Users By Basis of Eligibility and Age Group</t>
  </si>
  <si>
    <r>
      <t>Basis of Eligibility</t>
    </r>
    <r>
      <rPr>
        <vertAlign val="superscript"/>
        <sz val="9"/>
        <rFont val="Arial"/>
        <family val="2"/>
      </rPr>
      <t>1</t>
    </r>
  </si>
  <si>
    <r>
      <t>% of Total Recipients</t>
    </r>
    <r>
      <rPr>
        <vertAlign val="superscript"/>
        <sz val="9"/>
        <rFont val="Arial"/>
        <family val="2"/>
      </rPr>
      <t>2</t>
    </r>
  </si>
  <si>
    <r>
      <t>% of Total Enrollees</t>
    </r>
    <r>
      <rPr>
        <vertAlign val="superscript"/>
        <sz val="9"/>
        <rFont val="Arial"/>
        <family val="2"/>
      </rPr>
      <t>2</t>
    </r>
  </si>
  <si>
    <r>
      <t>Equivalent Recipients</t>
    </r>
    <r>
      <rPr>
        <vertAlign val="superscript"/>
        <sz val="9"/>
        <rFont val="Arial"/>
        <family val="2"/>
      </rPr>
      <t>2</t>
    </r>
  </si>
  <si>
    <r>
      <t>Equivalent
Enrollees</t>
    </r>
    <r>
      <rPr>
        <vertAlign val="superscript"/>
        <sz val="9"/>
        <rFont val="Arial"/>
        <family val="2"/>
      </rPr>
      <t>2</t>
    </r>
  </si>
  <si>
    <r>
      <t>(inc. Aged)</t>
    </r>
    <r>
      <rPr>
        <vertAlign val="superscript"/>
        <sz val="9"/>
        <rFont val="Arial"/>
        <family val="2"/>
      </rPr>
      <t>3</t>
    </r>
  </si>
  <si>
    <t>2.  "Total Equivalent Recipients/Enrollees" represent the full Medicaid population with the same exclusion criteria applied as applied to the MH/SA population (e.g., Enrollees</t>
  </si>
  <si>
    <t xml:space="preserve">3.  "Other Title XIX" also includes any outliers coded as "Aged". </t>
  </si>
  <si>
    <t xml:space="preserve">1.  The categories of Medicaid eligibility represent the "basis of eligibility" as defined by HCFA.  "Maintenance assistance status (MAS)" categories such as Categorically Needy </t>
  </si>
  <si>
    <r>
      <t>Expenditures (in thousands)</t>
    </r>
    <r>
      <rPr>
        <vertAlign val="superscript"/>
        <sz val="9"/>
        <rFont val="Arial"/>
        <family val="2"/>
      </rPr>
      <t>1</t>
    </r>
  </si>
  <si>
    <r>
      <t>Basis of Eligibility</t>
    </r>
    <r>
      <rPr>
        <vertAlign val="superscript"/>
        <sz val="9"/>
        <rFont val="Arial"/>
        <family val="2"/>
      </rPr>
      <t>3</t>
    </r>
  </si>
  <si>
    <r>
      <t>(inc. Aged)</t>
    </r>
    <r>
      <rPr>
        <vertAlign val="superscript"/>
        <sz val="9"/>
        <rFont val="Arial"/>
        <family val="2"/>
      </rPr>
      <t>4</t>
    </r>
  </si>
  <si>
    <t>1.  Expenditure totals may not sum due to rounding.</t>
  </si>
  <si>
    <t xml:space="preserve">4.  "Other Title XIX" also includes any outliers coded as "Aged". </t>
  </si>
  <si>
    <t>3.  The categories of Medicaid eligibility represent the "basis of eligibility" as defined by HCFA.  "Maintenance assistance status (MAS)" categories such as</t>
  </si>
  <si>
    <r>
      <t>w/Expected Dx</t>
    </r>
    <r>
      <rPr>
        <vertAlign val="superscript"/>
        <sz val="9"/>
        <rFont val="Arial"/>
        <family val="2"/>
      </rPr>
      <t>3</t>
    </r>
  </si>
  <si>
    <r>
      <t>w/o Expected DX</t>
    </r>
    <r>
      <rPr>
        <vertAlign val="superscript"/>
        <sz val="9"/>
        <rFont val="Arial"/>
        <family val="2"/>
      </rPr>
      <t>3</t>
    </r>
  </si>
  <si>
    <r>
      <t>Drug</t>
    </r>
    <r>
      <rPr>
        <vertAlign val="superscript"/>
        <sz val="9"/>
        <rFont val="Arial"/>
        <family val="2"/>
      </rPr>
      <t>4</t>
    </r>
  </si>
  <si>
    <r>
      <t>Institutional Psych</t>
    </r>
    <r>
      <rPr>
        <vertAlign val="superscript"/>
        <sz val="9"/>
        <rFont val="Arial"/>
        <family val="2"/>
      </rPr>
      <t>5</t>
    </r>
  </si>
  <si>
    <t>3.  The outpatient category is divided into two categories depending on whether a diagnosis code is expected on the type of service (e.g., Physician claims would expect</t>
  </si>
  <si>
    <t>4.  MH/SA related expenditures could not be broken out because there was no diagnostic information on the drug claims.</t>
  </si>
  <si>
    <t xml:space="preserve">5.  Acute Inpatient represents inpatient stays in acute inpatient facilities.  Inpatient psychiatric stays from psychiatric facilities (or separately administered pyschiatric wings </t>
  </si>
  <si>
    <r>
      <t>Mental Health and/or Substance Abuse Users</t>
    </r>
    <r>
      <rPr>
        <vertAlign val="superscript"/>
        <sz val="9"/>
        <rFont val="Arial"/>
        <family val="2"/>
      </rPr>
      <t>2</t>
    </r>
  </si>
  <si>
    <r>
      <t>MH/SA User with MH/SA Stays</t>
    </r>
    <r>
      <rPr>
        <vertAlign val="superscript"/>
        <sz val="9"/>
        <rFont val="Arial"/>
        <family val="2"/>
      </rPr>
      <t>3</t>
    </r>
  </si>
  <si>
    <r>
      <t>Population</t>
    </r>
    <r>
      <rPr>
        <vertAlign val="superscript"/>
        <sz val="9"/>
        <rFont val="Arial"/>
        <family val="2"/>
      </rPr>
      <t>5</t>
    </r>
  </si>
  <si>
    <r>
      <t>Total MH/SA IP Users</t>
    </r>
    <r>
      <rPr>
        <vertAlign val="superscript"/>
        <sz val="9"/>
        <rFont val="Arial"/>
        <family val="2"/>
      </rPr>
      <t>4</t>
    </r>
  </si>
  <si>
    <r>
      <t>All MH/SA Users with IP Stays</t>
    </r>
    <r>
      <rPr>
        <vertAlign val="superscript"/>
        <sz val="9"/>
        <rFont val="Arial"/>
        <family val="2"/>
      </rPr>
      <t>4</t>
    </r>
  </si>
  <si>
    <r>
      <t>%</t>
    </r>
    <r>
      <rPr>
        <vertAlign val="superscript"/>
        <sz val="9"/>
        <rFont val="Arial"/>
        <family val="2"/>
      </rPr>
      <t>6</t>
    </r>
  </si>
  <si>
    <t xml:space="preserve">2.  A "user" in this table is defined as anyone with at least one  "stay" in the calendar year.  To count as a stay, the "discharge" must occur within the </t>
  </si>
  <si>
    <t>3.  Only the Primary Diagnosis was used to determine cell where stay is reported.</t>
  </si>
  <si>
    <t>4.  "All MH/SA Users with IP Stays" include all stays regardless of diagnosis code whereas "Total MH/SA IP Users" represents only users of MH/SA</t>
  </si>
  <si>
    <t>6.  Percentages represent the percent of "Equivalent Medicaid Population" users for a given Sex/Age Group combination.</t>
  </si>
  <si>
    <t>5.  "Equivalent Medicaid Population" represents the full Medicaid population with the same exclusion criteria applied as applied to the MH/SA</t>
  </si>
  <si>
    <r>
      <t>Table 7
Length of Stay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for MH/SA Acute Inpatient Stays</t>
    </r>
    <r>
      <rPr>
        <b/>
        <vertAlign val="superscript"/>
        <sz val="9"/>
        <rFont val="Arial"/>
        <family val="2"/>
      </rPr>
      <t>2</t>
    </r>
    <r>
      <rPr>
        <b/>
        <sz val="9"/>
        <rFont val="Arial"/>
        <family val="2"/>
      </rPr>
      <t xml:space="preserve"> By Sex and Age Group</t>
    </r>
    <r>
      <rPr>
        <b/>
        <vertAlign val="superscript"/>
        <sz val="9"/>
        <rFont val="Arial"/>
        <family val="2"/>
      </rPr>
      <t>3</t>
    </r>
  </si>
  <si>
    <r>
      <t>Mental Health Stays</t>
    </r>
    <r>
      <rPr>
        <vertAlign val="superscript"/>
        <sz val="9"/>
        <rFont val="Arial"/>
        <family val="2"/>
      </rPr>
      <t>4</t>
    </r>
  </si>
  <si>
    <r>
      <t>Substance Abuse Stays</t>
    </r>
    <r>
      <rPr>
        <vertAlign val="superscript"/>
        <sz val="9"/>
        <rFont val="Arial"/>
        <family val="2"/>
      </rPr>
      <t>4</t>
    </r>
  </si>
  <si>
    <r>
      <t>Total MH/SA Stays</t>
    </r>
    <r>
      <rPr>
        <vertAlign val="superscript"/>
        <sz val="9"/>
        <rFont val="Arial"/>
        <family val="2"/>
      </rPr>
      <t>4</t>
    </r>
  </si>
  <si>
    <t>2.  This table includes only "Acute Inpatient" stays and not stays in Inpatient Psychiatric Facility.</t>
  </si>
  <si>
    <t>1.  This table uses length of stay, calculated from date fields, not reported "covered days".</t>
  </si>
  <si>
    <t>3.  This table uses the claims level data, not person level data.</t>
  </si>
  <si>
    <t>4.  Only the Primary Diagnosis was used to determine cell where stay is reported.</t>
  </si>
  <si>
    <r>
      <t>Equiv. Medicaid Population Stays</t>
    </r>
    <r>
      <rPr>
        <vertAlign val="superscript"/>
        <sz val="9"/>
        <rFont val="Arial"/>
        <family val="2"/>
      </rPr>
      <t>5</t>
    </r>
  </si>
  <si>
    <r>
      <t>Acute Inpatient</t>
    </r>
    <r>
      <rPr>
        <vertAlign val="superscript"/>
        <sz val="9"/>
        <rFont val="Arial"/>
        <family val="2"/>
      </rPr>
      <t>5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</si>
</sst>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5">
    <xf numFmtId="0" fontId="0" fillId="0" borderId="0" xfId="0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Continuous" wrapText="1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 horizontal="centerContinuous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3" xfId="0" applyFont="1" applyBorder="1" applyAlignment="1">
      <alignment horizontal="centerContinuous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 wrapText="1"/>
    </xf>
    <xf numFmtId="0" fontId="5" fillId="0" borderId="15" xfId="0" applyFont="1" applyBorder="1" applyAlignment="1" quotePrefix="1">
      <alignment horizontal="left" wrapText="1"/>
    </xf>
    <xf numFmtId="0" fontId="5" fillId="0" borderId="9" xfId="0" applyFont="1" applyBorder="1" applyAlignment="1">
      <alignment horizontal="left" wrapText="1"/>
    </xf>
    <xf numFmtId="0" fontId="5" fillId="0" borderId="17" xfId="0" applyFont="1" applyBorder="1" applyAlignment="1">
      <alignment horizontal="left"/>
    </xf>
    <xf numFmtId="0" fontId="5" fillId="0" borderId="15" xfId="0" applyFont="1" applyBorder="1" applyAlignment="1">
      <alignment horizontal="left" wrapText="1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5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Continuous" wrapText="1"/>
    </xf>
    <xf numFmtId="0" fontId="5" fillId="2" borderId="2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5" fillId="2" borderId="6" xfId="0" applyFont="1" applyFill="1" applyBorder="1" applyAlignment="1">
      <alignment horizontal="centerContinuous"/>
    </xf>
    <xf numFmtId="0" fontId="5" fillId="0" borderId="4" xfId="0" applyFont="1" applyBorder="1" applyAlignment="1">
      <alignment horizontal="centerContinuous" wrapText="1"/>
    </xf>
    <xf numFmtId="0" fontId="5" fillId="0" borderId="2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5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16" fontId="5" fillId="0" borderId="15" xfId="0" applyNumberFormat="1" applyFont="1" applyBorder="1" applyAlignment="1" quotePrefix="1">
      <alignment horizontal="left"/>
    </xf>
    <xf numFmtId="0" fontId="5" fillId="0" borderId="15" xfId="0" applyFont="1" applyBorder="1" applyAlignment="1" quotePrefix="1">
      <alignment horizontal="left"/>
    </xf>
    <xf numFmtId="0" fontId="5" fillId="0" borderId="9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0" xfId="0" applyFont="1" applyAlignment="1" quotePrefix="1">
      <alignment horizontal="left"/>
    </xf>
    <xf numFmtId="0" fontId="5" fillId="0" borderId="20" xfId="0" applyFont="1" applyBorder="1" applyAlignment="1">
      <alignment horizontal="centerContinuous"/>
    </xf>
    <xf numFmtId="0" fontId="5" fillId="0" borderId="20" xfId="0" applyFont="1" applyBorder="1" applyAlignment="1">
      <alignment horizontal="center"/>
    </xf>
    <xf numFmtId="0" fontId="5" fillId="0" borderId="9" xfId="0" applyFont="1" applyBorder="1" applyAlignment="1">
      <alignment horizontal="centerContinuous" wrapText="1"/>
    </xf>
    <xf numFmtId="0" fontId="5" fillId="0" borderId="14" xfId="0" applyFont="1" applyBorder="1" applyAlignment="1">
      <alignment horizontal="centerContinuous" wrapText="1"/>
    </xf>
    <xf numFmtId="0" fontId="5" fillId="0" borderId="10" xfId="0" applyFont="1" applyBorder="1" applyAlignment="1">
      <alignment horizontal="centerContinuous" wrapText="1"/>
    </xf>
    <xf numFmtId="0" fontId="5" fillId="0" borderId="5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Continuous" wrapText="1"/>
    </xf>
    <xf numFmtId="0" fontId="5" fillId="0" borderId="24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21" xfId="0" applyFont="1" applyBorder="1" applyAlignment="1">
      <alignment horizontal="center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centerContinuous"/>
    </xf>
    <xf numFmtId="0" fontId="5" fillId="0" borderId="25" xfId="0" applyFont="1" applyBorder="1" applyAlignment="1">
      <alignment horizontal="centerContinuous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 wrapText="1"/>
    </xf>
    <xf numFmtId="0" fontId="5" fillId="0" borderId="2" xfId="0" applyFont="1" applyBorder="1" applyAlignment="1">
      <alignment horizontal="left"/>
    </xf>
    <xf numFmtId="0" fontId="5" fillId="0" borderId="8" xfId="0" applyFont="1" applyBorder="1" applyAlignment="1">
      <alignment horizontal="center" vertical="justify"/>
    </xf>
    <xf numFmtId="0" fontId="5" fillId="0" borderId="16" xfId="0" applyFont="1" applyBorder="1" applyAlignment="1">
      <alignment horizontal="center" vertical="justify" wrapText="1"/>
    </xf>
    <xf numFmtId="0" fontId="5" fillId="0" borderId="7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 wrapText="1"/>
    </xf>
    <xf numFmtId="0" fontId="5" fillId="0" borderId="1" xfId="0" applyFont="1" applyBorder="1" applyAlignment="1">
      <alignment horizontal="left" wrapText="1"/>
    </xf>
    <xf numFmtId="0" fontId="4" fillId="2" borderId="27" xfId="0" applyFont="1" applyFill="1" applyBorder="1" applyAlignment="1">
      <alignment horizontal="centerContinuous"/>
    </xf>
    <xf numFmtId="164" fontId="5" fillId="0" borderId="0" xfId="0" applyNumberFormat="1" applyFont="1" applyBorder="1" applyAlignment="1">
      <alignment horizontal="right"/>
    </xf>
    <xf numFmtId="164" fontId="5" fillId="0" borderId="24" xfId="0" applyNumberFormat="1" applyFont="1" applyBorder="1" applyAlignment="1">
      <alignment horizontal="right"/>
    </xf>
    <xf numFmtId="164" fontId="5" fillId="0" borderId="4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5" fillId="0" borderId="28" xfId="0" applyNumberFormat="1" applyFont="1" applyBorder="1" applyAlignment="1">
      <alignment horizontal="right"/>
    </xf>
    <xf numFmtId="164" fontId="5" fillId="0" borderId="29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 horizontal="right"/>
    </xf>
    <xf numFmtId="3" fontId="5" fillId="0" borderId="29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4" xfId="0" applyNumberFormat="1" applyFont="1" applyBorder="1" applyAlignment="1">
      <alignment horizontal="right"/>
    </xf>
    <xf numFmtId="3" fontId="5" fillId="0" borderId="28" xfId="0" applyNumberFormat="1" applyFont="1" applyBorder="1" applyAlignment="1">
      <alignment horizontal="right"/>
    </xf>
    <xf numFmtId="164" fontId="5" fillId="0" borderId="7" xfId="0" applyNumberFormat="1" applyFont="1" applyBorder="1" applyAlignment="1">
      <alignment horizontal="right"/>
    </xf>
    <xf numFmtId="164" fontId="5" fillId="0" borderId="5" xfId="0" applyNumberFormat="1" applyFont="1" applyBorder="1" applyAlignment="1">
      <alignment horizontal="right"/>
    </xf>
    <xf numFmtId="164" fontId="5" fillId="0" borderId="30" xfId="0" applyNumberFormat="1" applyFont="1" applyBorder="1" applyAlignment="1">
      <alignment horizontal="right"/>
    </xf>
    <xf numFmtId="3" fontId="5" fillId="0" borderId="7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5" xfId="0" applyNumberFormat="1" applyFont="1" applyBorder="1" applyAlignment="1">
      <alignment horizontal="right"/>
    </xf>
    <xf numFmtId="3" fontId="5" fillId="0" borderId="25" xfId="0" applyNumberFormat="1" applyFont="1" applyBorder="1" applyAlignment="1">
      <alignment horizontal="right"/>
    </xf>
    <xf numFmtId="3" fontId="5" fillId="0" borderId="30" xfId="0" applyNumberFormat="1" applyFont="1" applyBorder="1" applyAlignment="1">
      <alignment horizontal="right"/>
    </xf>
    <xf numFmtId="3" fontId="5" fillId="0" borderId="31" xfId="0" applyNumberFormat="1" applyFont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15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  <xf numFmtId="3" fontId="5" fillId="0" borderId="14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164" fontId="5" fillId="0" borderId="14" xfId="0" applyNumberFormat="1" applyFont="1" applyBorder="1" applyAlignment="1">
      <alignment horizontal="right"/>
    </xf>
    <xf numFmtId="164" fontId="5" fillId="0" borderId="10" xfId="0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3" fontId="5" fillId="0" borderId="27" xfId="0" applyNumberFormat="1" applyFont="1" applyBorder="1" applyAlignment="1">
      <alignment horizontal="right"/>
    </xf>
    <xf numFmtId="3" fontId="5" fillId="0" borderId="15" xfId="0" applyNumberFormat="1" applyFont="1" applyBorder="1" applyAlignment="1" quotePrefix="1">
      <alignment horizontal="right"/>
    </xf>
    <xf numFmtId="164" fontId="5" fillId="0" borderId="21" xfId="0" applyNumberFormat="1" applyFont="1" applyBorder="1" applyAlignment="1">
      <alignment horizontal="right"/>
    </xf>
    <xf numFmtId="164" fontId="5" fillId="0" borderId="15" xfId="0" applyNumberFormat="1" applyFont="1" applyBorder="1" applyAlignment="1" quotePrefix="1">
      <alignment horizontal="right"/>
    </xf>
    <xf numFmtId="164" fontId="5" fillId="0" borderId="15" xfId="0" applyNumberFormat="1" applyFont="1" applyBorder="1" applyAlignment="1">
      <alignment horizontal="right"/>
    </xf>
    <xf numFmtId="164" fontId="5" fillId="0" borderId="19" xfId="0" applyNumberFormat="1" applyFont="1" applyBorder="1" applyAlignment="1">
      <alignment horizontal="right"/>
    </xf>
    <xf numFmtId="164" fontId="5" fillId="0" borderId="20" xfId="0" applyNumberFormat="1" applyFont="1" applyBorder="1" applyAlignment="1">
      <alignment horizontal="right"/>
    </xf>
    <xf numFmtId="164" fontId="5" fillId="0" borderId="6" xfId="0" applyNumberFormat="1" applyFont="1" applyBorder="1" applyAlignment="1">
      <alignment horizontal="right"/>
    </xf>
    <xf numFmtId="165" fontId="5" fillId="0" borderId="24" xfId="0" applyNumberFormat="1" applyFont="1" applyBorder="1" applyAlignment="1">
      <alignment horizontal="right"/>
    </xf>
    <xf numFmtId="165" fontId="5" fillId="0" borderId="0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right"/>
    </xf>
    <xf numFmtId="165" fontId="5" fillId="0" borderId="7" xfId="0" applyNumberFormat="1" applyFont="1" applyBorder="1" applyAlignment="1">
      <alignment horizontal="right"/>
    </xf>
    <xf numFmtId="165" fontId="5" fillId="0" borderId="8" xfId="0" applyNumberFormat="1" applyFont="1" applyBorder="1" applyAlignment="1">
      <alignment horizontal="right"/>
    </xf>
    <xf numFmtId="165" fontId="5" fillId="0" borderId="3" xfId="0" applyNumberFormat="1" applyFont="1" applyBorder="1" applyAlignment="1">
      <alignment horizontal="right"/>
    </xf>
    <xf numFmtId="165" fontId="5" fillId="0" borderId="4" xfId="0" applyNumberFormat="1" applyFont="1" applyBorder="1" applyAlignment="1">
      <alignment horizontal="right"/>
    </xf>
    <xf numFmtId="165" fontId="5" fillId="0" borderId="15" xfId="0" applyNumberFormat="1" applyFont="1" applyBorder="1" applyAlignment="1">
      <alignment horizontal="right"/>
    </xf>
    <xf numFmtId="165" fontId="5" fillId="0" borderId="5" xfId="0" applyNumberFormat="1" applyFont="1" applyBorder="1" applyAlignment="1">
      <alignment horizontal="right"/>
    </xf>
    <xf numFmtId="165" fontId="5" fillId="0" borderId="25" xfId="0" applyNumberFormat="1" applyFont="1" applyBorder="1" applyAlignment="1">
      <alignment horizontal="right"/>
    </xf>
    <xf numFmtId="165" fontId="5" fillId="0" borderId="29" xfId="0" applyNumberFormat="1" applyFont="1" applyBorder="1" applyAlignment="1">
      <alignment horizontal="right"/>
    </xf>
    <xf numFmtId="165" fontId="5" fillId="0" borderId="28" xfId="0" applyNumberFormat="1" applyFont="1" applyBorder="1" applyAlignment="1">
      <alignment horizontal="right"/>
    </xf>
    <xf numFmtId="165" fontId="5" fillId="0" borderId="19" xfId="0" applyNumberFormat="1" applyFont="1" applyBorder="1" applyAlignment="1">
      <alignment horizontal="right"/>
    </xf>
    <xf numFmtId="165" fontId="5" fillId="0" borderId="30" xfId="0" applyNumberFormat="1" applyFont="1" applyBorder="1" applyAlignment="1">
      <alignment horizontal="right"/>
    </xf>
    <xf numFmtId="165" fontId="5" fillId="0" borderId="31" xfId="0" applyNumberFormat="1" applyFont="1" applyBorder="1" applyAlignment="1">
      <alignment horizontal="right"/>
    </xf>
    <xf numFmtId="0" fontId="5" fillId="0" borderId="16" xfId="0" applyFont="1" applyBorder="1" applyAlignment="1">
      <alignment horizontal="center" wrapText="1"/>
    </xf>
    <xf numFmtId="0" fontId="5" fillId="2" borderId="21" xfId="0" applyFont="1" applyFill="1" applyBorder="1" applyAlignment="1">
      <alignment horizontal="centerContinuous"/>
    </xf>
    <xf numFmtId="0" fontId="5" fillId="2" borderId="20" xfId="0" applyFont="1" applyFill="1" applyBorder="1" applyAlignment="1">
      <alignment horizontal="centerContinuous"/>
    </xf>
    <xf numFmtId="0" fontId="4" fillId="2" borderId="2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Continuous"/>
    </xf>
    <xf numFmtId="0" fontId="4" fillId="2" borderId="32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 wrapText="1"/>
    </xf>
    <xf numFmtId="0" fontId="5" fillId="2" borderId="34" xfId="0" applyFont="1" applyFill="1" applyBorder="1" applyAlignment="1">
      <alignment horizontal="centerContinuous"/>
    </xf>
    <xf numFmtId="0" fontId="5" fillId="2" borderId="35" xfId="0" applyFont="1" applyFill="1" applyBorder="1" applyAlignment="1">
      <alignment horizontal="centerContinuous"/>
    </xf>
    <xf numFmtId="0" fontId="4" fillId="2" borderId="33" xfId="0" applyFont="1" applyFill="1" applyBorder="1" applyAlignment="1">
      <alignment horizontal="centerContinuous" wrapText="1"/>
    </xf>
    <xf numFmtId="0" fontId="5" fillId="2" borderId="33" xfId="0" applyFont="1" applyFill="1" applyBorder="1" applyAlignment="1">
      <alignment horizontal="centerContinuous"/>
    </xf>
    <xf numFmtId="0" fontId="5" fillId="2" borderId="36" xfId="0" applyFont="1" applyFill="1" applyBorder="1" applyAlignment="1">
      <alignment horizontal="centerContinuous"/>
    </xf>
    <xf numFmtId="0" fontId="0" fillId="2" borderId="0" xfId="0" applyFill="1" applyAlignment="1">
      <alignment/>
    </xf>
    <xf numFmtId="0" fontId="5" fillId="2" borderId="37" xfId="0" applyFont="1" applyFill="1" applyBorder="1" applyAlignment="1">
      <alignment horizontal="centerContinuous"/>
    </xf>
    <xf numFmtId="0" fontId="6" fillId="2" borderId="32" xfId="0" applyFont="1" applyFill="1" applyBorder="1" applyAlignment="1">
      <alignment horizontal="centerContinuous" wrapText="1"/>
    </xf>
    <xf numFmtId="0" fontId="7" fillId="2" borderId="33" xfId="0" applyFont="1" applyFill="1" applyBorder="1" applyAlignment="1">
      <alignment horizontal="centerContinuous"/>
    </xf>
    <xf numFmtId="0" fontId="7" fillId="2" borderId="34" xfId="0" applyFont="1" applyFill="1" applyBorder="1" applyAlignment="1">
      <alignment horizontal="centerContinuous"/>
    </xf>
    <xf numFmtId="0" fontId="7" fillId="2" borderId="37" xfId="0" applyFont="1" applyFill="1" applyBorder="1" applyAlignment="1">
      <alignment horizontal="centerContinuous"/>
    </xf>
    <xf numFmtId="0" fontId="7" fillId="2" borderId="0" xfId="0" applyFont="1" applyFill="1" applyAlignment="1">
      <alignment horizontal="center"/>
    </xf>
    <xf numFmtId="0" fontId="4" fillId="2" borderId="38" xfId="0" applyFont="1" applyFill="1" applyBorder="1" applyAlignment="1">
      <alignment horizontal="centerContinuous" wrapText="1"/>
    </xf>
    <xf numFmtId="0" fontId="5" fillId="0" borderId="0" xfId="0" applyFont="1" applyBorder="1" applyAlignment="1">
      <alignment horizontal="left" wrapText="1"/>
    </xf>
    <xf numFmtId="0" fontId="5" fillId="2" borderId="34" xfId="0" applyFont="1" applyFill="1" applyBorder="1" applyAlignment="1">
      <alignment horizontal="centerContinuous" wrapText="1"/>
    </xf>
    <xf numFmtId="0" fontId="5" fillId="0" borderId="2" xfId="0" applyNumberFormat="1" applyFont="1" applyBorder="1" applyAlignment="1">
      <alignment horizontal="left" wrapText="1"/>
    </xf>
    <xf numFmtId="0" fontId="5" fillId="0" borderId="15" xfId="0" applyNumberFormat="1" applyFont="1" applyBorder="1" applyAlignment="1" quotePrefix="1">
      <alignment horizontal="left" wrapText="1"/>
    </xf>
    <xf numFmtId="0" fontId="5" fillId="0" borderId="9" xfId="0" applyNumberFormat="1" applyFont="1" applyBorder="1" applyAlignment="1">
      <alignment horizontal="left" wrapText="1"/>
    </xf>
    <xf numFmtId="0" fontId="5" fillId="0" borderId="15" xfId="0" applyNumberFormat="1" applyFont="1" applyBorder="1" applyAlignment="1">
      <alignment horizontal="left" wrapText="1"/>
    </xf>
    <xf numFmtId="0" fontId="5" fillId="0" borderId="19" xfId="0" applyNumberFormat="1" applyFont="1" applyBorder="1" applyAlignment="1">
      <alignment horizontal="left" wrapText="1"/>
    </xf>
    <xf numFmtId="0" fontId="5" fillId="0" borderId="12" xfId="0" applyNumberFormat="1" applyFont="1" applyBorder="1" applyAlignment="1">
      <alignment horizontal="right"/>
    </xf>
    <xf numFmtId="0" fontId="5" fillId="0" borderId="3" xfId="0" applyNumberFormat="1" applyFont="1" applyBorder="1" applyAlignment="1">
      <alignment horizontal="right"/>
    </xf>
    <xf numFmtId="0" fontId="5" fillId="0" borderId="29" xfId="0" applyNumberFormat="1" applyFont="1" applyBorder="1" applyAlignment="1">
      <alignment horizontal="right"/>
    </xf>
    <xf numFmtId="0" fontId="5" fillId="0" borderId="12" xfId="0" applyFont="1" applyBorder="1" applyAlignment="1">
      <alignment horizontal="center" wrapText="1"/>
    </xf>
    <xf numFmtId="0" fontId="5" fillId="0" borderId="0" xfId="0" applyFont="1" applyAlignment="1" quotePrefix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3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6.8515625" style="9" customWidth="1"/>
    <col min="2" max="2" width="8.28125" style="35" customWidth="1"/>
    <col min="3" max="3" width="8.28125" style="35" hidden="1" customWidth="1"/>
    <col min="4" max="4" width="6.421875" style="9" bestFit="1" customWidth="1"/>
    <col min="5" max="5" width="10.00390625" style="9" customWidth="1"/>
    <col min="6" max="6" width="9.57421875" style="9" customWidth="1"/>
    <col min="7" max="7" width="9.57421875" style="9" hidden="1" customWidth="1"/>
    <col min="8" max="8" width="5.57421875" style="9" customWidth="1"/>
    <col min="9" max="9" width="10.00390625" style="9" customWidth="1"/>
    <col min="10" max="10" width="9.57421875" style="9" customWidth="1"/>
    <col min="11" max="11" width="5.57421875" style="9" customWidth="1"/>
    <col min="12" max="12" width="10.28125" style="9" customWidth="1"/>
    <col min="13" max="13" width="9.57421875" style="9" customWidth="1"/>
    <col min="14" max="14" width="6.421875" style="9" bestFit="1" customWidth="1"/>
    <col min="15" max="15" width="10.00390625" style="9" customWidth="1"/>
    <col min="16" max="16" width="9.57421875" style="9" customWidth="1"/>
    <col min="17" max="17" width="10.00390625" style="9" customWidth="1"/>
    <col min="18" max="18" width="9.7109375" style="9" customWidth="1"/>
    <col min="150" max="16384" width="9.140625" style="9" customWidth="1"/>
  </cols>
  <sheetData>
    <row r="1" spans="1:149" s="36" customFormat="1" ht="24">
      <c r="A1" s="137" t="s">
        <v>87</v>
      </c>
      <c r="B1" s="138"/>
      <c r="C1" s="153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41"/>
      <c r="O1" s="139"/>
      <c r="P1" s="139"/>
      <c r="Q1" s="142"/>
      <c r="R1" s="143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</row>
    <row r="2" spans="1:18" ht="12.75">
      <c r="A2" s="1"/>
      <c r="B2" s="2"/>
      <c r="C2" s="162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72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15" t="s">
        <v>4</v>
      </c>
      <c r="B4" s="16" t="s">
        <v>5</v>
      </c>
      <c r="C4" s="16"/>
      <c r="D4" s="17" t="s">
        <v>6</v>
      </c>
      <c r="E4" s="18" t="s">
        <v>63</v>
      </c>
      <c r="F4" s="17" t="s">
        <v>64</v>
      </c>
      <c r="G4" s="20"/>
      <c r="H4" s="18" t="s">
        <v>6</v>
      </c>
      <c r="I4" s="20" t="s">
        <v>63</v>
      </c>
      <c r="J4" s="17" t="s">
        <v>64</v>
      </c>
      <c r="K4" s="16" t="s">
        <v>6</v>
      </c>
      <c r="L4" s="20" t="s">
        <v>63</v>
      </c>
      <c r="M4" s="17" t="s">
        <v>64</v>
      </c>
      <c r="N4" s="19" t="s">
        <v>6</v>
      </c>
      <c r="O4" s="20" t="s">
        <v>63</v>
      </c>
      <c r="P4" s="20" t="s">
        <v>64</v>
      </c>
      <c r="Q4" s="75" t="s">
        <v>65</v>
      </c>
      <c r="R4" s="73" t="s">
        <v>66</v>
      </c>
    </row>
    <row r="5" spans="1:18" ht="12.75">
      <c r="A5" s="22" t="s">
        <v>7</v>
      </c>
      <c r="B5" s="23" t="s">
        <v>8</v>
      </c>
      <c r="C5" s="154">
        <v>37</v>
      </c>
      <c r="D5" s="84">
        <f>C5-K5</f>
        <v>37</v>
      </c>
      <c r="E5" s="78">
        <f>(D5/Q5)*100</f>
        <v>0.4657603222557905</v>
      </c>
      <c r="F5" s="79">
        <f>(D5/R5)*100</f>
        <v>0.34582671277689503</v>
      </c>
      <c r="G5" s="159">
        <v>2</v>
      </c>
      <c r="H5" s="87">
        <f>G5-K5</f>
        <v>2</v>
      </c>
      <c r="I5" s="79">
        <f>(H5/Q5)*100</f>
        <v>0.025176233635448138</v>
      </c>
      <c r="J5" s="78">
        <f>(H5/R5)*100</f>
        <v>0.01869333582577811</v>
      </c>
      <c r="K5" s="99">
        <v>0</v>
      </c>
      <c r="L5" s="79">
        <v>0</v>
      </c>
      <c r="M5" s="90">
        <v>0</v>
      </c>
      <c r="N5" s="84">
        <v>39</v>
      </c>
      <c r="O5" s="90">
        <v>0.49</v>
      </c>
      <c r="P5" s="90">
        <v>0.36</v>
      </c>
      <c r="Q5" s="93">
        <v>7944</v>
      </c>
      <c r="R5" s="94">
        <v>10699</v>
      </c>
    </row>
    <row r="6" spans="1:18" ht="12.75">
      <c r="A6" s="22"/>
      <c r="B6" s="26" t="s">
        <v>9</v>
      </c>
      <c r="C6" s="155">
        <v>487</v>
      </c>
      <c r="D6" s="85">
        <f aca="true" t="shared" si="0" ref="D6:D25">C6-K6</f>
        <v>487</v>
      </c>
      <c r="E6" s="80">
        <f aca="true" t="shared" si="1" ref="E6:E25">(D6/Q6)*100</f>
        <v>1.3243412286188236</v>
      </c>
      <c r="F6" s="81">
        <f aca="true" t="shared" si="2" ref="F6:F25">(D6/R6)*100</f>
        <v>1.0345633377944894</v>
      </c>
      <c r="G6" s="160">
        <v>7</v>
      </c>
      <c r="H6" s="88">
        <f aca="true" t="shared" si="3" ref="H6:H25">G6-K6</f>
        <v>7</v>
      </c>
      <c r="I6" s="81">
        <f aca="true" t="shared" si="4" ref="I6:I25">(H6/Q6)*100</f>
        <v>0.019035705544829085</v>
      </c>
      <c r="J6" s="80">
        <f aca="true" t="shared" si="5" ref="J6:J25">(H6/R6)*100</f>
        <v>0.01487052025577295</v>
      </c>
      <c r="K6" s="100">
        <v>0</v>
      </c>
      <c r="L6" s="81">
        <v>0</v>
      </c>
      <c r="M6" s="91">
        <v>0</v>
      </c>
      <c r="N6" s="85">
        <v>494</v>
      </c>
      <c r="O6" s="91">
        <v>1.34</v>
      </c>
      <c r="P6" s="91">
        <v>1.05</v>
      </c>
      <c r="Q6" s="95">
        <v>36773</v>
      </c>
      <c r="R6" s="96">
        <v>47073</v>
      </c>
    </row>
    <row r="7" spans="1:18" ht="12.75">
      <c r="A7" s="22"/>
      <c r="B7" s="27" t="s">
        <v>10</v>
      </c>
      <c r="C7" s="155">
        <v>2018</v>
      </c>
      <c r="D7" s="85">
        <f t="shared" si="0"/>
        <v>2013</v>
      </c>
      <c r="E7" s="80">
        <f t="shared" si="1"/>
        <v>4.777954475326957</v>
      </c>
      <c r="F7" s="81">
        <f t="shared" si="2"/>
        <v>3.355447392985732</v>
      </c>
      <c r="G7" s="160">
        <v>19</v>
      </c>
      <c r="H7" s="88">
        <f t="shared" si="3"/>
        <v>14</v>
      </c>
      <c r="I7" s="81">
        <f t="shared" si="4"/>
        <v>0.03322968835299423</v>
      </c>
      <c r="J7" s="80">
        <f t="shared" si="5"/>
        <v>0.023336444859314576</v>
      </c>
      <c r="K7" s="100">
        <v>5</v>
      </c>
      <c r="L7" s="81">
        <v>0.01</v>
      </c>
      <c r="M7" s="91">
        <v>0.01</v>
      </c>
      <c r="N7" s="85">
        <v>2032</v>
      </c>
      <c r="O7" s="91">
        <v>4.82</v>
      </c>
      <c r="P7" s="91">
        <v>3.39</v>
      </c>
      <c r="Q7" s="95">
        <v>42131</v>
      </c>
      <c r="R7" s="96">
        <v>59992</v>
      </c>
    </row>
    <row r="8" spans="1:18" ht="12.75">
      <c r="A8" s="22"/>
      <c r="B8" s="27" t="s">
        <v>11</v>
      </c>
      <c r="C8" s="155">
        <v>1714</v>
      </c>
      <c r="D8" s="85">
        <f t="shared" si="0"/>
        <v>1686</v>
      </c>
      <c r="E8" s="80">
        <f t="shared" si="1"/>
        <v>5.681550126368998</v>
      </c>
      <c r="F8" s="81">
        <f t="shared" si="2"/>
        <v>4.614626669586162</v>
      </c>
      <c r="G8" s="160">
        <v>85</v>
      </c>
      <c r="H8" s="88">
        <f t="shared" si="3"/>
        <v>57</v>
      </c>
      <c r="I8" s="81">
        <f t="shared" si="4"/>
        <v>0.19208087615838249</v>
      </c>
      <c r="J8" s="80">
        <f t="shared" si="5"/>
        <v>0.15601051018173856</v>
      </c>
      <c r="K8" s="100">
        <v>28</v>
      </c>
      <c r="L8" s="81">
        <v>0.09</v>
      </c>
      <c r="M8" s="91">
        <v>0.08</v>
      </c>
      <c r="N8" s="85">
        <v>1771</v>
      </c>
      <c r="O8" s="91">
        <v>5.97</v>
      </c>
      <c r="P8" s="91">
        <v>4.85</v>
      </c>
      <c r="Q8" s="95">
        <v>29675</v>
      </c>
      <c r="R8" s="96">
        <v>36536</v>
      </c>
    </row>
    <row r="9" spans="1:18" ht="12.75">
      <c r="A9" s="22"/>
      <c r="B9" s="27" t="s">
        <v>12</v>
      </c>
      <c r="C9" s="155">
        <v>11614</v>
      </c>
      <c r="D9" s="85">
        <f t="shared" si="0"/>
        <v>11115</v>
      </c>
      <c r="E9" s="80">
        <f t="shared" si="1"/>
        <v>12.860713211302155</v>
      </c>
      <c r="F9" s="81">
        <f t="shared" si="2"/>
        <v>10.496841031646346</v>
      </c>
      <c r="G9" s="160">
        <v>1393</v>
      </c>
      <c r="H9" s="88">
        <f t="shared" si="3"/>
        <v>894</v>
      </c>
      <c r="I9" s="81">
        <f t="shared" si="4"/>
        <v>1.0344109411519682</v>
      </c>
      <c r="J9" s="80">
        <f t="shared" si="5"/>
        <v>0.8442803312903134</v>
      </c>
      <c r="K9" s="100">
        <v>499</v>
      </c>
      <c r="L9" s="81">
        <v>0.58</v>
      </c>
      <c r="M9" s="91">
        <v>0.47</v>
      </c>
      <c r="N9" s="85">
        <v>12508</v>
      </c>
      <c r="O9" s="91">
        <v>14.47</v>
      </c>
      <c r="P9" s="91">
        <v>11.81</v>
      </c>
      <c r="Q9" s="95">
        <v>86426</v>
      </c>
      <c r="R9" s="96">
        <v>105889</v>
      </c>
    </row>
    <row r="10" spans="1:18" ht="12.75">
      <c r="A10" s="22"/>
      <c r="B10" s="27" t="s">
        <v>13</v>
      </c>
      <c r="C10" s="155">
        <v>5347</v>
      </c>
      <c r="D10" s="85">
        <f t="shared" si="0"/>
        <v>5144</v>
      </c>
      <c r="E10" s="80">
        <f t="shared" si="1"/>
        <v>21.771701866508657</v>
      </c>
      <c r="F10" s="81">
        <f t="shared" si="2"/>
        <v>18.714301306071963</v>
      </c>
      <c r="G10" s="160">
        <v>496</v>
      </c>
      <c r="H10" s="88">
        <f t="shared" si="3"/>
        <v>293</v>
      </c>
      <c r="I10" s="81">
        <f t="shared" si="4"/>
        <v>1.2401066576374487</v>
      </c>
      <c r="J10" s="80">
        <f t="shared" si="5"/>
        <v>1.0659584530869137</v>
      </c>
      <c r="K10" s="100">
        <v>203</v>
      </c>
      <c r="L10" s="81">
        <v>0.86</v>
      </c>
      <c r="M10" s="91">
        <v>0.74</v>
      </c>
      <c r="N10" s="85">
        <v>5640</v>
      </c>
      <c r="O10" s="91">
        <v>23.87</v>
      </c>
      <c r="P10" s="91">
        <v>20.52</v>
      </c>
      <c r="Q10" s="95">
        <v>23627</v>
      </c>
      <c r="R10" s="96">
        <v>27487</v>
      </c>
    </row>
    <row r="11" spans="1:18" ht="24">
      <c r="A11" s="22"/>
      <c r="B11" s="28" t="s">
        <v>14</v>
      </c>
      <c r="C11" s="156">
        <v>21217</v>
      </c>
      <c r="D11" s="85">
        <f t="shared" si="0"/>
        <v>20482</v>
      </c>
      <c r="E11" s="80">
        <f t="shared" si="1"/>
        <v>9.039792387543253</v>
      </c>
      <c r="F11" s="81">
        <f t="shared" si="2"/>
        <v>7.119815347821855</v>
      </c>
      <c r="G11" s="160">
        <v>2002</v>
      </c>
      <c r="H11" s="88">
        <f t="shared" si="3"/>
        <v>1267</v>
      </c>
      <c r="I11" s="81">
        <f t="shared" si="4"/>
        <v>0.5591942659416708</v>
      </c>
      <c r="J11" s="80">
        <f t="shared" si="5"/>
        <v>0.4404260348447559</v>
      </c>
      <c r="K11" s="100">
        <v>735</v>
      </c>
      <c r="L11" s="81">
        <v>0.32</v>
      </c>
      <c r="M11" s="91">
        <v>0.26</v>
      </c>
      <c r="N11" s="85">
        <v>22484</v>
      </c>
      <c r="O11" s="91">
        <v>9.92</v>
      </c>
      <c r="P11" s="91">
        <v>7.82</v>
      </c>
      <c r="Q11" s="95">
        <v>226576</v>
      </c>
      <c r="R11" s="96">
        <v>287676</v>
      </c>
    </row>
    <row r="12" spans="1:18" ht="12.75">
      <c r="A12" s="29" t="s">
        <v>15</v>
      </c>
      <c r="B12" s="30" t="s">
        <v>8</v>
      </c>
      <c r="C12" s="157">
        <v>49</v>
      </c>
      <c r="D12" s="85">
        <f t="shared" si="0"/>
        <v>48</v>
      </c>
      <c r="E12" s="80">
        <f t="shared" si="1"/>
        <v>0.5785920925747349</v>
      </c>
      <c r="F12" s="81">
        <f t="shared" si="2"/>
        <v>0.4411764705882353</v>
      </c>
      <c r="G12" s="160">
        <v>2</v>
      </c>
      <c r="H12" s="88">
        <f t="shared" si="3"/>
        <v>1</v>
      </c>
      <c r="I12" s="81">
        <f t="shared" si="4"/>
        <v>0.012054001928640309</v>
      </c>
      <c r="J12" s="80">
        <f t="shared" si="5"/>
        <v>0.009191176470588236</v>
      </c>
      <c r="K12" s="100">
        <v>1</v>
      </c>
      <c r="L12" s="81">
        <v>0.01</v>
      </c>
      <c r="M12" s="91">
        <v>0.01</v>
      </c>
      <c r="N12" s="85">
        <v>50</v>
      </c>
      <c r="O12" s="91">
        <v>0.6</v>
      </c>
      <c r="P12" s="91">
        <v>0.46</v>
      </c>
      <c r="Q12" s="95">
        <v>8296</v>
      </c>
      <c r="R12" s="96">
        <v>10880</v>
      </c>
    </row>
    <row r="13" spans="1:18" ht="12.75">
      <c r="A13" s="22"/>
      <c r="B13" s="26" t="s">
        <v>9</v>
      </c>
      <c r="C13" s="155">
        <v>655</v>
      </c>
      <c r="D13" s="85">
        <f t="shared" si="0"/>
        <v>654</v>
      </c>
      <c r="E13" s="80">
        <f t="shared" si="1"/>
        <v>1.7196497594067999</v>
      </c>
      <c r="F13" s="81">
        <f t="shared" si="2"/>
        <v>1.3495666529096162</v>
      </c>
      <c r="G13" s="160">
        <v>9</v>
      </c>
      <c r="H13" s="88">
        <f t="shared" si="3"/>
        <v>8</v>
      </c>
      <c r="I13" s="81">
        <f t="shared" si="4"/>
        <v>0.021035471063080118</v>
      </c>
      <c r="J13" s="80">
        <f t="shared" si="5"/>
        <v>0.01650846058605035</v>
      </c>
      <c r="K13" s="100">
        <v>1</v>
      </c>
      <c r="L13" s="81">
        <v>0</v>
      </c>
      <c r="M13" s="91">
        <v>0</v>
      </c>
      <c r="N13" s="85">
        <v>663</v>
      </c>
      <c r="O13" s="91">
        <v>1.74</v>
      </c>
      <c r="P13" s="91">
        <v>1.37</v>
      </c>
      <c r="Q13" s="95">
        <v>38031</v>
      </c>
      <c r="R13" s="96">
        <v>48460</v>
      </c>
    </row>
    <row r="14" spans="1:18" ht="12.75">
      <c r="A14" s="22"/>
      <c r="B14" s="27" t="s">
        <v>10</v>
      </c>
      <c r="C14" s="155">
        <v>3034</v>
      </c>
      <c r="D14" s="85">
        <f t="shared" si="0"/>
        <v>3018</v>
      </c>
      <c r="E14" s="80">
        <f t="shared" si="1"/>
        <v>7.077529196566765</v>
      </c>
      <c r="F14" s="81">
        <f t="shared" si="2"/>
        <v>4.934113723310336</v>
      </c>
      <c r="G14" s="160">
        <v>38</v>
      </c>
      <c r="H14" s="88">
        <f t="shared" si="3"/>
        <v>22</v>
      </c>
      <c r="I14" s="81">
        <f t="shared" si="4"/>
        <v>0.05159232681393931</v>
      </c>
      <c r="J14" s="80">
        <f t="shared" si="5"/>
        <v>0.03596769447078443</v>
      </c>
      <c r="K14" s="100">
        <v>16</v>
      </c>
      <c r="L14" s="81">
        <v>0.04</v>
      </c>
      <c r="M14" s="91">
        <v>0.03</v>
      </c>
      <c r="N14" s="85">
        <v>3056</v>
      </c>
      <c r="O14" s="91">
        <v>7.17</v>
      </c>
      <c r="P14" s="91">
        <v>5</v>
      </c>
      <c r="Q14" s="95">
        <v>42642</v>
      </c>
      <c r="R14" s="96">
        <v>61166</v>
      </c>
    </row>
    <row r="15" spans="1:18" ht="12.75">
      <c r="A15" s="22"/>
      <c r="B15" s="27" t="s">
        <v>11</v>
      </c>
      <c r="C15" s="155">
        <v>1005</v>
      </c>
      <c r="D15" s="85">
        <f t="shared" si="0"/>
        <v>984</v>
      </c>
      <c r="E15" s="80">
        <f t="shared" si="1"/>
        <v>7.228915662650602</v>
      </c>
      <c r="F15" s="81">
        <f t="shared" si="2"/>
        <v>4.72214224013821</v>
      </c>
      <c r="G15" s="160">
        <v>86</v>
      </c>
      <c r="H15" s="88">
        <f t="shared" si="3"/>
        <v>65</v>
      </c>
      <c r="I15" s="81">
        <f t="shared" si="4"/>
        <v>0.4775198354393183</v>
      </c>
      <c r="J15" s="80">
        <f t="shared" si="5"/>
        <v>0.3119301276514061</v>
      </c>
      <c r="K15" s="100">
        <v>21</v>
      </c>
      <c r="L15" s="81">
        <v>0.15</v>
      </c>
      <c r="M15" s="91">
        <v>0.1</v>
      </c>
      <c r="N15" s="85">
        <v>1070</v>
      </c>
      <c r="O15" s="91">
        <v>7.86</v>
      </c>
      <c r="P15" s="91">
        <v>5.13</v>
      </c>
      <c r="Q15" s="95">
        <v>13612</v>
      </c>
      <c r="R15" s="96">
        <v>20838</v>
      </c>
    </row>
    <row r="16" spans="1:18" ht="12.75">
      <c r="A16" s="22"/>
      <c r="B16" s="27" t="s">
        <v>12</v>
      </c>
      <c r="C16" s="155">
        <v>2812</v>
      </c>
      <c r="D16" s="85">
        <f t="shared" si="0"/>
        <v>2623</v>
      </c>
      <c r="E16" s="80">
        <f t="shared" si="1"/>
        <v>23.037063059898124</v>
      </c>
      <c r="F16" s="81">
        <f t="shared" si="2"/>
        <v>16.314218186341584</v>
      </c>
      <c r="G16" s="160">
        <v>518</v>
      </c>
      <c r="H16" s="88">
        <f t="shared" si="3"/>
        <v>329</v>
      </c>
      <c r="I16" s="81">
        <f t="shared" si="4"/>
        <v>2.8895134375548923</v>
      </c>
      <c r="J16" s="80">
        <f t="shared" si="5"/>
        <v>2.0462744122403285</v>
      </c>
      <c r="K16" s="100">
        <v>189</v>
      </c>
      <c r="L16" s="81">
        <v>1.66</v>
      </c>
      <c r="M16" s="91">
        <v>1.18</v>
      </c>
      <c r="N16" s="85">
        <v>3141</v>
      </c>
      <c r="O16" s="91">
        <v>27.59</v>
      </c>
      <c r="P16" s="91">
        <v>19.54</v>
      </c>
      <c r="Q16" s="95">
        <v>11386</v>
      </c>
      <c r="R16" s="96">
        <v>16078</v>
      </c>
    </row>
    <row r="17" spans="1:18" ht="12.75">
      <c r="A17" s="22"/>
      <c r="B17" s="27" t="s">
        <v>13</v>
      </c>
      <c r="C17" s="155">
        <v>1389</v>
      </c>
      <c r="D17" s="85">
        <f t="shared" si="0"/>
        <v>1213</v>
      </c>
      <c r="E17" s="80">
        <f t="shared" si="1"/>
        <v>14.626793681418063</v>
      </c>
      <c r="F17" s="81">
        <f t="shared" si="2"/>
        <v>10.931867339581832</v>
      </c>
      <c r="G17" s="160">
        <v>522</v>
      </c>
      <c r="H17" s="88">
        <f t="shared" si="3"/>
        <v>346</v>
      </c>
      <c r="I17" s="81">
        <f t="shared" si="4"/>
        <v>4.172193416134089</v>
      </c>
      <c r="J17" s="80">
        <f t="shared" si="5"/>
        <v>3.1182408074981973</v>
      </c>
      <c r="K17" s="100">
        <v>176</v>
      </c>
      <c r="L17" s="81">
        <v>2.12</v>
      </c>
      <c r="M17" s="91">
        <v>1.59</v>
      </c>
      <c r="N17" s="85">
        <v>1735</v>
      </c>
      <c r="O17" s="91">
        <v>20.92</v>
      </c>
      <c r="P17" s="91">
        <v>15.64</v>
      </c>
      <c r="Q17" s="95">
        <v>8293</v>
      </c>
      <c r="R17" s="96">
        <v>11096</v>
      </c>
    </row>
    <row r="18" spans="1:18" ht="24">
      <c r="A18" s="31"/>
      <c r="B18" s="28" t="s">
        <v>14</v>
      </c>
      <c r="C18" s="156">
        <v>8944</v>
      </c>
      <c r="D18" s="85">
        <f t="shared" si="0"/>
        <v>8540</v>
      </c>
      <c r="E18" s="80">
        <f t="shared" si="1"/>
        <v>6.985113692131523</v>
      </c>
      <c r="F18" s="81">
        <f t="shared" si="2"/>
        <v>5.067707900639695</v>
      </c>
      <c r="G18" s="160">
        <v>1175</v>
      </c>
      <c r="H18" s="88">
        <f t="shared" si="3"/>
        <v>771</v>
      </c>
      <c r="I18" s="81">
        <f t="shared" si="4"/>
        <v>0.630623261900867</v>
      </c>
      <c r="J18" s="80">
        <f t="shared" si="5"/>
        <v>0.4575178912638413</v>
      </c>
      <c r="K18" s="100">
        <v>404</v>
      </c>
      <c r="L18" s="81">
        <v>0.33</v>
      </c>
      <c r="M18" s="91">
        <v>0.24</v>
      </c>
      <c r="N18" s="85">
        <v>9715</v>
      </c>
      <c r="O18" s="91">
        <v>7.95</v>
      </c>
      <c r="P18" s="91">
        <v>5.76</v>
      </c>
      <c r="Q18" s="95">
        <v>122260</v>
      </c>
      <c r="R18" s="96">
        <v>168518</v>
      </c>
    </row>
    <row r="19" spans="1:18" ht="12.75">
      <c r="A19" s="22" t="s">
        <v>3</v>
      </c>
      <c r="B19" s="30" t="s">
        <v>8</v>
      </c>
      <c r="C19" s="157">
        <v>86</v>
      </c>
      <c r="D19" s="85">
        <f t="shared" si="0"/>
        <v>85</v>
      </c>
      <c r="E19" s="80">
        <f t="shared" si="1"/>
        <v>0.5233990147783251</v>
      </c>
      <c r="F19" s="81">
        <f t="shared" si="2"/>
        <v>0.39390147828907734</v>
      </c>
      <c r="G19" s="160">
        <v>4</v>
      </c>
      <c r="H19" s="88">
        <f t="shared" si="3"/>
        <v>3</v>
      </c>
      <c r="I19" s="81">
        <f t="shared" si="4"/>
        <v>0.01847290640394089</v>
      </c>
      <c r="J19" s="80">
        <f t="shared" si="5"/>
        <v>0.013902405116085082</v>
      </c>
      <c r="K19" s="100">
        <v>1</v>
      </c>
      <c r="L19" s="81">
        <v>0.01</v>
      </c>
      <c r="M19" s="91">
        <v>0</v>
      </c>
      <c r="N19" s="85">
        <v>89</v>
      </c>
      <c r="O19" s="91">
        <v>0.55</v>
      </c>
      <c r="P19" s="91">
        <v>0.41</v>
      </c>
      <c r="Q19" s="95">
        <v>16240</v>
      </c>
      <c r="R19" s="96">
        <v>21579</v>
      </c>
    </row>
    <row r="20" spans="1:18" ht="12.75">
      <c r="A20" s="22"/>
      <c r="B20" s="26" t="s">
        <v>9</v>
      </c>
      <c r="C20" s="155">
        <v>1142</v>
      </c>
      <c r="D20" s="85">
        <f t="shared" si="0"/>
        <v>1141</v>
      </c>
      <c r="E20" s="80">
        <f t="shared" si="1"/>
        <v>1.5253195016309289</v>
      </c>
      <c r="F20" s="81">
        <f t="shared" si="2"/>
        <v>1.19435168999194</v>
      </c>
      <c r="G20" s="160">
        <v>16</v>
      </c>
      <c r="H20" s="88">
        <f t="shared" si="3"/>
        <v>15</v>
      </c>
      <c r="I20" s="81">
        <f t="shared" si="4"/>
        <v>0.02005240361477996</v>
      </c>
      <c r="J20" s="80">
        <f t="shared" si="5"/>
        <v>0.015701380674740667</v>
      </c>
      <c r="K20" s="100">
        <v>1</v>
      </c>
      <c r="L20" s="81">
        <v>0</v>
      </c>
      <c r="M20" s="91">
        <v>0</v>
      </c>
      <c r="N20" s="85">
        <v>1157</v>
      </c>
      <c r="O20" s="91">
        <v>1.55</v>
      </c>
      <c r="P20" s="91">
        <v>1.21</v>
      </c>
      <c r="Q20" s="95">
        <v>74804</v>
      </c>
      <c r="R20" s="96">
        <v>95533</v>
      </c>
    </row>
    <row r="21" spans="1:18" ht="12.75">
      <c r="A21" s="1"/>
      <c r="B21" s="27" t="s">
        <v>10</v>
      </c>
      <c r="C21" s="155">
        <v>5052</v>
      </c>
      <c r="D21" s="85">
        <f t="shared" si="0"/>
        <v>5031</v>
      </c>
      <c r="E21" s="80">
        <f t="shared" si="1"/>
        <v>5.934672596227573</v>
      </c>
      <c r="F21" s="81">
        <f t="shared" si="2"/>
        <v>4.1524290595751</v>
      </c>
      <c r="G21" s="160">
        <v>57</v>
      </c>
      <c r="H21" s="88">
        <f t="shared" si="3"/>
        <v>36</v>
      </c>
      <c r="I21" s="81">
        <f t="shared" si="4"/>
        <v>0.042466351314687456</v>
      </c>
      <c r="J21" s="80">
        <f t="shared" si="5"/>
        <v>0.029713266973703762</v>
      </c>
      <c r="K21" s="100">
        <v>21</v>
      </c>
      <c r="L21" s="81">
        <v>0.02</v>
      </c>
      <c r="M21" s="91">
        <v>0.02</v>
      </c>
      <c r="N21" s="85">
        <v>5088</v>
      </c>
      <c r="O21" s="91">
        <v>6</v>
      </c>
      <c r="P21" s="91">
        <v>4.2</v>
      </c>
      <c r="Q21" s="95">
        <v>84773</v>
      </c>
      <c r="R21" s="96">
        <v>121158</v>
      </c>
    </row>
    <row r="22" spans="1:18" ht="12.75">
      <c r="A22" s="1"/>
      <c r="B22" s="27" t="s">
        <v>11</v>
      </c>
      <c r="C22" s="155">
        <v>2719</v>
      </c>
      <c r="D22" s="85">
        <f t="shared" si="0"/>
        <v>2670</v>
      </c>
      <c r="E22" s="80">
        <f t="shared" si="1"/>
        <v>6.168133619793472</v>
      </c>
      <c r="F22" s="81">
        <f t="shared" si="2"/>
        <v>4.653675881061107</v>
      </c>
      <c r="G22" s="160">
        <v>171</v>
      </c>
      <c r="H22" s="88">
        <f t="shared" si="3"/>
        <v>122</v>
      </c>
      <c r="I22" s="81">
        <f t="shared" si="4"/>
        <v>0.2818398133388777</v>
      </c>
      <c r="J22" s="80">
        <f t="shared" si="5"/>
        <v>0.2126398717188971</v>
      </c>
      <c r="K22" s="100">
        <v>49</v>
      </c>
      <c r="L22" s="81">
        <v>0.11</v>
      </c>
      <c r="M22" s="91">
        <v>0.09</v>
      </c>
      <c r="N22" s="85">
        <v>2841</v>
      </c>
      <c r="O22" s="91">
        <v>6.56</v>
      </c>
      <c r="P22" s="91">
        <v>4.95</v>
      </c>
      <c r="Q22" s="95">
        <v>43287</v>
      </c>
      <c r="R22" s="96">
        <v>57374</v>
      </c>
    </row>
    <row r="23" spans="1:18" ht="12.75">
      <c r="A23" s="1"/>
      <c r="B23" s="27" t="s">
        <v>12</v>
      </c>
      <c r="C23" s="155">
        <v>14426</v>
      </c>
      <c r="D23" s="85">
        <f t="shared" si="0"/>
        <v>13738</v>
      </c>
      <c r="E23" s="80">
        <f t="shared" si="1"/>
        <v>14.045311413732467</v>
      </c>
      <c r="F23" s="81">
        <f t="shared" si="2"/>
        <v>11.26370247689949</v>
      </c>
      <c r="G23" s="160">
        <v>1911</v>
      </c>
      <c r="H23" s="88">
        <f t="shared" si="3"/>
        <v>1223</v>
      </c>
      <c r="I23" s="81">
        <f t="shared" si="4"/>
        <v>1.2503578293051978</v>
      </c>
      <c r="J23" s="80">
        <f t="shared" si="5"/>
        <v>1.0027302467060761</v>
      </c>
      <c r="K23" s="100">
        <v>688</v>
      </c>
      <c r="L23" s="81">
        <v>0.7</v>
      </c>
      <c r="M23" s="91">
        <v>0.56</v>
      </c>
      <c r="N23" s="85">
        <v>15649</v>
      </c>
      <c r="O23" s="91">
        <v>16</v>
      </c>
      <c r="P23" s="91">
        <v>12.83</v>
      </c>
      <c r="Q23" s="95">
        <v>97812</v>
      </c>
      <c r="R23" s="96">
        <v>121967</v>
      </c>
    </row>
    <row r="24" spans="1:18" ht="12.75">
      <c r="A24" s="1"/>
      <c r="B24" s="27" t="s">
        <v>13</v>
      </c>
      <c r="C24" s="155">
        <v>6736</v>
      </c>
      <c r="D24" s="85">
        <f t="shared" si="0"/>
        <v>6357</v>
      </c>
      <c r="E24" s="80">
        <f t="shared" si="1"/>
        <v>19.915413533834585</v>
      </c>
      <c r="F24" s="81">
        <f t="shared" si="2"/>
        <v>16.47616826063292</v>
      </c>
      <c r="G24" s="160">
        <v>1018</v>
      </c>
      <c r="H24" s="88">
        <f t="shared" si="3"/>
        <v>639</v>
      </c>
      <c r="I24" s="81">
        <f t="shared" si="4"/>
        <v>2.0018796992481205</v>
      </c>
      <c r="J24" s="80">
        <f t="shared" si="5"/>
        <v>1.6561698157219502</v>
      </c>
      <c r="K24" s="100">
        <v>379</v>
      </c>
      <c r="L24" s="81">
        <v>1.19</v>
      </c>
      <c r="M24" s="91">
        <v>0.98</v>
      </c>
      <c r="N24" s="85">
        <v>7375</v>
      </c>
      <c r="O24" s="91">
        <v>23.1</v>
      </c>
      <c r="P24" s="91">
        <v>19.11</v>
      </c>
      <c r="Q24" s="95">
        <v>31920</v>
      </c>
      <c r="R24" s="96">
        <v>38583</v>
      </c>
    </row>
    <row r="25" spans="1:18" ht="24.75" thickBot="1">
      <c r="A25" s="32"/>
      <c r="B25" s="33" t="s">
        <v>14</v>
      </c>
      <c r="C25" s="158">
        <v>30161</v>
      </c>
      <c r="D25" s="86">
        <f t="shared" si="0"/>
        <v>29022</v>
      </c>
      <c r="E25" s="82">
        <f t="shared" si="1"/>
        <v>8.31966884151865</v>
      </c>
      <c r="F25" s="83">
        <f t="shared" si="2"/>
        <v>6.361767142926037</v>
      </c>
      <c r="G25" s="161">
        <v>3177</v>
      </c>
      <c r="H25" s="89">
        <f t="shared" si="3"/>
        <v>2038</v>
      </c>
      <c r="I25" s="83">
        <f t="shared" si="4"/>
        <v>0.5842286919927989</v>
      </c>
      <c r="J25" s="82">
        <f t="shared" si="5"/>
        <v>0.4467397642231156</v>
      </c>
      <c r="K25" s="101">
        <v>1139</v>
      </c>
      <c r="L25" s="83">
        <v>0.33</v>
      </c>
      <c r="M25" s="92">
        <v>0.25</v>
      </c>
      <c r="N25" s="86">
        <v>32199</v>
      </c>
      <c r="O25" s="92">
        <v>9.23</v>
      </c>
      <c r="P25" s="92">
        <v>7.06</v>
      </c>
      <c r="Q25" s="97">
        <v>348836</v>
      </c>
      <c r="R25" s="98">
        <v>456194</v>
      </c>
    </row>
    <row r="27" spans="1:151" ht="12.75">
      <c r="A27" s="34" t="s">
        <v>27</v>
      </c>
      <c r="B27" s="152"/>
      <c r="C27" s="152"/>
      <c r="D27" s="87"/>
      <c r="E27" s="87"/>
      <c r="F27" s="78"/>
      <c r="G27" s="78"/>
      <c r="H27" s="78"/>
      <c r="I27" s="87"/>
      <c r="J27" s="87"/>
      <c r="K27" s="78"/>
      <c r="L27" s="78"/>
      <c r="M27" s="87"/>
      <c r="N27" s="78"/>
      <c r="O27" s="78"/>
      <c r="P27" s="87"/>
      <c r="Q27" s="78"/>
      <c r="R27" s="78"/>
      <c r="S27" s="87"/>
      <c r="T27" s="87"/>
      <c r="ET27"/>
      <c r="EU27"/>
    </row>
    <row r="28" spans="4:151" ht="12.75">
      <c r="D28" s="35"/>
      <c r="S28" s="9"/>
      <c r="T28" s="9"/>
      <c r="ET28"/>
      <c r="EU28"/>
    </row>
    <row r="29" spans="1:151" ht="12.75">
      <c r="A29" s="54" t="s">
        <v>77</v>
      </c>
      <c r="B29" s="34"/>
      <c r="C29" s="34"/>
      <c r="D29" s="35"/>
      <c r="S29" s="9"/>
      <c r="T29" s="9"/>
      <c r="ET29"/>
      <c r="EU29"/>
    </row>
    <row r="30" spans="1:151" ht="12.75">
      <c r="A30" s="34" t="s">
        <v>78</v>
      </c>
      <c r="B30" s="34"/>
      <c r="C30" s="34"/>
      <c r="D30" s="35"/>
      <c r="S30" s="9"/>
      <c r="T30" s="9"/>
      <c r="ET30"/>
      <c r="EU30"/>
    </row>
    <row r="31" spans="1:151" ht="12.75">
      <c r="A31" s="34" t="s">
        <v>79</v>
      </c>
      <c r="B31" s="34"/>
      <c r="C31" s="34"/>
      <c r="D31" s="35"/>
      <c r="S31" s="9"/>
      <c r="T31" s="9"/>
      <c r="ET31"/>
      <c r="EU31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GEORGIA  1986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N59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9.8515625" style="9" customWidth="1"/>
    <col min="2" max="2" width="13.00390625" style="35" customWidth="1"/>
    <col min="3" max="3" width="13.00390625" style="35" hidden="1" customWidth="1"/>
    <col min="4" max="4" width="6.421875" style="9" bestFit="1" customWidth="1"/>
    <col min="5" max="5" width="10.00390625" style="9" customWidth="1"/>
    <col min="6" max="6" width="8.8515625" style="9" customWidth="1"/>
    <col min="7" max="7" width="8.8515625" style="9" hidden="1" customWidth="1"/>
    <col min="8" max="8" width="5.421875" style="9" bestFit="1" customWidth="1"/>
    <col min="9" max="9" width="10.00390625" style="9" customWidth="1"/>
    <col min="10" max="10" width="8.8515625" style="9" customWidth="1"/>
    <col min="11" max="11" width="5.421875" style="9" bestFit="1" customWidth="1"/>
    <col min="12" max="12" width="9.8515625" style="9" customWidth="1"/>
    <col min="13" max="13" width="8.8515625" style="9" customWidth="1"/>
    <col min="14" max="14" width="6.421875" style="9" bestFit="1" customWidth="1"/>
    <col min="15" max="15" width="10.00390625" style="9" customWidth="1"/>
    <col min="16" max="16" width="8.8515625" style="9" customWidth="1"/>
    <col min="17" max="18" width="10.7109375" style="9" customWidth="1"/>
    <col min="195" max="16384" width="9.140625" style="9" customWidth="1"/>
  </cols>
  <sheetData>
    <row r="1" spans="1:194" s="36" customFormat="1" ht="24">
      <c r="A1" s="137" t="s">
        <v>88</v>
      </c>
      <c r="B1" s="138"/>
      <c r="C1" s="153"/>
      <c r="D1" s="139"/>
      <c r="E1" s="139"/>
      <c r="F1" s="139"/>
      <c r="G1" s="139"/>
      <c r="H1" s="139"/>
      <c r="I1" s="139"/>
      <c r="J1" s="139"/>
      <c r="K1" s="139"/>
      <c r="L1" s="139"/>
      <c r="M1" s="140"/>
      <c r="N1" s="141"/>
      <c r="O1" s="139"/>
      <c r="P1" s="139"/>
      <c r="Q1" s="142"/>
      <c r="R1" s="143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  <c r="FW1" s="144"/>
      <c r="FX1" s="144"/>
      <c r="FY1" s="144"/>
      <c r="FZ1" s="144"/>
      <c r="GA1" s="144"/>
      <c r="GB1" s="144"/>
      <c r="GC1" s="144"/>
      <c r="GD1" s="144"/>
      <c r="GE1" s="144"/>
      <c r="GF1" s="144"/>
      <c r="GG1" s="144"/>
      <c r="GH1" s="144"/>
      <c r="GI1" s="144"/>
      <c r="GJ1" s="144"/>
      <c r="GK1" s="144"/>
      <c r="GL1" s="144"/>
    </row>
    <row r="2" spans="1:18" ht="12.75">
      <c r="A2" s="1"/>
      <c r="B2" s="2"/>
      <c r="C2" s="162"/>
      <c r="D2" s="3" t="s">
        <v>0</v>
      </c>
      <c r="E2" s="4"/>
      <c r="F2" s="4"/>
      <c r="G2" s="4"/>
      <c r="H2" s="4"/>
      <c r="I2" s="4"/>
      <c r="J2" s="4"/>
      <c r="K2" s="4"/>
      <c r="L2" s="4"/>
      <c r="M2" s="5"/>
      <c r="N2" s="3"/>
      <c r="O2" s="6"/>
      <c r="P2" s="6"/>
      <c r="Q2" s="7"/>
      <c r="R2" s="8"/>
    </row>
    <row r="3" spans="1:18" ht="12.75">
      <c r="A3" s="1"/>
      <c r="B3" s="2"/>
      <c r="C3" s="2"/>
      <c r="D3" s="10" t="s">
        <v>61</v>
      </c>
      <c r="E3" s="4"/>
      <c r="F3" s="4"/>
      <c r="G3" s="12"/>
      <c r="H3" s="11" t="s">
        <v>62</v>
      </c>
      <c r="I3" s="12"/>
      <c r="J3" s="12"/>
      <c r="K3" s="11" t="s">
        <v>1</v>
      </c>
      <c r="L3" s="12"/>
      <c r="M3" s="13"/>
      <c r="N3" s="14" t="s">
        <v>2</v>
      </c>
      <c r="O3" s="6"/>
      <c r="P3" s="6"/>
      <c r="Q3" s="74" t="s">
        <v>3</v>
      </c>
      <c r="R3" s="72" t="s">
        <v>3</v>
      </c>
    </row>
    <row r="4" spans="1:18" ht="25.5" customHeight="1">
      <c r="A4" s="65" t="s">
        <v>89</v>
      </c>
      <c r="B4" s="16" t="s">
        <v>5</v>
      </c>
      <c r="C4" s="16"/>
      <c r="D4" s="17" t="s">
        <v>6</v>
      </c>
      <c r="E4" s="18" t="s">
        <v>90</v>
      </c>
      <c r="F4" s="17" t="s">
        <v>91</v>
      </c>
      <c r="G4" s="20"/>
      <c r="H4" s="18" t="s">
        <v>6</v>
      </c>
      <c r="I4" s="20" t="s">
        <v>90</v>
      </c>
      <c r="J4" s="17" t="s">
        <v>91</v>
      </c>
      <c r="K4" s="16" t="s">
        <v>6</v>
      </c>
      <c r="L4" s="20" t="s">
        <v>90</v>
      </c>
      <c r="M4" s="17" t="s">
        <v>91</v>
      </c>
      <c r="N4" s="19" t="s">
        <v>6</v>
      </c>
      <c r="O4" s="20" t="s">
        <v>90</v>
      </c>
      <c r="P4" s="20" t="s">
        <v>91</v>
      </c>
      <c r="Q4" s="75" t="s">
        <v>92</v>
      </c>
      <c r="R4" s="73" t="s">
        <v>93</v>
      </c>
    </row>
    <row r="5" spans="1:18" ht="12.75">
      <c r="A5" s="29" t="s">
        <v>16</v>
      </c>
      <c r="B5" s="30" t="s">
        <v>8</v>
      </c>
      <c r="C5" s="157">
        <v>2</v>
      </c>
      <c r="D5" s="85">
        <f>C5-K5</f>
        <v>2</v>
      </c>
      <c r="E5" s="80">
        <f>(D5/Q5)*100</f>
        <v>2.0408163265306123</v>
      </c>
      <c r="F5" s="81">
        <f>(D5/R5)*100</f>
        <v>1.342281879194631</v>
      </c>
      <c r="G5" s="160">
        <v>0</v>
      </c>
      <c r="H5" s="88">
        <f>G5-K5</f>
        <v>0</v>
      </c>
      <c r="I5" s="81">
        <f>(H5/Q5)*100</f>
        <v>0</v>
      </c>
      <c r="J5" s="80">
        <f>(H5/R5)*100</f>
        <v>0</v>
      </c>
      <c r="K5" s="100">
        <v>0</v>
      </c>
      <c r="L5" s="81">
        <v>0</v>
      </c>
      <c r="M5" s="91">
        <v>0</v>
      </c>
      <c r="N5" s="85">
        <v>2</v>
      </c>
      <c r="O5" s="91">
        <v>2.04</v>
      </c>
      <c r="P5" s="91">
        <v>1.34</v>
      </c>
      <c r="Q5" s="95">
        <v>98</v>
      </c>
      <c r="R5" s="96">
        <v>149</v>
      </c>
    </row>
    <row r="6" spans="1:18" ht="12.75">
      <c r="A6" s="22" t="s">
        <v>17</v>
      </c>
      <c r="B6" s="26" t="s">
        <v>9</v>
      </c>
      <c r="C6" s="155">
        <v>132</v>
      </c>
      <c r="D6" s="85">
        <f aca="true" t="shared" si="0" ref="D6:D46">C6-K6</f>
        <v>132</v>
      </c>
      <c r="E6" s="80">
        <f aca="true" t="shared" si="1" ref="E6:E46">(D6/Q6)*100</f>
        <v>6.914614981665794</v>
      </c>
      <c r="F6" s="81">
        <f aca="true" t="shared" si="2" ref="F6:F46">(D6/R6)*100</f>
        <v>6.188466947960619</v>
      </c>
      <c r="G6" s="160">
        <v>1</v>
      </c>
      <c r="H6" s="88">
        <f aca="true" t="shared" si="3" ref="H6:H46">G6-K6</f>
        <v>1</v>
      </c>
      <c r="I6" s="81">
        <f aca="true" t="shared" si="4" ref="I6:I46">(H6/Q6)*100</f>
        <v>0.05238344683080147</v>
      </c>
      <c r="J6" s="80">
        <f aca="true" t="shared" si="5" ref="J6:J46">(H6/R6)*100</f>
        <v>0.04688232536333802</v>
      </c>
      <c r="K6" s="100">
        <v>0</v>
      </c>
      <c r="L6" s="81">
        <v>0</v>
      </c>
      <c r="M6" s="91">
        <v>0</v>
      </c>
      <c r="N6" s="85">
        <v>133</v>
      </c>
      <c r="O6" s="91">
        <v>6.97</v>
      </c>
      <c r="P6" s="91">
        <v>6.24</v>
      </c>
      <c r="Q6" s="95">
        <v>1909</v>
      </c>
      <c r="R6" s="96">
        <v>2133</v>
      </c>
    </row>
    <row r="7" spans="1:18" ht="12.75">
      <c r="A7" s="22"/>
      <c r="B7" s="27" t="s">
        <v>10</v>
      </c>
      <c r="C7" s="155">
        <v>581</v>
      </c>
      <c r="D7" s="85">
        <f t="shared" si="0"/>
        <v>579</v>
      </c>
      <c r="E7" s="80">
        <f t="shared" si="1"/>
        <v>13.69441816461684</v>
      </c>
      <c r="F7" s="81">
        <f t="shared" si="2"/>
        <v>11.876923076923077</v>
      </c>
      <c r="G7" s="160">
        <v>5</v>
      </c>
      <c r="H7" s="88">
        <f t="shared" si="3"/>
        <v>3</v>
      </c>
      <c r="I7" s="81">
        <f t="shared" si="4"/>
        <v>0.07095553453169347</v>
      </c>
      <c r="J7" s="80">
        <f t="shared" si="5"/>
        <v>0.06153846153846154</v>
      </c>
      <c r="K7" s="100">
        <v>2</v>
      </c>
      <c r="L7" s="81">
        <v>0.05</v>
      </c>
      <c r="M7" s="91">
        <v>0.04</v>
      </c>
      <c r="N7" s="85">
        <v>584</v>
      </c>
      <c r="O7" s="91">
        <v>13.81</v>
      </c>
      <c r="P7" s="91">
        <v>11.98</v>
      </c>
      <c r="Q7" s="95">
        <v>4228</v>
      </c>
      <c r="R7" s="96">
        <v>4875</v>
      </c>
    </row>
    <row r="8" spans="1:18" ht="12.75">
      <c r="A8" s="22"/>
      <c r="B8" s="27" t="s">
        <v>11</v>
      </c>
      <c r="C8" s="155">
        <v>623</v>
      </c>
      <c r="D8" s="85">
        <f t="shared" si="0"/>
        <v>612</v>
      </c>
      <c r="E8" s="80">
        <f t="shared" si="1"/>
        <v>15.070179758680128</v>
      </c>
      <c r="F8" s="81">
        <f t="shared" si="2"/>
        <v>12.104430379746836</v>
      </c>
      <c r="G8" s="160">
        <v>22</v>
      </c>
      <c r="H8" s="88">
        <f t="shared" si="3"/>
        <v>11</v>
      </c>
      <c r="I8" s="81">
        <f t="shared" si="4"/>
        <v>0.2708692440285644</v>
      </c>
      <c r="J8" s="80">
        <f t="shared" si="5"/>
        <v>0.2175632911392405</v>
      </c>
      <c r="K8" s="100">
        <v>11</v>
      </c>
      <c r="L8" s="81">
        <v>0.27</v>
      </c>
      <c r="M8" s="91">
        <v>0.22</v>
      </c>
      <c r="N8" s="85">
        <v>634</v>
      </c>
      <c r="O8" s="91">
        <v>15.61</v>
      </c>
      <c r="P8" s="91">
        <v>12.54</v>
      </c>
      <c r="Q8" s="95">
        <v>4061</v>
      </c>
      <c r="R8" s="96">
        <v>5056</v>
      </c>
    </row>
    <row r="9" spans="1:18" ht="12.75">
      <c r="A9" s="22"/>
      <c r="B9" s="27" t="s">
        <v>12</v>
      </c>
      <c r="C9" s="155">
        <v>6546</v>
      </c>
      <c r="D9" s="85">
        <f t="shared" si="0"/>
        <v>6174</v>
      </c>
      <c r="E9" s="80">
        <f t="shared" si="1"/>
        <v>28.728304871806802</v>
      </c>
      <c r="F9" s="81">
        <f t="shared" si="2"/>
        <v>22.504920901071664</v>
      </c>
      <c r="G9" s="160">
        <v>852</v>
      </c>
      <c r="H9" s="88">
        <f t="shared" si="3"/>
        <v>480</v>
      </c>
      <c r="I9" s="81">
        <f t="shared" si="4"/>
        <v>2.2334930901307524</v>
      </c>
      <c r="J9" s="80">
        <f t="shared" si="5"/>
        <v>1.7496537143690312</v>
      </c>
      <c r="K9" s="100">
        <v>372</v>
      </c>
      <c r="L9" s="81">
        <v>1.73</v>
      </c>
      <c r="M9" s="91">
        <v>1.36</v>
      </c>
      <c r="N9" s="85">
        <v>7026</v>
      </c>
      <c r="O9" s="91">
        <v>32.69</v>
      </c>
      <c r="P9" s="91">
        <v>25.61</v>
      </c>
      <c r="Q9" s="95">
        <v>21491</v>
      </c>
      <c r="R9" s="96">
        <v>27434</v>
      </c>
    </row>
    <row r="10" spans="1:18" ht="12.75">
      <c r="A10" s="22"/>
      <c r="B10" s="27" t="s">
        <v>13</v>
      </c>
      <c r="C10" s="155">
        <v>6028</v>
      </c>
      <c r="D10" s="85">
        <f t="shared" si="0"/>
        <v>5670</v>
      </c>
      <c r="E10" s="80">
        <f t="shared" si="1"/>
        <v>21.391383083075528</v>
      </c>
      <c r="F10" s="81">
        <f t="shared" si="2"/>
        <v>17.81786185657721</v>
      </c>
      <c r="G10" s="160">
        <v>938</v>
      </c>
      <c r="H10" s="88">
        <f t="shared" si="3"/>
        <v>580</v>
      </c>
      <c r="I10" s="81">
        <f t="shared" si="4"/>
        <v>2.1881838074398248</v>
      </c>
      <c r="J10" s="80">
        <f t="shared" si="5"/>
        <v>1.8226384262459934</v>
      </c>
      <c r="K10" s="100">
        <v>358</v>
      </c>
      <c r="L10" s="81">
        <v>1.35</v>
      </c>
      <c r="M10" s="91">
        <v>1.13</v>
      </c>
      <c r="N10" s="85">
        <v>6608</v>
      </c>
      <c r="O10" s="91">
        <v>24.93</v>
      </c>
      <c r="P10" s="91">
        <v>20.77</v>
      </c>
      <c r="Q10" s="95">
        <v>26506</v>
      </c>
      <c r="R10" s="96">
        <v>31822</v>
      </c>
    </row>
    <row r="11" spans="1:18" ht="12.75">
      <c r="A11" s="31"/>
      <c r="B11" s="28" t="s">
        <v>14</v>
      </c>
      <c r="C11" s="156">
        <v>13912</v>
      </c>
      <c r="D11" s="85">
        <f t="shared" si="0"/>
        <v>13169</v>
      </c>
      <c r="E11" s="80">
        <f t="shared" si="1"/>
        <v>22.591048667936118</v>
      </c>
      <c r="F11" s="81">
        <f t="shared" si="2"/>
        <v>18.42617078733437</v>
      </c>
      <c r="G11" s="160">
        <v>1818</v>
      </c>
      <c r="H11" s="88">
        <f t="shared" si="3"/>
        <v>1075</v>
      </c>
      <c r="I11" s="81">
        <f t="shared" si="4"/>
        <v>1.844132228569468</v>
      </c>
      <c r="J11" s="80">
        <f t="shared" si="5"/>
        <v>1.5041486518630454</v>
      </c>
      <c r="K11" s="100">
        <v>743</v>
      </c>
      <c r="L11" s="81">
        <v>1.27</v>
      </c>
      <c r="M11" s="91">
        <v>1.04</v>
      </c>
      <c r="N11" s="85">
        <v>14987</v>
      </c>
      <c r="O11" s="91">
        <v>25.71</v>
      </c>
      <c r="P11" s="91">
        <v>20.97</v>
      </c>
      <c r="Q11" s="95">
        <v>58293</v>
      </c>
      <c r="R11" s="96">
        <v>71469</v>
      </c>
    </row>
    <row r="12" spans="1:18" ht="12.75">
      <c r="A12" s="29" t="s">
        <v>18</v>
      </c>
      <c r="B12" s="30" t="s">
        <v>8</v>
      </c>
      <c r="C12" s="157">
        <v>84</v>
      </c>
      <c r="D12" s="85">
        <f t="shared" si="0"/>
        <v>83</v>
      </c>
      <c r="E12" s="80">
        <f t="shared" si="1"/>
        <v>0.5163618265521961</v>
      </c>
      <c r="F12" s="81">
        <f t="shared" si="2"/>
        <v>0.38932407711431116</v>
      </c>
      <c r="G12" s="160">
        <v>4</v>
      </c>
      <c r="H12" s="88">
        <f t="shared" si="3"/>
        <v>3</v>
      </c>
      <c r="I12" s="81">
        <f t="shared" si="4"/>
        <v>0.01866368047779022</v>
      </c>
      <c r="J12" s="80">
        <f t="shared" si="5"/>
        <v>0.014071954594493175</v>
      </c>
      <c r="K12" s="100">
        <v>1</v>
      </c>
      <c r="L12" s="81">
        <v>0.01</v>
      </c>
      <c r="M12" s="91">
        <v>0</v>
      </c>
      <c r="N12" s="85">
        <v>87</v>
      </c>
      <c r="O12" s="91">
        <v>0.54</v>
      </c>
      <c r="P12" s="91">
        <v>0.41</v>
      </c>
      <c r="Q12" s="95">
        <v>16074</v>
      </c>
      <c r="R12" s="96">
        <v>21319</v>
      </c>
    </row>
    <row r="13" spans="1:18" ht="12.75">
      <c r="A13" s="22"/>
      <c r="B13" s="26" t="s">
        <v>9</v>
      </c>
      <c r="C13" s="155">
        <v>1005</v>
      </c>
      <c r="D13" s="85">
        <f t="shared" si="0"/>
        <v>1004</v>
      </c>
      <c r="E13" s="80">
        <f t="shared" si="1"/>
        <v>1.3806000935067793</v>
      </c>
      <c r="F13" s="81">
        <f t="shared" si="2"/>
        <v>1.0793841919669735</v>
      </c>
      <c r="G13" s="160">
        <v>15</v>
      </c>
      <c r="H13" s="88">
        <f t="shared" si="3"/>
        <v>14</v>
      </c>
      <c r="I13" s="81">
        <f t="shared" si="4"/>
        <v>0.019251395726190147</v>
      </c>
      <c r="J13" s="80">
        <f t="shared" si="5"/>
        <v>0.015051173991571343</v>
      </c>
      <c r="K13" s="100">
        <v>1</v>
      </c>
      <c r="L13" s="81">
        <v>0</v>
      </c>
      <c r="M13" s="91">
        <v>0</v>
      </c>
      <c r="N13" s="85">
        <v>1019</v>
      </c>
      <c r="O13" s="91">
        <v>1.4</v>
      </c>
      <c r="P13" s="91">
        <v>1.1</v>
      </c>
      <c r="Q13" s="95">
        <v>72722</v>
      </c>
      <c r="R13" s="96">
        <v>93016</v>
      </c>
    </row>
    <row r="14" spans="1:18" ht="12.75">
      <c r="A14" s="22"/>
      <c r="B14" s="27" t="s">
        <v>10</v>
      </c>
      <c r="C14" s="155">
        <v>4452</v>
      </c>
      <c r="D14" s="85">
        <f t="shared" si="0"/>
        <v>4433</v>
      </c>
      <c r="E14" s="80">
        <f t="shared" si="1"/>
        <v>5.515945599562009</v>
      </c>
      <c r="F14" s="81">
        <f t="shared" si="2"/>
        <v>3.825641202664918</v>
      </c>
      <c r="G14" s="160">
        <v>52</v>
      </c>
      <c r="H14" s="88">
        <f t="shared" si="3"/>
        <v>33</v>
      </c>
      <c r="I14" s="81">
        <f t="shared" si="4"/>
        <v>0.04106162977341446</v>
      </c>
      <c r="J14" s="80">
        <f t="shared" si="5"/>
        <v>0.02847871863025993</v>
      </c>
      <c r="K14" s="100">
        <v>19</v>
      </c>
      <c r="L14" s="81">
        <v>0.02</v>
      </c>
      <c r="M14" s="91">
        <v>0.02</v>
      </c>
      <c r="N14" s="85">
        <v>4485</v>
      </c>
      <c r="O14" s="91">
        <v>5.58</v>
      </c>
      <c r="P14" s="91">
        <v>3.87</v>
      </c>
      <c r="Q14" s="95">
        <v>80367</v>
      </c>
      <c r="R14" s="96">
        <v>115876</v>
      </c>
    </row>
    <row r="15" spans="1:18" ht="12.75">
      <c r="A15" s="22"/>
      <c r="B15" s="27" t="s">
        <v>11</v>
      </c>
      <c r="C15" s="155">
        <v>1619</v>
      </c>
      <c r="D15" s="85">
        <f t="shared" si="0"/>
        <v>1587</v>
      </c>
      <c r="E15" s="80">
        <f t="shared" si="1"/>
        <v>6.230615209453889</v>
      </c>
      <c r="F15" s="81">
        <f t="shared" si="2"/>
        <v>4.436926861999552</v>
      </c>
      <c r="G15" s="160">
        <v>121</v>
      </c>
      <c r="H15" s="88">
        <f t="shared" si="3"/>
        <v>89</v>
      </c>
      <c r="I15" s="81">
        <f t="shared" si="4"/>
        <v>0.34941698402104354</v>
      </c>
      <c r="J15" s="80">
        <f t="shared" si="5"/>
        <v>0.24882576604786402</v>
      </c>
      <c r="K15" s="100">
        <v>32</v>
      </c>
      <c r="L15" s="81">
        <v>0.13</v>
      </c>
      <c r="M15" s="91">
        <v>0.09</v>
      </c>
      <c r="N15" s="85">
        <v>1708</v>
      </c>
      <c r="O15" s="91">
        <v>6.71</v>
      </c>
      <c r="P15" s="91">
        <v>4.78</v>
      </c>
      <c r="Q15" s="95">
        <v>25471</v>
      </c>
      <c r="R15" s="96">
        <v>35768</v>
      </c>
    </row>
    <row r="16" spans="1:18" ht="12.75">
      <c r="A16" s="22"/>
      <c r="B16" s="27" t="s">
        <v>12</v>
      </c>
      <c r="C16" s="155">
        <v>7</v>
      </c>
      <c r="D16" s="85">
        <f t="shared" si="0"/>
        <v>7</v>
      </c>
      <c r="E16" s="80">
        <f t="shared" si="1"/>
        <v>7.368421052631578</v>
      </c>
      <c r="F16" s="81">
        <f t="shared" si="2"/>
        <v>3.5532994923857872</v>
      </c>
      <c r="G16" s="160">
        <v>1</v>
      </c>
      <c r="H16" s="88">
        <f t="shared" si="3"/>
        <v>1</v>
      </c>
      <c r="I16" s="81">
        <f t="shared" si="4"/>
        <v>1.0526315789473684</v>
      </c>
      <c r="J16" s="80">
        <f t="shared" si="5"/>
        <v>0.5076142131979695</v>
      </c>
      <c r="K16" s="100">
        <v>0</v>
      </c>
      <c r="L16" s="81">
        <v>0</v>
      </c>
      <c r="M16" s="91">
        <v>0</v>
      </c>
      <c r="N16" s="85">
        <v>8</v>
      </c>
      <c r="O16" s="91">
        <v>8.42</v>
      </c>
      <c r="P16" s="91">
        <v>4.06</v>
      </c>
      <c r="Q16" s="95">
        <v>95</v>
      </c>
      <c r="R16" s="96">
        <v>197</v>
      </c>
    </row>
    <row r="17" spans="1:18" ht="12.75">
      <c r="A17" s="22"/>
      <c r="B17" s="27" t="s">
        <v>13</v>
      </c>
      <c r="C17" s="155">
        <v>1</v>
      </c>
      <c r="D17" s="85">
        <f t="shared" si="0"/>
        <v>1</v>
      </c>
      <c r="E17" s="80">
        <f t="shared" si="1"/>
        <v>11.11111111111111</v>
      </c>
      <c r="F17" s="81">
        <f t="shared" si="2"/>
        <v>5.88235294117647</v>
      </c>
      <c r="G17" s="160">
        <v>0</v>
      </c>
      <c r="H17" s="88">
        <f t="shared" si="3"/>
        <v>0</v>
      </c>
      <c r="I17" s="81">
        <f t="shared" si="4"/>
        <v>0</v>
      </c>
      <c r="J17" s="80">
        <f t="shared" si="5"/>
        <v>0</v>
      </c>
      <c r="K17" s="100">
        <v>0</v>
      </c>
      <c r="L17" s="81">
        <v>0</v>
      </c>
      <c r="M17" s="91">
        <v>0</v>
      </c>
      <c r="N17" s="85">
        <v>1</v>
      </c>
      <c r="O17" s="91">
        <v>11.11</v>
      </c>
      <c r="P17" s="91">
        <v>5.88</v>
      </c>
      <c r="Q17" s="95">
        <v>9</v>
      </c>
      <c r="R17" s="96">
        <v>17</v>
      </c>
    </row>
    <row r="18" spans="1:18" ht="12.75">
      <c r="A18" s="31"/>
      <c r="B18" s="28" t="s">
        <v>14</v>
      </c>
      <c r="C18" s="156">
        <v>7168</v>
      </c>
      <c r="D18" s="85">
        <f t="shared" si="0"/>
        <v>7115</v>
      </c>
      <c r="E18" s="80">
        <f t="shared" si="1"/>
        <v>3.6536269243804496</v>
      </c>
      <c r="F18" s="81">
        <f t="shared" si="2"/>
        <v>2.672872690115818</v>
      </c>
      <c r="G18" s="160">
        <v>193</v>
      </c>
      <c r="H18" s="88">
        <f t="shared" si="3"/>
        <v>140</v>
      </c>
      <c r="I18" s="81">
        <f t="shared" si="4"/>
        <v>0.07189146442913041</v>
      </c>
      <c r="J18" s="80">
        <f t="shared" si="5"/>
        <v>0.052593419060606404</v>
      </c>
      <c r="K18" s="100">
        <v>53</v>
      </c>
      <c r="L18" s="81">
        <v>0.03</v>
      </c>
      <c r="M18" s="91">
        <v>0.02</v>
      </c>
      <c r="N18" s="85">
        <v>7308</v>
      </c>
      <c r="O18" s="91">
        <v>3.75</v>
      </c>
      <c r="P18" s="91">
        <v>2.75</v>
      </c>
      <c r="Q18" s="95">
        <v>194738</v>
      </c>
      <c r="R18" s="96">
        <v>266193</v>
      </c>
    </row>
    <row r="19" spans="1:18" ht="12.75">
      <c r="A19" s="29" t="s">
        <v>19</v>
      </c>
      <c r="B19" s="30" t="s">
        <v>8</v>
      </c>
      <c r="C19" s="157">
        <v>0</v>
      </c>
      <c r="D19" s="85">
        <f t="shared" si="0"/>
        <v>0</v>
      </c>
      <c r="E19" s="80">
        <f t="shared" si="1"/>
        <v>0</v>
      </c>
      <c r="F19" s="81">
        <f t="shared" si="2"/>
        <v>0</v>
      </c>
      <c r="G19" s="160">
        <v>0</v>
      </c>
      <c r="H19" s="88">
        <f t="shared" si="3"/>
        <v>0</v>
      </c>
      <c r="I19" s="81">
        <f t="shared" si="4"/>
        <v>0</v>
      </c>
      <c r="J19" s="80">
        <f t="shared" si="5"/>
        <v>0</v>
      </c>
      <c r="K19" s="100">
        <v>0</v>
      </c>
      <c r="L19" s="81">
        <v>0</v>
      </c>
      <c r="M19" s="91">
        <v>0</v>
      </c>
      <c r="N19" s="85">
        <v>0</v>
      </c>
      <c r="O19" s="91">
        <v>0</v>
      </c>
      <c r="P19" s="91">
        <v>0</v>
      </c>
      <c r="Q19" s="95">
        <v>47</v>
      </c>
      <c r="R19" s="96">
        <v>66</v>
      </c>
    </row>
    <row r="20" spans="1:18" ht="12.75">
      <c r="A20" s="22" t="s">
        <v>20</v>
      </c>
      <c r="B20" s="26" t="s">
        <v>9</v>
      </c>
      <c r="C20" s="155">
        <v>5</v>
      </c>
      <c r="D20" s="85">
        <f t="shared" si="0"/>
        <v>5</v>
      </c>
      <c r="E20" s="80">
        <f t="shared" si="1"/>
        <v>5.05050505050505</v>
      </c>
      <c r="F20" s="81">
        <f t="shared" si="2"/>
        <v>2.5380710659898478</v>
      </c>
      <c r="G20" s="160">
        <v>0</v>
      </c>
      <c r="H20" s="88">
        <f t="shared" si="3"/>
        <v>0</v>
      </c>
      <c r="I20" s="81">
        <f t="shared" si="4"/>
        <v>0</v>
      </c>
      <c r="J20" s="80">
        <f t="shared" si="5"/>
        <v>0</v>
      </c>
      <c r="K20" s="100">
        <v>0</v>
      </c>
      <c r="L20" s="81">
        <v>0</v>
      </c>
      <c r="M20" s="91">
        <v>0</v>
      </c>
      <c r="N20" s="85">
        <v>5</v>
      </c>
      <c r="O20" s="91">
        <v>5.05</v>
      </c>
      <c r="P20" s="91">
        <v>2.54</v>
      </c>
      <c r="Q20" s="95">
        <v>99</v>
      </c>
      <c r="R20" s="96">
        <v>197</v>
      </c>
    </row>
    <row r="21" spans="1:18" ht="12.75">
      <c r="A21" s="22" t="s">
        <v>21</v>
      </c>
      <c r="B21" s="27" t="s">
        <v>10</v>
      </c>
      <c r="C21" s="155">
        <v>19</v>
      </c>
      <c r="D21" s="85">
        <f t="shared" si="0"/>
        <v>19</v>
      </c>
      <c r="E21" s="80">
        <f t="shared" si="1"/>
        <v>17.92452830188679</v>
      </c>
      <c r="F21" s="81">
        <f t="shared" si="2"/>
        <v>9.693877551020408</v>
      </c>
      <c r="G21" s="160">
        <v>0</v>
      </c>
      <c r="H21" s="88">
        <f t="shared" si="3"/>
        <v>0</v>
      </c>
      <c r="I21" s="81">
        <f t="shared" si="4"/>
        <v>0</v>
      </c>
      <c r="J21" s="80">
        <f t="shared" si="5"/>
        <v>0</v>
      </c>
      <c r="K21" s="100">
        <v>0</v>
      </c>
      <c r="L21" s="81">
        <v>0</v>
      </c>
      <c r="M21" s="91">
        <v>0</v>
      </c>
      <c r="N21" s="85">
        <v>19</v>
      </c>
      <c r="O21" s="91">
        <v>17.92</v>
      </c>
      <c r="P21" s="91">
        <v>9.69</v>
      </c>
      <c r="Q21" s="95">
        <v>106</v>
      </c>
      <c r="R21" s="96">
        <v>196</v>
      </c>
    </row>
    <row r="22" spans="1:18" ht="12.75">
      <c r="A22" s="22" t="s">
        <v>22</v>
      </c>
      <c r="B22" s="27" t="s">
        <v>11</v>
      </c>
      <c r="C22" s="155">
        <v>477</v>
      </c>
      <c r="D22" s="85">
        <f t="shared" si="0"/>
        <v>471</v>
      </c>
      <c r="E22" s="80">
        <f t="shared" si="1"/>
        <v>3.4372035320732683</v>
      </c>
      <c r="F22" s="81">
        <f t="shared" si="2"/>
        <v>2.872827081427264</v>
      </c>
      <c r="G22" s="160">
        <v>28</v>
      </c>
      <c r="H22" s="88">
        <f t="shared" si="3"/>
        <v>22</v>
      </c>
      <c r="I22" s="81">
        <f t="shared" si="4"/>
        <v>0.16054878493760488</v>
      </c>
      <c r="J22" s="80">
        <f t="shared" si="5"/>
        <v>0.13418725221103994</v>
      </c>
      <c r="K22" s="100">
        <v>6</v>
      </c>
      <c r="L22" s="81">
        <v>0.04</v>
      </c>
      <c r="M22" s="91">
        <v>0.04</v>
      </c>
      <c r="N22" s="85">
        <v>499</v>
      </c>
      <c r="O22" s="91">
        <v>3.64</v>
      </c>
      <c r="P22" s="91">
        <v>3.04</v>
      </c>
      <c r="Q22" s="95">
        <v>13703</v>
      </c>
      <c r="R22" s="96">
        <v>16395</v>
      </c>
    </row>
    <row r="23" spans="1:18" ht="12.75">
      <c r="A23" s="22"/>
      <c r="B23" s="27" t="s">
        <v>12</v>
      </c>
      <c r="C23" s="155">
        <v>7872</v>
      </c>
      <c r="D23" s="85">
        <f t="shared" si="0"/>
        <v>7556</v>
      </c>
      <c r="E23" s="80">
        <f t="shared" si="1"/>
        <v>9.929823639183116</v>
      </c>
      <c r="F23" s="81">
        <f t="shared" si="2"/>
        <v>8.036673438347568</v>
      </c>
      <c r="G23" s="160">
        <v>1058</v>
      </c>
      <c r="H23" s="88">
        <f t="shared" si="3"/>
        <v>742</v>
      </c>
      <c r="I23" s="81">
        <f t="shared" si="4"/>
        <v>0.9751097326990301</v>
      </c>
      <c r="J23" s="80">
        <f t="shared" si="5"/>
        <v>0.7892021825375721</v>
      </c>
      <c r="K23" s="100">
        <v>316</v>
      </c>
      <c r="L23" s="81">
        <v>0.42</v>
      </c>
      <c r="M23" s="91">
        <v>0.34</v>
      </c>
      <c r="N23" s="85">
        <v>8614</v>
      </c>
      <c r="O23" s="91">
        <v>11.32</v>
      </c>
      <c r="P23" s="91">
        <v>9.16</v>
      </c>
      <c r="Q23" s="95">
        <v>76094</v>
      </c>
      <c r="R23" s="96">
        <v>94019</v>
      </c>
    </row>
    <row r="24" spans="1:18" ht="12.75">
      <c r="A24" s="22"/>
      <c r="B24" s="27" t="s">
        <v>13</v>
      </c>
      <c r="C24" s="155">
        <v>695</v>
      </c>
      <c r="D24" s="85">
        <f t="shared" si="0"/>
        <v>675</v>
      </c>
      <c r="E24" s="80">
        <f t="shared" si="1"/>
        <v>12.75992438563327</v>
      </c>
      <c r="F24" s="81">
        <f t="shared" si="2"/>
        <v>10.297482837528605</v>
      </c>
      <c r="G24" s="160">
        <v>77</v>
      </c>
      <c r="H24" s="88">
        <f t="shared" si="3"/>
        <v>57</v>
      </c>
      <c r="I24" s="81">
        <f t="shared" si="4"/>
        <v>1.0775047258979205</v>
      </c>
      <c r="J24" s="80">
        <f t="shared" si="5"/>
        <v>0.8695652173913043</v>
      </c>
      <c r="K24" s="100">
        <v>20</v>
      </c>
      <c r="L24" s="81">
        <v>0.38</v>
      </c>
      <c r="M24" s="91">
        <v>0.31</v>
      </c>
      <c r="N24" s="85">
        <v>752</v>
      </c>
      <c r="O24" s="91">
        <v>14.22</v>
      </c>
      <c r="P24" s="91">
        <v>11.47</v>
      </c>
      <c r="Q24" s="95">
        <v>5290</v>
      </c>
      <c r="R24" s="96">
        <v>6555</v>
      </c>
    </row>
    <row r="25" spans="1:18" ht="12.75">
      <c r="A25" s="31"/>
      <c r="B25" s="28" t="s">
        <v>14</v>
      </c>
      <c r="C25" s="156">
        <v>9068</v>
      </c>
      <c r="D25" s="85">
        <f t="shared" si="0"/>
        <v>8726</v>
      </c>
      <c r="E25" s="80">
        <f t="shared" si="1"/>
        <v>9.152602817315055</v>
      </c>
      <c r="F25" s="81">
        <f t="shared" si="2"/>
        <v>7.430936403583472</v>
      </c>
      <c r="G25" s="160">
        <v>1163</v>
      </c>
      <c r="H25" s="88">
        <f t="shared" si="3"/>
        <v>821</v>
      </c>
      <c r="I25" s="81">
        <f t="shared" si="4"/>
        <v>0.8611376246866445</v>
      </c>
      <c r="J25" s="80">
        <f t="shared" si="5"/>
        <v>0.699151820690125</v>
      </c>
      <c r="K25" s="100">
        <v>342</v>
      </c>
      <c r="L25" s="81">
        <v>0.36</v>
      </c>
      <c r="M25" s="91">
        <v>0.29</v>
      </c>
      <c r="N25" s="85">
        <v>9889</v>
      </c>
      <c r="O25" s="91">
        <v>10.37</v>
      </c>
      <c r="P25" s="91">
        <v>8.42</v>
      </c>
      <c r="Q25" s="95">
        <v>95339</v>
      </c>
      <c r="R25" s="96">
        <v>117428</v>
      </c>
    </row>
    <row r="26" spans="1:18" ht="12.75">
      <c r="A26" s="29" t="s">
        <v>23</v>
      </c>
      <c r="B26" s="30" t="s">
        <v>8</v>
      </c>
      <c r="C26" s="157">
        <v>0</v>
      </c>
      <c r="D26" s="85">
        <f t="shared" si="0"/>
        <v>0</v>
      </c>
      <c r="E26" s="80">
        <f t="shared" si="1"/>
        <v>0</v>
      </c>
      <c r="F26" s="81">
        <f t="shared" si="2"/>
        <v>0</v>
      </c>
      <c r="G26" s="160">
        <v>0</v>
      </c>
      <c r="H26" s="88">
        <f t="shared" si="3"/>
        <v>0</v>
      </c>
      <c r="I26" s="81">
        <f t="shared" si="4"/>
        <v>0</v>
      </c>
      <c r="J26" s="80">
        <f t="shared" si="5"/>
        <v>0</v>
      </c>
      <c r="K26" s="100">
        <v>0</v>
      </c>
      <c r="L26" s="81">
        <v>0</v>
      </c>
      <c r="M26" s="91">
        <v>0</v>
      </c>
      <c r="N26" s="85">
        <v>0</v>
      </c>
      <c r="O26" s="91">
        <v>0</v>
      </c>
      <c r="P26" s="91">
        <v>0</v>
      </c>
      <c r="Q26" s="95">
        <v>8</v>
      </c>
      <c r="R26" s="96">
        <v>15</v>
      </c>
    </row>
    <row r="27" spans="1:18" ht="12.75">
      <c r="A27" s="76" t="s">
        <v>24</v>
      </c>
      <c r="B27" s="26" t="s">
        <v>9</v>
      </c>
      <c r="C27" s="155">
        <v>0</v>
      </c>
      <c r="D27" s="85">
        <f t="shared" si="0"/>
        <v>0</v>
      </c>
      <c r="E27" s="80">
        <f t="shared" si="1"/>
        <v>0</v>
      </c>
      <c r="F27" s="81">
        <f t="shared" si="2"/>
        <v>0</v>
      </c>
      <c r="G27" s="160">
        <v>0</v>
      </c>
      <c r="H27" s="88">
        <f t="shared" si="3"/>
        <v>0</v>
      </c>
      <c r="I27" s="81">
        <f t="shared" si="4"/>
        <v>0</v>
      </c>
      <c r="J27" s="80">
        <f t="shared" si="5"/>
        <v>0</v>
      </c>
      <c r="K27" s="100">
        <v>0</v>
      </c>
      <c r="L27" s="81">
        <v>0</v>
      </c>
      <c r="M27" s="91">
        <v>0</v>
      </c>
      <c r="N27" s="85">
        <v>0</v>
      </c>
      <c r="O27" s="91">
        <v>0</v>
      </c>
      <c r="P27" s="91">
        <v>0</v>
      </c>
      <c r="Q27" s="95">
        <v>14</v>
      </c>
      <c r="R27" s="96">
        <v>22</v>
      </c>
    </row>
    <row r="28" spans="1:18" ht="13.5">
      <c r="A28" s="22" t="s">
        <v>94</v>
      </c>
      <c r="B28" s="27" t="s">
        <v>10</v>
      </c>
      <c r="C28" s="155">
        <v>0</v>
      </c>
      <c r="D28" s="85">
        <f t="shared" si="0"/>
        <v>0</v>
      </c>
      <c r="E28" s="80">
        <f t="shared" si="1"/>
        <v>0</v>
      </c>
      <c r="F28" s="81">
        <f t="shared" si="2"/>
        <v>0</v>
      </c>
      <c r="G28" s="160">
        <v>0</v>
      </c>
      <c r="H28" s="88">
        <f t="shared" si="3"/>
        <v>0</v>
      </c>
      <c r="I28" s="81">
        <f t="shared" si="4"/>
        <v>0</v>
      </c>
      <c r="J28" s="80">
        <f t="shared" si="5"/>
        <v>0</v>
      </c>
      <c r="K28" s="100">
        <v>0</v>
      </c>
      <c r="L28" s="81">
        <v>0</v>
      </c>
      <c r="M28" s="91">
        <v>0</v>
      </c>
      <c r="N28" s="85">
        <v>0</v>
      </c>
      <c r="O28" s="91">
        <v>0</v>
      </c>
      <c r="P28" s="91">
        <v>0</v>
      </c>
      <c r="Q28" s="95">
        <v>3</v>
      </c>
      <c r="R28" s="96">
        <v>7</v>
      </c>
    </row>
    <row r="29" spans="1:18" ht="12.75">
      <c r="A29" s="22"/>
      <c r="B29" s="27" t="s">
        <v>11</v>
      </c>
      <c r="C29" s="155">
        <v>0</v>
      </c>
      <c r="D29" s="85">
        <f t="shared" si="0"/>
        <v>0</v>
      </c>
      <c r="E29" s="80">
        <f t="shared" si="1"/>
        <v>0</v>
      </c>
      <c r="F29" s="81">
        <f t="shared" si="2"/>
        <v>0</v>
      </c>
      <c r="G29" s="160">
        <v>0</v>
      </c>
      <c r="H29" s="88">
        <f t="shared" si="3"/>
        <v>0</v>
      </c>
      <c r="I29" s="81">
        <f t="shared" si="4"/>
        <v>0</v>
      </c>
      <c r="J29" s="80">
        <f t="shared" si="5"/>
        <v>0</v>
      </c>
      <c r="K29" s="100">
        <v>0</v>
      </c>
      <c r="L29" s="81">
        <v>0</v>
      </c>
      <c r="M29" s="91">
        <v>0</v>
      </c>
      <c r="N29" s="85">
        <v>0</v>
      </c>
      <c r="O29" s="91">
        <v>0</v>
      </c>
      <c r="P29" s="91">
        <v>0</v>
      </c>
      <c r="Q29" s="95">
        <v>4</v>
      </c>
      <c r="R29" s="96">
        <v>7</v>
      </c>
    </row>
    <row r="30" spans="1:18" ht="12.75">
      <c r="A30" s="22"/>
      <c r="B30" s="27" t="s">
        <v>12</v>
      </c>
      <c r="C30" s="155">
        <v>0</v>
      </c>
      <c r="D30" s="85">
        <f t="shared" si="0"/>
        <v>0</v>
      </c>
      <c r="E30" s="80">
        <f t="shared" si="1"/>
        <v>0</v>
      </c>
      <c r="F30" s="81">
        <f t="shared" si="2"/>
        <v>0</v>
      </c>
      <c r="G30" s="160">
        <v>0</v>
      </c>
      <c r="H30" s="88">
        <f t="shared" si="3"/>
        <v>0</v>
      </c>
      <c r="I30" s="81">
        <f t="shared" si="4"/>
        <v>0</v>
      </c>
      <c r="J30" s="80">
        <f t="shared" si="5"/>
        <v>0</v>
      </c>
      <c r="K30" s="100">
        <v>0</v>
      </c>
      <c r="L30" s="81">
        <v>0</v>
      </c>
      <c r="M30" s="91">
        <v>0</v>
      </c>
      <c r="N30" s="85">
        <v>0</v>
      </c>
      <c r="O30" s="91">
        <v>0</v>
      </c>
      <c r="P30" s="91">
        <v>0</v>
      </c>
      <c r="Q30" s="95">
        <v>8</v>
      </c>
      <c r="R30" s="96">
        <v>13</v>
      </c>
    </row>
    <row r="31" spans="1:18" ht="12.75">
      <c r="A31" s="22"/>
      <c r="B31" s="27" t="s">
        <v>13</v>
      </c>
      <c r="C31" s="155">
        <v>12</v>
      </c>
      <c r="D31" s="85">
        <f t="shared" si="0"/>
        <v>11</v>
      </c>
      <c r="E31" s="80">
        <f t="shared" si="1"/>
        <v>18.0327868852459</v>
      </c>
      <c r="F31" s="81">
        <f t="shared" si="2"/>
        <v>13.580246913580247</v>
      </c>
      <c r="G31" s="160">
        <v>3</v>
      </c>
      <c r="H31" s="88">
        <f t="shared" si="3"/>
        <v>2</v>
      </c>
      <c r="I31" s="81">
        <f t="shared" si="4"/>
        <v>3.278688524590164</v>
      </c>
      <c r="J31" s="80">
        <f t="shared" si="5"/>
        <v>2.4691358024691357</v>
      </c>
      <c r="K31" s="100">
        <v>1</v>
      </c>
      <c r="L31" s="81">
        <v>1.64</v>
      </c>
      <c r="M31" s="91">
        <v>1.23</v>
      </c>
      <c r="N31" s="85">
        <v>14</v>
      </c>
      <c r="O31" s="91">
        <v>22.95</v>
      </c>
      <c r="P31" s="91">
        <v>17.28</v>
      </c>
      <c r="Q31" s="95">
        <v>61</v>
      </c>
      <c r="R31" s="96">
        <v>81</v>
      </c>
    </row>
    <row r="32" spans="1:18" ht="12.75">
      <c r="A32" s="31"/>
      <c r="B32" s="28" t="s">
        <v>14</v>
      </c>
      <c r="C32" s="156">
        <v>12</v>
      </c>
      <c r="D32" s="85">
        <f t="shared" si="0"/>
        <v>11</v>
      </c>
      <c r="E32" s="80">
        <f t="shared" si="1"/>
        <v>11.224489795918368</v>
      </c>
      <c r="F32" s="81">
        <f t="shared" si="2"/>
        <v>7.586206896551724</v>
      </c>
      <c r="G32" s="160">
        <v>3</v>
      </c>
      <c r="H32" s="88">
        <f t="shared" si="3"/>
        <v>2</v>
      </c>
      <c r="I32" s="81">
        <f t="shared" si="4"/>
        <v>2.0408163265306123</v>
      </c>
      <c r="J32" s="80">
        <f t="shared" si="5"/>
        <v>1.3793103448275863</v>
      </c>
      <c r="K32" s="100">
        <v>1</v>
      </c>
      <c r="L32" s="81">
        <v>1.02</v>
      </c>
      <c r="M32" s="91">
        <v>0.69</v>
      </c>
      <c r="N32" s="85">
        <v>14</v>
      </c>
      <c r="O32" s="91">
        <v>14.29</v>
      </c>
      <c r="P32" s="91">
        <v>9.66</v>
      </c>
      <c r="Q32" s="95">
        <v>98</v>
      </c>
      <c r="R32" s="96">
        <v>145</v>
      </c>
    </row>
    <row r="33" spans="1:18" ht="12.75">
      <c r="A33" s="29" t="s">
        <v>25</v>
      </c>
      <c r="B33" s="30" t="s">
        <v>8</v>
      </c>
      <c r="C33" s="157">
        <v>0</v>
      </c>
      <c r="D33" s="85">
        <f t="shared" si="0"/>
        <v>0</v>
      </c>
      <c r="E33" s="80">
        <f t="shared" si="1"/>
        <v>0</v>
      </c>
      <c r="F33" s="81">
        <f t="shared" si="2"/>
        <v>0</v>
      </c>
      <c r="G33" s="160">
        <v>0</v>
      </c>
      <c r="H33" s="88">
        <f t="shared" si="3"/>
        <v>0</v>
      </c>
      <c r="I33" s="81">
        <f t="shared" si="4"/>
        <v>0</v>
      </c>
      <c r="J33" s="80">
        <f t="shared" si="5"/>
        <v>0</v>
      </c>
      <c r="K33" s="100">
        <v>0</v>
      </c>
      <c r="L33" s="81">
        <v>0</v>
      </c>
      <c r="M33" s="91">
        <v>0</v>
      </c>
      <c r="N33" s="85">
        <v>0</v>
      </c>
      <c r="O33" s="91">
        <v>0</v>
      </c>
      <c r="P33" s="91">
        <v>0</v>
      </c>
      <c r="Q33" s="95">
        <v>13</v>
      </c>
      <c r="R33" s="96">
        <v>30</v>
      </c>
    </row>
    <row r="34" spans="1:18" ht="12.75">
      <c r="A34" s="22" t="s">
        <v>26</v>
      </c>
      <c r="B34" s="26" t="s">
        <v>9</v>
      </c>
      <c r="C34" s="155">
        <v>0</v>
      </c>
      <c r="D34" s="85">
        <f t="shared" si="0"/>
        <v>0</v>
      </c>
      <c r="E34" s="80">
        <f t="shared" si="1"/>
        <v>0</v>
      </c>
      <c r="F34" s="81">
        <f t="shared" si="2"/>
        <v>0</v>
      </c>
      <c r="G34" s="160">
        <v>0</v>
      </c>
      <c r="H34" s="88">
        <f t="shared" si="3"/>
        <v>0</v>
      </c>
      <c r="I34" s="81">
        <f t="shared" si="4"/>
        <v>0</v>
      </c>
      <c r="J34" s="80">
        <f t="shared" si="5"/>
        <v>0</v>
      </c>
      <c r="K34" s="100">
        <v>0</v>
      </c>
      <c r="L34" s="81">
        <v>0</v>
      </c>
      <c r="M34" s="91">
        <v>0</v>
      </c>
      <c r="N34" s="85">
        <v>0</v>
      </c>
      <c r="O34" s="91">
        <v>0</v>
      </c>
      <c r="P34" s="91">
        <v>0</v>
      </c>
      <c r="Q34" s="95">
        <v>60</v>
      </c>
      <c r="R34" s="96">
        <v>165</v>
      </c>
    </row>
    <row r="35" spans="1:18" ht="12.75">
      <c r="A35" s="22"/>
      <c r="B35" s="27" t="s">
        <v>10</v>
      </c>
      <c r="C35" s="155">
        <v>0</v>
      </c>
      <c r="D35" s="85">
        <f t="shared" si="0"/>
        <v>0</v>
      </c>
      <c r="E35" s="80">
        <f t="shared" si="1"/>
        <v>0</v>
      </c>
      <c r="F35" s="81">
        <f t="shared" si="2"/>
        <v>0</v>
      </c>
      <c r="G35" s="160">
        <v>0</v>
      </c>
      <c r="H35" s="88">
        <f t="shared" si="3"/>
        <v>0</v>
      </c>
      <c r="I35" s="81">
        <f t="shared" si="4"/>
        <v>0</v>
      </c>
      <c r="J35" s="80">
        <f t="shared" si="5"/>
        <v>0</v>
      </c>
      <c r="K35" s="100">
        <v>0</v>
      </c>
      <c r="L35" s="81">
        <v>0</v>
      </c>
      <c r="M35" s="91">
        <v>0</v>
      </c>
      <c r="N35" s="85">
        <v>0</v>
      </c>
      <c r="O35" s="91">
        <v>0</v>
      </c>
      <c r="P35" s="91">
        <v>0</v>
      </c>
      <c r="Q35" s="95">
        <v>69</v>
      </c>
      <c r="R35" s="96">
        <v>204</v>
      </c>
    </row>
    <row r="36" spans="1:18" ht="12.75">
      <c r="A36" s="22"/>
      <c r="B36" s="27" t="s">
        <v>11</v>
      </c>
      <c r="C36" s="155">
        <v>0</v>
      </c>
      <c r="D36" s="85">
        <f t="shared" si="0"/>
        <v>0</v>
      </c>
      <c r="E36" s="80">
        <f t="shared" si="1"/>
        <v>0</v>
      </c>
      <c r="F36" s="81">
        <f t="shared" si="2"/>
        <v>0</v>
      </c>
      <c r="G36" s="160">
        <v>0</v>
      </c>
      <c r="H36" s="88">
        <f t="shared" si="3"/>
        <v>0</v>
      </c>
      <c r="I36" s="81">
        <f t="shared" si="4"/>
        <v>0</v>
      </c>
      <c r="J36" s="80">
        <f t="shared" si="5"/>
        <v>0</v>
      </c>
      <c r="K36" s="100">
        <v>0</v>
      </c>
      <c r="L36" s="81">
        <v>0</v>
      </c>
      <c r="M36" s="91">
        <v>0</v>
      </c>
      <c r="N36" s="85">
        <v>0</v>
      </c>
      <c r="O36" s="91">
        <v>0</v>
      </c>
      <c r="P36" s="91">
        <v>0</v>
      </c>
      <c r="Q36" s="95">
        <v>48</v>
      </c>
      <c r="R36" s="96">
        <v>148</v>
      </c>
    </row>
    <row r="37" spans="1:18" ht="12.75">
      <c r="A37" s="22"/>
      <c r="B37" s="27" t="s">
        <v>12</v>
      </c>
      <c r="C37" s="155">
        <v>1</v>
      </c>
      <c r="D37" s="85">
        <f t="shared" si="0"/>
        <v>1</v>
      </c>
      <c r="E37" s="80">
        <f t="shared" si="1"/>
        <v>0.8064516129032258</v>
      </c>
      <c r="F37" s="81">
        <f t="shared" si="2"/>
        <v>0.3289473684210526</v>
      </c>
      <c r="G37" s="160">
        <v>0</v>
      </c>
      <c r="H37" s="88">
        <f t="shared" si="3"/>
        <v>0</v>
      </c>
      <c r="I37" s="81">
        <f t="shared" si="4"/>
        <v>0</v>
      </c>
      <c r="J37" s="80">
        <f t="shared" si="5"/>
        <v>0</v>
      </c>
      <c r="K37" s="100">
        <v>0</v>
      </c>
      <c r="L37" s="81">
        <v>0</v>
      </c>
      <c r="M37" s="91">
        <v>0</v>
      </c>
      <c r="N37" s="85">
        <v>1</v>
      </c>
      <c r="O37" s="91">
        <v>0.81</v>
      </c>
      <c r="P37" s="91">
        <v>0.33</v>
      </c>
      <c r="Q37" s="95">
        <v>124</v>
      </c>
      <c r="R37" s="96">
        <v>304</v>
      </c>
    </row>
    <row r="38" spans="1:18" ht="12.75">
      <c r="A38" s="22"/>
      <c r="B38" s="27" t="s">
        <v>13</v>
      </c>
      <c r="C38" s="155">
        <v>0</v>
      </c>
      <c r="D38" s="85">
        <f t="shared" si="0"/>
        <v>0</v>
      </c>
      <c r="E38" s="80">
        <f t="shared" si="1"/>
        <v>0</v>
      </c>
      <c r="F38" s="81">
        <f t="shared" si="2"/>
        <v>0</v>
      </c>
      <c r="G38" s="160">
        <v>0</v>
      </c>
      <c r="H38" s="88">
        <f t="shared" si="3"/>
        <v>0</v>
      </c>
      <c r="I38" s="81">
        <f t="shared" si="4"/>
        <v>0</v>
      </c>
      <c r="J38" s="80">
        <f t="shared" si="5"/>
        <v>0</v>
      </c>
      <c r="K38" s="100">
        <v>0</v>
      </c>
      <c r="L38" s="81">
        <v>0</v>
      </c>
      <c r="M38" s="91">
        <v>0</v>
      </c>
      <c r="N38" s="85">
        <v>0</v>
      </c>
      <c r="O38" s="91">
        <v>0</v>
      </c>
      <c r="P38" s="91">
        <v>0</v>
      </c>
      <c r="Q38" s="95">
        <v>54</v>
      </c>
      <c r="R38" s="96">
        <v>108</v>
      </c>
    </row>
    <row r="39" spans="1:18" ht="12.75">
      <c r="A39" s="31"/>
      <c r="B39" s="28" t="s">
        <v>14</v>
      </c>
      <c r="C39" s="156">
        <v>1</v>
      </c>
      <c r="D39" s="85">
        <f t="shared" si="0"/>
        <v>1</v>
      </c>
      <c r="E39" s="80">
        <f t="shared" si="1"/>
        <v>0.2717391304347826</v>
      </c>
      <c r="F39" s="81">
        <f t="shared" si="2"/>
        <v>0.10427528675703858</v>
      </c>
      <c r="G39" s="160">
        <v>0</v>
      </c>
      <c r="H39" s="88">
        <f t="shared" si="3"/>
        <v>0</v>
      </c>
      <c r="I39" s="81">
        <f t="shared" si="4"/>
        <v>0</v>
      </c>
      <c r="J39" s="80">
        <f t="shared" si="5"/>
        <v>0</v>
      </c>
      <c r="K39" s="100">
        <v>0</v>
      </c>
      <c r="L39" s="81">
        <v>0</v>
      </c>
      <c r="M39" s="91">
        <v>0</v>
      </c>
      <c r="N39" s="85">
        <v>1</v>
      </c>
      <c r="O39" s="91">
        <v>0.27</v>
      </c>
      <c r="P39" s="91">
        <v>0.1</v>
      </c>
      <c r="Q39" s="95">
        <v>368</v>
      </c>
      <c r="R39" s="96">
        <v>959</v>
      </c>
    </row>
    <row r="40" spans="1:18" ht="12.75">
      <c r="A40" s="22" t="s">
        <v>3</v>
      </c>
      <c r="B40" s="30" t="s">
        <v>8</v>
      </c>
      <c r="C40" s="157">
        <v>86</v>
      </c>
      <c r="D40" s="85">
        <f t="shared" si="0"/>
        <v>85</v>
      </c>
      <c r="E40" s="80">
        <f t="shared" si="1"/>
        <v>0.5233990147783251</v>
      </c>
      <c r="F40" s="81">
        <f t="shared" si="2"/>
        <v>0.39390147828907734</v>
      </c>
      <c r="G40" s="160">
        <v>4</v>
      </c>
      <c r="H40" s="88">
        <f t="shared" si="3"/>
        <v>3</v>
      </c>
      <c r="I40" s="81">
        <f t="shared" si="4"/>
        <v>0.01847290640394089</v>
      </c>
      <c r="J40" s="80">
        <f t="shared" si="5"/>
        <v>0.013902405116085082</v>
      </c>
      <c r="K40" s="100">
        <v>1</v>
      </c>
      <c r="L40" s="81">
        <v>0.01</v>
      </c>
      <c r="M40" s="91">
        <v>0</v>
      </c>
      <c r="N40" s="85">
        <v>89</v>
      </c>
      <c r="O40" s="91">
        <v>0.55</v>
      </c>
      <c r="P40" s="91">
        <v>0.41</v>
      </c>
      <c r="Q40" s="95">
        <v>16240</v>
      </c>
      <c r="R40" s="96">
        <v>21579</v>
      </c>
    </row>
    <row r="41" spans="1:18" ht="12.75">
      <c r="A41" s="22"/>
      <c r="B41" s="26" t="s">
        <v>9</v>
      </c>
      <c r="C41" s="155">
        <v>1142</v>
      </c>
      <c r="D41" s="85">
        <f t="shared" si="0"/>
        <v>1141</v>
      </c>
      <c r="E41" s="80">
        <f t="shared" si="1"/>
        <v>1.5253195016309289</v>
      </c>
      <c r="F41" s="81">
        <f t="shared" si="2"/>
        <v>1.19435168999194</v>
      </c>
      <c r="G41" s="160">
        <v>16</v>
      </c>
      <c r="H41" s="88">
        <f t="shared" si="3"/>
        <v>15</v>
      </c>
      <c r="I41" s="81">
        <f t="shared" si="4"/>
        <v>0.02005240361477996</v>
      </c>
      <c r="J41" s="80">
        <f t="shared" si="5"/>
        <v>0.015701380674740667</v>
      </c>
      <c r="K41" s="100">
        <v>1</v>
      </c>
      <c r="L41" s="81">
        <v>0</v>
      </c>
      <c r="M41" s="91">
        <v>0</v>
      </c>
      <c r="N41" s="85">
        <v>1157</v>
      </c>
      <c r="O41" s="91">
        <v>1.55</v>
      </c>
      <c r="P41" s="91">
        <v>1.21</v>
      </c>
      <c r="Q41" s="95">
        <v>74804</v>
      </c>
      <c r="R41" s="96">
        <v>95533</v>
      </c>
    </row>
    <row r="42" spans="1:18" ht="12.75">
      <c r="A42" s="1"/>
      <c r="B42" s="27" t="s">
        <v>10</v>
      </c>
      <c r="C42" s="155">
        <v>5052</v>
      </c>
      <c r="D42" s="85">
        <f t="shared" si="0"/>
        <v>5031</v>
      </c>
      <c r="E42" s="80">
        <f t="shared" si="1"/>
        <v>5.934672596227573</v>
      </c>
      <c r="F42" s="81">
        <f t="shared" si="2"/>
        <v>4.1524290595751</v>
      </c>
      <c r="G42" s="160">
        <v>57</v>
      </c>
      <c r="H42" s="88">
        <f t="shared" si="3"/>
        <v>36</v>
      </c>
      <c r="I42" s="81">
        <f t="shared" si="4"/>
        <v>0.042466351314687456</v>
      </c>
      <c r="J42" s="80">
        <f t="shared" si="5"/>
        <v>0.029713266973703762</v>
      </c>
      <c r="K42" s="100">
        <v>21</v>
      </c>
      <c r="L42" s="81">
        <v>0.02</v>
      </c>
      <c r="M42" s="91">
        <v>0.02</v>
      </c>
      <c r="N42" s="85">
        <v>5088</v>
      </c>
      <c r="O42" s="91">
        <v>6</v>
      </c>
      <c r="P42" s="91">
        <v>4.2</v>
      </c>
      <c r="Q42" s="95">
        <v>84773</v>
      </c>
      <c r="R42" s="96">
        <v>121158</v>
      </c>
    </row>
    <row r="43" spans="1:18" ht="12.75">
      <c r="A43" s="1"/>
      <c r="B43" s="27" t="s">
        <v>11</v>
      </c>
      <c r="C43" s="155">
        <v>2719</v>
      </c>
      <c r="D43" s="85">
        <f t="shared" si="0"/>
        <v>2670</v>
      </c>
      <c r="E43" s="80">
        <f t="shared" si="1"/>
        <v>6.168133619793472</v>
      </c>
      <c r="F43" s="81">
        <f t="shared" si="2"/>
        <v>4.653675881061107</v>
      </c>
      <c r="G43" s="160">
        <v>171</v>
      </c>
      <c r="H43" s="88">
        <f t="shared" si="3"/>
        <v>122</v>
      </c>
      <c r="I43" s="81">
        <f t="shared" si="4"/>
        <v>0.2818398133388777</v>
      </c>
      <c r="J43" s="80">
        <f t="shared" si="5"/>
        <v>0.2126398717188971</v>
      </c>
      <c r="K43" s="100">
        <v>49</v>
      </c>
      <c r="L43" s="81">
        <v>0.11</v>
      </c>
      <c r="M43" s="91">
        <v>0.09</v>
      </c>
      <c r="N43" s="85">
        <v>2841</v>
      </c>
      <c r="O43" s="91">
        <v>6.56</v>
      </c>
      <c r="P43" s="91">
        <v>4.95</v>
      </c>
      <c r="Q43" s="95">
        <v>43287</v>
      </c>
      <c r="R43" s="96">
        <v>57374</v>
      </c>
    </row>
    <row r="44" spans="1:18" ht="12.75">
      <c r="A44" s="1"/>
      <c r="B44" s="27" t="s">
        <v>12</v>
      </c>
      <c r="C44" s="155">
        <v>14426</v>
      </c>
      <c r="D44" s="85">
        <f t="shared" si="0"/>
        <v>13738</v>
      </c>
      <c r="E44" s="80">
        <f t="shared" si="1"/>
        <v>14.045311413732467</v>
      </c>
      <c r="F44" s="81">
        <f t="shared" si="2"/>
        <v>11.26370247689949</v>
      </c>
      <c r="G44" s="160">
        <v>1911</v>
      </c>
      <c r="H44" s="88">
        <f t="shared" si="3"/>
        <v>1223</v>
      </c>
      <c r="I44" s="81">
        <f t="shared" si="4"/>
        <v>1.2503578293051978</v>
      </c>
      <c r="J44" s="80">
        <f t="shared" si="5"/>
        <v>1.0027302467060761</v>
      </c>
      <c r="K44" s="100">
        <v>688</v>
      </c>
      <c r="L44" s="81">
        <v>0.7</v>
      </c>
      <c r="M44" s="91">
        <v>0.56</v>
      </c>
      <c r="N44" s="85">
        <v>15649</v>
      </c>
      <c r="O44" s="91">
        <v>16</v>
      </c>
      <c r="P44" s="91">
        <v>12.83</v>
      </c>
      <c r="Q44" s="95">
        <v>97812</v>
      </c>
      <c r="R44" s="96">
        <v>121967</v>
      </c>
    </row>
    <row r="45" spans="1:18" ht="12.75">
      <c r="A45" s="1"/>
      <c r="B45" s="27" t="s">
        <v>13</v>
      </c>
      <c r="C45" s="155">
        <v>6736</v>
      </c>
      <c r="D45" s="85">
        <f t="shared" si="0"/>
        <v>6357</v>
      </c>
      <c r="E45" s="80">
        <f t="shared" si="1"/>
        <v>19.915413533834585</v>
      </c>
      <c r="F45" s="81">
        <f t="shared" si="2"/>
        <v>16.47616826063292</v>
      </c>
      <c r="G45" s="160">
        <v>1018</v>
      </c>
      <c r="H45" s="88">
        <f t="shared" si="3"/>
        <v>639</v>
      </c>
      <c r="I45" s="81">
        <f t="shared" si="4"/>
        <v>2.0018796992481205</v>
      </c>
      <c r="J45" s="80">
        <f t="shared" si="5"/>
        <v>1.6561698157219502</v>
      </c>
      <c r="K45" s="100">
        <v>379</v>
      </c>
      <c r="L45" s="81">
        <v>1.19</v>
      </c>
      <c r="M45" s="91">
        <v>0.98</v>
      </c>
      <c r="N45" s="85">
        <v>7375</v>
      </c>
      <c r="O45" s="91">
        <v>23.1</v>
      </c>
      <c r="P45" s="91">
        <v>19.11</v>
      </c>
      <c r="Q45" s="95">
        <v>31920</v>
      </c>
      <c r="R45" s="96">
        <v>38583</v>
      </c>
    </row>
    <row r="46" spans="1:18" ht="13.5" thickBot="1">
      <c r="A46" s="32"/>
      <c r="B46" s="33" t="s">
        <v>14</v>
      </c>
      <c r="C46" s="158">
        <v>30161</v>
      </c>
      <c r="D46" s="86">
        <f t="shared" si="0"/>
        <v>29022</v>
      </c>
      <c r="E46" s="82">
        <f t="shared" si="1"/>
        <v>8.31966884151865</v>
      </c>
      <c r="F46" s="83">
        <f t="shared" si="2"/>
        <v>6.361767142926037</v>
      </c>
      <c r="G46" s="161">
        <v>3177</v>
      </c>
      <c r="H46" s="89">
        <f t="shared" si="3"/>
        <v>2038</v>
      </c>
      <c r="I46" s="83">
        <f t="shared" si="4"/>
        <v>0.5842286919927989</v>
      </c>
      <c r="J46" s="82">
        <f t="shared" si="5"/>
        <v>0.4467397642231156</v>
      </c>
      <c r="K46" s="101">
        <v>1139</v>
      </c>
      <c r="L46" s="83">
        <v>0.33</v>
      </c>
      <c r="M46" s="92">
        <v>0.25</v>
      </c>
      <c r="N46" s="86">
        <v>32199</v>
      </c>
      <c r="O46" s="92">
        <v>9.23</v>
      </c>
      <c r="P46" s="92">
        <v>7.06</v>
      </c>
      <c r="Q46" s="97">
        <v>348836</v>
      </c>
      <c r="R46" s="98">
        <v>456194</v>
      </c>
    </row>
    <row r="48" spans="1:196" ht="3.75" customHeight="1">
      <c r="A48" s="34"/>
      <c r="D48" s="35"/>
      <c r="S48" s="9"/>
      <c r="T48" s="9"/>
      <c r="GM48"/>
      <c r="GN48"/>
    </row>
    <row r="49" spans="1:196" ht="12.75">
      <c r="A49" s="34" t="s">
        <v>27</v>
      </c>
      <c r="D49" s="35"/>
      <c r="S49" s="9"/>
      <c r="T49" s="9"/>
      <c r="GM49"/>
      <c r="GN49"/>
    </row>
    <row r="50" spans="1:196" ht="3.75" customHeight="1">
      <c r="A50" s="34"/>
      <c r="D50" s="35"/>
      <c r="S50" s="9"/>
      <c r="T50" s="9"/>
      <c r="GM50"/>
      <c r="GN50"/>
    </row>
    <row r="51" spans="1:196" ht="12.75">
      <c r="A51" s="54" t="s">
        <v>97</v>
      </c>
      <c r="B51" s="34"/>
      <c r="C51" s="34"/>
      <c r="D51" s="34"/>
      <c r="S51" s="9"/>
      <c r="T51" s="9"/>
      <c r="GM51"/>
      <c r="GN51"/>
    </row>
    <row r="52" spans="1:196" ht="12.75">
      <c r="A52" s="34" t="s">
        <v>48</v>
      </c>
      <c r="B52" s="34"/>
      <c r="C52" s="34"/>
      <c r="D52" s="34"/>
      <c r="S52" s="9"/>
      <c r="T52" s="9"/>
      <c r="GM52"/>
      <c r="GN52"/>
    </row>
    <row r="53" spans="1:196" ht="12.75">
      <c r="A53" s="34" t="s">
        <v>49</v>
      </c>
      <c r="B53" s="34"/>
      <c r="C53" s="34"/>
      <c r="D53" s="34"/>
      <c r="S53" s="9"/>
      <c r="T53" s="9"/>
      <c r="GM53"/>
      <c r="GN53"/>
    </row>
    <row r="54" spans="1:196" ht="3.75" customHeight="1">
      <c r="A54" s="34"/>
      <c r="B54" s="34"/>
      <c r="C54" s="34"/>
      <c r="D54" s="34"/>
      <c r="S54" s="9"/>
      <c r="T54" s="9"/>
      <c r="GM54"/>
      <c r="GN54"/>
    </row>
    <row r="55" spans="1:194" ht="12.75">
      <c r="A55" s="54" t="s">
        <v>95</v>
      </c>
      <c r="B55" s="34"/>
      <c r="C55" s="34"/>
      <c r="D55" s="35"/>
      <c r="S55" s="9"/>
      <c r="T55" s="9"/>
      <c r="EV55" s="9"/>
      <c r="EW55" s="9"/>
      <c r="EX55" s="9"/>
      <c r="EY55" s="9"/>
      <c r="EZ55" s="9"/>
      <c r="FA55" s="9"/>
      <c r="FB55" s="9"/>
      <c r="FC55" s="9"/>
      <c r="FD55" s="9"/>
      <c r="FE55" s="9"/>
      <c r="FF55" s="9"/>
      <c r="FG55" s="9"/>
      <c r="FH55" s="9"/>
      <c r="FI55" s="9"/>
      <c r="FJ55" s="9"/>
      <c r="FK55" s="9"/>
      <c r="FL55" s="9"/>
      <c r="FM55" s="9"/>
      <c r="FN55" s="9"/>
      <c r="FO55" s="9"/>
      <c r="FP55" s="9"/>
      <c r="FQ55" s="9"/>
      <c r="FR55" s="9"/>
      <c r="FS55" s="9"/>
      <c r="FT55" s="9"/>
      <c r="FU55" s="9"/>
      <c r="FV55" s="9"/>
      <c r="FW55" s="9"/>
      <c r="FX55" s="9"/>
      <c r="FY55" s="9"/>
      <c r="FZ55" s="9"/>
      <c r="GA55" s="9"/>
      <c r="GB55" s="9"/>
      <c r="GC55" s="9"/>
      <c r="GD55" s="9"/>
      <c r="GE55" s="9"/>
      <c r="GF55" s="9"/>
      <c r="GG55" s="9"/>
      <c r="GH55" s="9"/>
      <c r="GI55" s="9"/>
      <c r="GJ55" s="9"/>
      <c r="GK55" s="9"/>
      <c r="GL55" s="9"/>
    </row>
    <row r="56" spans="1:194" ht="12.75">
      <c r="A56" s="34" t="s">
        <v>78</v>
      </c>
      <c r="B56" s="34"/>
      <c r="C56" s="34"/>
      <c r="D56" s="35"/>
      <c r="S56" s="9"/>
      <c r="T56" s="9"/>
      <c r="EV56" s="9"/>
      <c r="EW56" s="9"/>
      <c r="EX56" s="9"/>
      <c r="EY56" s="9"/>
      <c r="EZ56" s="9"/>
      <c r="FA56" s="9"/>
      <c r="FB56" s="9"/>
      <c r="FC56" s="9"/>
      <c r="FD56" s="9"/>
      <c r="FE56" s="9"/>
      <c r="FF56" s="9"/>
      <c r="FG56" s="9"/>
      <c r="FH56" s="9"/>
      <c r="FI56" s="9"/>
      <c r="FJ56" s="9"/>
      <c r="FK56" s="9"/>
      <c r="FL56" s="9"/>
      <c r="FM56" s="9"/>
      <c r="FN56" s="9"/>
      <c r="FO56" s="9"/>
      <c r="FP56" s="9"/>
      <c r="FQ56" s="9"/>
      <c r="FR56" s="9"/>
      <c r="FS56" s="9"/>
      <c r="FT56" s="9"/>
      <c r="FU56" s="9"/>
      <c r="FV56" s="9"/>
      <c r="FW56" s="9"/>
      <c r="FX56" s="9"/>
      <c r="FY56" s="9"/>
      <c r="FZ56" s="9"/>
      <c r="GA56" s="9"/>
      <c r="GB56" s="9"/>
      <c r="GC56" s="9"/>
      <c r="GD56" s="9"/>
      <c r="GE56" s="9"/>
      <c r="GF56" s="9"/>
      <c r="GG56" s="9"/>
      <c r="GH56" s="9"/>
      <c r="GI56" s="9"/>
      <c r="GJ56" s="9"/>
      <c r="GK56" s="9"/>
      <c r="GL56" s="9"/>
    </row>
    <row r="57" spans="1:194" ht="12.75">
      <c r="A57" s="34" t="s">
        <v>79</v>
      </c>
      <c r="B57" s="34"/>
      <c r="C57" s="34"/>
      <c r="D57" s="35"/>
      <c r="S57" s="9"/>
      <c r="T57" s="9"/>
      <c r="EV57" s="9"/>
      <c r="EW57" s="9"/>
      <c r="EX57" s="9"/>
      <c r="EY57" s="9"/>
      <c r="EZ57" s="9"/>
      <c r="FA57" s="9"/>
      <c r="FB57" s="9"/>
      <c r="FC57" s="9"/>
      <c r="FD57" s="9"/>
      <c r="FE57" s="9"/>
      <c r="FF57" s="9"/>
      <c r="FG57" s="9"/>
      <c r="FH57" s="9"/>
      <c r="FI57" s="9"/>
      <c r="FJ57" s="9"/>
      <c r="FK57" s="9"/>
      <c r="FL57" s="9"/>
      <c r="FM57" s="9"/>
      <c r="FN57" s="9"/>
      <c r="FO57" s="9"/>
      <c r="FP57" s="9"/>
      <c r="FQ57" s="9"/>
      <c r="FR57" s="9"/>
      <c r="FS57" s="9"/>
      <c r="FT57" s="9"/>
      <c r="FU57" s="9"/>
      <c r="FV57" s="9"/>
      <c r="FW57" s="9"/>
      <c r="FX57" s="9"/>
      <c r="FY57" s="9"/>
      <c r="FZ57" s="9"/>
      <c r="GA57" s="9"/>
      <c r="GB57" s="9"/>
      <c r="GC57" s="9"/>
      <c r="GD57" s="9"/>
      <c r="GE57" s="9"/>
      <c r="GF57" s="9"/>
      <c r="GG57" s="9"/>
      <c r="GH57" s="9"/>
      <c r="GI57" s="9"/>
      <c r="GJ57" s="9"/>
      <c r="GK57" s="9"/>
      <c r="GL57" s="9"/>
    </row>
    <row r="58" ht="3.75" customHeight="1"/>
    <row r="59" spans="1:196" ht="12.75">
      <c r="A59" s="54" t="s">
        <v>96</v>
      </c>
      <c r="B59" s="34"/>
      <c r="C59" s="34"/>
      <c r="D59" s="34"/>
      <c r="S59" s="9"/>
      <c r="T59" s="9"/>
      <c r="GM59"/>
      <c r="GN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GEORGIA  1986</oddHeader>
    <oddFooter>&amp;C&amp;P</oddFooter>
  </headerFooter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L59"/>
  <sheetViews>
    <sheetView workbookViewId="0" topLeftCell="A1">
      <selection activeCell="C4" sqref="C4"/>
    </sheetView>
  </sheetViews>
  <sheetFormatPr defaultColWidth="9.140625" defaultRowHeight="12.75"/>
  <cols>
    <col min="1" max="1" width="9.8515625" style="9" customWidth="1"/>
    <col min="2" max="2" width="13.00390625" style="35" customWidth="1"/>
    <col min="13" max="13" width="13.28125" style="0" customWidth="1"/>
    <col min="14" max="16384" width="9.140625" style="9" customWidth="1"/>
  </cols>
  <sheetData>
    <row r="1" spans="1:13" s="144" customFormat="1" ht="24">
      <c r="A1" s="137" t="s">
        <v>50</v>
      </c>
      <c r="B1" s="138"/>
      <c r="C1" s="139"/>
      <c r="D1" s="139"/>
      <c r="E1" s="139"/>
      <c r="F1" s="139"/>
      <c r="G1" s="142"/>
      <c r="H1" s="139"/>
      <c r="I1" s="139"/>
      <c r="J1" s="139"/>
      <c r="K1" s="139"/>
      <c r="L1" s="145"/>
      <c r="M1" s="143"/>
    </row>
    <row r="2" spans="1:13" ht="13.5">
      <c r="A2" s="1"/>
      <c r="B2" s="2"/>
      <c r="C2" s="133" t="s">
        <v>98</v>
      </c>
      <c r="D2" s="39"/>
      <c r="E2" s="39"/>
      <c r="F2" s="39"/>
      <c r="G2" s="40"/>
      <c r="H2" s="134" t="s">
        <v>72</v>
      </c>
      <c r="I2" s="39"/>
      <c r="J2" s="39"/>
      <c r="K2" s="39"/>
      <c r="L2" s="40"/>
      <c r="M2" s="135"/>
    </row>
    <row r="3" spans="1:13" ht="24">
      <c r="A3" s="1"/>
      <c r="B3" s="2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136"/>
    </row>
    <row r="4" spans="1:13" ht="49.5">
      <c r="A4" s="65" t="s">
        <v>99</v>
      </c>
      <c r="B4" s="16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32" t="s">
        <v>71</v>
      </c>
    </row>
    <row r="5" spans="1:13" ht="12">
      <c r="A5" s="29" t="s">
        <v>16</v>
      </c>
      <c r="B5" s="30" t="s">
        <v>8</v>
      </c>
      <c r="C5" s="85">
        <v>0</v>
      </c>
      <c r="D5" s="88">
        <v>0</v>
      </c>
      <c r="E5" s="85">
        <v>0</v>
      </c>
      <c r="F5" s="88">
        <v>13</v>
      </c>
      <c r="G5" s="85">
        <v>13</v>
      </c>
      <c r="H5" s="81">
        <v>0.01</v>
      </c>
      <c r="I5" s="80">
        <v>0</v>
      </c>
      <c r="J5" s="81">
        <v>0.01</v>
      </c>
      <c r="K5" s="80">
        <v>1.66</v>
      </c>
      <c r="L5" s="81">
        <v>1.67</v>
      </c>
      <c r="M5" s="96">
        <v>778</v>
      </c>
    </row>
    <row r="6" spans="1:13" ht="12">
      <c r="A6" s="22" t="s">
        <v>17</v>
      </c>
      <c r="B6" s="26" t="s">
        <v>9</v>
      </c>
      <c r="C6" s="85">
        <v>24</v>
      </c>
      <c r="D6" s="88">
        <v>0</v>
      </c>
      <c r="E6" s="85">
        <v>24</v>
      </c>
      <c r="F6" s="88">
        <v>620</v>
      </c>
      <c r="G6" s="85">
        <v>645</v>
      </c>
      <c r="H6" s="81">
        <v>0.28</v>
      </c>
      <c r="I6" s="80">
        <v>0</v>
      </c>
      <c r="J6" s="81">
        <v>0.28</v>
      </c>
      <c r="K6" s="80">
        <v>7.2</v>
      </c>
      <c r="L6" s="81">
        <v>7.48</v>
      </c>
      <c r="M6" s="102">
        <v>8620</v>
      </c>
    </row>
    <row r="7" spans="1:13" ht="12">
      <c r="A7" s="22"/>
      <c r="B7" s="27" t="s">
        <v>10</v>
      </c>
      <c r="C7" s="85">
        <v>377</v>
      </c>
      <c r="D7" s="88">
        <v>0</v>
      </c>
      <c r="E7" s="85">
        <v>377</v>
      </c>
      <c r="F7" s="88">
        <v>1262</v>
      </c>
      <c r="G7" s="85">
        <v>1640</v>
      </c>
      <c r="H7" s="81">
        <v>2.8</v>
      </c>
      <c r="I7" s="80">
        <v>0</v>
      </c>
      <c r="J7" s="81">
        <v>2.81</v>
      </c>
      <c r="K7" s="80">
        <v>9.39</v>
      </c>
      <c r="L7" s="81">
        <v>12.2</v>
      </c>
      <c r="M7" s="102">
        <v>13440</v>
      </c>
    </row>
    <row r="8" spans="1:13" ht="12">
      <c r="A8" s="22"/>
      <c r="B8" s="27" t="s">
        <v>11</v>
      </c>
      <c r="C8" s="85">
        <v>800</v>
      </c>
      <c r="D8" s="88">
        <v>19</v>
      </c>
      <c r="E8" s="85">
        <v>819</v>
      </c>
      <c r="F8" s="88">
        <v>1357</v>
      </c>
      <c r="G8" s="85">
        <v>2175</v>
      </c>
      <c r="H8" s="81">
        <v>4.79</v>
      </c>
      <c r="I8" s="80">
        <v>0.11</v>
      </c>
      <c r="J8" s="81">
        <v>4.91</v>
      </c>
      <c r="K8" s="80">
        <v>8.13</v>
      </c>
      <c r="L8" s="81">
        <v>13.03</v>
      </c>
      <c r="M8" s="102">
        <v>16690</v>
      </c>
    </row>
    <row r="9" spans="1:13" ht="12">
      <c r="A9" s="22"/>
      <c r="B9" s="27" t="s">
        <v>12</v>
      </c>
      <c r="C9" s="85">
        <v>9833</v>
      </c>
      <c r="D9" s="88">
        <v>1011</v>
      </c>
      <c r="E9" s="85">
        <v>10844</v>
      </c>
      <c r="F9" s="88">
        <v>14960</v>
      </c>
      <c r="G9" s="85">
        <v>25804</v>
      </c>
      <c r="H9" s="81">
        <v>10.18</v>
      </c>
      <c r="I9" s="80">
        <v>1.05</v>
      </c>
      <c r="J9" s="81">
        <v>11.23</v>
      </c>
      <c r="K9" s="80">
        <v>15.49</v>
      </c>
      <c r="L9" s="81">
        <v>26.71</v>
      </c>
      <c r="M9" s="102">
        <v>96594</v>
      </c>
    </row>
    <row r="10" spans="1:13" ht="12">
      <c r="A10" s="22"/>
      <c r="B10" s="27" t="s">
        <v>13</v>
      </c>
      <c r="C10" s="85">
        <v>7271</v>
      </c>
      <c r="D10" s="88">
        <v>1144</v>
      </c>
      <c r="E10" s="85">
        <v>8415</v>
      </c>
      <c r="F10" s="88">
        <v>22291</v>
      </c>
      <c r="G10" s="85">
        <v>30705</v>
      </c>
      <c r="H10" s="81">
        <v>7.74</v>
      </c>
      <c r="I10" s="80">
        <v>1.22</v>
      </c>
      <c r="J10" s="81">
        <v>8.96</v>
      </c>
      <c r="K10" s="80">
        <v>23.73</v>
      </c>
      <c r="L10" s="81">
        <v>32.68</v>
      </c>
      <c r="M10" s="102">
        <v>93948</v>
      </c>
    </row>
    <row r="11" spans="1:13" ht="12">
      <c r="A11" s="31"/>
      <c r="B11" s="28" t="s">
        <v>14</v>
      </c>
      <c r="C11" s="85">
        <v>18305</v>
      </c>
      <c r="D11" s="88">
        <v>2174</v>
      </c>
      <c r="E11" s="85">
        <v>20479</v>
      </c>
      <c r="F11" s="88">
        <v>40503</v>
      </c>
      <c r="G11" s="85">
        <v>60982</v>
      </c>
      <c r="H11" s="81">
        <v>7.96</v>
      </c>
      <c r="I11" s="80">
        <v>0.94</v>
      </c>
      <c r="J11" s="81">
        <v>8.9</v>
      </c>
      <c r="K11" s="80">
        <v>17.6</v>
      </c>
      <c r="L11" s="81">
        <v>26.51</v>
      </c>
      <c r="M11" s="102">
        <v>230069</v>
      </c>
    </row>
    <row r="12" spans="1:13" ht="12">
      <c r="A12" s="29" t="s">
        <v>18</v>
      </c>
      <c r="B12" s="30" t="s">
        <v>8</v>
      </c>
      <c r="C12" s="85">
        <v>6</v>
      </c>
      <c r="D12" s="88">
        <v>2</v>
      </c>
      <c r="E12" s="85">
        <v>8</v>
      </c>
      <c r="F12" s="88">
        <v>171</v>
      </c>
      <c r="G12" s="85">
        <v>179</v>
      </c>
      <c r="H12" s="81">
        <v>0.04</v>
      </c>
      <c r="I12" s="80">
        <v>0.01</v>
      </c>
      <c r="J12" s="81">
        <v>0.06</v>
      </c>
      <c r="K12" s="80">
        <v>1.18</v>
      </c>
      <c r="L12" s="81">
        <v>1.24</v>
      </c>
      <c r="M12" s="102">
        <v>14411</v>
      </c>
    </row>
    <row r="13" spans="1:13" ht="12">
      <c r="A13" s="22"/>
      <c r="B13" s="26" t="s">
        <v>9</v>
      </c>
      <c r="C13" s="85">
        <v>166</v>
      </c>
      <c r="D13" s="88">
        <v>4</v>
      </c>
      <c r="E13" s="85">
        <v>170</v>
      </c>
      <c r="F13" s="88">
        <v>764</v>
      </c>
      <c r="G13" s="85">
        <v>934</v>
      </c>
      <c r="H13" s="81">
        <v>0.47</v>
      </c>
      <c r="I13" s="80">
        <v>0.01</v>
      </c>
      <c r="J13" s="81">
        <v>0.48</v>
      </c>
      <c r="K13" s="80">
        <v>2.14</v>
      </c>
      <c r="L13" s="81">
        <v>2.62</v>
      </c>
      <c r="M13" s="102">
        <v>35712</v>
      </c>
    </row>
    <row r="14" spans="1:13" ht="12">
      <c r="A14" s="22"/>
      <c r="B14" s="27" t="s">
        <v>10</v>
      </c>
      <c r="C14" s="85">
        <v>1288</v>
      </c>
      <c r="D14" s="88">
        <v>30</v>
      </c>
      <c r="E14" s="85">
        <v>1318</v>
      </c>
      <c r="F14" s="88">
        <v>2349</v>
      </c>
      <c r="G14" s="85">
        <v>3667</v>
      </c>
      <c r="H14" s="81">
        <v>4.58</v>
      </c>
      <c r="I14" s="80">
        <v>0.11</v>
      </c>
      <c r="J14" s="81">
        <v>4.69</v>
      </c>
      <c r="K14" s="80">
        <v>8.35</v>
      </c>
      <c r="L14" s="81">
        <v>13.04</v>
      </c>
      <c r="M14" s="102">
        <v>28120</v>
      </c>
    </row>
    <row r="15" spans="1:13" ht="12">
      <c r="A15" s="22"/>
      <c r="B15" s="27" t="s">
        <v>11</v>
      </c>
      <c r="C15" s="85">
        <v>584</v>
      </c>
      <c r="D15" s="88">
        <v>104</v>
      </c>
      <c r="E15" s="85">
        <v>688</v>
      </c>
      <c r="F15" s="88">
        <v>1399</v>
      </c>
      <c r="G15" s="85">
        <v>2087</v>
      </c>
      <c r="H15" s="81">
        <v>3.65</v>
      </c>
      <c r="I15" s="80">
        <v>0.65</v>
      </c>
      <c r="J15" s="81">
        <v>4.3</v>
      </c>
      <c r="K15" s="80">
        <v>8.74</v>
      </c>
      <c r="L15" s="81">
        <v>13.04</v>
      </c>
      <c r="M15" s="102">
        <v>16010</v>
      </c>
    </row>
    <row r="16" spans="1:13" ht="12">
      <c r="A16" s="22"/>
      <c r="B16" s="27" t="s">
        <v>12</v>
      </c>
      <c r="C16" s="85">
        <v>0</v>
      </c>
      <c r="D16" s="88">
        <v>1</v>
      </c>
      <c r="E16" s="85">
        <v>1</v>
      </c>
      <c r="F16" s="88">
        <v>3</v>
      </c>
      <c r="G16" s="85">
        <v>4</v>
      </c>
      <c r="H16" s="81">
        <v>0.33</v>
      </c>
      <c r="I16" s="80">
        <v>0.63</v>
      </c>
      <c r="J16" s="81">
        <v>0.96</v>
      </c>
      <c r="K16" s="80">
        <v>2.1</v>
      </c>
      <c r="L16" s="81">
        <v>3.06</v>
      </c>
      <c r="M16" s="102">
        <v>143</v>
      </c>
    </row>
    <row r="17" spans="1:13" ht="12">
      <c r="A17" s="22"/>
      <c r="B17" s="27" t="s">
        <v>13</v>
      </c>
      <c r="C17" s="85">
        <v>0</v>
      </c>
      <c r="D17" s="88">
        <v>0</v>
      </c>
      <c r="E17" s="85">
        <v>0</v>
      </c>
      <c r="F17" s="88">
        <v>0</v>
      </c>
      <c r="G17" s="85">
        <v>0</v>
      </c>
      <c r="H17" s="81">
        <v>0.85</v>
      </c>
      <c r="I17" s="80">
        <v>0</v>
      </c>
      <c r="J17" s="81">
        <v>0.85</v>
      </c>
      <c r="K17" s="80">
        <v>0</v>
      </c>
      <c r="L17" s="81">
        <v>0.85</v>
      </c>
      <c r="M17" s="102">
        <v>12</v>
      </c>
    </row>
    <row r="18" spans="1:13" ht="12">
      <c r="A18" s="31"/>
      <c r="B18" s="28" t="s">
        <v>14</v>
      </c>
      <c r="C18" s="85">
        <v>2045</v>
      </c>
      <c r="D18" s="88">
        <v>141</v>
      </c>
      <c r="E18" s="85">
        <v>2186</v>
      </c>
      <c r="F18" s="88">
        <v>4686</v>
      </c>
      <c r="G18" s="85">
        <v>6872</v>
      </c>
      <c r="H18" s="81">
        <v>2.17</v>
      </c>
      <c r="I18" s="80">
        <v>0.15</v>
      </c>
      <c r="J18" s="81">
        <v>2.32</v>
      </c>
      <c r="K18" s="80">
        <v>4.96</v>
      </c>
      <c r="L18" s="81">
        <v>7.28</v>
      </c>
      <c r="M18" s="102">
        <v>94408</v>
      </c>
    </row>
    <row r="19" spans="1:13" ht="12">
      <c r="A19" s="29" t="s">
        <v>19</v>
      </c>
      <c r="B19" s="30" t="s">
        <v>8</v>
      </c>
      <c r="C19" s="85">
        <v>0</v>
      </c>
      <c r="D19" s="88">
        <v>0</v>
      </c>
      <c r="E19" s="85">
        <v>0</v>
      </c>
      <c r="F19" s="88">
        <v>0</v>
      </c>
      <c r="G19" s="85">
        <v>0</v>
      </c>
      <c r="H19" s="81">
        <v>0</v>
      </c>
      <c r="I19" s="80">
        <v>0</v>
      </c>
      <c r="J19" s="81">
        <v>0</v>
      </c>
      <c r="K19" s="80">
        <v>0</v>
      </c>
      <c r="L19" s="81">
        <v>0</v>
      </c>
      <c r="M19" s="102">
        <v>50</v>
      </c>
    </row>
    <row r="20" spans="1:13" ht="12">
      <c r="A20" s="22" t="s">
        <v>20</v>
      </c>
      <c r="B20" s="26" t="s">
        <v>9</v>
      </c>
      <c r="C20" s="85">
        <v>1</v>
      </c>
      <c r="D20" s="88">
        <v>0</v>
      </c>
      <c r="E20" s="85">
        <v>1</v>
      </c>
      <c r="F20" s="88">
        <v>2</v>
      </c>
      <c r="G20" s="85">
        <v>3</v>
      </c>
      <c r="H20" s="81">
        <v>1.56</v>
      </c>
      <c r="I20" s="80">
        <v>0</v>
      </c>
      <c r="J20" s="81">
        <v>1.56</v>
      </c>
      <c r="K20" s="80">
        <v>4.51</v>
      </c>
      <c r="L20" s="81">
        <v>6.07</v>
      </c>
      <c r="M20" s="102">
        <v>41</v>
      </c>
    </row>
    <row r="21" spans="1:13" ht="12">
      <c r="A21" s="22" t="s">
        <v>21</v>
      </c>
      <c r="B21" s="27" t="s">
        <v>10</v>
      </c>
      <c r="C21" s="85">
        <v>5</v>
      </c>
      <c r="D21" s="88">
        <v>0</v>
      </c>
      <c r="E21" s="85">
        <v>5</v>
      </c>
      <c r="F21" s="88">
        <v>13</v>
      </c>
      <c r="G21" s="85">
        <v>18</v>
      </c>
      <c r="H21" s="81">
        <v>5.86</v>
      </c>
      <c r="I21" s="80">
        <v>0</v>
      </c>
      <c r="J21" s="81">
        <v>5.86</v>
      </c>
      <c r="K21" s="80">
        <v>16.9</v>
      </c>
      <c r="L21" s="81">
        <v>22.77</v>
      </c>
      <c r="M21" s="102">
        <v>79</v>
      </c>
    </row>
    <row r="22" spans="1:13" ht="12">
      <c r="A22" s="22" t="s">
        <v>22</v>
      </c>
      <c r="B22" s="27" t="s">
        <v>11</v>
      </c>
      <c r="C22" s="85">
        <v>93</v>
      </c>
      <c r="D22" s="88">
        <v>18</v>
      </c>
      <c r="E22" s="85">
        <v>111</v>
      </c>
      <c r="F22" s="88">
        <v>990</v>
      </c>
      <c r="G22" s="85">
        <v>1102</v>
      </c>
      <c r="H22" s="81">
        <v>0.41</v>
      </c>
      <c r="I22" s="80">
        <v>0.08</v>
      </c>
      <c r="J22" s="81">
        <v>0.49</v>
      </c>
      <c r="K22" s="80">
        <v>4.37</v>
      </c>
      <c r="L22" s="81">
        <v>4.86</v>
      </c>
      <c r="M22" s="102">
        <v>22649</v>
      </c>
    </row>
    <row r="23" spans="1:13" ht="12">
      <c r="A23" s="22"/>
      <c r="B23" s="27" t="s">
        <v>12</v>
      </c>
      <c r="C23" s="85">
        <v>2037</v>
      </c>
      <c r="D23" s="88">
        <v>1108</v>
      </c>
      <c r="E23" s="85">
        <v>3145</v>
      </c>
      <c r="F23" s="88">
        <v>14994</v>
      </c>
      <c r="G23" s="85">
        <v>18140</v>
      </c>
      <c r="H23" s="81">
        <v>2.1</v>
      </c>
      <c r="I23" s="80">
        <v>1.14</v>
      </c>
      <c r="J23" s="81">
        <v>3.25</v>
      </c>
      <c r="K23" s="80">
        <v>15.47</v>
      </c>
      <c r="L23" s="81">
        <v>18.72</v>
      </c>
      <c r="M23" s="102">
        <v>96918</v>
      </c>
    </row>
    <row r="24" spans="1:13" ht="12">
      <c r="A24" s="22"/>
      <c r="B24" s="27" t="s">
        <v>13</v>
      </c>
      <c r="C24" s="85">
        <v>189</v>
      </c>
      <c r="D24" s="88">
        <v>43</v>
      </c>
      <c r="E24" s="85">
        <v>233</v>
      </c>
      <c r="F24" s="88">
        <v>1474</v>
      </c>
      <c r="G24" s="85">
        <v>1707</v>
      </c>
      <c r="H24" s="81">
        <v>2.55</v>
      </c>
      <c r="I24" s="80">
        <v>0.58</v>
      </c>
      <c r="J24" s="81">
        <v>3.13</v>
      </c>
      <c r="K24" s="80">
        <v>19.85</v>
      </c>
      <c r="L24" s="81">
        <v>22.98</v>
      </c>
      <c r="M24" s="102">
        <v>7428</v>
      </c>
    </row>
    <row r="25" spans="1:13" ht="12">
      <c r="A25" s="31"/>
      <c r="B25" s="28" t="s">
        <v>14</v>
      </c>
      <c r="C25" s="103">
        <v>2325</v>
      </c>
      <c r="D25" s="104">
        <v>1170</v>
      </c>
      <c r="E25" s="103">
        <v>3495</v>
      </c>
      <c r="F25" s="104">
        <v>17474</v>
      </c>
      <c r="G25" s="103">
        <v>20969</v>
      </c>
      <c r="H25" s="105">
        <v>1.83</v>
      </c>
      <c r="I25" s="106">
        <v>0.92</v>
      </c>
      <c r="J25" s="105">
        <v>2.75</v>
      </c>
      <c r="K25" s="106">
        <v>13.74</v>
      </c>
      <c r="L25" s="105">
        <v>16.49</v>
      </c>
      <c r="M25" s="102">
        <v>127165</v>
      </c>
    </row>
    <row r="26" spans="1:13" ht="12">
      <c r="A26" s="29" t="s">
        <v>23</v>
      </c>
      <c r="B26" s="30" t="s">
        <v>8</v>
      </c>
      <c r="C26" s="85">
        <v>0</v>
      </c>
      <c r="D26" s="88">
        <v>0</v>
      </c>
      <c r="E26" s="85">
        <v>0</v>
      </c>
      <c r="F26" s="88">
        <v>0</v>
      </c>
      <c r="G26" s="85">
        <v>0</v>
      </c>
      <c r="H26" s="81">
        <v>0</v>
      </c>
      <c r="I26" s="80">
        <v>0</v>
      </c>
      <c r="J26" s="81">
        <v>0</v>
      </c>
      <c r="K26" s="80">
        <v>0</v>
      </c>
      <c r="L26" s="81">
        <v>0</v>
      </c>
      <c r="M26" s="102">
        <v>4</v>
      </c>
    </row>
    <row r="27" spans="1:13" ht="12">
      <c r="A27" s="22" t="s">
        <v>24</v>
      </c>
      <c r="B27" s="26" t="s">
        <v>9</v>
      </c>
      <c r="C27" s="85">
        <v>0</v>
      </c>
      <c r="D27" s="88">
        <v>0</v>
      </c>
      <c r="E27" s="85">
        <v>0</v>
      </c>
      <c r="F27" s="88">
        <v>0</v>
      </c>
      <c r="G27" s="85">
        <v>0</v>
      </c>
      <c r="H27" s="81">
        <v>0</v>
      </c>
      <c r="I27" s="80">
        <v>0</v>
      </c>
      <c r="J27" s="81">
        <v>0</v>
      </c>
      <c r="K27" s="80">
        <v>0</v>
      </c>
      <c r="L27" s="81">
        <v>0</v>
      </c>
      <c r="M27" s="102">
        <v>23</v>
      </c>
    </row>
    <row r="28" spans="1:13" ht="13.5">
      <c r="A28" s="22" t="s">
        <v>100</v>
      </c>
      <c r="B28" s="27" t="s">
        <v>10</v>
      </c>
      <c r="C28" s="85">
        <v>0</v>
      </c>
      <c r="D28" s="88">
        <v>0</v>
      </c>
      <c r="E28" s="85">
        <v>0</v>
      </c>
      <c r="F28" s="88">
        <v>0</v>
      </c>
      <c r="G28" s="85">
        <v>0</v>
      </c>
      <c r="H28" s="81">
        <v>0</v>
      </c>
      <c r="I28" s="80">
        <v>0</v>
      </c>
      <c r="J28" s="81">
        <v>0</v>
      </c>
      <c r="K28" s="80">
        <v>0</v>
      </c>
      <c r="L28" s="81">
        <v>0</v>
      </c>
      <c r="M28" s="102">
        <v>1</v>
      </c>
    </row>
    <row r="29" spans="1:13" ht="12">
      <c r="A29" s="22"/>
      <c r="B29" s="27" t="s">
        <v>11</v>
      </c>
      <c r="C29" s="85">
        <v>0</v>
      </c>
      <c r="D29" s="88">
        <v>0</v>
      </c>
      <c r="E29" s="85">
        <v>0</v>
      </c>
      <c r="F29" s="88">
        <v>0</v>
      </c>
      <c r="G29" s="85">
        <v>0</v>
      </c>
      <c r="H29" s="81">
        <v>0</v>
      </c>
      <c r="I29" s="80">
        <v>0</v>
      </c>
      <c r="J29" s="81">
        <v>0</v>
      </c>
      <c r="K29" s="80">
        <v>0</v>
      </c>
      <c r="L29" s="81">
        <v>0</v>
      </c>
      <c r="M29" s="102">
        <v>89</v>
      </c>
    </row>
    <row r="30" spans="1:13" ht="12">
      <c r="A30" s="22"/>
      <c r="B30" s="27" t="s">
        <v>12</v>
      </c>
      <c r="C30" s="85">
        <v>0</v>
      </c>
      <c r="D30" s="88">
        <v>0</v>
      </c>
      <c r="E30" s="85">
        <v>0</v>
      </c>
      <c r="F30" s="88">
        <v>0</v>
      </c>
      <c r="G30" s="85">
        <v>0</v>
      </c>
      <c r="H30" s="81">
        <v>0</v>
      </c>
      <c r="I30" s="80">
        <v>0</v>
      </c>
      <c r="J30" s="81">
        <v>0</v>
      </c>
      <c r="K30" s="80">
        <v>0</v>
      </c>
      <c r="L30" s="81">
        <v>0</v>
      </c>
      <c r="M30" s="102">
        <v>99</v>
      </c>
    </row>
    <row r="31" spans="1:13" ht="12">
      <c r="A31" s="22"/>
      <c r="B31" s="27" t="s">
        <v>13</v>
      </c>
      <c r="C31" s="85">
        <v>57</v>
      </c>
      <c r="D31" s="88">
        <v>6</v>
      </c>
      <c r="E31" s="85">
        <v>64</v>
      </c>
      <c r="F31" s="88">
        <v>50</v>
      </c>
      <c r="G31" s="85">
        <v>113</v>
      </c>
      <c r="H31" s="81">
        <v>21.42</v>
      </c>
      <c r="I31" s="80">
        <v>2.31</v>
      </c>
      <c r="J31" s="81">
        <v>23.73</v>
      </c>
      <c r="K31" s="80">
        <v>18.5</v>
      </c>
      <c r="L31" s="81">
        <v>42.23</v>
      </c>
      <c r="M31" s="102">
        <v>268</v>
      </c>
    </row>
    <row r="32" spans="1:13" ht="12">
      <c r="A32" s="31"/>
      <c r="B32" s="28" t="s">
        <v>14</v>
      </c>
      <c r="C32" s="103">
        <v>57</v>
      </c>
      <c r="D32" s="104">
        <v>6</v>
      </c>
      <c r="E32" s="103">
        <v>64</v>
      </c>
      <c r="F32" s="104">
        <v>50</v>
      </c>
      <c r="G32" s="103">
        <v>113</v>
      </c>
      <c r="H32" s="105">
        <v>11.89</v>
      </c>
      <c r="I32" s="106">
        <v>1.28</v>
      </c>
      <c r="J32" s="105">
        <v>13.17</v>
      </c>
      <c r="K32" s="106">
        <v>10.27</v>
      </c>
      <c r="L32" s="105">
        <v>23.44</v>
      </c>
      <c r="M32" s="102">
        <v>483</v>
      </c>
    </row>
    <row r="33" spans="1:13" ht="12">
      <c r="A33" s="29" t="s">
        <v>25</v>
      </c>
      <c r="B33" s="30" t="s">
        <v>8</v>
      </c>
      <c r="C33" s="85">
        <v>0</v>
      </c>
      <c r="D33" s="88">
        <v>0</v>
      </c>
      <c r="E33" s="85">
        <v>0</v>
      </c>
      <c r="F33" s="88">
        <v>0</v>
      </c>
      <c r="G33" s="85">
        <v>0</v>
      </c>
      <c r="H33" s="81">
        <v>0</v>
      </c>
      <c r="I33" s="81">
        <v>0</v>
      </c>
      <c r="J33" s="81">
        <v>0</v>
      </c>
      <c r="K33" s="81">
        <v>0</v>
      </c>
      <c r="L33" s="81">
        <v>0</v>
      </c>
      <c r="M33" s="102">
        <v>6</v>
      </c>
    </row>
    <row r="34" spans="1:13" ht="12">
      <c r="A34" s="22" t="s">
        <v>26</v>
      </c>
      <c r="B34" s="26" t="s">
        <v>9</v>
      </c>
      <c r="C34" s="85">
        <v>0</v>
      </c>
      <c r="D34" s="88">
        <v>0</v>
      </c>
      <c r="E34" s="85">
        <v>0</v>
      </c>
      <c r="F34" s="88">
        <v>0</v>
      </c>
      <c r="G34" s="85">
        <v>0</v>
      </c>
      <c r="H34" s="81">
        <v>0</v>
      </c>
      <c r="I34" s="81">
        <v>0</v>
      </c>
      <c r="J34" s="81">
        <v>0</v>
      </c>
      <c r="K34" s="81">
        <v>0</v>
      </c>
      <c r="L34" s="81">
        <v>0</v>
      </c>
      <c r="M34" s="102">
        <v>11</v>
      </c>
    </row>
    <row r="35" spans="1:13" ht="12">
      <c r="A35" s="22"/>
      <c r="B35" s="27" t="s">
        <v>10</v>
      </c>
      <c r="C35" s="85">
        <v>0</v>
      </c>
      <c r="D35" s="88">
        <v>0</v>
      </c>
      <c r="E35" s="85">
        <v>0</v>
      </c>
      <c r="F35" s="88">
        <v>0</v>
      </c>
      <c r="G35" s="85">
        <v>0</v>
      </c>
      <c r="H35" s="81">
        <v>0</v>
      </c>
      <c r="I35" s="81">
        <v>0</v>
      </c>
      <c r="J35" s="81">
        <v>0</v>
      </c>
      <c r="K35" s="80">
        <v>0</v>
      </c>
      <c r="L35" s="81">
        <v>0</v>
      </c>
      <c r="M35" s="102">
        <v>13</v>
      </c>
    </row>
    <row r="36" spans="1:13" ht="12">
      <c r="A36" s="22"/>
      <c r="B36" s="27" t="s">
        <v>11</v>
      </c>
      <c r="C36" s="85">
        <v>0</v>
      </c>
      <c r="D36" s="88">
        <v>0</v>
      </c>
      <c r="E36" s="85">
        <v>0</v>
      </c>
      <c r="F36" s="88">
        <v>0</v>
      </c>
      <c r="G36" s="85">
        <v>0</v>
      </c>
      <c r="H36" s="81">
        <v>0</v>
      </c>
      <c r="I36" s="80">
        <v>0</v>
      </c>
      <c r="J36" s="81">
        <v>0</v>
      </c>
      <c r="K36" s="80">
        <v>0</v>
      </c>
      <c r="L36" s="81">
        <v>0</v>
      </c>
      <c r="M36" s="102">
        <v>28</v>
      </c>
    </row>
    <row r="37" spans="1:13" ht="12">
      <c r="A37" s="22"/>
      <c r="B37" s="27" t="s">
        <v>12</v>
      </c>
      <c r="C37" s="85">
        <v>0</v>
      </c>
      <c r="D37" s="88">
        <v>0</v>
      </c>
      <c r="E37" s="85">
        <v>0</v>
      </c>
      <c r="F37" s="88">
        <v>1</v>
      </c>
      <c r="G37" s="85">
        <v>1</v>
      </c>
      <c r="H37" s="81">
        <v>0.16</v>
      </c>
      <c r="I37" s="80">
        <v>0</v>
      </c>
      <c r="J37" s="81">
        <v>0.16</v>
      </c>
      <c r="K37" s="80">
        <v>0.55</v>
      </c>
      <c r="L37" s="81">
        <v>0.71</v>
      </c>
      <c r="M37" s="102">
        <v>105</v>
      </c>
    </row>
    <row r="38" spans="1:13" ht="12">
      <c r="A38" s="22"/>
      <c r="B38" s="27" t="s">
        <v>13</v>
      </c>
      <c r="C38" s="85">
        <v>0</v>
      </c>
      <c r="D38" s="88">
        <v>0</v>
      </c>
      <c r="E38" s="85">
        <v>0</v>
      </c>
      <c r="F38" s="88">
        <v>0</v>
      </c>
      <c r="G38" s="85">
        <v>0</v>
      </c>
      <c r="H38" s="81">
        <v>0</v>
      </c>
      <c r="I38" s="80">
        <v>0</v>
      </c>
      <c r="J38" s="81">
        <v>0</v>
      </c>
      <c r="K38" s="80">
        <v>0</v>
      </c>
      <c r="L38" s="81">
        <v>0</v>
      </c>
      <c r="M38" s="102">
        <v>40</v>
      </c>
    </row>
    <row r="39" spans="1:13" ht="12">
      <c r="A39" s="31"/>
      <c r="B39" s="28" t="s">
        <v>14</v>
      </c>
      <c r="C39" s="103">
        <v>0</v>
      </c>
      <c r="D39" s="104">
        <v>0</v>
      </c>
      <c r="E39" s="103">
        <v>0</v>
      </c>
      <c r="F39" s="104">
        <v>1</v>
      </c>
      <c r="G39" s="103">
        <v>1</v>
      </c>
      <c r="H39" s="105">
        <v>0.08</v>
      </c>
      <c r="I39" s="106">
        <v>0</v>
      </c>
      <c r="J39" s="105">
        <v>0.08</v>
      </c>
      <c r="K39" s="106">
        <v>0.28</v>
      </c>
      <c r="L39" s="105">
        <v>0.37</v>
      </c>
      <c r="M39" s="102">
        <v>203</v>
      </c>
    </row>
    <row r="40" spans="1:13" ht="12">
      <c r="A40" s="22" t="s">
        <v>3</v>
      </c>
      <c r="B40" s="30" t="s">
        <v>8</v>
      </c>
      <c r="C40" s="85">
        <v>7</v>
      </c>
      <c r="D40" s="88">
        <v>2</v>
      </c>
      <c r="E40" s="85">
        <v>8</v>
      </c>
      <c r="F40" s="88">
        <v>184</v>
      </c>
      <c r="G40" s="85">
        <v>192</v>
      </c>
      <c r="H40" s="81">
        <v>0.04</v>
      </c>
      <c r="I40" s="80">
        <v>0.01</v>
      </c>
      <c r="J40" s="81">
        <v>0.06</v>
      </c>
      <c r="K40" s="80">
        <v>1.2</v>
      </c>
      <c r="L40" s="81">
        <v>1.26</v>
      </c>
      <c r="M40" s="102">
        <v>15249</v>
      </c>
    </row>
    <row r="41" spans="1:13" ht="12">
      <c r="A41" s="22"/>
      <c r="B41" s="26" t="s">
        <v>9</v>
      </c>
      <c r="C41" s="85">
        <v>191</v>
      </c>
      <c r="D41" s="88">
        <v>4</v>
      </c>
      <c r="E41" s="85">
        <v>195</v>
      </c>
      <c r="F41" s="88">
        <v>1386</v>
      </c>
      <c r="G41" s="85">
        <v>1581</v>
      </c>
      <c r="H41" s="81">
        <v>0.43</v>
      </c>
      <c r="I41" s="80">
        <v>0.01</v>
      </c>
      <c r="J41" s="81">
        <v>0.44</v>
      </c>
      <c r="K41" s="80">
        <v>3.12</v>
      </c>
      <c r="L41" s="81">
        <v>3.56</v>
      </c>
      <c r="M41" s="102">
        <v>44407</v>
      </c>
    </row>
    <row r="42" spans="1:13" ht="12">
      <c r="A42" s="1"/>
      <c r="B42" s="27" t="s">
        <v>10</v>
      </c>
      <c r="C42" s="85">
        <v>1669</v>
      </c>
      <c r="D42" s="88">
        <v>31</v>
      </c>
      <c r="E42" s="85">
        <v>1700</v>
      </c>
      <c r="F42" s="88">
        <v>3625</v>
      </c>
      <c r="G42" s="85">
        <v>5325</v>
      </c>
      <c r="H42" s="81">
        <v>4.01</v>
      </c>
      <c r="I42" s="80">
        <v>0.07</v>
      </c>
      <c r="J42" s="81">
        <v>4.08</v>
      </c>
      <c r="K42" s="80">
        <v>8.7</v>
      </c>
      <c r="L42" s="81">
        <v>12.78</v>
      </c>
      <c r="M42" s="102">
        <v>41654</v>
      </c>
    </row>
    <row r="43" spans="1:13" ht="12">
      <c r="A43" s="1"/>
      <c r="B43" s="27" t="s">
        <v>11</v>
      </c>
      <c r="C43" s="85">
        <v>1477</v>
      </c>
      <c r="D43" s="88">
        <v>141</v>
      </c>
      <c r="E43" s="85">
        <v>1618</v>
      </c>
      <c r="F43" s="88">
        <v>3746</v>
      </c>
      <c r="G43" s="85">
        <v>5364</v>
      </c>
      <c r="H43" s="81">
        <v>2.66</v>
      </c>
      <c r="I43" s="80">
        <v>0.25</v>
      </c>
      <c r="J43" s="81">
        <v>2.92</v>
      </c>
      <c r="K43" s="80">
        <v>6.75</v>
      </c>
      <c r="L43" s="81">
        <v>9.67</v>
      </c>
      <c r="M43" s="102">
        <v>55465</v>
      </c>
    </row>
    <row r="44" spans="1:13" ht="12">
      <c r="A44" s="1"/>
      <c r="B44" s="27" t="s">
        <v>12</v>
      </c>
      <c r="C44" s="85">
        <v>11871</v>
      </c>
      <c r="D44" s="88">
        <v>2120</v>
      </c>
      <c r="E44" s="85">
        <v>13991</v>
      </c>
      <c r="F44" s="88">
        <v>29958</v>
      </c>
      <c r="G44" s="85">
        <v>43949</v>
      </c>
      <c r="H44" s="81">
        <v>6.12</v>
      </c>
      <c r="I44" s="80">
        <v>1.09</v>
      </c>
      <c r="J44" s="81">
        <v>7.22</v>
      </c>
      <c r="K44" s="80">
        <v>15.45</v>
      </c>
      <c r="L44" s="81">
        <v>22.67</v>
      </c>
      <c r="M44" s="102">
        <v>193858</v>
      </c>
    </row>
    <row r="45" spans="1:13" ht="12">
      <c r="A45" s="1"/>
      <c r="B45" s="27" t="s">
        <v>13</v>
      </c>
      <c r="C45" s="85">
        <v>7518</v>
      </c>
      <c r="D45" s="88">
        <v>1193</v>
      </c>
      <c r="E45" s="85">
        <v>8711</v>
      </c>
      <c r="F45" s="88">
        <v>23814</v>
      </c>
      <c r="G45" s="85">
        <v>32526</v>
      </c>
      <c r="H45" s="81">
        <v>7.39</v>
      </c>
      <c r="I45" s="80">
        <v>1.17</v>
      </c>
      <c r="J45" s="81">
        <v>8.57</v>
      </c>
      <c r="K45" s="80">
        <v>23.42</v>
      </c>
      <c r="L45" s="81">
        <v>31.98</v>
      </c>
      <c r="M45" s="102">
        <v>101695</v>
      </c>
    </row>
    <row r="46" spans="1:13" ht="12.75" thickBot="1">
      <c r="A46" s="32"/>
      <c r="B46" s="33" t="s">
        <v>14</v>
      </c>
      <c r="C46" s="86">
        <v>22733</v>
      </c>
      <c r="D46" s="89">
        <v>3491</v>
      </c>
      <c r="E46" s="86">
        <v>26224</v>
      </c>
      <c r="F46" s="89">
        <v>62713</v>
      </c>
      <c r="G46" s="86">
        <v>88937</v>
      </c>
      <c r="H46" s="83">
        <v>5.03</v>
      </c>
      <c r="I46" s="82">
        <v>0.77</v>
      </c>
      <c r="J46" s="83">
        <v>5.8</v>
      </c>
      <c r="K46" s="82">
        <v>13.86</v>
      </c>
      <c r="L46" s="83">
        <v>19.66</v>
      </c>
      <c r="M46" s="98">
        <v>452328</v>
      </c>
    </row>
    <row r="48" ht="12.75">
      <c r="A48" s="34" t="s">
        <v>27</v>
      </c>
    </row>
    <row r="49" ht="3.75" customHeight="1">
      <c r="A49" s="34"/>
    </row>
    <row r="50" spans="1:149" ht="12.75">
      <c r="A50" s="54" t="s">
        <v>101</v>
      </c>
      <c r="B50" s="34"/>
      <c r="C50" s="35"/>
      <c r="D50" s="9"/>
      <c r="E50" s="9"/>
      <c r="F50" s="9"/>
      <c r="G50" s="9"/>
      <c r="H50" s="9"/>
      <c r="I50" s="9"/>
      <c r="J50" s="9"/>
      <c r="K50" s="9"/>
      <c r="L50" s="9"/>
      <c r="M50" s="9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</row>
    <row r="51" spans="1:192" ht="3.75" customHeight="1">
      <c r="A51" s="34"/>
      <c r="B51" s="34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</row>
    <row r="52" spans="1:149" ht="12.75">
      <c r="A52" s="54" t="s">
        <v>86</v>
      </c>
      <c r="B52" s="34"/>
      <c r="C52" s="35"/>
      <c r="D52" s="9"/>
      <c r="E52" s="9"/>
      <c r="F52" s="9"/>
      <c r="G52" s="9"/>
      <c r="H52" s="9"/>
      <c r="I52" s="9"/>
      <c r="J52" s="9"/>
      <c r="K52" s="9"/>
      <c r="L52" s="9"/>
      <c r="M52" s="9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</row>
    <row r="53" spans="1:149" ht="12.75">
      <c r="A53" s="34" t="s">
        <v>80</v>
      </c>
      <c r="B53" s="34"/>
      <c r="C53" s="35"/>
      <c r="D53" s="9"/>
      <c r="E53" s="9"/>
      <c r="F53" s="9"/>
      <c r="G53" s="9"/>
      <c r="H53" s="9"/>
      <c r="I53" s="9"/>
      <c r="J53" s="9"/>
      <c r="K53" s="9"/>
      <c r="L53" s="9"/>
      <c r="M53" s="9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</row>
    <row r="54" spans="1:149" ht="3.75" customHeight="1">
      <c r="A54" s="54"/>
      <c r="B54" s="34"/>
      <c r="C54" s="35"/>
      <c r="D54" s="9"/>
      <c r="E54" s="9"/>
      <c r="F54" s="9"/>
      <c r="G54" s="9"/>
      <c r="H54" s="9"/>
      <c r="I54" s="9"/>
      <c r="J54" s="9"/>
      <c r="K54" s="9"/>
      <c r="L54" s="9"/>
      <c r="M54" s="9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</row>
    <row r="55" spans="1:192" ht="12.75">
      <c r="A55" s="54" t="s">
        <v>103</v>
      </c>
      <c r="B55" s="34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</row>
    <row r="56" spans="1:192" ht="12.75">
      <c r="A56" s="34" t="s">
        <v>51</v>
      </c>
      <c r="B56" s="34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</row>
    <row r="57" spans="1:192" ht="12.75">
      <c r="A57" s="34" t="s">
        <v>52</v>
      </c>
      <c r="B57" s="34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</row>
    <row r="58" ht="3.75" customHeight="1"/>
    <row r="59" spans="1:194" ht="12.75">
      <c r="A59" s="54" t="s">
        <v>102</v>
      </c>
      <c r="B59" s="34"/>
      <c r="C59" s="34"/>
      <c r="D59" s="9"/>
      <c r="E59" s="9"/>
      <c r="F59" s="9"/>
      <c r="G59" s="9"/>
      <c r="H59" s="9"/>
      <c r="I59" s="9"/>
      <c r="J59" s="9"/>
      <c r="K59" s="9"/>
      <c r="L59" s="9"/>
      <c r="M59" s="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GEORGIA  1986</oddHeader>
    <oddFooter>&amp;C&amp;P</oddFooter>
  </headerFooter>
  <rowBreaks count="1" manualBreakCount="1">
    <brk id="32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V7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57421875" style="9" customWidth="1"/>
    <col min="2" max="2" width="13.28125" style="9" customWidth="1"/>
    <col min="3" max="6" width="9.7109375" style="9" customWidth="1"/>
    <col min="7" max="7" width="8.8515625" style="9" customWidth="1"/>
    <col min="8" max="8" width="9.140625" style="9" customWidth="1"/>
    <col min="9" max="9" width="10.28125" style="9" customWidth="1"/>
    <col min="10" max="11" width="9.140625" style="9" customWidth="1"/>
    <col min="12" max="12" width="6.140625" style="9" customWidth="1"/>
    <col min="13" max="13" width="13.28125" style="0" customWidth="1"/>
    <col min="179" max="16384" width="9.140625" style="9" customWidth="1"/>
  </cols>
  <sheetData>
    <row r="1" spans="1:178" s="36" customFormat="1" ht="24">
      <c r="A1" s="137" t="s">
        <v>53</v>
      </c>
      <c r="B1" s="142"/>
      <c r="C1" s="139"/>
      <c r="D1" s="139"/>
      <c r="E1" s="139"/>
      <c r="F1" s="139"/>
      <c r="G1" s="142"/>
      <c r="H1" s="139"/>
      <c r="I1" s="139"/>
      <c r="J1" s="139"/>
      <c r="K1" s="139"/>
      <c r="L1" s="145"/>
      <c r="M1" s="143"/>
      <c r="N1" s="144"/>
      <c r="O1" s="144"/>
      <c r="P1" s="144"/>
      <c r="Q1" s="144"/>
      <c r="R1" s="144"/>
      <c r="S1" s="144"/>
      <c r="T1" s="144"/>
      <c r="U1" s="144"/>
      <c r="V1" s="144"/>
      <c r="W1" s="144"/>
      <c r="X1" s="144"/>
      <c r="Y1" s="144"/>
      <c r="Z1" s="144"/>
      <c r="AA1" s="144"/>
      <c r="AB1" s="144"/>
      <c r="AC1" s="144"/>
      <c r="AD1" s="144"/>
      <c r="AE1" s="144"/>
      <c r="AF1" s="144"/>
      <c r="AG1" s="144"/>
      <c r="AH1" s="144"/>
      <c r="AI1" s="144"/>
      <c r="AJ1" s="144"/>
      <c r="AK1" s="144"/>
      <c r="AL1" s="144"/>
      <c r="AM1" s="144"/>
      <c r="AN1" s="144"/>
      <c r="AO1" s="144"/>
      <c r="AP1" s="144"/>
      <c r="AQ1" s="144"/>
      <c r="AR1" s="144"/>
      <c r="AS1" s="144"/>
      <c r="AT1" s="144"/>
      <c r="AU1" s="144"/>
      <c r="AV1" s="144"/>
      <c r="AW1" s="144"/>
      <c r="AX1" s="144"/>
      <c r="AY1" s="144"/>
      <c r="AZ1" s="144"/>
      <c r="BA1" s="144"/>
      <c r="BB1" s="144"/>
      <c r="BC1" s="144"/>
      <c r="BD1" s="144"/>
      <c r="BE1" s="144"/>
      <c r="BF1" s="144"/>
      <c r="BG1" s="144"/>
      <c r="BH1" s="144"/>
      <c r="BI1" s="144"/>
      <c r="BJ1" s="144"/>
      <c r="BK1" s="144"/>
      <c r="BL1" s="144"/>
      <c r="BM1" s="144"/>
      <c r="BN1" s="144"/>
      <c r="BO1" s="144"/>
      <c r="BP1" s="144"/>
      <c r="BQ1" s="144"/>
      <c r="BR1" s="144"/>
      <c r="BS1" s="144"/>
      <c r="BT1" s="144"/>
      <c r="BU1" s="144"/>
      <c r="BV1" s="144"/>
      <c r="BW1" s="144"/>
      <c r="BX1" s="144"/>
      <c r="BY1" s="144"/>
      <c r="BZ1" s="144"/>
      <c r="CA1" s="144"/>
      <c r="CB1" s="144"/>
      <c r="CC1" s="144"/>
      <c r="CD1" s="144"/>
      <c r="CE1" s="144"/>
      <c r="CF1" s="144"/>
      <c r="CG1" s="144"/>
      <c r="CH1" s="144"/>
      <c r="CI1" s="144"/>
      <c r="CJ1" s="144"/>
      <c r="CK1" s="144"/>
      <c r="CL1" s="144"/>
      <c r="CM1" s="144"/>
      <c r="CN1" s="144"/>
      <c r="CO1" s="144"/>
      <c r="CP1" s="144"/>
      <c r="CQ1" s="144"/>
      <c r="CR1" s="144"/>
      <c r="CS1" s="144"/>
      <c r="CT1" s="144"/>
      <c r="CU1" s="144"/>
      <c r="CV1" s="144"/>
      <c r="CW1" s="144"/>
      <c r="CX1" s="144"/>
      <c r="CY1" s="144"/>
      <c r="CZ1" s="144"/>
      <c r="DA1" s="144"/>
      <c r="DB1" s="144"/>
      <c r="DC1" s="144"/>
      <c r="DD1" s="144"/>
      <c r="DE1" s="144"/>
      <c r="DF1" s="144"/>
      <c r="DG1" s="144"/>
      <c r="DH1" s="144"/>
      <c r="DI1" s="144"/>
      <c r="DJ1" s="144"/>
      <c r="DK1" s="144"/>
      <c r="DL1" s="144"/>
      <c r="DM1" s="144"/>
      <c r="DN1" s="144"/>
      <c r="DO1" s="144"/>
      <c r="DP1" s="144"/>
      <c r="DQ1" s="144"/>
      <c r="DR1" s="144"/>
      <c r="DS1" s="144"/>
      <c r="DT1" s="144"/>
      <c r="DU1" s="144"/>
      <c r="DV1" s="144"/>
      <c r="DW1" s="144"/>
      <c r="DX1" s="144"/>
      <c r="DY1" s="144"/>
      <c r="DZ1" s="144"/>
      <c r="EA1" s="144"/>
      <c r="EB1" s="144"/>
      <c r="EC1" s="144"/>
      <c r="ED1" s="144"/>
      <c r="EE1" s="144"/>
      <c r="EF1" s="144"/>
      <c r="EG1" s="144"/>
      <c r="EH1" s="144"/>
      <c r="EI1" s="144"/>
      <c r="EJ1" s="144"/>
      <c r="EK1" s="144"/>
      <c r="EL1" s="144"/>
      <c r="EM1" s="144"/>
      <c r="EN1" s="144"/>
      <c r="EO1" s="144"/>
      <c r="EP1" s="144"/>
      <c r="EQ1" s="144"/>
      <c r="ER1" s="144"/>
      <c r="ES1" s="144"/>
      <c r="ET1" s="144"/>
      <c r="EU1" s="144"/>
      <c r="EV1" s="144"/>
      <c r="EW1" s="144"/>
      <c r="EX1" s="144"/>
      <c r="EY1" s="144"/>
      <c r="EZ1" s="144"/>
      <c r="FA1" s="144"/>
      <c r="FB1" s="144"/>
      <c r="FC1" s="144"/>
      <c r="FD1" s="144"/>
      <c r="FE1" s="144"/>
      <c r="FF1" s="144"/>
      <c r="FG1" s="144"/>
      <c r="FH1" s="144"/>
      <c r="FI1" s="144"/>
      <c r="FJ1" s="144"/>
      <c r="FK1" s="144"/>
      <c r="FL1" s="144"/>
      <c r="FM1" s="144"/>
      <c r="FN1" s="144"/>
      <c r="FO1" s="144"/>
      <c r="FP1" s="144"/>
      <c r="FQ1" s="144"/>
      <c r="FR1" s="144"/>
      <c r="FS1" s="144"/>
      <c r="FT1" s="144"/>
      <c r="FU1" s="144"/>
      <c r="FV1" s="144"/>
    </row>
    <row r="2" spans="1:178" s="36" customFormat="1" ht="13.5">
      <c r="A2" s="37"/>
      <c r="B2" s="38"/>
      <c r="C2" s="133" t="s">
        <v>98</v>
      </c>
      <c r="D2" s="39"/>
      <c r="E2" s="39"/>
      <c r="F2" s="39"/>
      <c r="G2" s="40"/>
      <c r="H2" s="134" t="s">
        <v>72</v>
      </c>
      <c r="I2" s="39"/>
      <c r="J2" s="39"/>
      <c r="K2" s="39"/>
      <c r="L2" s="40"/>
      <c r="M2" s="77" t="s">
        <v>33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</row>
    <row r="3" spans="1:13" ht="24">
      <c r="A3" s="1"/>
      <c r="B3" s="25"/>
      <c r="C3" s="3" t="s">
        <v>28</v>
      </c>
      <c r="D3" s="41"/>
      <c r="E3" s="41"/>
      <c r="F3" s="42"/>
      <c r="G3" s="43"/>
      <c r="H3" s="3" t="s">
        <v>28</v>
      </c>
      <c r="I3" s="41"/>
      <c r="J3" s="41"/>
      <c r="K3" s="42"/>
      <c r="L3" s="43"/>
      <c r="M3" s="8"/>
    </row>
    <row r="4" spans="1:13" ht="48" customHeight="1">
      <c r="A4" s="1" t="s">
        <v>34</v>
      </c>
      <c r="B4" s="25" t="s">
        <v>5</v>
      </c>
      <c r="C4" s="20" t="s">
        <v>29</v>
      </c>
      <c r="D4" s="16" t="s">
        <v>30</v>
      </c>
      <c r="E4" s="45" t="s">
        <v>31</v>
      </c>
      <c r="F4" s="16" t="s">
        <v>32</v>
      </c>
      <c r="G4" s="46" t="s">
        <v>3</v>
      </c>
      <c r="H4" s="20" t="s">
        <v>29</v>
      </c>
      <c r="I4" s="16" t="s">
        <v>30</v>
      </c>
      <c r="J4" s="45" t="s">
        <v>31</v>
      </c>
      <c r="K4" s="16" t="s">
        <v>32</v>
      </c>
      <c r="L4" s="46" t="s">
        <v>3</v>
      </c>
      <c r="M4" s="132" t="s">
        <v>71</v>
      </c>
    </row>
    <row r="5" spans="1:13" ht="12.75">
      <c r="A5" s="29" t="s">
        <v>35</v>
      </c>
      <c r="B5" s="47" t="s">
        <v>8</v>
      </c>
      <c r="C5" s="84">
        <v>5</v>
      </c>
      <c r="D5" s="87">
        <v>0</v>
      </c>
      <c r="E5" s="84">
        <v>5</v>
      </c>
      <c r="F5" s="87">
        <v>47</v>
      </c>
      <c r="G5" s="84">
        <v>52</v>
      </c>
      <c r="H5" s="79">
        <v>0.14</v>
      </c>
      <c r="I5" s="78">
        <v>0</v>
      </c>
      <c r="J5" s="79">
        <v>0.14</v>
      </c>
      <c r="K5" s="78">
        <v>1.33</v>
      </c>
      <c r="L5" s="79">
        <v>1.47</v>
      </c>
      <c r="M5" s="96">
        <v>3513</v>
      </c>
    </row>
    <row r="6" spans="1:13" ht="13.5">
      <c r="A6" s="22" t="s">
        <v>104</v>
      </c>
      <c r="B6" s="49" t="s">
        <v>9</v>
      </c>
      <c r="C6" s="85">
        <v>141</v>
      </c>
      <c r="D6" s="88">
        <v>1</v>
      </c>
      <c r="E6" s="85">
        <v>141</v>
      </c>
      <c r="F6" s="88">
        <v>351</v>
      </c>
      <c r="G6" s="85">
        <v>492</v>
      </c>
      <c r="H6" s="81">
        <v>1.1</v>
      </c>
      <c r="I6" s="80">
        <v>0</v>
      </c>
      <c r="J6" s="81">
        <v>1.1</v>
      </c>
      <c r="K6" s="80">
        <v>2.74</v>
      </c>
      <c r="L6" s="81">
        <v>3.84</v>
      </c>
      <c r="M6" s="102">
        <v>12819</v>
      </c>
    </row>
    <row r="7" spans="1:13" ht="12.75">
      <c r="A7" s="22"/>
      <c r="B7" s="50" t="s">
        <v>10</v>
      </c>
      <c r="C7" s="85">
        <v>1131</v>
      </c>
      <c r="D7" s="88">
        <v>5</v>
      </c>
      <c r="E7" s="85">
        <v>1136</v>
      </c>
      <c r="F7" s="88">
        <v>801</v>
      </c>
      <c r="G7" s="85">
        <v>1937</v>
      </c>
      <c r="H7" s="81">
        <v>10.91</v>
      </c>
      <c r="I7" s="80">
        <v>0.05</v>
      </c>
      <c r="J7" s="81">
        <v>10.96</v>
      </c>
      <c r="K7" s="80">
        <v>7.73</v>
      </c>
      <c r="L7" s="81">
        <v>18.69</v>
      </c>
      <c r="M7" s="102">
        <v>10366</v>
      </c>
    </row>
    <row r="8" spans="1:13" ht="12.75">
      <c r="A8" s="22"/>
      <c r="B8" s="50" t="s">
        <v>11</v>
      </c>
      <c r="C8" s="85">
        <v>644</v>
      </c>
      <c r="D8" s="88">
        <v>27</v>
      </c>
      <c r="E8" s="85">
        <v>671</v>
      </c>
      <c r="F8" s="88">
        <v>785</v>
      </c>
      <c r="G8" s="85">
        <v>1456</v>
      </c>
      <c r="H8" s="81">
        <v>6.45</v>
      </c>
      <c r="I8" s="80">
        <v>0.27</v>
      </c>
      <c r="J8" s="81">
        <v>6.72</v>
      </c>
      <c r="K8" s="80">
        <v>7.87</v>
      </c>
      <c r="L8" s="81">
        <v>14.59</v>
      </c>
      <c r="M8" s="102">
        <v>9978</v>
      </c>
    </row>
    <row r="9" spans="1:13" ht="12.75">
      <c r="A9" s="22"/>
      <c r="B9" s="50" t="s">
        <v>12</v>
      </c>
      <c r="C9" s="85">
        <v>6082</v>
      </c>
      <c r="D9" s="88">
        <v>829</v>
      </c>
      <c r="E9" s="85">
        <v>6911</v>
      </c>
      <c r="F9" s="88">
        <v>6882</v>
      </c>
      <c r="G9" s="85">
        <v>13793</v>
      </c>
      <c r="H9" s="81">
        <v>15.76</v>
      </c>
      <c r="I9" s="80">
        <v>2.15</v>
      </c>
      <c r="J9" s="81">
        <v>17.91</v>
      </c>
      <c r="K9" s="80">
        <v>17.83</v>
      </c>
      <c r="L9" s="81">
        <v>35.74</v>
      </c>
      <c r="M9" s="102">
        <v>38593</v>
      </c>
    </row>
    <row r="10" spans="1:13" ht="12.75">
      <c r="A10" s="22"/>
      <c r="B10" s="50" t="s">
        <v>13</v>
      </c>
      <c r="C10" s="85">
        <v>3409</v>
      </c>
      <c r="D10" s="88">
        <v>468</v>
      </c>
      <c r="E10" s="85">
        <v>3876</v>
      </c>
      <c r="F10" s="88">
        <v>3986</v>
      </c>
      <c r="G10" s="85">
        <v>7863</v>
      </c>
      <c r="H10" s="81">
        <v>17.66</v>
      </c>
      <c r="I10" s="80">
        <v>2.42</v>
      </c>
      <c r="J10" s="81">
        <v>20.09</v>
      </c>
      <c r="K10" s="80">
        <v>20.66</v>
      </c>
      <c r="L10" s="81">
        <v>40.74</v>
      </c>
      <c r="M10" s="102">
        <v>19298</v>
      </c>
    </row>
    <row r="11" spans="1:13" ht="12.75">
      <c r="A11" s="22"/>
      <c r="B11" s="51" t="s">
        <v>14</v>
      </c>
      <c r="C11" s="85">
        <v>11411</v>
      </c>
      <c r="D11" s="88">
        <v>1329</v>
      </c>
      <c r="E11" s="85">
        <v>12740</v>
      </c>
      <c r="F11" s="88">
        <v>12853</v>
      </c>
      <c r="G11" s="85">
        <v>25593</v>
      </c>
      <c r="H11" s="81">
        <v>12.07</v>
      </c>
      <c r="I11" s="80">
        <v>1.41</v>
      </c>
      <c r="J11" s="81">
        <v>13.47</v>
      </c>
      <c r="K11" s="80">
        <v>13.59</v>
      </c>
      <c r="L11" s="81">
        <v>27.06</v>
      </c>
      <c r="M11" s="102">
        <v>94568</v>
      </c>
    </row>
    <row r="12" spans="1:13" ht="12.75">
      <c r="A12" s="29" t="s">
        <v>35</v>
      </c>
      <c r="B12" s="52" t="s">
        <v>8</v>
      </c>
      <c r="C12" s="85">
        <v>2</v>
      </c>
      <c r="D12" s="88">
        <v>0</v>
      </c>
      <c r="E12" s="85">
        <v>2</v>
      </c>
      <c r="F12" s="88">
        <v>17</v>
      </c>
      <c r="G12" s="85">
        <v>19</v>
      </c>
      <c r="H12" s="81">
        <v>0.19</v>
      </c>
      <c r="I12" s="80">
        <v>0.01</v>
      </c>
      <c r="J12" s="81">
        <v>0.2</v>
      </c>
      <c r="K12" s="80">
        <v>2.14</v>
      </c>
      <c r="L12" s="81">
        <v>2.35</v>
      </c>
      <c r="M12" s="102">
        <v>804</v>
      </c>
    </row>
    <row r="13" spans="1:13" ht="13.5">
      <c r="A13" s="22" t="s">
        <v>105</v>
      </c>
      <c r="B13" s="49" t="s">
        <v>9</v>
      </c>
      <c r="C13" s="85">
        <v>8</v>
      </c>
      <c r="D13" s="88">
        <v>0</v>
      </c>
      <c r="E13" s="85">
        <v>8</v>
      </c>
      <c r="F13" s="88">
        <v>265</v>
      </c>
      <c r="G13" s="85">
        <v>273</v>
      </c>
      <c r="H13" s="81">
        <v>0.12</v>
      </c>
      <c r="I13" s="80">
        <v>0</v>
      </c>
      <c r="J13" s="81">
        <v>0.13</v>
      </c>
      <c r="K13" s="80">
        <v>4.27</v>
      </c>
      <c r="L13" s="81">
        <v>4.4</v>
      </c>
      <c r="M13" s="102">
        <v>6204</v>
      </c>
    </row>
    <row r="14" spans="1:13" ht="12.75">
      <c r="A14" s="22"/>
      <c r="B14" s="50" t="s">
        <v>10</v>
      </c>
      <c r="C14" s="85">
        <v>21</v>
      </c>
      <c r="D14" s="88">
        <v>1</v>
      </c>
      <c r="E14" s="85">
        <v>21</v>
      </c>
      <c r="F14" s="88">
        <v>769</v>
      </c>
      <c r="G14" s="85">
        <v>791</v>
      </c>
      <c r="H14" s="81">
        <v>0.21</v>
      </c>
      <c r="I14" s="80">
        <v>0.01</v>
      </c>
      <c r="J14" s="81">
        <v>0.22</v>
      </c>
      <c r="K14" s="80">
        <v>7.98</v>
      </c>
      <c r="L14" s="81">
        <v>8.2</v>
      </c>
      <c r="M14" s="102">
        <v>9646</v>
      </c>
    </row>
    <row r="15" spans="1:13" ht="12.75">
      <c r="A15" s="22"/>
      <c r="B15" s="50" t="s">
        <v>11</v>
      </c>
      <c r="C15" s="85">
        <v>18</v>
      </c>
      <c r="D15" s="88">
        <v>3</v>
      </c>
      <c r="E15" s="85">
        <v>21</v>
      </c>
      <c r="F15" s="88">
        <v>665</v>
      </c>
      <c r="G15" s="85">
        <v>687</v>
      </c>
      <c r="H15" s="81">
        <v>0.24</v>
      </c>
      <c r="I15" s="80">
        <v>0.05</v>
      </c>
      <c r="J15" s="81">
        <v>0.29</v>
      </c>
      <c r="K15" s="80">
        <v>8.93</v>
      </c>
      <c r="L15" s="81">
        <v>9.22</v>
      </c>
      <c r="M15" s="102">
        <v>7452</v>
      </c>
    </row>
    <row r="16" spans="1:13" ht="12.75">
      <c r="A16" s="22"/>
      <c r="B16" s="50" t="s">
        <v>12</v>
      </c>
      <c r="C16" s="85">
        <v>131</v>
      </c>
      <c r="D16" s="88">
        <v>48</v>
      </c>
      <c r="E16" s="85">
        <v>179</v>
      </c>
      <c r="F16" s="88">
        <v>4187</v>
      </c>
      <c r="G16" s="85">
        <v>4366</v>
      </c>
      <c r="H16" s="81">
        <v>0.71</v>
      </c>
      <c r="I16" s="80">
        <v>0.26</v>
      </c>
      <c r="J16" s="81">
        <v>0.97</v>
      </c>
      <c r="K16" s="80">
        <v>22.62</v>
      </c>
      <c r="L16" s="81">
        <v>23.58</v>
      </c>
      <c r="M16" s="102">
        <v>18513</v>
      </c>
    </row>
    <row r="17" spans="1:13" ht="12.75">
      <c r="A17" s="22"/>
      <c r="B17" s="50" t="s">
        <v>13</v>
      </c>
      <c r="C17" s="85">
        <v>99</v>
      </c>
      <c r="D17" s="88">
        <v>46</v>
      </c>
      <c r="E17" s="85">
        <v>144</v>
      </c>
      <c r="F17" s="88">
        <v>3313</v>
      </c>
      <c r="G17" s="85">
        <v>3457</v>
      </c>
      <c r="H17" s="81">
        <v>0.73</v>
      </c>
      <c r="I17" s="80">
        <v>0.33</v>
      </c>
      <c r="J17" s="81">
        <v>1.06</v>
      </c>
      <c r="K17" s="80">
        <v>24.28</v>
      </c>
      <c r="L17" s="81">
        <v>25.34</v>
      </c>
      <c r="M17" s="102">
        <v>13642</v>
      </c>
    </row>
    <row r="18" spans="1:13" ht="12.75">
      <c r="A18" s="31"/>
      <c r="B18" s="51" t="s">
        <v>14</v>
      </c>
      <c r="C18" s="85">
        <v>278</v>
      </c>
      <c r="D18" s="88">
        <v>98</v>
      </c>
      <c r="E18" s="85">
        <v>376</v>
      </c>
      <c r="F18" s="88">
        <v>9217</v>
      </c>
      <c r="G18" s="85">
        <v>9593</v>
      </c>
      <c r="H18" s="81">
        <v>0.49</v>
      </c>
      <c r="I18" s="80">
        <v>0.17</v>
      </c>
      <c r="J18" s="81">
        <v>0.67</v>
      </c>
      <c r="K18" s="80">
        <v>16.38</v>
      </c>
      <c r="L18" s="81">
        <v>17.05</v>
      </c>
      <c r="M18" s="102">
        <v>56260</v>
      </c>
    </row>
    <row r="19" spans="1:13" ht="13.5">
      <c r="A19" s="29" t="s">
        <v>106</v>
      </c>
      <c r="B19" s="47" t="s">
        <v>8</v>
      </c>
      <c r="C19" s="85" t="s">
        <v>54</v>
      </c>
      <c r="D19" s="85" t="s">
        <v>54</v>
      </c>
      <c r="E19" s="85" t="s">
        <v>54</v>
      </c>
      <c r="F19" s="85" t="s">
        <v>54</v>
      </c>
      <c r="G19" s="85">
        <v>3</v>
      </c>
      <c r="H19" s="85" t="s">
        <v>54</v>
      </c>
      <c r="I19" s="85" t="s">
        <v>54</v>
      </c>
      <c r="J19" s="85" t="s">
        <v>54</v>
      </c>
      <c r="K19" s="85" t="s">
        <v>54</v>
      </c>
      <c r="L19" s="81">
        <v>0.87</v>
      </c>
      <c r="M19" s="102">
        <v>369</v>
      </c>
    </row>
    <row r="20" spans="1:13" ht="12.75">
      <c r="A20" s="22"/>
      <c r="B20" s="49" t="s">
        <v>9</v>
      </c>
      <c r="C20" s="85" t="s">
        <v>54</v>
      </c>
      <c r="D20" s="85" t="s">
        <v>54</v>
      </c>
      <c r="E20" s="85" t="s">
        <v>54</v>
      </c>
      <c r="F20" s="85" t="s">
        <v>54</v>
      </c>
      <c r="G20" s="85">
        <v>85</v>
      </c>
      <c r="H20" s="85" t="s">
        <v>54</v>
      </c>
      <c r="I20" s="85" t="s">
        <v>54</v>
      </c>
      <c r="J20" s="85" t="s">
        <v>54</v>
      </c>
      <c r="K20" s="85" t="s">
        <v>54</v>
      </c>
      <c r="L20" s="81">
        <v>2.65</v>
      </c>
      <c r="M20" s="102">
        <v>3191</v>
      </c>
    </row>
    <row r="21" spans="1:13" ht="12.75">
      <c r="A21" s="22"/>
      <c r="B21" s="50" t="s">
        <v>10</v>
      </c>
      <c r="C21" s="85" t="s">
        <v>54</v>
      </c>
      <c r="D21" s="85" t="s">
        <v>54</v>
      </c>
      <c r="E21" s="85" t="s">
        <v>54</v>
      </c>
      <c r="F21" s="85" t="s">
        <v>54</v>
      </c>
      <c r="G21" s="85">
        <v>435</v>
      </c>
      <c r="H21" s="85" t="s">
        <v>54</v>
      </c>
      <c r="I21" s="85" t="s">
        <v>54</v>
      </c>
      <c r="J21" s="85" t="s">
        <v>54</v>
      </c>
      <c r="K21" s="85" t="s">
        <v>54</v>
      </c>
      <c r="L21" s="81">
        <v>13.45</v>
      </c>
      <c r="M21" s="102">
        <v>3236</v>
      </c>
    </row>
    <row r="22" spans="1:13" ht="12.75">
      <c r="A22" s="22"/>
      <c r="B22" s="50" t="s">
        <v>11</v>
      </c>
      <c r="C22" s="85" t="s">
        <v>54</v>
      </c>
      <c r="D22" s="85" t="s">
        <v>54</v>
      </c>
      <c r="E22" s="85" t="s">
        <v>54</v>
      </c>
      <c r="F22" s="85" t="s">
        <v>54</v>
      </c>
      <c r="G22" s="85">
        <v>326</v>
      </c>
      <c r="H22" s="85" t="s">
        <v>54</v>
      </c>
      <c r="I22" s="85" t="s">
        <v>54</v>
      </c>
      <c r="J22" s="85" t="s">
        <v>54</v>
      </c>
      <c r="K22" s="85" t="s">
        <v>54</v>
      </c>
      <c r="L22" s="81">
        <v>12.2</v>
      </c>
      <c r="M22" s="102">
        <v>2669</v>
      </c>
    </row>
    <row r="23" spans="1:13" ht="12.75">
      <c r="A23" s="22"/>
      <c r="B23" s="50" t="s">
        <v>12</v>
      </c>
      <c r="C23" s="85" t="s">
        <v>54</v>
      </c>
      <c r="D23" s="85" t="s">
        <v>54</v>
      </c>
      <c r="E23" s="85" t="s">
        <v>54</v>
      </c>
      <c r="F23" s="85" t="s">
        <v>54</v>
      </c>
      <c r="G23" s="85">
        <v>4644</v>
      </c>
      <c r="H23" s="85" t="s">
        <v>54</v>
      </c>
      <c r="I23" s="85" t="s">
        <v>54</v>
      </c>
      <c r="J23" s="85" t="s">
        <v>54</v>
      </c>
      <c r="K23" s="85" t="s">
        <v>54</v>
      </c>
      <c r="L23" s="81">
        <v>32.39</v>
      </c>
      <c r="M23" s="102">
        <v>14340</v>
      </c>
    </row>
    <row r="24" spans="1:13" ht="12.75">
      <c r="A24" s="22"/>
      <c r="B24" s="50" t="s">
        <v>13</v>
      </c>
      <c r="C24" s="85" t="s">
        <v>54</v>
      </c>
      <c r="D24" s="85" t="s">
        <v>54</v>
      </c>
      <c r="E24" s="85" t="s">
        <v>54</v>
      </c>
      <c r="F24" s="85" t="s">
        <v>54</v>
      </c>
      <c r="G24" s="85">
        <v>4159</v>
      </c>
      <c r="H24" s="85" t="s">
        <v>54</v>
      </c>
      <c r="I24" s="85" t="s">
        <v>54</v>
      </c>
      <c r="J24" s="85" t="s">
        <v>54</v>
      </c>
      <c r="K24" s="85" t="s">
        <v>54</v>
      </c>
      <c r="L24" s="81">
        <v>29.32</v>
      </c>
      <c r="M24" s="102">
        <v>14188</v>
      </c>
    </row>
    <row r="25" spans="1:13" ht="12.75">
      <c r="A25" s="31"/>
      <c r="B25" s="51" t="s">
        <v>14</v>
      </c>
      <c r="C25" s="85" t="s">
        <v>54</v>
      </c>
      <c r="D25" s="85" t="s">
        <v>54</v>
      </c>
      <c r="E25" s="85" t="s">
        <v>54</v>
      </c>
      <c r="F25" s="85" t="s">
        <v>54</v>
      </c>
      <c r="G25" s="85">
        <v>9652</v>
      </c>
      <c r="H25" s="85" t="s">
        <v>54</v>
      </c>
      <c r="I25" s="85" t="s">
        <v>54</v>
      </c>
      <c r="J25" s="85" t="s">
        <v>54</v>
      </c>
      <c r="K25" s="85" t="s">
        <v>54</v>
      </c>
      <c r="L25" s="81">
        <v>25.41</v>
      </c>
      <c r="M25" s="102">
        <v>37992</v>
      </c>
    </row>
    <row r="26" spans="1:13" ht="13.5">
      <c r="A26" s="29" t="s">
        <v>131</v>
      </c>
      <c r="B26" s="52" t="s">
        <v>8</v>
      </c>
      <c r="C26" s="85">
        <v>0</v>
      </c>
      <c r="D26" s="88">
        <v>2</v>
      </c>
      <c r="E26" s="85">
        <v>2</v>
      </c>
      <c r="F26" s="88">
        <v>116</v>
      </c>
      <c r="G26" s="85">
        <v>118</v>
      </c>
      <c r="H26" s="81">
        <v>0</v>
      </c>
      <c r="I26" s="80">
        <v>0.02</v>
      </c>
      <c r="J26" s="81">
        <v>0.02</v>
      </c>
      <c r="K26" s="80">
        <v>1.1</v>
      </c>
      <c r="L26" s="81">
        <v>1.12</v>
      </c>
      <c r="M26" s="102">
        <v>10548</v>
      </c>
    </row>
    <row r="27" spans="1:13" ht="12.75">
      <c r="A27" s="22"/>
      <c r="B27" s="49" t="s">
        <v>9</v>
      </c>
      <c r="C27" s="85">
        <v>43</v>
      </c>
      <c r="D27" s="88">
        <v>3</v>
      </c>
      <c r="E27" s="85">
        <v>47</v>
      </c>
      <c r="F27" s="88">
        <v>648</v>
      </c>
      <c r="G27" s="85">
        <v>694</v>
      </c>
      <c r="H27" s="81">
        <v>0.2</v>
      </c>
      <c r="I27" s="80">
        <v>0.02</v>
      </c>
      <c r="J27" s="81">
        <v>0.21</v>
      </c>
      <c r="K27" s="80">
        <v>2.99</v>
      </c>
      <c r="L27" s="81">
        <v>3.21</v>
      </c>
      <c r="M27" s="102">
        <v>21654</v>
      </c>
    </row>
    <row r="28" spans="1:13" ht="12.75">
      <c r="A28" s="1"/>
      <c r="B28" s="50" t="s">
        <v>10</v>
      </c>
      <c r="C28" s="85">
        <v>316</v>
      </c>
      <c r="D28" s="88">
        <v>25</v>
      </c>
      <c r="E28" s="85">
        <v>341</v>
      </c>
      <c r="F28" s="88">
        <v>1239</v>
      </c>
      <c r="G28" s="85">
        <v>1580</v>
      </c>
      <c r="H28" s="81">
        <v>2.37</v>
      </c>
      <c r="I28" s="80">
        <v>0.19</v>
      </c>
      <c r="J28" s="81">
        <v>2.56</v>
      </c>
      <c r="K28" s="80">
        <v>9.28</v>
      </c>
      <c r="L28" s="81">
        <v>11.84</v>
      </c>
      <c r="M28" s="102">
        <v>13348</v>
      </c>
    </row>
    <row r="29" spans="1:13" ht="12.75">
      <c r="A29" s="1"/>
      <c r="B29" s="50" t="s">
        <v>11</v>
      </c>
      <c r="C29" s="85">
        <v>477</v>
      </c>
      <c r="D29" s="88">
        <v>111</v>
      </c>
      <c r="E29" s="85">
        <v>587</v>
      </c>
      <c r="F29" s="88">
        <v>1793</v>
      </c>
      <c r="G29" s="85">
        <v>2381</v>
      </c>
      <c r="H29" s="81">
        <v>1.87</v>
      </c>
      <c r="I29" s="80">
        <v>0.43</v>
      </c>
      <c r="J29" s="81">
        <v>2.3</v>
      </c>
      <c r="K29" s="80">
        <v>7.02</v>
      </c>
      <c r="L29" s="81">
        <v>9.32</v>
      </c>
      <c r="M29" s="102">
        <v>25540</v>
      </c>
    </row>
    <row r="30" spans="1:13" ht="12.75">
      <c r="A30" s="1"/>
      <c r="B30" s="50" t="s">
        <v>12</v>
      </c>
      <c r="C30" s="85">
        <v>3415</v>
      </c>
      <c r="D30" s="88">
        <v>1206</v>
      </c>
      <c r="E30" s="85">
        <v>4621</v>
      </c>
      <c r="F30" s="88">
        <v>13306</v>
      </c>
      <c r="G30" s="85">
        <v>17927</v>
      </c>
      <c r="H30" s="81">
        <v>4.68</v>
      </c>
      <c r="I30" s="80">
        <v>1.65</v>
      </c>
      <c r="J30" s="81">
        <v>6.33</v>
      </c>
      <c r="K30" s="80">
        <v>18.24</v>
      </c>
      <c r="L30" s="81">
        <v>24.57</v>
      </c>
      <c r="M30" s="102">
        <v>72956</v>
      </c>
    </row>
    <row r="31" spans="1:13" ht="12.75">
      <c r="A31" s="1"/>
      <c r="B31" s="50" t="s">
        <v>13</v>
      </c>
      <c r="C31" s="85">
        <v>1419</v>
      </c>
      <c r="D31" s="88">
        <v>591</v>
      </c>
      <c r="E31" s="85">
        <v>2011</v>
      </c>
      <c r="F31" s="88">
        <v>8084</v>
      </c>
      <c r="G31" s="85">
        <v>10094</v>
      </c>
      <c r="H31" s="81">
        <v>4.34</v>
      </c>
      <c r="I31" s="80">
        <v>1.81</v>
      </c>
      <c r="J31" s="81">
        <v>6.15</v>
      </c>
      <c r="K31" s="80">
        <v>24.72</v>
      </c>
      <c r="L31" s="81">
        <v>30.87</v>
      </c>
      <c r="M31" s="102">
        <v>32705</v>
      </c>
    </row>
    <row r="32" spans="1:13" ht="12.75">
      <c r="A32" s="15"/>
      <c r="B32" s="51" t="s">
        <v>14</v>
      </c>
      <c r="C32" s="103">
        <v>5670</v>
      </c>
      <c r="D32" s="104">
        <v>1939</v>
      </c>
      <c r="E32" s="103">
        <v>7609</v>
      </c>
      <c r="F32" s="104">
        <v>25186</v>
      </c>
      <c r="G32" s="103">
        <v>32795</v>
      </c>
      <c r="H32" s="105">
        <v>3.21</v>
      </c>
      <c r="I32" s="106">
        <v>1.1</v>
      </c>
      <c r="J32" s="105">
        <v>4.3</v>
      </c>
      <c r="K32" s="106">
        <v>14.25</v>
      </c>
      <c r="L32" s="105">
        <v>18.55</v>
      </c>
      <c r="M32" s="102">
        <v>176752</v>
      </c>
    </row>
    <row r="33" spans="1:13" ht="13.5">
      <c r="A33" s="29" t="s">
        <v>107</v>
      </c>
      <c r="B33" s="52" t="s">
        <v>8</v>
      </c>
      <c r="C33" s="85">
        <v>0</v>
      </c>
      <c r="D33" s="88">
        <v>0</v>
      </c>
      <c r="E33" s="85">
        <v>0</v>
      </c>
      <c r="F33" s="88">
        <v>0</v>
      </c>
      <c r="G33" s="85">
        <v>0</v>
      </c>
      <c r="H33" s="81">
        <v>0</v>
      </c>
      <c r="I33" s="80">
        <v>0</v>
      </c>
      <c r="J33" s="81">
        <v>0</v>
      </c>
      <c r="K33" s="80">
        <v>0</v>
      </c>
      <c r="L33" s="81">
        <v>0</v>
      </c>
      <c r="M33" s="102">
        <v>0</v>
      </c>
    </row>
    <row r="34" spans="1:13" ht="12.75">
      <c r="A34" s="22" t="s">
        <v>36</v>
      </c>
      <c r="B34" s="49" t="s">
        <v>9</v>
      </c>
      <c r="C34" s="85">
        <v>0</v>
      </c>
      <c r="D34" s="88">
        <v>0</v>
      </c>
      <c r="E34" s="85">
        <v>0</v>
      </c>
      <c r="F34" s="88">
        <v>0</v>
      </c>
      <c r="G34" s="85">
        <v>0</v>
      </c>
      <c r="H34" s="81">
        <v>0</v>
      </c>
      <c r="I34" s="80">
        <v>0</v>
      </c>
      <c r="J34" s="81">
        <v>0</v>
      </c>
      <c r="K34" s="80">
        <v>0</v>
      </c>
      <c r="L34" s="81">
        <v>0</v>
      </c>
      <c r="M34" s="102">
        <v>0</v>
      </c>
    </row>
    <row r="35" spans="1:13" ht="12.75">
      <c r="A35" s="22" t="s">
        <v>37</v>
      </c>
      <c r="B35" s="50" t="s">
        <v>10</v>
      </c>
      <c r="C35" s="85">
        <v>0</v>
      </c>
      <c r="D35" s="88">
        <v>0</v>
      </c>
      <c r="E35" s="85">
        <v>0</v>
      </c>
      <c r="F35" s="88">
        <v>0</v>
      </c>
      <c r="G35" s="85">
        <v>0</v>
      </c>
      <c r="H35" s="81">
        <v>0</v>
      </c>
      <c r="I35" s="80">
        <v>0</v>
      </c>
      <c r="J35" s="81">
        <v>0</v>
      </c>
      <c r="K35" s="80">
        <v>0</v>
      </c>
      <c r="L35" s="81">
        <v>0</v>
      </c>
      <c r="M35" s="102">
        <v>0</v>
      </c>
    </row>
    <row r="36" spans="1:13" ht="12.75">
      <c r="A36" s="1"/>
      <c r="B36" s="50" t="s">
        <v>11</v>
      </c>
      <c r="C36" s="85">
        <v>0</v>
      </c>
      <c r="D36" s="88">
        <v>0</v>
      </c>
      <c r="E36" s="85">
        <v>0</v>
      </c>
      <c r="F36" s="88">
        <v>0</v>
      </c>
      <c r="G36" s="85">
        <v>0</v>
      </c>
      <c r="H36" s="81">
        <v>0</v>
      </c>
      <c r="I36" s="80">
        <v>0</v>
      </c>
      <c r="J36" s="81">
        <v>0</v>
      </c>
      <c r="K36" s="80">
        <v>0</v>
      </c>
      <c r="L36" s="81">
        <v>0</v>
      </c>
      <c r="M36" s="102">
        <v>0</v>
      </c>
    </row>
    <row r="37" spans="1:13" ht="12.75">
      <c r="A37" s="1"/>
      <c r="B37" s="50" t="s">
        <v>12</v>
      </c>
      <c r="C37" s="85">
        <v>0</v>
      </c>
      <c r="D37" s="88">
        <v>0</v>
      </c>
      <c r="E37" s="85">
        <v>0</v>
      </c>
      <c r="F37" s="88">
        <v>0</v>
      </c>
      <c r="G37" s="85">
        <v>0</v>
      </c>
      <c r="H37" s="81">
        <v>0</v>
      </c>
      <c r="I37" s="80">
        <v>0</v>
      </c>
      <c r="J37" s="81">
        <v>0</v>
      </c>
      <c r="K37" s="80">
        <v>0</v>
      </c>
      <c r="L37" s="81">
        <v>0</v>
      </c>
      <c r="M37" s="102">
        <v>0</v>
      </c>
    </row>
    <row r="38" spans="1:13" ht="12.75">
      <c r="A38" s="1"/>
      <c r="B38" s="50" t="s">
        <v>13</v>
      </c>
      <c r="C38" s="85">
        <v>0</v>
      </c>
      <c r="D38" s="88">
        <v>0</v>
      </c>
      <c r="E38" s="85">
        <v>0</v>
      </c>
      <c r="F38" s="88">
        <v>0</v>
      </c>
      <c r="G38" s="85">
        <v>0</v>
      </c>
      <c r="H38" s="81">
        <v>0</v>
      </c>
      <c r="I38" s="80">
        <v>0</v>
      </c>
      <c r="J38" s="81">
        <v>0</v>
      </c>
      <c r="K38" s="80">
        <v>0</v>
      </c>
      <c r="L38" s="81">
        <v>0</v>
      </c>
      <c r="M38" s="102">
        <v>0</v>
      </c>
    </row>
    <row r="39" spans="1:178" s="24" customFormat="1" ht="12.75">
      <c r="A39" s="15"/>
      <c r="B39" s="51" t="s">
        <v>14</v>
      </c>
      <c r="C39" s="103">
        <v>0</v>
      </c>
      <c r="D39" s="104">
        <v>0</v>
      </c>
      <c r="E39" s="103">
        <v>0</v>
      </c>
      <c r="F39" s="104">
        <v>0</v>
      </c>
      <c r="G39" s="103">
        <v>0</v>
      </c>
      <c r="H39" s="105">
        <v>0</v>
      </c>
      <c r="I39" s="106">
        <v>0</v>
      </c>
      <c r="J39" s="105">
        <v>0</v>
      </c>
      <c r="K39" s="106">
        <v>0</v>
      </c>
      <c r="L39" s="105">
        <v>0</v>
      </c>
      <c r="M39" s="102">
        <v>0</v>
      </c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</row>
    <row r="40" spans="1:13" ht="12.75">
      <c r="A40" s="22" t="s">
        <v>38</v>
      </c>
      <c r="B40" s="52" t="s">
        <v>8</v>
      </c>
      <c r="C40" s="85">
        <v>0</v>
      </c>
      <c r="D40" s="88">
        <v>0</v>
      </c>
      <c r="E40" s="85">
        <v>0</v>
      </c>
      <c r="F40" s="88">
        <v>0</v>
      </c>
      <c r="G40" s="85">
        <v>0</v>
      </c>
      <c r="H40" s="81">
        <v>0</v>
      </c>
      <c r="I40" s="80">
        <v>0</v>
      </c>
      <c r="J40" s="81">
        <v>0</v>
      </c>
      <c r="K40" s="80">
        <v>0</v>
      </c>
      <c r="L40" s="81">
        <v>0</v>
      </c>
      <c r="M40" s="102">
        <v>0</v>
      </c>
    </row>
    <row r="41" spans="1:13" ht="12.75">
      <c r="A41" s="22"/>
      <c r="B41" s="49" t="s">
        <v>9</v>
      </c>
      <c r="C41" s="85">
        <v>0</v>
      </c>
      <c r="D41" s="88">
        <v>0</v>
      </c>
      <c r="E41" s="85">
        <v>0</v>
      </c>
      <c r="F41" s="88">
        <v>0</v>
      </c>
      <c r="G41" s="85">
        <v>0</v>
      </c>
      <c r="H41" s="81">
        <v>0</v>
      </c>
      <c r="I41" s="80">
        <v>0</v>
      </c>
      <c r="J41" s="81">
        <v>0</v>
      </c>
      <c r="K41" s="80">
        <v>0</v>
      </c>
      <c r="L41" s="81">
        <v>0</v>
      </c>
      <c r="M41" s="102">
        <v>0</v>
      </c>
    </row>
    <row r="42" spans="1:13" ht="12.75">
      <c r="A42" s="1"/>
      <c r="B42" s="50" t="s">
        <v>10</v>
      </c>
      <c r="C42" s="85">
        <v>174</v>
      </c>
      <c r="D42" s="88">
        <v>0</v>
      </c>
      <c r="E42" s="85">
        <v>174</v>
      </c>
      <c r="F42" s="88">
        <v>305</v>
      </c>
      <c r="G42" s="85">
        <v>480</v>
      </c>
      <c r="H42" s="81">
        <v>4.66</v>
      </c>
      <c r="I42" s="80">
        <v>0</v>
      </c>
      <c r="J42" s="81">
        <v>4.66</v>
      </c>
      <c r="K42" s="80">
        <v>8.16</v>
      </c>
      <c r="L42" s="81">
        <v>12.82</v>
      </c>
      <c r="M42" s="102">
        <v>3743</v>
      </c>
    </row>
    <row r="43" spans="1:13" ht="12.75">
      <c r="A43" s="1"/>
      <c r="B43" s="50" t="s">
        <v>11</v>
      </c>
      <c r="C43" s="85">
        <v>309</v>
      </c>
      <c r="D43" s="88">
        <v>0</v>
      </c>
      <c r="E43" s="85">
        <v>309</v>
      </c>
      <c r="F43" s="88">
        <v>115</v>
      </c>
      <c r="G43" s="85">
        <v>424</v>
      </c>
      <c r="H43" s="81">
        <v>3.64</v>
      </c>
      <c r="I43" s="80">
        <v>0</v>
      </c>
      <c r="J43" s="81">
        <v>3.64</v>
      </c>
      <c r="K43" s="80">
        <v>1.35</v>
      </c>
      <c r="L43" s="81">
        <v>4.99</v>
      </c>
      <c r="M43" s="102">
        <v>8496</v>
      </c>
    </row>
    <row r="44" spans="1:13" ht="12.75">
      <c r="A44" s="1"/>
      <c r="B44" s="50" t="s">
        <v>12</v>
      </c>
      <c r="C44" s="85">
        <v>2011</v>
      </c>
      <c r="D44" s="88">
        <v>0</v>
      </c>
      <c r="E44" s="85">
        <v>2011</v>
      </c>
      <c r="F44" s="88">
        <v>222</v>
      </c>
      <c r="G44" s="85">
        <v>2233</v>
      </c>
      <c r="H44" s="81">
        <v>4.6</v>
      </c>
      <c r="I44" s="80">
        <v>0</v>
      </c>
      <c r="J44" s="81">
        <v>4.6</v>
      </c>
      <c r="K44" s="80">
        <v>0.51</v>
      </c>
      <c r="L44" s="81">
        <v>5.11</v>
      </c>
      <c r="M44" s="102">
        <v>43744</v>
      </c>
    </row>
    <row r="45" spans="1:13" ht="12.75">
      <c r="A45" s="1"/>
      <c r="B45" s="50" t="s">
        <v>13</v>
      </c>
      <c r="C45" s="85">
        <v>212</v>
      </c>
      <c r="D45" s="88">
        <v>0</v>
      </c>
      <c r="E45" s="85">
        <v>212</v>
      </c>
      <c r="F45" s="88">
        <v>62</v>
      </c>
      <c r="G45" s="85">
        <v>274</v>
      </c>
      <c r="H45" s="81">
        <v>3.36</v>
      </c>
      <c r="I45" s="80">
        <v>0</v>
      </c>
      <c r="J45" s="81">
        <v>3.36</v>
      </c>
      <c r="K45" s="80">
        <v>0.98</v>
      </c>
      <c r="L45" s="81">
        <v>4.34</v>
      </c>
      <c r="M45" s="102">
        <v>6315</v>
      </c>
    </row>
    <row r="46" spans="1:13" ht="12.75">
      <c r="A46" s="15"/>
      <c r="B46" s="51" t="s">
        <v>14</v>
      </c>
      <c r="C46" s="103">
        <v>2707</v>
      </c>
      <c r="D46" s="104">
        <v>0</v>
      </c>
      <c r="E46" s="103">
        <v>2707</v>
      </c>
      <c r="F46" s="104">
        <v>704</v>
      </c>
      <c r="G46" s="103">
        <v>3411</v>
      </c>
      <c r="H46" s="105">
        <v>4.35</v>
      </c>
      <c r="I46" s="106">
        <v>0</v>
      </c>
      <c r="J46" s="105">
        <v>4.35</v>
      </c>
      <c r="K46" s="106">
        <v>1.13</v>
      </c>
      <c r="L46" s="105">
        <v>5.48</v>
      </c>
      <c r="M46" s="102">
        <v>62298</v>
      </c>
    </row>
    <row r="47" spans="1:13" ht="12.75">
      <c r="A47" s="29" t="s">
        <v>39</v>
      </c>
      <c r="B47" s="52" t="s">
        <v>8</v>
      </c>
      <c r="C47" s="85">
        <v>0</v>
      </c>
      <c r="D47" s="88">
        <v>0</v>
      </c>
      <c r="E47" s="85">
        <v>0</v>
      </c>
      <c r="F47" s="88">
        <v>0</v>
      </c>
      <c r="G47" s="85">
        <v>0</v>
      </c>
      <c r="H47" s="81">
        <v>0</v>
      </c>
      <c r="I47" s="80">
        <v>0</v>
      </c>
      <c r="J47" s="81">
        <v>0</v>
      </c>
      <c r="K47" s="80">
        <v>0</v>
      </c>
      <c r="L47" s="81">
        <v>0</v>
      </c>
      <c r="M47" s="102">
        <v>14</v>
      </c>
    </row>
    <row r="48" spans="1:13" ht="12.75">
      <c r="A48" s="22"/>
      <c r="B48" s="49" t="s">
        <v>9</v>
      </c>
      <c r="C48" s="85">
        <v>0</v>
      </c>
      <c r="D48" s="88">
        <v>0</v>
      </c>
      <c r="E48" s="85">
        <v>0</v>
      </c>
      <c r="F48" s="88">
        <v>37</v>
      </c>
      <c r="G48" s="85">
        <v>37</v>
      </c>
      <c r="H48" s="81">
        <v>0</v>
      </c>
      <c r="I48" s="80">
        <v>0</v>
      </c>
      <c r="J48" s="81">
        <v>0</v>
      </c>
      <c r="K48" s="80">
        <v>6.9</v>
      </c>
      <c r="L48" s="81">
        <v>6.9</v>
      </c>
      <c r="M48" s="102">
        <v>539</v>
      </c>
    </row>
    <row r="49" spans="1:13" ht="12.75">
      <c r="A49" s="1"/>
      <c r="B49" s="50" t="s">
        <v>10</v>
      </c>
      <c r="C49" s="85">
        <v>27</v>
      </c>
      <c r="D49" s="88">
        <v>0</v>
      </c>
      <c r="E49" s="85">
        <v>27</v>
      </c>
      <c r="F49" s="88">
        <v>75</v>
      </c>
      <c r="G49" s="85">
        <v>102</v>
      </c>
      <c r="H49" s="81">
        <v>2.03</v>
      </c>
      <c r="I49" s="80">
        <v>0</v>
      </c>
      <c r="J49" s="81">
        <v>2.03</v>
      </c>
      <c r="K49" s="80">
        <v>5.74</v>
      </c>
      <c r="L49" s="81">
        <v>7.77</v>
      </c>
      <c r="M49" s="102">
        <v>1315</v>
      </c>
    </row>
    <row r="50" spans="1:13" ht="12.75">
      <c r="A50" s="1"/>
      <c r="B50" s="50" t="s">
        <v>11</v>
      </c>
      <c r="C50" s="85">
        <v>29</v>
      </c>
      <c r="D50" s="88">
        <v>0</v>
      </c>
      <c r="E50" s="85">
        <v>29</v>
      </c>
      <c r="F50" s="88">
        <v>62</v>
      </c>
      <c r="G50" s="85">
        <v>91</v>
      </c>
      <c r="H50" s="81">
        <v>2.2</v>
      </c>
      <c r="I50" s="80">
        <v>0</v>
      </c>
      <c r="J50" s="81">
        <v>2.2</v>
      </c>
      <c r="K50" s="80">
        <v>4.63</v>
      </c>
      <c r="L50" s="81">
        <v>6.83</v>
      </c>
      <c r="M50" s="102">
        <v>1330</v>
      </c>
    </row>
    <row r="51" spans="1:13" ht="12.75">
      <c r="A51" s="1"/>
      <c r="B51" s="50" t="s">
        <v>12</v>
      </c>
      <c r="C51" s="85">
        <v>232</v>
      </c>
      <c r="D51" s="88">
        <v>37</v>
      </c>
      <c r="E51" s="85">
        <v>269</v>
      </c>
      <c r="F51" s="88">
        <v>717</v>
      </c>
      <c r="G51" s="85">
        <v>986</v>
      </c>
      <c r="H51" s="81">
        <v>4.06</v>
      </c>
      <c r="I51" s="80">
        <v>0.64</v>
      </c>
      <c r="J51" s="81">
        <v>4.71</v>
      </c>
      <c r="K51" s="80">
        <v>12.55</v>
      </c>
      <c r="L51" s="81">
        <v>17.26</v>
      </c>
      <c r="M51" s="102">
        <v>5712</v>
      </c>
    </row>
    <row r="52" spans="1:13" ht="12.75">
      <c r="A52" s="1"/>
      <c r="B52" s="50" t="s">
        <v>13</v>
      </c>
      <c r="C52" s="85">
        <v>2379</v>
      </c>
      <c r="D52" s="88">
        <v>88</v>
      </c>
      <c r="E52" s="85">
        <v>2467</v>
      </c>
      <c r="F52" s="88">
        <v>4210</v>
      </c>
      <c r="G52" s="85">
        <v>6678</v>
      </c>
      <c r="H52" s="81">
        <v>15.3</v>
      </c>
      <c r="I52" s="80">
        <v>0.57</v>
      </c>
      <c r="J52" s="81">
        <v>15.87</v>
      </c>
      <c r="K52" s="80">
        <v>27.08</v>
      </c>
      <c r="L52" s="81">
        <v>42.95</v>
      </c>
      <c r="M52" s="102">
        <v>15548</v>
      </c>
    </row>
    <row r="53" spans="1:13" ht="12.75">
      <c r="A53" s="15"/>
      <c r="B53" s="51" t="s">
        <v>14</v>
      </c>
      <c r="C53" s="103">
        <v>2667</v>
      </c>
      <c r="D53" s="104">
        <v>125</v>
      </c>
      <c r="E53" s="103">
        <v>2792</v>
      </c>
      <c r="F53" s="104">
        <v>5101</v>
      </c>
      <c r="G53" s="103">
        <v>7893</v>
      </c>
      <c r="H53" s="105">
        <v>10.9</v>
      </c>
      <c r="I53" s="106">
        <v>0.51</v>
      </c>
      <c r="J53" s="105">
        <v>11.42</v>
      </c>
      <c r="K53" s="106">
        <v>20.86</v>
      </c>
      <c r="L53" s="105">
        <v>32.27</v>
      </c>
      <c r="M53" s="102">
        <v>24458</v>
      </c>
    </row>
    <row r="54" spans="1:13" ht="12.75">
      <c r="A54" s="29" t="s">
        <v>3</v>
      </c>
      <c r="B54" s="52" t="s">
        <v>8</v>
      </c>
      <c r="C54" s="85">
        <v>7</v>
      </c>
      <c r="D54" s="88">
        <v>2</v>
      </c>
      <c r="E54" s="85">
        <v>8</v>
      </c>
      <c r="F54" s="88">
        <v>184</v>
      </c>
      <c r="G54" s="85">
        <v>192</v>
      </c>
      <c r="H54" s="81">
        <v>0.04</v>
      </c>
      <c r="I54" s="80">
        <v>0.01</v>
      </c>
      <c r="J54" s="81">
        <v>0.06</v>
      </c>
      <c r="K54" s="80">
        <v>1.2</v>
      </c>
      <c r="L54" s="81">
        <v>1.26</v>
      </c>
      <c r="M54" s="102">
        <v>15249</v>
      </c>
    </row>
    <row r="55" spans="1:13" ht="12.75">
      <c r="A55" s="22"/>
      <c r="B55" s="49" t="s">
        <v>9</v>
      </c>
      <c r="C55" s="85">
        <v>191</v>
      </c>
      <c r="D55" s="88">
        <v>4</v>
      </c>
      <c r="E55" s="85">
        <v>195</v>
      </c>
      <c r="F55" s="88">
        <v>1386</v>
      </c>
      <c r="G55" s="85">
        <v>1581</v>
      </c>
      <c r="H55" s="81">
        <v>0.43</v>
      </c>
      <c r="I55" s="80">
        <v>0.01</v>
      </c>
      <c r="J55" s="81">
        <v>0.44</v>
      </c>
      <c r="K55" s="80">
        <v>3.12</v>
      </c>
      <c r="L55" s="81">
        <v>3.56</v>
      </c>
      <c r="M55" s="102">
        <v>44407</v>
      </c>
    </row>
    <row r="56" spans="1:13" ht="12.75">
      <c r="A56" s="1"/>
      <c r="B56" s="50" t="s">
        <v>10</v>
      </c>
      <c r="C56" s="85">
        <v>1669</v>
      </c>
      <c r="D56" s="88">
        <v>31</v>
      </c>
      <c r="E56" s="85">
        <v>1700</v>
      </c>
      <c r="F56" s="88">
        <v>3625</v>
      </c>
      <c r="G56" s="85">
        <v>5325</v>
      </c>
      <c r="H56" s="81">
        <v>4.01</v>
      </c>
      <c r="I56" s="80">
        <v>0.07</v>
      </c>
      <c r="J56" s="81">
        <v>4.08</v>
      </c>
      <c r="K56" s="80">
        <v>8.7</v>
      </c>
      <c r="L56" s="81">
        <v>12.78</v>
      </c>
      <c r="M56" s="102">
        <v>41654</v>
      </c>
    </row>
    <row r="57" spans="1:13" ht="12.75">
      <c r="A57" s="1"/>
      <c r="B57" s="50" t="s">
        <v>11</v>
      </c>
      <c r="C57" s="85">
        <v>1477</v>
      </c>
      <c r="D57" s="88">
        <v>141</v>
      </c>
      <c r="E57" s="85">
        <v>1618</v>
      </c>
      <c r="F57" s="88">
        <v>3746</v>
      </c>
      <c r="G57" s="85">
        <v>5364</v>
      </c>
      <c r="H57" s="81">
        <v>2.66</v>
      </c>
      <c r="I57" s="80">
        <v>0.25</v>
      </c>
      <c r="J57" s="81">
        <v>2.92</v>
      </c>
      <c r="K57" s="80">
        <v>6.75</v>
      </c>
      <c r="L57" s="81">
        <v>9.67</v>
      </c>
      <c r="M57" s="102">
        <v>55465</v>
      </c>
    </row>
    <row r="58" spans="1:13" ht="12.75">
      <c r="A58" s="1"/>
      <c r="B58" s="50" t="s">
        <v>12</v>
      </c>
      <c r="C58" s="85">
        <v>11871</v>
      </c>
      <c r="D58" s="88">
        <v>2120</v>
      </c>
      <c r="E58" s="85">
        <v>13991</v>
      </c>
      <c r="F58" s="88">
        <v>29958</v>
      </c>
      <c r="G58" s="85">
        <v>43949</v>
      </c>
      <c r="H58" s="81">
        <v>6.12</v>
      </c>
      <c r="I58" s="80">
        <v>1.09</v>
      </c>
      <c r="J58" s="81">
        <v>7.22</v>
      </c>
      <c r="K58" s="80">
        <v>15.45</v>
      </c>
      <c r="L58" s="81">
        <v>22.67</v>
      </c>
      <c r="M58" s="102">
        <v>193858</v>
      </c>
    </row>
    <row r="59" spans="1:13" ht="12.75">
      <c r="A59" s="1"/>
      <c r="B59" s="50" t="s">
        <v>13</v>
      </c>
      <c r="C59" s="85">
        <v>7518</v>
      </c>
      <c r="D59" s="88">
        <v>1193</v>
      </c>
      <c r="E59" s="85">
        <v>8711</v>
      </c>
      <c r="F59" s="88">
        <v>23814</v>
      </c>
      <c r="G59" s="85">
        <v>32526</v>
      </c>
      <c r="H59" s="81">
        <v>7.39</v>
      </c>
      <c r="I59" s="80">
        <v>1.17</v>
      </c>
      <c r="J59" s="81">
        <v>8.57</v>
      </c>
      <c r="K59" s="80">
        <v>23.42</v>
      </c>
      <c r="L59" s="81">
        <v>31.98</v>
      </c>
      <c r="M59" s="102">
        <v>101695</v>
      </c>
    </row>
    <row r="60" spans="1:13" ht="13.5" thickBot="1">
      <c r="A60" s="32"/>
      <c r="B60" s="53" t="s">
        <v>14</v>
      </c>
      <c r="C60" s="86">
        <v>22733</v>
      </c>
      <c r="D60" s="89">
        <v>3491</v>
      </c>
      <c r="E60" s="86">
        <v>26224</v>
      </c>
      <c r="F60" s="89">
        <v>62713</v>
      </c>
      <c r="G60" s="86">
        <v>88937</v>
      </c>
      <c r="H60" s="83">
        <v>5.03</v>
      </c>
      <c r="I60" s="82">
        <v>0.77</v>
      </c>
      <c r="J60" s="83">
        <v>5.8</v>
      </c>
      <c r="K60" s="82">
        <v>13.86</v>
      </c>
      <c r="L60" s="83">
        <v>19.66</v>
      </c>
      <c r="M60" s="98">
        <v>452328</v>
      </c>
    </row>
    <row r="62" spans="1:12" ht="12.75" customHeight="1">
      <c r="A62" s="34" t="s">
        <v>27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</row>
    <row r="63" spans="1:12" ht="3.7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</row>
    <row r="64" spans="1:178" ht="12.75">
      <c r="A64" s="54" t="s">
        <v>101</v>
      </c>
      <c r="B64" s="34"/>
      <c r="C64" s="35"/>
      <c r="M64" s="9"/>
      <c r="N64" s="9"/>
      <c r="O64" s="9"/>
      <c r="P64" s="9"/>
      <c r="Q64" s="9"/>
      <c r="R64" s="9"/>
      <c r="ET64" s="9"/>
      <c r="EU64" s="9"/>
      <c r="EV64" s="9"/>
      <c r="EW64" s="9"/>
      <c r="EX64" s="9"/>
      <c r="EY64" s="9"/>
      <c r="EZ64" s="9"/>
      <c r="FA64" s="9"/>
      <c r="FB64" s="9"/>
      <c r="FC64" s="9"/>
      <c r="FD64" s="9"/>
      <c r="FE64" s="9"/>
      <c r="FF64" s="9"/>
      <c r="FG64" s="9"/>
      <c r="FH64" s="9"/>
      <c r="FI64" s="9"/>
      <c r="FJ64" s="9"/>
      <c r="FK64" s="9"/>
      <c r="FL64" s="9"/>
      <c r="FM64" s="9"/>
      <c r="FN64" s="9"/>
      <c r="FO64" s="9"/>
      <c r="FP64" s="9"/>
      <c r="FQ64" s="9"/>
      <c r="FR64" s="9"/>
      <c r="FS64" s="9"/>
      <c r="FT64" s="9"/>
      <c r="FU64" s="9"/>
      <c r="FV64" s="9"/>
    </row>
    <row r="65" spans="1:178" ht="3.75" customHeight="1">
      <c r="A65" s="54"/>
      <c r="B65" s="34"/>
      <c r="C65" s="35"/>
      <c r="M65" s="9"/>
      <c r="N65" s="9"/>
      <c r="O65" s="9"/>
      <c r="P65" s="9"/>
      <c r="Q65" s="9"/>
      <c r="R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</row>
    <row r="66" spans="1:178" ht="12.75">
      <c r="A66" s="54" t="s">
        <v>86</v>
      </c>
      <c r="B66" s="34"/>
      <c r="C66" s="35"/>
      <c r="M66" s="9"/>
      <c r="N66" s="9"/>
      <c r="O66" s="9"/>
      <c r="P66" s="9"/>
      <c r="Q66" s="9"/>
      <c r="R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</row>
    <row r="67" spans="1:178" ht="12.75">
      <c r="A67" s="34" t="s">
        <v>80</v>
      </c>
      <c r="B67" s="34"/>
      <c r="C67" s="35"/>
      <c r="M67" s="9"/>
      <c r="N67" s="9"/>
      <c r="O67" s="9"/>
      <c r="P67" s="9"/>
      <c r="Q67" s="9"/>
      <c r="R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</row>
    <row r="68" spans="1:178" ht="3.75" customHeight="1">
      <c r="A68" s="34"/>
      <c r="B68" s="34"/>
      <c r="C68" s="35"/>
      <c r="M68" s="9"/>
      <c r="N68" s="9"/>
      <c r="O68" s="9"/>
      <c r="P68" s="9"/>
      <c r="Q68" s="9"/>
      <c r="R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</row>
    <row r="69" spans="1:12" ht="12.75" customHeight="1">
      <c r="A69" s="54" t="s">
        <v>108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</row>
    <row r="70" spans="1:12" ht="12.75">
      <c r="A70" s="163" t="s">
        <v>55</v>
      </c>
      <c r="B70" s="164"/>
      <c r="C70" s="164"/>
      <c r="D70" s="164"/>
      <c r="E70" s="164"/>
      <c r="F70" s="34"/>
      <c r="G70" s="34"/>
      <c r="H70" s="34"/>
      <c r="I70" s="34"/>
      <c r="J70" s="34"/>
      <c r="K70" s="34"/>
      <c r="L70" s="34"/>
    </row>
    <row r="71" spans="1:12" ht="3.7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2" ht="12.75">
      <c r="A72" s="54" t="s">
        <v>109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</row>
    <row r="73" spans="1:12" ht="3.7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</row>
    <row r="74" spans="1:12" ht="12.75">
      <c r="A74" s="34" t="s">
        <v>110</v>
      </c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</row>
    <row r="75" spans="1:12" ht="12.75" customHeight="1">
      <c r="A75" s="34" t="s">
        <v>70</v>
      </c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</row>
    <row r="76" spans="1:12" ht="12.75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</row>
    <row r="77" spans="1:12" ht="12.75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</row>
  </sheetData>
  <mergeCells count="1">
    <mergeCell ref="A70:E70"/>
  </mergeCells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GEORGIA  1986</oddHeader>
    <oddFooter>&amp;C&amp;P</oddFooter>
  </headerFooter>
  <rowBreaks count="2" manualBreakCount="2">
    <brk id="25" max="12" man="1"/>
    <brk id="46" max="1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ES3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7.140625" style="9" customWidth="1"/>
    <col min="2" max="4" width="13.28125" style="9" customWidth="1"/>
    <col min="5" max="10" width="9.7109375" style="9" customWidth="1"/>
    <col min="11" max="11" width="13.28125" style="9" customWidth="1"/>
    <col min="12" max="16384" width="9.140625" style="9" customWidth="1"/>
  </cols>
  <sheetData>
    <row r="1" spans="1:11" s="150" customFormat="1" ht="25.5">
      <c r="A1" s="146" t="s">
        <v>59</v>
      </c>
      <c r="B1" s="147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2">
      <c r="A2" s="1"/>
      <c r="B2" s="25"/>
      <c r="C2" s="10" t="s">
        <v>0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56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58</v>
      </c>
      <c r="D4" s="57"/>
      <c r="E4" s="58" t="s">
        <v>41</v>
      </c>
      <c r="F4" s="59"/>
      <c r="G4" s="57" t="s">
        <v>42</v>
      </c>
      <c r="H4" s="57"/>
      <c r="I4" s="58" t="s">
        <v>3</v>
      </c>
      <c r="J4" s="60"/>
      <c r="K4" s="21" t="s">
        <v>74</v>
      </c>
    </row>
    <row r="5" spans="1:11" ht="14.25" customHeight="1">
      <c r="A5" s="1" t="s">
        <v>4</v>
      </c>
      <c r="B5" s="25" t="s">
        <v>5</v>
      </c>
      <c r="C5" s="2" t="s">
        <v>6</v>
      </c>
      <c r="D5" s="2" t="s">
        <v>67</v>
      </c>
      <c r="E5" s="61" t="s">
        <v>6</v>
      </c>
      <c r="F5" s="2" t="s">
        <v>67</v>
      </c>
      <c r="G5" s="2" t="s">
        <v>6</v>
      </c>
      <c r="H5" s="2" t="s">
        <v>67</v>
      </c>
      <c r="I5" s="62" t="s">
        <v>6</v>
      </c>
      <c r="J5" s="20" t="s">
        <v>67</v>
      </c>
      <c r="K5" s="63" t="s">
        <v>43</v>
      </c>
    </row>
    <row r="6" spans="1:11" ht="12">
      <c r="A6" s="29" t="s">
        <v>7</v>
      </c>
      <c r="B6" s="47" t="s">
        <v>8</v>
      </c>
      <c r="C6" s="107">
        <v>22</v>
      </c>
      <c r="D6" s="111">
        <v>1.14</v>
      </c>
      <c r="E6" s="108">
        <v>0</v>
      </c>
      <c r="F6" s="115">
        <v>0</v>
      </c>
      <c r="G6" s="107">
        <v>0</v>
      </c>
      <c r="H6" s="111">
        <v>0</v>
      </c>
      <c r="I6" s="108">
        <v>0</v>
      </c>
      <c r="J6" s="116">
        <v>0</v>
      </c>
      <c r="K6" s="109">
        <v>1924</v>
      </c>
    </row>
    <row r="7" spans="1:11" ht="12">
      <c r="A7" s="22"/>
      <c r="B7" s="49" t="s">
        <v>9</v>
      </c>
      <c r="C7" s="110">
        <v>96</v>
      </c>
      <c r="D7" s="112">
        <v>2.46</v>
      </c>
      <c r="E7" s="85">
        <v>9</v>
      </c>
      <c r="F7" s="80">
        <v>0.23</v>
      </c>
      <c r="G7" s="100">
        <v>1</v>
      </c>
      <c r="H7" s="113">
        <v>0.03</v>
      </c>
      <c r="I7" s="85">
        <v>10</v>
      </c>
      <c r="J7" s="91">
        <v>0.26</v>
      </c>
      <c r="K7" s="96">
        <v>3905</v>
      </c>
    </row>
    <row r="8" spans="1:11" ht="12">
      <c r="A8" s="22"/>
      <c r="B8" s="50" t="s">
        <v>10</v>
      </c>
      <c r="C8" s="110">
        <v>290</v>
      </c>
      <c r="D8" s="112">
        <v>11.05</v>
      </c>
      <c r="E8" s="85">
        <v>60</v>
      </c>
      <c r="F8" s="80">
        <v>2.29</v>
      </c>
      <c r="G8" s="100">
        <v>1</v>
      </c>
      <c r="H8" s="113">
        <v>0.04</v>
      </c>
      <c r="I8" s="85">
        <v>61</v>
      </c>
      <c r="J8" s="91">
        <v>2.32</v>
      </c>
      <c r="K8" s="96">
        <v>2624</v>
      </c>
    </row>
    <row r="9" spans="1:11" ht="12">
      <c r="A9" s="22"/>
      <c r="B9" s="50" t="s">
        <v>11</v>
      </c>
      <c r="C9" s="110">
        <v>819</v>
      </c>
      <c r="D9" s="112">
        <v>7.55</v>
      </c>
      <c r="E9" s="85">
        <v>132</v>
      </c>
      <c r="F9" s="80">
        <v>1.22</v>
      </c>
      <c r="G9" s="100">
        <v>21</v>
      </c>
      <c r="H9" s="113">
        <v>0.19</v>
      </c>
      <c r="I9" s="85">
        <v>153</v>
      </c>
      <c r="J9" s="91">
        <v>1.41</v>
      </c>
      <c r="K9" s="96">
        <v>10841</v>
      </c>
    </row>
    <row r="10" spans="1:11" ht="12">
      <c r="A10" s="22"/>
      <c r="B10" s="50" t="s">
        <v>12</v>
      </c>
      <c r="C10" s="110">
        <v>6751</v>
      </c>
      <c r="D10" s="112">
        <v>22.63</v>
      </c>
      <c r="E10" s="85">
        <v>1222</v>
      </c>
      <c r="F10" s="80">
        <v>4.1</v>
      </c>
      <c r="G10" s="100">
        <v>359</v>
      </c>
      <c r="H10" s="113">
        <v>1.2</v>
      </c>
      <c r="I10" s="85">
        <v>1581</v>
      </c>
      <c r="J10" s="91">
        <v>5.3</v>
      </c>
      <c r="K10" s="96">
        <v>29834</v>
      </c>
    </row>
    <row r="11" spans="1:11" ht="12">
      <c r="A11" s="22"/>
      <c r="B11" s="50" t="s">
        <v>13</v>
      </c>
      <c r="C11" s="110">
        <v>3580</v>
      </c>
      <c r="D11" s="112">
        <v>32.27</v>
      </c>
      <c r="E11" s="85">
        <v>564</v>
      </c>
      <c r="F11" s="80">
        <v>5.08</v>
      </c>
      <c r="G11" s="100">
        <v>84</v>
      </c>
      <c r="H11" s="113">
        <v>0.76</v>
      </c>
      <c r="I11" s="85">
        <v>648</v>
      </c>
      <c r="J11" s="91">
        <v>5.84</v>
      </c>
      <c r="K11" s="96">
        <v>11095</v>
      </c>
    </row>
    <row r="12" spans="1:11" ht="12">
      <c r="A12" s="22"/>
      <c r="B12" s="52" t="s">
        <v>14</v>
      </c>
      <c r="C12" s="100">
        <v>11558</v>
      </c>
      <c r="D12" s="113">
        <v>19.19</v>
      </c>
      <c r="E12" s="85">
        <v>1987</v>
      </c>
      <c r="F12" s="80">
        <v>3.3</v>
      </c>
      <c r="G12" s="100">
        <v>466</v>
      </c>
      <c r="H12" s="113">
        <v>0.77</v>
      </c>
      <c r="I12" s="85">
        <v>2453</v>
      </c>
      <c r="J12" s="91">
        <v>4.07</v>
      </c>
      <c r="K12" s="96">
        <v>60223</v>
      </c>
    </row>
    <row r="13" spans="1:11" ht="12">
      <c r="A13" s="29" t="s">
        <v>15</v>
      </c>
      <c r="B13" s="52" t="s">
        <v>8</v>
      </c>
      <c r="C13" s="100">
        <v>30</v>
      </c>
      <c r="D13" s="113">
        <v>1.22</v>
      </c>
      <c r="E13" s="85">
        <v>0</v>
      </c>
      <c r="F13" s="80">
        <v>0</v>
      </c>
      <c r="G13" s="100">
        <v>1</v>
      </c>
      <c r="H13" s="113">
        <v>0.04</v>
      </c>
      <c r="I13" s="85">
        <v>1</v>
      </c>
      <c r="J13" s="91">
        <v>0.04</v>
      </c>
      <c r="K13" s="96">
        <v>2457</v>
      </c>
    </row>
    <row r="14" spans="1:11" ht="12">
      <c r="A14" s="22"/>
      <c r="B14" s="49" t="s">
        <v>9</v>
      </c>
      <c r="C14" s="110">
        <v>164</v>
      </c>
      <c r="D14" s="112">
        <v>3.11</v>
      </c>
      <c r="E14" s="85">
        <v>8</v>
      </c>
      <c r="F14" s="80">
        <v>0.15</v>
      </c>
      <c r="G14" s="100">
        <v>1</v>
      </c>
      <c r="H14" s="113">
        <v>0.02</v>
      </c>
      <c r="I14" s="85">
        <v>9</v>
      </c>
      <c r="J14" s="91">
        <v>0.17</v>
      </c>
      <c r="K14" s="96">
        <v>5280</v>
      </c>
    </row>
    <row r="15" spans="1:11" ht="12">
      <c r="A15" s="22"/>
      <c r="B15" s="50" t="s">
        <v>10</v>
      </c>
      <c r="C15" s="110">
        <v>372</v>
      </c>
      <c r="D15" s="112">
        <v>12.7</v>
      </c>
      <c r="E15" s="85">
        <v>98</v>
      </c>
      <c r="F15" s="80">
        <v>3.35</v>
      </c>
      <c r="G15" s="100">
        <v>7</v>
      </c>
      <c r="H15" s="113">
        <v>0.24</v>
      </c>
      <c r="I15" s="85">
        <v>105</v>
      </c>
      <c r="J15" s="91">
        <v>3.58</v>
      </c>
      <c r="K15" s="96">
        <v>2929</v>
      </c>
    </row>
    <row r="16" spans="1:11" ht="12">
      <c r="A16" s="22"/>
      <c r="B16" s="50" t="s">
        <v>11</v>
      </c>
      <c r="C16" s="110">
        <v>319</v>
      </c>
      <c r="D16" s="112">
        <v>21.77</v>
      </c>
      <c r="E16" s="85">
        <v>108</v>
      </c>
      <c r="F16" s="80">
        <v>7.37</v>
      </c>
      <c r="G16" s="100">
        <v>16</v>
      </c>
      <c r="H16" s="113">
        <v>1.09</v>
      </c>
      <c r="I16" s="85">
        <v>124</v>
      </c>
      <c r="J16" s="91">
        <v>8.46</v>
      </c>
      <c r="K16" s="96">
        <v>1465</v>
      </c>
    </row>
    <row r="17" spans="1:11" ht="12">
      <c r="A17" s="22"/>
      <c r="B17" s="50" t="s">
        <v>12</v>
      </c>
      <c r="C17" s="110">
        <v>1613</v>
      </c>
      <c r="D17" s="112">
        <v>40.18</v>
      </c>
      <c r="E17" s="85">
        <v>492</v>
      </c>
      <c r="F17" s="80">
        <v>12.26</v>
      </c>
      <c r="G17" s="100">
        <v>135</v>
      </c>
      <c r="H17" s="113">
        <v>3.36</v>
      </c>
      <c r="I17" s="85">
        <v>627</v>
      </c>
      <c r="J17" s="91">
        <v>15.62</v>
      </c>
      <c r="K17" s="96">
        <v>4014</v>
      </c>
    </row>
    <row r="18" spans="1:11" ht="12">
      <c r="A18" s="22"/>
      <c r="B18" s="50" t="s">
        <v>13</v>
      </c>
      <c r="C18" s="110">
        <v>1350</v>
      </c>
      <c r="D18" s="112">
        <v>31.29</v>
      </c>
      <c r="E18" s="85">
        <v>132</v>
      </c>
      <c r="F18" s="80">
        <v>3.06</v>
      </c>
      <c r="G18" s="100">
        <v>188</v>
      </c>
      <c r="H18" s="113">
        <v>4.36</v>
      </c>
      <c r="I18" s="85">
        <v>320</v>
      </c>
      <c r="J18" s="91">
        <v>7.42</v>
      </c>
      <c r="K18" s="96">
        <v>4314</v>
      </c>
    </row>
    <row r="19" spans="1:11" ht="12">
      <c r="A19" s="31"/>
      <c r="B19" s="52" t="s">
        <v>14</v>
      </c>
      <c r="C19" s="100">
        <v>3848</v>
      </c>
      <c r="D19" s="113">
        <v>18.81</v>
      </c>
      <c r="E19" s="85">
        <v>838</v>
      </c>
      <c r="F19" s="80">
        <v>4.1</v>
      </c>
      <c r="G19" s="100">
        <v>348</v>
      </c>
      <c r="H19" s="113">
        <v>1.7</v>
      </c>
      <c r="I19" s="85">
        <v>1186</v>
      </c>
      <c r="J19" s="91">
        <v>5.8</v>
      </c>
      <c r="K19" s="96">
        <v>20459</v>
      </c>
    </row>
    <row r="20" spans="1:11" ht="12">
      <c r="A20" s="22" t="s">
        <v>3</v>
      </c>
      <c r="B20" s="52" t="s">
        <v>8</v>
      </c>
      <c r="C20" s="100">
        <v>52</v>
      </c>
      <c r="D20" s="113">
        <v>1.19</v>
      </c>
      <c r="E20" s="85">
        <v>0</v>
      </c>
      <c r="F20" s="80">
        <v>0</v>
      </c>
      <c r="G20" s="100">
        <v>1</v>
      </c>
      <c r="H20" s="113">
        <v>0.02</v>
      </c>
      <c r="I20" s="85">
        <v>1</v>
      </c>
      <c r="J20" s="91">
        <v>0.02</v>
      </c>
      <c r="K20" s="96">
        <v>4381</v>
      </c>
    </row>
    <row r="21" spans="1:11" ht="12">
      <c r="A21" s="22"/>
      <c r="B21" s="49" t="s">
        <v>9</v>
      </c>
      <c r="C21" s="110">
        <v>260</v>
      </c>
      <c r="D21" s="112">
        <v>2.83</v>
      </c>
      <c r="E21" s="85">
        <v>17</v>
      </c>
      <c r="F21" s="80">
        <v>0.19</v>
      </c>
      <c r="G21" s="100">
        <v>2</v>
      </c>
      <c r="H21" s="113">
        <v>0.02</v>
      </c>
      <c r="I21" s="85">
        <v>19</v>
      </c>
      <c r="J21" s="91">
        <v>0.21</v>
      </c>
      <c r="K21" s="96">
        <v>9185</v>
      </c>
    </row>
    <row r="22" spans="1:11" ht="12">
      <c r="A22" s="1"/>
      <c r="B22" s="50" t="s">
        <v>10</v>
      </c>
      <c r="C22" s="110">
        <v>662</v>
      </c>
      <c r="D22" s="112">
        <v>11.92</v>
      </c>
      <c r="E22" s="85">
        <v>158</v>
      </c>
      <c r="F22" s="80">
        <v>2.85</v>
      </c>
      <c r="G22" s="100">
        <v>8</v>
      </c>
      <c r="H22" s="113">
        <v>0.14</v>
      </c>
      <c r="I22" s="85">
        <v>166</v>
      </c>
      <c r="J22" s="91">
        <v>2.99</v>
      </c>
      <c r="K22" s="96">
        <v>5553</v>
      </c>
    </row>
    <row r="23" spans="1:11" ht="12">
      <c r="A23" s="1"/>
      <c r="B23" s="50" t="s">
        <v>11</v>
      </c>
      <c r="C23" s="110">
        <v>1138</v>
      </c>
      <c r="D23" s="112">
        <v>9.25</v>
      </c>
      <c r="E23" s="85">
        <v>240</v>
      </c>
      <c r="F23" s="80">
        <v>1.95</v>
      </c>
      <c r="G23" s="100">
        <v>37</v>
      </c>
      <c r="H23" s="113">
        <v>0.3</v>
      </c>
      <c r="I23" s="85">
        <v>277</v>
      </c>
      <c r="J23" s="91">
        <v>2.25</v>
      </c>
      <c r="K23" s="96">
        <v>12306</v>
      </c>
    </row>
    <row r="24" spans="1:11" ht="12">
      <c r="A24" s="1"/>
      <c r="B24" s="50" t="s">
        <v>12</v>
      </c>
      <c r="C24" s="110">
        <v>8364</v>
      </c>
      <c r="D24" s="112">
        <v>24.71</v>
      </c>
      <c r="E24" s="85">
        <v>1714</v>
      </c>
      <c r="F24" s="80">
        <v>5.06</v>
      </c>
      <c r="G24" s="100">
        <v>494</v>
      </c>
      <c r="H24" s="113">
        <v>1.46</v>
      </c>
      <c r="I24" s="85">
        <v>2208</v>
      </c>
      <c r="J24" s="91">
        <v>6.52</v>
      </c>
      <c r="K24" s="96">
        <v>33848</v>
      </c>
    </row>
    <row r="25" spans="1:11" ht="12">
      <c r="A25" s="1"/>
      <c r="B25" s="50" t="s">
        <v>13</v>
      </c>
      <c r="C25" s="110">
        <v>4930</v>
      </c>
      <c r="D25" s="112">
        <v>31.99</v>
      </c>
      <c r="E25" s="85">
        <v>696</v>
      </c>
      <c r="F25" s="80">
        <v>4.52</v>
      </c>
      <c r="G25" s="100">
        <v>272</v>
      </c>
      <c r="H25" s="113">
        <v>1.77</v>
      </c>
      <c r="I25" s="85">
        <v>968</v>
      </c>
      <c r="J25" s="91">
        <v>6.28</v>
      </c>
      <c r="K25" s="96">
        <v>15409</v>
      </c>
    </row>
    <row r="26" spans="1:11" ht="12.75" thickBot="1">
      <c r="A26" s="32"/>
      <c r="B26" s="53" t="s">
        <v>14</v>
      </c>
      <c r="C26" s="101">
        <v>15406</v>
      </c>
      <c r="D26" s="114">
        <v>19.09</v>
      </c>
      <c r="E26" s="86">
        <v>2825</v>
      </c>
      <c r="F26" s="82">
        <v>3.5</v>
      </c>
      <c r="G26" s="101">
        <v>814</v>
      </c>
      <c r="H26" s="114">
        <v>1.01</v>
      </c>
      <c r="I26" s="86">
        <v>3639</v>
      </c>
      <c r="J26" s="92">
        <v>4.51</v>
      </c>
      <c r="K26" s="98">
        <v>80682</v>
      </c>
    </row>
    <row r="28" spans="1:4" ht="12">
      <c r="A28" s="34" t="s">
        <v>27</v>
      </c>
      <c r="B28" s="34"/>
      <c r="C28" s="34"/>
      <c r="D28" s="34"/>
    </row>
    <row r="29" spans="1:4" ht="3" customHeight="1">
      <c r="A29" s="34"/>
      <c r="B29" s="34"/>
      <c r="C29" s="34"/>
      <c r="D29" s="34"/>
    </row>
    <row r="30" spans="1:2" ht="12">
      <c r="A30" s="54" t="s">
        <v>69</v>
      </c>
      <c r="B30" s="34"/>
    </row>
    <row r="31" spans="1:2" ht="3.75" customHeight="1">
      <c r="A31" s="54"/>
      <c r="B31" s="34"/>
    </row>
    <row r="32" spans="1:2" ht="12">
      <c r="A32" s="54" t="s">
        <v>57</v>
      </c>
      <c r="B32" s="34"/>
    </row>
    <row r="33" ht="3.75" customHeight="1"/>
    <row r="34" spans="1:149" ht="12.75">
      <c r="A34" s="54" t="s">
        <v>82</v>
      </c>
      <c r="B34" s="34"/>
      <c r="C34" s="35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</row>
    <row r="35" spans="1:149" ht="12.75">
      <c r="A35" s="34" t="s">
        <v>81</v>
      </c>
      <c r="B35" s="34"/>
      <c r="C35" s="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</row>
    <row r="36" spans="1:149" ht="3.75" customHeight="1">
      <c r="A36" s="34" t="s">
        <v>76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83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GEORGIA  1986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S43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7.140625" style="9" customWidth="1"/>
    <col min="2" max="2" width="13.28125" style="9" customWidth="1"/>
    <col min="3" max="3" width="13.140625" style="9" customWidth="1"/>
    <col min="4" max="4" width="12.00390625" style="9" customWidth="1"/>
    <col min="5" max="10" width="9.7109375" style="9" customWidth="1"/>
    <col min="11" max="11" width="10.7109375" style="9" customWidth="1"/>
    <col min="12" max="16384" width="9.140625" style="9" customWidth="1"/>
  </cols>
  <sheetData>
    <row r="1" spans="1:11" s="150" customFormat="1" ht="25.5">
      <c r="A1" s="146" t="s">
        <v>60</v>
      </c>
      <c r="B1" s="147"/>
      <c r="C1" s="148"/>
      <c r="D1" s="148"/>
      <c r="E1" s="148"/>
      <c r="F1" s="148"/>
      <c r="G1" s="148"/>
      <c r="H1" s="148"/>
      <c r="I1" s="148"/>
      <c r="J1" s="148"/>
      <c r="K1" s="149"/>
    </row>
    <row r="2" spans="1:11" ht="13.5">
      <c r="A2" s="1"/>
      <c r="B2" s="25"/>
      <c r="C2" s="10" t="s">
        <v>111</v>
      </c>
      <c r="D2" s="55"/>
      <c r="E2" s="55"/>
      <c r="F2" s="55"/>
      <c r="G2" s="4"/>
      <c r="H2" s="4"/>
      <c r="I2" s="4"/>
      <c r="J2" s="55"/>
      <c r="K2" s="44" t="s">
        <v>73</v>
      </c>
    </row>
    <row r="3" spans="1:11" ht="13.5">
      <c r="A3" s="1"/>
      <c r="B3" s="25"/>
      <c r="C3" s="25"/>
      <c r="D3" s="56"/>
      <c r="E3" s="10" t="s">
        <v>112</v>
      </c>
      <c r="F3" s="4"/>
      <c r="G3" s="4"/>
      <c r="H3" s="4"/>
      <c r="I3" s="4"/>
      <c r="J3" s="55"/>
      <c r="K3" s="48" t="s">
        <v>40</v>
      </c>
    </row>
    <row r="4" spans="1:11" ht="13.5">
      <c r="A4" s="1"/>
      <c r="B4" s="25"/>
      <c r="C4" s="57" t="s">
        <v>115</v>
      </c>
      <c r="D4" s="57"/>
      <c r="E4" s="58" t="s">
        <v>41</v>
      </c>
      <c r="F4" s="59"/>
      <c r="G4" s="57" t="s">
        <v>42</v>
      </c>
      <c r="H4" s="57"/>
      <c r="I4" s="58" t="s">
        <v>114</v>
      </c>
      <c r="J4" s="60"/>
      <c r="K4" s="21" t="s">
        <v>113</v>
      </c>
    </row>
    <row r="5" spans="1:11" ht="14.25" customHeight="1">
      <c r="A5" s="1" t="s">
        <v>4</v>
      </c>
      <c r="B5" s="25" t="s">
        <v>5</v>
      </c>
      <c r="C5" s="2" t="s">
        <v>6</v>
      </c>
      <c r="D5" s="2" t="s">
        <v>116</v>
      </c>
      <c r="E5" s="61" t="s">
        <v>6</v>
      </c>
      <c r="F5" s="2" t="s">
        <v>116</v>
      </c>
      <c r="G5" s="2" t="s">
        <v>6</v>
      </c>
      <c r="H5" s="2" t="s">
        <v>116</v>
      </c>
      <c r="I5" s="62" t="s">
        <v>6</v>
      </c>
      <c r="J5" s="20" t="s">
        <v>116</v>
      </c>
      <c r="K5" s="63" t="s">
        <v>44</v>
      </c>
    </row>
    <row r="6" spans="1:11" ht="12">
      <c r="A6" s="29" t="s">
        <v>7</v>
      </c>
      <c r="B6" s="47" t="s">
        <v>8</v>
      </c>
      <c r="C6" s="107">
        <v>12</v>
      </c>
      <c r="D6" s="111">
        <v>0.77</v>
      </c>
      <c r="E6" s="108">
        <v>0</v>
      </c>
      <c r="F6" s="115">
        <v>0</v>
      </c>
      <c r="G6" s="107">
        <v>0</v>
      </c>
      <c r="H6" s="111">
        <v>0</v>
      </c>
      <c r="I6" s="108">
        <v>0</v>
      </c>
      <c r="J6" s="116">
        <v>0</v>
      </c>
      <c r="K6" s="109">
        <v>1553</v>
      </c>
    </row>
    <row r="7" spans="1:11" ht="12">
      <c r="A7" s="22"/>
      <c r="B7" s="49" t="s">
        <v>9</v>
      </c>
      <c r="C7" s="110">
        <v>64</v>
      </c>
      <c r="D7" s="112">
        <v>2.15</v>
      </c>
      <c r="E7" s="85">
        <v>9</v>
      </c>
      <c r="F7" s="80">
        <v>0.3</v>
      </c>
      <c r="G7" s="100">
        <v>1</v>
      </c>
      <c r="H7" s="113">
        <v>0.03</v>
      </c>
      <c r="I7" s="85">
        <v>10</v>
      </c>
      <c r="J7" s="91">
        <v>0.34</v>
      </c>
      <c r="K7" s="96">
        <v>2983</v>
      </c>
    </row>
    <row r="8" spans="1:11" ht="12">
      <c r="A8" s="22"/>
      <c r="B8" s="50" t="s">
        <v>10</v>
      </c>
      <c r="C8" s="110">
        <v>203</v>
      </c>
      <c r="D8" s="112">
        <v>9.87</v>
      </c>
      <c r="E8" s="85">
        <v>47</v>
      </c>
      <c r="F8" s="80">
        <v>2.29</v>
      </c>
      <c r="G8" s="100">
        <v>1</v>
      </c>
      <c r="H8" s="113">
        <v>0.05</v>
      </c>
      <c r="I8" s="85">
        <v>48</v>
      </c>
      <c r="J8" s="91">
        <v>2.33</v>
      </c>
      <c r="K8" s="96">
        <v>2056</v>
      </c>
    </row>
    <row r="9" spans="1:11" ht="12">
      <c r="A9" s="22"/>
      <c r="B9" s="50" t="s">
        <v>11</v>
      </c>
      <c r="C9" s="110">
        <v>563</v>
      </c>
      <c r="D9" s="112">
        <v>6.32</v>
      </c>
      <c r="E9" s="85">
        <v>107</v>
      </c>
      <c r="F9" s="80">
        <v>1.2</v>
      </c>
      <c r="G9" s="100">
        <v>20</v>
      </c>
      <c r="H9" s="113">
        <v>0.22</v>
      </c>
      <c r="I9" s="85">
        <v>126</v>
      </c>
      <c r="J9" s="91">
        <v>1.42</v>
      </c>
      <c r="K9" s="96">
        <v>8902</v>
      </c>
    </row>
    <row r="10" spans="1:11" ht="12">
      <c r="A10" s="22"/>
      <c r="B10" s="50" t="s">
        <v>12</v>
      </c>
      <c r="C10" s="110">
        <v>4037</v>
      </c>
      <c r="D10" s="112">
        <v>18.15</v>
      </c>
      <c r="E10" s="85">
        <v>844</v>
      </c>
      <c r="F10" s="80">
        <v>3.8</v>
      </c>
      <c r="G10" s="100">
        <v>310</v>
      </c>
      <c r="H10" s="113">
        <v>1.39</v>
      </c>
      <c r="I10" s="85">
        <v>1136</v>
      </c>
      <c r="J10" s="91">
        <v>5.11</v>
      </c>
      <c r="K10" s="96">
        <v>22238</v>
      </c>
    </row>
    <row r="11" spans="1:11" ht="12">
      <c r="A11" s="22"/>
      <c r="B11" s="50" t="s">
        <v>13</v>
      </c>
      <c r="C11" s="110">
        <v>1827</v>
      </c>
      <c r="D11" s="112">
        <v>29.15</v>
      </c>
      <c r="E11" s="85">
        <v>395</v>
      </c>
      <c r="F11" s="80">
        <v>6.3</v>
      </c>
      <c r="G11" s="100">
        <v>73</v>
      </c>
      <c r="H11" s="113">
        <v>1.16</v>
      </c>
      <c r="I11" s="85">
        <v>461</v>
      </c>
      <c r="J11" s="91">
        <v>7.35</v>
      </c>
      <c r="K11" s="96">
        <v>6268</v>
      </c>
    </row>
    <row r="12" spans="1:11" ht="12">
      <c r="A12" s="22"/>
      <c r="B12" s="52" t="s">
        <v>14</v>
      </c>
      <c r="C12" s="100">
        <v>6706</v>
      </c>
      <c r="D12" s="113">
        <v>15.24</v>
      </c>
      <c r="E12" s="85">
        <v>1402</v>
      </c>
      <c r="F12" s="80">
        <v>3.19</v>
      </c>
      <c r="G12" s="100">
        <v>405</v>
      </c>
      <c r="H12" s="113">
        <v>0.92</v>
      </c>
      <c r="I12" s="85">
        <v>1781</v>
      </c>
      <c r="J12" s="91">
        <v>4.05</v>
      </c>
      <c r="K12" s="96">
        <v>44000</v>
      </c>
    </row>
    <row r="13" spans="1:11" ht="12">
      <c r="A13" s="29" t="s">
        <v>15</v>
      </c>
      <c r="B13" s="52" t="s">
        <v>8</v>
      </c>
      <c r="C13" s="100">
        <v>20</v>
      </c>
      <c r="D13" s="113">
        <v>1.04</v>
      </c>
      <c r="E13" s="85">
        <v>0</v>
      </c>
      <c r="F13" s="80">
        <v>0</v>
      </c>
      <c r="G13" s="100">
        <v>1</v>
      </c>
      <c r="H13" s="113">
        <v>0.05</v>
      </c>
      <c r="I13" s="85">
        <v>1</v>
      </c>
      <c r="J13" s="91">
        <v>0.05</v>
      </c>
      <c r="K13" s="96">
        <v>1918</v>
      </c>
    </row>
    <row r="14" spans="1:11" ht="12">
      <c r="A14" s="22"/>
      <c r="B14" s="49" t="s">
        <v>9</v>
      </c>
      <c r="C14" s="110">
        <v>96</v>
      </c>
      <c r="D14" s="112">
        <v>2.41</v>
      </c>
      <c r="E14" s="85">
        <v>8</v>
      </c>
      <c r="F14" s="80">
        <v>0.2</v>
      </c>
      <c r="G14" s="100">
        <v>1</v>
      </c>
      <c r="H14" s="113">
        <v>0.03</v>
      </c>
      <c r="I14" s="85">
        <v>9</v>
      </c>
      <c r="J14" s="91">
        <v>0.23</v>
      </c>
      <c r="K14" s="96">
        <v>3987</v>
      </c>
    </row>
    <row r="15" spans="1:11" ht="12">
      <c r="A15" s="22"/>
      <c r="B15" s="50" t="s">
        <v>10</v>
      </c>
      <c r="C15" s="110">
        <v>284</v>
      </c>
      <c r="D15" s="112">
        <v>12.24</v>
      </c>
      <c r="E15" s="85">
        <v>81</v>
      </c>
      <c r="F15" s="80">
        <v>3.49</v>
      </c>
      <c r="G15" s="100">
        <v>6</v>
      </c>
      <c r="H15" s="113">
        <v>0.26</v>
      </c>
      <c r="I15" s="85">
        <v>86</v>
      </c>
      <c r="J15" s="91">
        <v>3.71</v>
      </c>
      <c r="K15" s="96">
        <v>2320</v>
      </c>
    </row>
    <row r="16" spans="1:11" ht="12">
      <c r="A16" s="22"/>
      <c r="B16" s="50" t="s">
        <v>11</v>
      </c>
      <c r="C16" s="110">
        <v>184</v>
      </c>
      <c r="D16" s="112">
        <v>17.83</v>
      </c>
      <c r="E16" s="85">
        <v>70</v>
      </c>
      <c r="F16" s="80">
        <v>6.78</v>
      </c>
      <c r="G16" s="100">
        <v>16</v>
      </c>
      <c r="H16" s="113">
        <v>1.55</v>
      </c>
      <c r="I16" s="85">
        <v>85</v>
      </c>
      <c r="J16" s="91">
        <v>8.24</v>
      </c>
      <c r="K16" s="96">
        <v>1032</v>
      </c>
    </row>
    <row r="17" spans="1:11" ht="12">
      <c r="A17" s="22"/>
      <c r="B17" s="50" t="s">
        <v>12</v>
      </c>
      <c r="C17" s="110">
        <v>793</v>
      </c>
      <c r="D17" s="112">
        <v>36.09</v>
      </c>
      <c r="E17" s="85">
        <v>278</v>
      </c>
      <c r="F17" s="80">
        <v>12.65</v>
      </c>
      <c r="G17" s="100">
        <v>108</v>
      </c>
      <c r="H17" s="113">
        <v>4.92</v>
      </c>
      <c r="I17" s="85">
        <v>374</v>
      </c>
      <c r="J17" s="91">
        <v>17.02</v>
      </c>
      <c r="K17" s="96">
        <v>2197</v>
      </c>
    </row>
    <row r="18" spans="1:11" ht="12">
      <c r="A18" s="22"/>
      <c r="B18" s="50" t="s">
        <v>13</v>
      </c>
      <c r="C18" s="110">
        <v>635</v>
      </c>
      <c r="D18" s="112">
        <v>26.65</v>
      </c>
      <c r="E18" s="85">
        <v>99</v>
      </c>
      <c r="F18" s="80">
        <v>4.15</v>
      </c>
      <c r="G18" s="100">
        <v>128</v>
      </c>
      <c r="H18" s="113">
        <v>5.37</v>
      </c>
      <c r="I18" s="85">
        <v>218</v>
      </c>
      <c r="J18" s="91">
        <v>9.15</v>
      </c>
      <c r="K18" s="96">
        <v>2383</v>
      </c>
    </row>
    <row r="19" spans="1:11" ht="12">
      <c r="A19" s="31"/>
      <c r="B19" s="52" t="s">
        <v>14</v>
      </c>
      <c r="C19" s="100">
        <v>2012</v>
      </c>
      <c r="D19" s="113">
        <v>14.54</v>
      </c>
      <c r="E19" s="85">
        <v>536</v>
      </c>
      <c r="F19" s="80">
        <v>3.87</v>
      </c>
      <c r="G19" s="100">
        <v>260</v>
      </c>
      <c r="H19" s="113">
        <v>1.88</v>
      </c>
      <c r="I19" s="85">
        <v>773</v>
      </c>
      <c r="J19" s="91">
        <v>5.59</v>
      </c>
      <c r="K19" s="96">
        <v>13837</v>
      </c>
    </row>
    <row r="20" spans="1:11" ht="12">
      <c r="A20" s="22" t="s">
        <v>3</v>
      </c>
      <c r="B20" s="52" t="s">
        <v>8</v>
      </c>
      <c r="C20" s="100">
        <v>32</v>
      </c>
      <c r="D20" s="113">
        <v>0.92</v>
      </c>
      <c r="E20" s="85">
        <v>0</v>
      </c>
      <c r="F20" s="80">
        <v>0</v>
      </c>
      <c r="G20" s="100">
        <v>1</v>
      </c>
      <c r="H20" s="113">
        <v>0.03</v>
      </c>
      <c r="I20" s="85">
        <v>1</v>
      </c>
      <c r="J20" s="91">
        <v>0.03</v>
      </c>
      <c r="K20" s="96">
        <v>3471</v>
      </c>
    </row>
    <row r="21" spans="1:11" ht="12">
      <c r="A21" s="22"/>
      <c r="B21" s="49" t="s">
        <v>9</v>
      </c>
      <c r="C21" s="110">
        <v>160</v>
      </c>
      <c r="D21" s="112">
        <v>2.3</v>
      </c>
      <c r="E21" s="85">
        <v>17</v>
      </c>
      <c r="F21" s="80">
        <v>0.24</v>
      </c>
      <c r="G21" s="100">
        <v>2</v>
      </c>
      <c r="H21" s="113">
        <v>0.03</v>
      </c>
      <c r="I21" s="85">
        <v>19</v>
      </c>
      <c r="J21" s="91">
        <v>0.27</v>
      </c>
      <c r="K21" s="96">
        <v>6970</v>
      </c>
    </row>
    <row r="22" spans="1:11" ht="12">
      <c r="A22" s="1"/>
      <c r="B22" s="50" t="s">
        <v>10</v>
      </c>
      <c r="C22" s="110">
        <v>487</v>
      </c>
      <c r="D22" s="112">
        <v>11.13</v>
      </c>
      <c r="E22" s="85">
        <v>128</v>
      </c>
      <c r="F22" s="80">
        <v>2.93</v>
      </c>
      <c r="G22" s="100">
        <v>7</v>
      </c>
      <c r="H22" s="113">
        <v>0.16</v>
      </c>
      <c r="I22" s="85">
        <v>134</v>
      </c>
      <c r="J22" s="91">
        <v>3.06</v>
      </c>
      <c r="K22" s="96">
        <v>4376</v>
      </c>
    </row>
    <row r="23" spans="1:11" ht="12">
      <c r="A23" s="1"/>
      <c r="B23" s="50" t="s">
        <v>11</v>
      </c>
      <c r="C23" s="110">
        <v>747</v>
      </c>
      <c r="D23" s="112">
        <v>7.52</v>
      </c>
      <c r="E23" s="85">
        <v>177</v>
      </c>
      <c r="F23" s="80">
        <v>1.78</v>
      </c>
      <c r="G23" s="100">
        <v>36</v>
      </c>
      <c r="H23" s="113">
        <v>0.36</v>
      </c>
      <c r="I23" s="85">
        <v>211</v>
      </c>
      <c r="J23" s="91">
        <v>2.12</v>
      </c>
      <c r="K23" s="96">
        <v>9934</v>
      </c>
    </row>
    <row r="24" spans="1:11" ht="12">
      <c r="A24" s="1"/>
      <c r="B24" s="50" t="s">
        <v>12</v>
      </c>
      <c r="C24" s="110">
        <v>4830</v>
      </c>
      <c r="D24" s="112">
        <v>19.77</v>
      </c>
      <c r="E24" s="85">
        <v>1122</v>
      </c>
      <c r="F24" s="80">
        <v>4.59</v>
      </c>
      <c r="G24" s="100">
        <v>418</v>
      </c>
      <c r="H24" s="113">
        <v>1.71</v>
      </c>
      <c r="I24" s="85">
        <v>1510</v>
      </c>
      <c r="J24" s="91">
        <v>6.18</v>
      </c>
      <c r="K24" s="96">
        <v>24435</v>
      </c>
    </row>
    <row r="25" spans="1:11" ht="12">
      <c r="A25" s="1"/>
      <c r="B25" s="50" t="s">
        <v>13</v>
      </c>
      <c r="C25" s="110">
        <v>2462</v>
      </c>
      <c r="D25" s="112">
        <v>28.46</v>
      </c>
      <c r="E25" s="85">
        <v>494</v>
      </c>
      <c r="F25" s="80">
        <v>5.71</v>
      </c>
      <c r="G25" s="100">
        <v>201</v>
      </c>
      <c r="H25" s="113">
        <v>2.32</v>
      </c>
      <c r="I25" s="85">
        <v>679</v>
      </c>
      <c r="J25" s="91">
        <v>7.85</v>
      </c>
      <c r="K25" s="96">
        <v>8651</v>
      </c>
    </row>
    <row r="26" spans="1:11" ht="12.75" thickBot="1">
      <c r="A26" s="32"/>
      <c r="B26" s="53" t="s">
        <v>14</v>
      </c>
      <c r="C26" s="101">
        <v>8718</v>
      </c>
      <c r="D26" s="114">
        <v>15.07</v>
      </c>
      <c r="E26" s="86">
        <v>1938</v>
      </c>
      <c r="F26" s="82">
        <v>3.35</v>
      </c>
      <c r="G26" s="101">
        <v>665</v>
      </c>
      <c r="H26" s="114">
        <v>1.15</v>
      </c>
      <c r="I26" s="86">
        <v>2554</v>
      </c>
      <c r="J26" s="92">
        <v>4.42</v>
      </c>
      <c r="K26" s="98">
        <v>57837</v>
      </c>
    </row>
    <row r="28" spans="1:4" ht="12">
      <c r="A28" s="34" t="s">
        <v>27</v>
      </c>
      <c r="B28" s="34"/>
      <c r="C28" s="34"/>
      <c r="D28" s="34"/>
    </row>
    <row r="29" spans="1:4" ht="3.75" customHeight="1">
      <c r="A29" s="34"/>
      <c r="B29" s="34"/>
      <c r="C29" s="34"/>
      <c r="D29" s="34"/>
    </row>
    <row r="30" spans="1:2" ht="12.75" customHeight="1">
      <c r="A30" s="54" t="s">
        <v>69</v>
      </c>
      <c r="B30" s="34"/>
    </row>
    <row r="31" spans="1:2" ht="3.75" customHeight="1">
      <c r="A31" s="54"/>
      <c r="B31" s="34"/>
    </row>
    <row r="32" spans="1:149" ht="12.75">
      <c r="A32" s="34" t="s">
        <v>117</v>
      </c>
      <c r="B32" s="34"/>
      <c r="C32" s="35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</row>
    <row r="33" spans="1:149" ht="12.75">
      <c r="A33" s="34" t="s">
        <v>68</v>
      </c>
      <c r="B33" s="34"/>
      <c r="C33" s="35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</row>
    <row r="34" spans="1:2" ht="3.75" customHeight="1">
      <c r="A34" s="54"/>
      <c r="B34" s="34"/>
    </row>
    <row r="35" spans="1:2" ht="11.25" customHeight="1">
      <c r="A35" s="54" t="s">
        <v>118</v>
      </c>
      <c r="B35" s="34"/>
    </row>
    <row r="36" spans="1:2" ht="3.75" customHeight="1">
      <c r="A36" s="54"/>
      <c r="B36" s="34"/>
    </row>
    <row r="37" spans="1:149" ht="12.75">
      <c r="A37" s="34" t="s">
        <v>119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  <row r="38" spans="1:149" ht="12.75">
      <c r="A38" s="34" t="s">
        <v>84</v>
      </c>
      <c r="B38" s="34"/>
      <c r="C38" s="35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</row>
    <row r="39" ht="3.75" customHeight="1"/>
    <row r="40" spans="1:149" ht="12.75">
      <c r="A40" s="54" t="s">
        <v>121</v>
      </c>
      <c r="B40" s="34"/>
      <c r="C40" s="35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</row>
    <row r="41" spans="1:149" ht="12.75">
      <c r="A41" s="34" t="s">
        <v>75</v>
      </c>
      <c r="B41" s="34"/>
      <c r="C41" s="35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</row>
    <row r="42" spans="1:149" ht="3.75" customHeight="1">
      <c r="A42" s="54"/>
      <c r="B42" s="34"/>
      <c r="C42" s="35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</row>
    <row r="43" spans="1:149" ht="12.75">
      <c r="A43" s="34" t="s">
        <v>120</v>
      </c>
      <c r="B43" s="34"/>
      <c r="C43" s="35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GEORGIA  1986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S37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7.140625" style="9" customWidth="1"/>
    <col min="2" max="2" width="13.28125" style="9" customWidth="1"/>
    <col min="3" max="11" width="9.7109375" style="9" customWidth="1"/>
    <col min="12" max="13" width="9.140625" style="9" customWidth="1"/>
    <col min="14" max="14" width="9.8515625" style="9" customWidth="1"/>
    <col min="15" max="16384" width="9.140625" style="9" customWidth="1"/>
  </cols>
  <sheetData>
    <row r="1" spans="1:14" s="36" customFormat="1" ht="25.5">
      <c r="A1" s="151" t="s">
        <v>122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45"/>
    </row>
    <row r="2" spans="1:14" ht="13.5">
      <c r="A2" s="66"/>
      <c r="B2" s="64"/>
      <c r="C2" s="10" t="s">
        <v>123</v>
      </c>
      <c r="D2" s="4"/>
      <c r="E2" s="4"/>
      <c r="F2" s="67" t="s">
        <v>124</v>
      </c>
      <c r="G2" s="4"/>
      <c r="H2" s="4"/>
      <c r="I2" s="67" t="s">
        <v>125</v>
      </c>
      <c r="J2" s="4"/>
      <c r="K2" s="5"/>
      <c r="L2" s="4" t="s">
        <v>130</v>
      </c>
      <c r="M2" s="4"/>
      <c r="N2" s="68"/>
    </row>
    <row r="3" spans="1:14" ht="24">
      <c r="A3" s="15" t="s">
        <v>4</v>
      </c>
      <c r="B3" s="69" t="s">
        <v>5</v>
      </c>
      <c r="C3" s="17" t="s">
        <v>45</v>
      </c>
      <c r="D3" s="18" t="s">
        <v>46</v>
      </c>
      <c r="E3" s="17" t="s">
        <v>47</v>
      </c>
      <c r="F3" s="17" t="s">
        <v>45</v>
      </c>
      <c r="G3" s="18" t="s">
        <v>46</v>
      </c>
      <c r="H3" s="17" t="s">
        <v>47</v>
      </c>
      <c r="I3" s="17" t="s">
        <v>45</v>
      </c>
      <c r="J3" s="18" t="s">
        <v>46</v>
      </c>
      <c r="K3" s="17" t="s">
        <v>47</v>
      </c>
      <c r="L3" s="17" t="s">
        <v>45</v>
      </c>
      <c r="M3" s="18" t="s">
        <v>46</v>
      </c>
      <c r="N3" s="70" t="s">
        <v>47</v>
      </c>
    </row>
    <row r="4" spans="1:14" ht="12">
      <c r="A4" s="22" t="s">
        <v>7</v>
      </c>
      <c r="B4" s="71" t="s">
        <v>8</v>
      </c>
      <c r="C4" s="117">
        <v>0</v>
      </c>
      <c r="D4" s="118">
        <v>0</v>
      </c>
      <c r="E4" s="117">
        <v>0</v>
      </c>
      <c r="F4" s="118">
        <v>0</v>
      </c>
      <c r="G4" s="117">
        <v>0</v>
      </c>
      <c r="H4" s="118">
        <v>0</v>
      </c>
      <c r="I4" s="119">
        <v>0</v>
      </c>
      <c r="J4" s="117">
        <v>0</v>
      </c>
      <c r="K4" s="120">
        <v>0</v>
      </c>
      <c r="L4" s="119">
        <v>8.48</v>
      </c>
      <c r="M4" s="117">
        <v>4</v>
      </c>
      <c r="N4" s="121">
        <v>19</v>
      </c>
    </row>
    <row r="5" spans="1:14" ht="12">
      <c r="A5" s="22"/>
      <c r="B5" s="49" t="s">
        <v>9</v>
      </c>
      <c r="C5" s="122">
        <v>4.89</v>
      </c>
      <c r="D5" s="123">
        <v>4</v>
      </c>
      <c r="E5" s="122">
        <v>10</v>
      </c>
      <c r="F5" s="123">
        <v>1</v>
      </c>
      <c r="G5" s="122">
        <v>1</v>
      </c>
      <c r="H5" s="123">
        <v>1</v>
      </c>
      <c r="I5" s="124">
        <v>4.5</v>
      </c>
      <c r="J5" s="122">
        <v>3.5</v>
      </c>
      <c r="K5" s="125">
        <v>10</v>
      </c>
      <c r="L5" s="124">
        <v>4.98</v>
      </c>
      <c r="M5" s="122">
        <v>3</v>
      </c>
      <c r="N5" s="126">
        <v>8</v>
      </c>
    </row>
    <row r="6" spans="1:14" ht="12">
      <c r="A6" s="22"/>
      <c r="B6" s="50" t="s">
        <v>10</v>
      </c>
      <c r="C6" s="122">
        <v>9.87</v>
      </c>
      <c r="D6" s="123">
        <v>6</v>
      </c>
      <c r="E6" s="122">
        <v>16.5</v>
      </c>
      <c r="F6" s="123">
        <v>49</v>
      </c>
      <c r="G6" s="122">
        <v>49</v>
      </c>
      <c r="H6" s="123">
        <v>49</v>
      </c>
      <c r="I6" s="124">
        <v>10.51</v>
      </c>
      <c r="J6" s="122">
        <v>6</v>
      </c>
      <c r="K6" s="125">
        <v>18</v>
      </c>
      <c r="L6" s="124">
        <v>4.3</v>
      </c>
      <c r="M6" s="122">
        <v>3</v>
      </c>
      <c r="N6" s="126">
        <v>8</v>
      </c>
    </row>
    <row r="7" spans="1:14" ht="12">
      <c r="A7" s="22"/>
      <c r="B7" s="50" t="s">
        <v>11</v>
      </c>
      <c r="C7" s="122">
        <v>8.95</v>
      </c>
      <c r="D7" s="123">
        <v>6.5</v>
      </c>
      <c r="E7" s="122">
        <v>18</v>
      </c>
      <c r="F7" s="123">
        <v>18.9</v>
      </c>
      <c r="G7" s="122">
        <v>14</v>
      </c>
      <c r="H7" s="123">
        <v>39</v>
      </c>
      <c r="I7" s="124">
        <v>10.32</v>
      </c>
      <c r="J7" s="122">
        <v>7</v>
      </c>
      <c r="K7" s="125">
        <v>23</v>
      </c>
      <c r="L7" s="124">
        <v>3.51</v>
      </c>
      <c r="M7" s="122">
        <v>3</v>
      </c>
      <c r="N7" s="126">
        <v>6</v>
      </c>
    </row>
    <row r="8" spans="1:14" ht="12">
      <c r="A8" s="22"/>
      <c r="B8" s="50" t="s">
        <v>12</v>
      </c>
      <c r="C8" s="122">
        <v>9.43</v>
      </c>
      <c r="D8" s="123">
        <v>7</v>
      </c>
      <c r="E8" s="122">
        <v>18</v>
      </c>
      <c r="F8" s="123">
        <v>11.02</v>
      </c>
      <c r="G8" s="122">
        <v>7</v>
      </c>
      <c r="H8" s="123">
        <v>28</v>
      </c>
      <c r="I8" s="124">
        <v>9.79</v>
      </c>
      <c r="J8" s="122">
        <v>7</v>
      </c>
      <c r="K8" s="125">
        <v>22</v>
      </c>
      <c r="L8" s="124">
        <v>4.65</v>
      </c>
      <c r="M8" s="122">
        <v>3</v>
      </c>
      <c r="N8" s="126">
        <v>8</v>
      </c>
    </row>
    <row r="9" spans="1:14" ht="12">
      <c r="A9" s="22"/>
      <c r="B9" s="50" t="s">
        <v>13</v>
      </c>
      <c r="C9" s="122">
        <v>10.11</v>
      </c>
      <c r="D9" s="123">
        <v>8</v>
      </c>
      <c r="E9" s="122">
        <v>19</v>
      </c>
      <c r="F9" s="123">
        <v>8.39</v>
      </c>
      <c r="G9" s="122">
        <v>6</v>
      </c>
      <c r="H9" s="123">
        <v>18</v>
      </c>
      <c r="I9" s="124">
        <v>9.89</v>
      </c>
      <c r="J9" s="122">
        <v>7</v>
      </c>
      <c r="K9" s="125">
        <v>19</v>
      </c>
      <c r="L9" s="124">
        <v>7.29</v>
      </c>
      <c r="M9" s="122">
        <v>5</v>
      </c>
      <c r="N9" s="126">
        <v>14</v>
      </c>
    </row>
    <row r="10" spans="1:14" ht="12">
      <c r="A10" s="22"/>
      <c r="B10" s="52" t="s">
        <v>14</v>
      </c>
      <c r="C10" s="122">
        <v>9.58</v>
      </c>
      <c r="D10" s="123">
        <v>7</v>
      </c>
      <c r="E10" s="122">
        <v>18</v>
      </c>
      <c r="F10" s="123">
        <v>10.96</v>
      </c>
      <c r="G10" s="122">
        <v>7</v>
      </c>
      <c r="H10" s="123">
        <v>28</v>
      </c>
      <c r="I10" s="124">
        <v>9.84</v>
      </c>
      <c r="J10" s="122">
        <v>7</v>
      </c>
      <c r="K10" s="125">
        <v>21</v>
      </c>
      <c r="L10" s="124">
        <v>5.06</v>
      </c>
      <c r="M10" s="122">
        <v>3</v>
      </c>
      <c r="N10" s="126">
        <v>9</v>
      </c>
    </row>
    <row r="11" spans="1:14" ht="12">
      <c r="A11" s="29" t="s">
        <v>15</v>
      </c>
      <c r="B11" s="52" t="s">
        <v>8</v>
      </c>
      <c r="C11" s="122">
        <v>0</v>
      </c>
      <c r="D11" s="123">
        <v>0</v>
      </c>
      <c r="E11" s="122">
        <v>0</v>
      </c>
      <c r="F11" s="123">
        <v>9</v>
      </c>
      <c r="G11" s="122">
        <v>9</v>
      </c>
      <c r="H11" s="123">
        <v>9</v>
      </c>
      <c r="I11" s="124">
        <v>9</v>
      </c>
      <c r="J11" s="122">
        <v>9</v>
      </c>
      <c r="K11" s="125">
        <v>9</v>
      </c>
      <c r="L11" s="124">
        <v>8.31</v>
      </c>
      <c r="M11" s="122">
        <v>4</v>
      </c>
      <c r="N11" s="126">
        <v>17</v>
      </c>
    </row>
    <row r="12" spans="1:14" ht="12">
      <c r="A12" s="22"/>
      <c r="B12" s="49" t="s">
        <v>9</v>
      </c>
      <c r="C12" s="122">
        <v>14</v>
      </c>
      <c r="D12" s="123">
        <v>3.5</v>
      </c>
      <c r="E12" s="122">
        <v>81</v>
      </c>
      <c r="F12" s="123">
        <v>1</v>
      </c>
      <c r="G12" s="122">
        <v>1</v>
      </c>
      <c r="H12" s="123">
        <v>1</v>
      </c>
      <c r="I12" s="124">
        <v>12.56</v>
      </c>
      <c r="J12" s="122">
        <v>3</v>
      </c>
      <c r="K12" s="125">
        <v>81</v>
      </c>
      <c r="L12" s="124">
        <v>4.57</v>
      </c>
      <c r="M12" s="122">
        <v>3</v>
      </c>
      <c r="N12" s="126">
        <v>8</v>
      </c>
    </row>
    <row r="13" spans="1:14" ht="12">
      <c r="A13" s="22"/>
      <c r="B13" s="50" t="s">
        <v>10</v>
      </c>
      <c r="C13" s="122">
        <v>11.08</v>
      </c>
      <c r="D13" s="123">
        <v>7</v>
      </c>
      <c r="E13" s="122">
        <v>20</v>
      </c>
      <c r="F13" s="123">
        <v>24.86</v>
      </c>
      <c r="G13" s="122">
        <v>35</v>
      </c>
      <c r="H13" s="123">
        <v>43</v>
      </c>
      <c r="I13" s="124">
        <v>12</v>
      </c>
      <c r="J13" s="122">
        <v>7</v>
      </c>
      <c r="K13" s="125">
        <v>22</v>
      </c>
      <c r="L13" s="124">
        <v>4.77</v>
      </c>
      <c r="M13" s="122">
        <v>3</v>
      </c>
      <c r="N13" s="126">
        <v>9</v>
      </c>
    </row>
    <row r="14" spans="1:14" ht="12">
      <c r="A14" s="22"/>
      <c r="B14" s="50" t="s">
        <v>11</v>
      </c>
      <c r="C14" s="122">
        <v>11.27</v>
      </c>
      <c r="D14" s="123">
        <v>8</v>
      </c>
      <c r="E14" s="122">
        <v>21</v>
      </c>
      <c r="F14" s="123">
        <v>21.19</v>
      </c>
      <c r="G14" s="122">
        <v>25</v>
      </c>
      <c r="H14" s="123">
        <v>42</v>
      </c>
      <c r="I14" s="124">
        <v>12.55</v>
      </c>
      <c r="J14" s="122">
        <v>8</v>
      </c>
      <c r="K14" s="125">
        <v>31</v>
      </c>
      <c r="L14" s="124">
        <v>6.15</v>
      </c>
      <c r="M14" s="122">
        <v>4</v>
      </c>
      <c r="N14" s="126">
        <v>12</v>
      </c>
    </row>
    <row r="15" spans="1:14" ht="12">
      <c r="A15" s="22"/>
      <c r="B15" s="50" t="s">
        <v>12</v>
      </c>
      <c r="C15" s="122">
        <v>9.91</v>
      </c>
      <c r="D15" s="123">
        <v>7</v>
      </c>
      <c r="E15" s="122">
        <v>19</v>
      </c>
      <c r="F15" s="123">
        <v>8.81</v>
      </c>
      <c r="G15" s="122">
        <v>5</v>
      </c>
      <c r="H15" s="123">
        <v>25</v>
      </c>
      <c r="I15" s="124">
        <v>9.67</v>
      </c>
      <c r="J15" s="122">
        <v>7</v>
      </c>
      <c r="K15" s="125">
        <v>19</v>
      </c>
      <c r="L15" s="124">
        <v>8.94</v>
      </c>
      <c r="M15" s="122">
        <v>5</v>
      </c>
      <c r="N15" s="126">
        <v>17</v>
      </c>
    </row>
    <row r="16" spans="1:14" ht="12">
      <c r="A16" s="22"/>
      <c r="B16" s="50" t="s">
        <v>13</v>
      </c>
      <c r="C16" s="122">
        <v>8.95</v>
      </c>
      <c r="D16" s="123">
        <v>7</v>
      </c>
      <c r="E16" s="122">
        <v>17</v>
      </c>
      <c r="F16" s="123">
        <v>6.11</v>
      </c>
      <c r="G16" s="122">
        <v>5</v>
      </c>
      <c r="H16" s="123">
        <v>11</v>
      </c>
      <c r="I16" s="124">
        <v>7.28</v>
      </c>
      <c r="J16" s="122">
        <v>6</v>
      </c>
      <c r="K16" s="125">
        <v>15</v>
      </c>
      <c r="L16" s="124">
        <v>8</v>
      </c>
      <c r="M16" s="122">
        <v>5</v>
      </c>
      <c r="N16" s="126">
        <v>16</v>
      </c>
    </row>
    <row r="17" spans="1:14" ht="12">
      <c r="A17" s="31"/>
      <c r="B17" s="52" t="s">
        <v>14</v>
      </c>
      <c r="C17" s="122">
        <v>10.11</v>
      </c>
      <c r="D17" s="123">
        <v>7</v>
      </c>
      <c r="E17" s="122">
        <v>19</v>
      </c>
      <c r="F17" s="123">
        <v>8.22</v>
      </c>
      <c r="G17" s="122">
        <v>5</v>
      </c>
      <c r="H17" s="123">
        <v>18</v>
      </c>
      <c r="I17" s="124">
        <v>9.55</v>
      </c>
      <c r="J17" s="122">
        <v>7</v>
      </c>
      <c r="K17" s="125">
        <v>19</v>
      </c>
      <c r="L17" s="124">
        <v>6.74</v>
      </c>
      <c r="M17" s="122">
        <v>4</v>
      </c>
      <c r="N17" s="126">
        <v>13</v>
      </c>
    </row>
    <row r="18" spans="1:14" ht="12">
      <c r="A18" s="22" t="s">
        <v>3</v>
      </c>
      <c r="B18" s="52" t="s">
        <v>8</v>
      </c>
      <c r="C18" s="122">
        <v>0</v>
      </c>
      <c r="D18" s="123">
        <v>0</v>
      </c>
      <c r="E18" s="122">
        <v>0</v>
      </c>
      <c r="F18" s="123">
        <v>9</v>
      </c>
      <c r="G18" s="122">
        <v>9</v>
      </c>
      <c r="H18" s="123">
        <v>9</v>
      </c>
      <c r="I18" s="124">
        <v>9</v>
      </c>
      <c r="J18" s="122">
        <v>9</v>
      </c>
      <c r="K18" s="125">
        <v>9</v>
      </c>
      <c r="L18" s="124">
        <v>8.39</v>
      </c>
      <c r="M18" s="122">
        <v>4</v>
      </c>
      <c r="N18" s="126">
        <v>18</v>
      </c>
    </row>
    <row r="19" spans="1:14" ht="12">
      <c r="A19" s="22"/>
      <c r="B19" s="49" t="s">
        <v>9</v>
      </c>
      <c r="C19" s="122">
        <v>9.18</v>
      </c>
      <c r="D19" s="123">
        <v>4</v>
      </c>
      <c r="E19" s="122">
        <v>11</v>
      </c>
      <c r="F19" s="123">
        <v>1</v>
      </c>
      <c r="G19" s="122">
        <v>1</v>
      </c>
      <c r="H19" s="123">
        <v>1</v>
      </c>
      <c r="I19" s="124">
        <v>8.32</v>
      </c>
      <c r="J19" s="122">
        <v>3</v>
      </c>
      <c r="K19" s="125">
        <v>11</v>
      </c>
      <c r="L19" s="124">
        <v>4.74</v>
      </c>
      <c r="M19" s="122">
        <v>3</v>
      </c>
      <c r="N19" s="126">
        <v>8</v>
      </c>
    </row>
    <row r="20" spans="1:14" ht="12">
      <c r="A20" s="1"/>
      <c r="B20" s="50" t="s">
        <v>10</v>
      </c>
      <c r="C20" s="122">
        <v>10.62</v>
      </c>
      <c r="D20" s="123">
        <v>7</v>
      </c>
      <c r="E20" s="122">
        <v>18</v>
      </c>
      <c r="F20" s="123">
        <v>27.88</v>
      </c>
      <c r="G20" s="122">
        <v>36.5</v>
      </c>
      <c r="H20" s="123">
        <v>49</v>
      </c>
      <c r="I20" s="124">
        <v>11.45</v>
      </c>
      <c r="J20" s="122">
        <v>7</v>
      </c>
      <c r="K20" s="125">
        <v>20</v>
      </c>
      <c r="L20" s="124">
        <v>4.55</v>
      </c>
      <c r="M20" s="122">
        <v>3</v>
      </c>
      <c r="N20" s="126">
        <v>8</v>
      </c>
    </row>
    <row r="21" spans="1:14" ht="12">
      <c r="A21" s="1"/>
      <c r="B21" s="50" t="s">
        <v>11</v>
      </c>
      <c r="C21" s="122">
        <v>10</v>
      </c>
      <c r="D21" s="123">
        <v>7</v>
      </c>
      <c r="E21" s="122">
        <v>20</v>
      </c>
      <c r="F21" s="123">
        <v>19.89</v>
      </c>
      <c r="G21" s="122">
        <v>18</v>
      </c>
      <c r="H21" s="123">
        <v>42</v>
      </c>
      <c r="I21" s="124">
        <v>11.32</v>
      </c>
      <c r="J21" s="122">
        <v>7</v>
      </c>
      <c r="K21" s="125">
        <v>26</v>
      </c>
      <c r="L21" s="124">
        <v>3.82</v>
      </c>
      <c r="M21" s="122">
        <v>3</v>
      </c>
      <c r="N21" s="126">
        <v>6</v>
      </c>
    </row>
    <row r="22" spans="1:14" ht="12">
      <c r="A22" s="1"/>
      <c r="B22" s="50" t="s">
        <v>12</v>
      </c>
      <c r="C22" s="122">
        <v>9.56</v>
      </c>
      <c r="D22" s="123">
        <v>7</v>
      </c>
      <c r="E22" s="122">
        <v>18</v>
      </c>
      <c r="F22" s="123">
        <v>10.41</v>
      </c>
      <c r="G22" s="122">
        <v>6</v>
      </c>
      <c r="H22" s="123">
        <v>27</v>
      </c>
      <c r="I22" s="124">
        <v>9.75</v>
      </c>
      <c r="J22" s="122">
        <v>7</v>
      </c>
      <c r="K22" s="125">
        <v>22</v>
      </c>
      <c r="L22" s="124">
        <v>5.16</v>
      </c>
      <c r="M22" s="122">
        <v>3</v>
      </c>
      <c r="N22" s="126">
        <v>9</v>
      </c>
    </row>
    <row r="23" spans="1:14" ht="12">
      <c r="A23" s="1"/>
      <c r="B23" s="50" t="s">
        <v>13</v>
      </c>
      <c r="C23" s="122">
        <v>9.89</v>
      </c>
      <c r="D23" s="123">
        <v>7.5</v>
      </c>
      <c r="E23" s="122">
        <v>19</v>
      </c>
      <c r="F23" s="123">
        <v>6.81</v>
      </c>
      <c r="G23" s="122">
        <v>5</v>
      </c>
      <c r="H23" s="123">
        <v>14</v>
      </c>
      <c r="I23" s="124">
        <v>9.03</v>
      </c>
      <c r="J23" s="122">
        <v>7</v>
      </c>
      <c r="K23" s="125">
        <v>18</v>
      </c>
      <c r="L23" s="124">
        <v>7.49</v>
      </c>
      <c r="M23" s="122">
        <v>5</v>
      </c>
      <c r="N23" s="126">
        <v>14</v>
      </c>
    </row>
    <row r="24" spans="1:14" ht="12.75" thickBot="1">
      <c r="A24" s="32"/>
      <c r="B24" s="53" t="s">
        <v>14</v>
      </c>
      <c r="C24" s="127">
        <v>9.74</v>
      </c>
      <c r="D24" s="128">
        <v>7</v>
      </c>
      <c r="E24" s="127">
        <v>19</v>
      </c>
      <c r="F24" s="128">
        <v>9.79</v>
      </c>
      <c r="G24" s="127">
        <v>6</v>
      </c>
      <c r="H24" s="128">
        <v>27</v>
      </c>
      <c r="I24" s="129">
        <v>9.75</v>
      </c>
      <c r="J24" s="127">
        <v>7</v>
      </c>
      <c r="K24" s="130">
        <v>20</v>
      </c>
      <c r="L24" s="129">
        <v>5.49</v>
      </c>
      <c r="M24" s="127">
        <v>3</v>
      </c>
      <c r="N24" s="131">
        <v>10</v>
      </c>
    </row>
    <row r="26" spans="1:2" ht="12">
      <c r="A26" s="34" t="s">
        <v>27</v>
      </c>
      <c r="B26" s="34"/>
    </row>
    <row r="27" spans="1:2" ht="3.75" customHeight="1">
      <c r="A27" s="34"/>
      <c r="B27" s="34"/>
    </row>
    <row r="28" spans="1:8" ht="12">
      <c r="A28" s="54" t="s">
        <v>127</v>
      </c>
      <c r="B28" s="34"/>
      <c r="C28" s="34"/>
      <c r="D28" s="34"/>
      <c r="E28" s="34"/>
      <c r="F28" s="34"/>
      <c r="G28" s="34"/>
      <c r="H28" s="34"/>
    </row>
    <row r="29" ht="3.75" customHeight="1"/>
    <row r="30" spans="1:8" ht="12">
      <c r="A30" s="54" t="s">
        <v>126</v>
      </c>
      <c r="B30" s="34"/>
      <c r="C30" s="34"/>
      <c r="D30" s="34"/>
      <c r="E30" s="34"/>
      <c r="F30" s="34"/>
      <c r="G30" s="34"/>
      <c r="H30" s="34"/>
    </row>
    <row r="31" spans="1:8" ht="3.75" customHeight="1">
      <c r="A31" s="34"/>
      <c r="B31" s="34"/>
      <c r="C31" s="34"/>
      <c r="D31" s="34"/>
      <c r="E31" s="34"/>
      <c r="F31" s="34"/>
      <c r="G31" s="34"/>
      <c r="H31" s="34"/>
    </row>
    <row r="32" spans="1:2" ht="12">
      <c r="A32" s="54" t="s">
        <v>128</v>
      </c>
      <c r="B32" s="34"/>
    </row>
    <row r="33" spans="1:2" ht="3.75" customHeight="1">
      <c r="A33" s="54"/>
      <c r="B33" s="34"/>
    </row>
    <row r="34" spans="1:8" ht="12">
      <c r="A34" s="54" t="s">
        <v>129</v>
      </c>
      <c r="B34" s="34"/>
      <c r="C34" s="34"/>
      <c r="D34" s="34"/>
      <c r="E34" s="34"/>
      <c r="F34" s="34"/>
      <c r="G34" s="34"/>
      <c r="H34" s="34"/>
    </row>
    <row r="35" ht="3.75" customHeight="1"/>
    <row r="36" spans="1:149" ht="12.75">
      <c r="A36" s="54" t="s">
        <v>85</v>
      </c>
      <c r="B36" s="34"/>
      <c r="C36" s="35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</row>
    <row r="37" spans="1:149" ht="12.75">
      <c r="A37" s="34" t="s">
        <v>81</v>
      </c>
      <c r="B37" s="34"/>
      <c r="C37" s="35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</row>
  </sheetData>
  <printOptions horizontalCentered="1"/>
  <pageMargins left="0.25" right="0.25" top="1.2" bottom="0.5" header="0.75" footer="0.25"/>
  <pageSetup horizontalDpi="600" verticalDpi="600" orientation="landscape" scale="90" r:id="rId1"/>
  <headerFooter alignWithMargins="0">
    <oddHeader>&amp;C&amp;"Arial,Bold"Medicaid MH/SA Coverage
GEORGIA  1986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Draft Table Shells </dc:title>
  <dc:subject/>
  <dc:creator>Kay Miller</dc:creator>
  <cp:keywords/>
  <dc:description/>
  <cp:lastModifiedBy>Tina Sweep</cp:lastModifiedBy>
  <cp:lastPrinted>1999-11-23T22:52:48Z</cp:lastPrinted>
  <dcterms:created xsi:type="dcterms:W3CDTF">1998-12-17T01:34:22Z</dcterms:created>
  <dcterms:modified xsi:type="dcterms:W3CDTF">2000-03-21T18:02:34Z</dcterms:modified>
  <cp:category/>
  <cp:version/>
  <cp:contentType/>
  <cp:contentStatus/>
</cp:coreProperties>
</file>