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0" yWindow="20" windowWidth="22200" windowHeight="14680" activeTab="0"/>
  </bookViews>
  <sheets>
    <sheet name="PTXT" sheetId="1" r:id="rId1"/>
  </sheets>
  <definedNames/>
  <calcPr fullCalcOnLoad="1"/>
</workbook>
</file>

<file path=xl/sharedStrings.xml><?xml version="1.0" encoding="utf-8"?>
<sst xmlns="http://schemas.openxmlformats.org/spreadsheetml/2006/main" count="172" uniqueCount="58">
  <si>
    <t>Core No.</t>
  </si>
  <si>
    <t>Sample</t>
  </si>
  <si>
    <t>Depth</t>
  </si>
  <si>
    <t>Center Pt.</t>
  </si>
  <si>
    <t>Live Time</t>
  </si>
  <si>
    <t>Pb-210</t>
  </si>
  <si>
    <t>Pb-214</t>
  </si>
  <si>
    <t>Bi-214</t>
  </si>
  <si>
    <t>Ra-226</t>
  </si>
  <si>
    <t xml:space="preserve">Cs-137 </t>
  </si>
  <si>
    <t>Excess</t>
  </si>
  <si>
    <t>Calc Exc</t>
  </si>
  <si>
    <t xml:space="preserve">Age </t>
  </si>
  <si>
    <t>Year</t>
  </si>
  <si>
    <t>Sed. Rate</t>
  </si>
  <si>
    <t>No.</t>
  </si>
  <si>
    <t>(cm)</t>
  </si>
  <si>
    <t>(sec)</t>
  </si>
  <si>
    <t>(dpm/g)</t>
  </si>
  <si>
    <t>+/- (dpm/g)</t>
  </si>
  <si>
    <t>Pb-210 Act.</t>
  </si>
  <si>
    <t>(Year BP)</t>
  </si>
  <si>
    <t>(cm/yr)</t>
  </si>
  <si>
    <t>(3rd Ord Poly)</t>
  </si>
  <si>
    <t>0-4</t>
  </si>
  <si>
    <t>4-8</t>
  </si>
  <si>
    <t>2A</t>
  </si>
  <si>
    <t>8-12</t>
  </si>
  <si>
    <t>12-16</t>
  </si>
  <si>
    <t>16-20</t>
  </si>
  <si>
    <t>20-24</t>
  </si>
  <si>
    <t>24-28</t>
  </si>
  <si>
    <t>28-32</t>
  </si>
  <si>
    <t>32-36</t>
  </si>
  <si>
    <t>36-40</t>
  </si>
  <si>
    <t>**</t>
  </si>
  <si>
    <t>40-44</t>
  </si>
  <si>
    <t>44-48</t>
  </si>
  <si>
    <t>48-52</t>
  </si>
  <si>
    <t>--</t>
  </si>
  <si>
    <t>52-56</t>
  </si>
  <si>
    <t>56-60</t>
  </si>
  <si>
    <t>60-64</t>
  </si>
  <si>
    <t>64-68</t>
  </si>
  <si>
    <t>68-72</t>
  </si>
  <si>
    <t>72-76</t>
  </si>
  <si>
    <t>76-80</t>
  </si>
  <si>
    <t>80-84</t>
  </si>
  <si>
    <t>84-88</t>
  </si>
  <si>
    <t>3rd order polynomial best fit of excess Pb-210 data (0-88cm).</t>
  </si>
  <si>
    <t>Calc. Excess = 11.7973 + ((-0.4867)*(z^1)) + ((8.14E-03)*(z^2)) + ((-4.58E-05)*(z^3))</t>
  </si>
  <si>
    <t>Years BP = ln(11.7973 /calc. excess) / 0.03114</t>
  </si>
  <si>
    <t>Age = 1997 - Years BP</t>
  </si>
  <si>
    <t>Sed. Rate = Depth / Years BP</t>
  </si>
  <si>
    <t>Sed. Rate Based on Cs-137 Data: 0.88cm/yr</t>
  </si>
  <si>
    <t>Sed. Rate Based on Pb-210 Data (average): 0.90cm/yr</t>
  </si>
  <si>
    <t>Data produced by Charles Holmes, Marci Marot, USGS SDt. Petersburg, Fla.</t>
  </si>
  <si>
    <t>PTXT-2-G-4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</si>
</sst>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20" applyAlignment="1">
      <alignment horizontal="center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2" fontId="0" fillId="0" borderId="0" xfId="20" applyAlignment="1" applyProtection="1">
      <alignment horizontal="center"/>
      <protection locked="0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5" sqref="A5:A27"/>
    </sheetView>
  </sheetViews>
  <sheetFormatPr defaultColWidth="11.421875" defaultRowHeight="12.75"/>
  <cols>
    <col min="1" max="4" width="10.28125" style="0" customWidth="1"/>
    <col min="5" max="5" width="10.7109375" style="0" customWidth="1"/>
    <col min="6" max="6" width="9.00390625" style="0" customWidth="1"/>
    <col min="7" max="7" width="12.421875" style="0" customWidth="1"/>
    <col min="8" max="8" width="9.00390625" style="0" customWidth="1"/>
    <col min="9" max="9" width="12.421875" style="0" customWidth="1"/>
    <col min="10" max="10" width="9.00390625" style="0" customWidth="1"/>
    <col min="11" max="11" width="12.421875" style="0" customWidth="1"/>
    <col min="12" max="12" width="9.00390625" style="0" customWidth="1"/>
    <col min="13" max="13" width="12.421875" style="0" customWidth="1"/>
    <col min="14" max="14" width="9.140625" style="0" customWidth="1"/>
    <col min="15" max="15" width="12.421875" style="0" customWidth="1"/>
    <col min="16" max="16" width="13.140625" style="8" customWidth="1"/>
    <col min="17" max="17" width="15.28125" style="0" customWidth="1"/>
    <col min="18" max="18" width="11.140625" style="0" customWidth="1"/>
    <col min="19" max="19" width="8.421875" style="0" customWidth="1"/>
    <col min="20" max="20" width="11.421875" style="0" customWidth="1"/>
    <col min="21" max="16384" width="10.28125" style="0" customWidth="1"/>
  </cols>
  <sheetData>
    <row r="1" spans="1:20" ht="1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6</v>
      </c>
      <c r="J1" s="1" t="s">
        <v>7</v>
      </c>
      <c r="K1" s="1" t="s">
        <v>7</v>
      </c>
      <c r="L1" s="2" t="s">
        <v>8</v>
      </c>
      <c r="M1" s="2" t="s">
        <v>8</v>
      </c>
      <c r="N1" s="1" t="s">
        <v>9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">
      <c r="A2" s="1"/>
      <c r="B2" s="2" t="s">
        <v>15</v>
      </c>
      <c r="C2" s="1" t="s">
        <v>16</v>
      </c>
      <c r="D2" s="1" t="s">
        <v>2</v>
      </c>
      <c r="E2" s="1" t="s">
        <v>17</v>
      </c>
      <c r="F2" s="1" t="s">
        <v>18</v>
      </c>
      <c r="G2" s="2" t="s">
        <v>19</v>
      </c>
      <c r="H2" s="1" t="s">
        <v>18</v>
      </c>
      <c r="I2" s="2" t="s">
        <v>19</v>
      </c>
      <c r="J2" s="1" t="s">
        <v>18</v>
      </c>
      <c r="K2" s="2" t="s">
        <v>19</v>
      </c>
      <c r="L2" s="2" t="s">
        <v>18</v>
      </c>
      <c r="M2" s="2" t="s">
        <v>19</v>
      </c>
      <c r="N2" s="1" t="s">
        <v>18</v>
      </c>
      <c r="O2" s="2" t="s">
        <v>19</v>
      </c>
      <c r="P2" s="1" t="s">
        <v>20</v>
      </c>
      <c r="Q2" s="1" t="s">
        <v>20</v>
      </c>
      <c r="R2" s="1" t="s">
        <v>21</v>
      </c>
      <c r="S2" s="1"/>
      <c r="T2" s="1" t="s">
        <v>22</v>
      </c>
    </row>
    <row r="3" spans="1:17" ht="12">
      <c r="A3" s="1"/>
      <c r="B3" s="2"/>
      <c r="C3" s="1"/>
      <c r="D3" s="1" t="s">
        <v>16</v>
      </c>
      <c r="E3" s="1"/>
      <c r="F3" s="1"/>
      <c r="G3" s="2"/>
      <c r="H3" s="1"/>
      <c r="I3" s="2"/>
      <c r="J3" s="1"/>
      <c r="K3" s="1"/>
      <c r="L3" s="2"/>
      <c r="M3" s="2"/>
      <c r="N3" s="1"/>
      <c r="O3" s="2"/>
      <c r="P3" s="1" t="s">
        <v>18</v>
      </c>
      <c r="Q3" t="s">
        <v>23</v>
      </c>
    </row>
    <row r="4" spans="1:16" ht="12">
      <c r="A4" s="1"/>
      <c r="B4" s="2"/>
      <c r="C4" s="1"/>
      <c r="D4" s="1"/>
      <c r="E4" s="1"/>
      <c r="F4" s="1"/>
      <c r="G4" s="2"/>
      <c r="H4" s="1"/>
      <c r="I4" s="2"/>
      <c r="J4" s="1"/>
      <c r="K4" s="1"/>
      <c r="L4" s="2"/>
      <c r="M4" s="2"/>
      <c r="N4" s="1"/>
      <c r="O4" s="2"/>
      <c r="P4" s="10"/>
    </row>
    <row r="5" spans="1:20" ht="12">
      <c r="A5" s="1" t="s">
        <v>57</v>
      </c>
      <c r="B5" s="1">
        <v>1</v>
      </c>
      <c r="C5" s="1" t="s">
        <v>24</v>
      </c>
      <c r="D5" s="1">
        <v>2</v>
      </c>
      <c r="E5" s="1">
        <v>152635</v>
      </c>
      <c r="F5" s="3">
        <v>11.74</v>
      </c>
      <c r="G5" s="3">
        <v>1.129</v>
      </c>
      <c r="H5" s="3">
        <v>1.548</v>
      </c>
      <c r="I5" s="3">
        <v>0.1322</v>
      </c>
      <c r="J5" s="3">
        <v>1.158</v>
      </c>
      <c r="K5" s="3">
        <v>0.1217</v>
      </c>
      <c r="L5" s="3">
        <v>2.919</v>
      </c>
      <c r="M5" s="3">
        <v>0.7243</v>
      </c>
      <c r="N5" s="3">
        <v>0.3945</v>
      </c>
      <c r="O5" s="3">
        <v>0.05676</v>
      </c>
      <c r="P5" s="11">
        <v>10.192</v>
      </c>
      <c r="Q5" s="3">
        <v>10.856123112059459</v>
      </c>
      <c r="R5" s="3">
        <v>2.669897894616326</v>
      </c>
      <c r="S5" s="9">
        <v>1994.3301021053837</v>
      </c>
      <c r="T5" s="3">
        <f aca="true" t="shared" si="0" ref="T5:T27">D5/R5</f>
        <v>0.7490923169881772</v>
      </c>
    </row>
    <row r="6" spans="1:20" ht="12">
      <c r="A6" s="1" t="s">
        <v>57</v>
      </c>
      <c r="B6" s="1">
        <v>2</v>
      </c>
      <c r="C6" s="1" t="s">
        <v>25</v>
      </c>
      <c r="D6" s="1">
        <v>6</v>
      </c>
      <c r="E6" s="1">
        <v>53907</v>
      </c>
      <c r="F6" s="3">
        <v>11.9</v>
      </c>
      <c r="G6" s="3">
        <v>1.76</v>
      </c>
      <c r="H6" s="3">
        <v>1.846</v>
      </c>
      <c r="I6" s="3">
        <v>0.2664</v>
      </c>
      <c r="J6" s="3">
        <v>1.248</v>
      </c>
      <c r="K6" s="3">
        <v>0.2319</v>
      </c>
      <c r="L6" s="3">
        <v>4.515</v>
      </c>
      <c r="M6" s="3">
        <v>1.258</v>
      </c>
      <c r="N6" s="3">
        <v>0.4872</v>
      </c>
      <c r="O6" s="3">
        <v>0.1164</v>
      </c>
      <c r="P6" s="11">
        <v>10.054</v>
      </c>
      <c r="Q6" s="3">
        <v>9.160243783315854</v>
      </c>
      <c r="R6" s="3">
        <v>8.124505174630025</v>
      </c>
      <c r="S6" s="9">
        <v>1988.87549482537</v>
      </c>
      <c r="T6" s="3">
        <f t="shared" si="0"/>
        <v>0.7385065146780744</v>
      </c>
    </row>
    <row r="7" spans="1:20" ht="12">
      <c r="A7" s="1" t="s">
        <v>57</v>
      </c>
      <c r="B7" s="1" t="s">
        <v>26</v>
      </c>
      <c r="C7" s="1" t="s">
        <v>25</v>
      </c>
      <c r="D7" s="1">
        <v>6</v>
      </c>
      <c r="E7" s="1">
        <v>85228</v>
      </c>
      <c r="F7" s="5">
        <v>11.21</v>
      </c>
      <c r="G7" s="5">
        <v>1.45</v>
      </c>
      <c r="H7" s="5">
        <v>1.85</v>
      </c>
      <c r="I7" s="5">
        <v>0.2179</v>
      </c>
      <c r="J7" s="5">
        <v>1.233</v>
      </c>
      <c r="K7" s="5">
        <v>0.01829</v>
      </c>
      <c r="L7" s="5">
        <v>4.216</v>
      </c>
      <c r="M7" s="5">
        <v>0.9994</v>
      </c>
      <c r="N7" s="5">
        <v>0.527</v>
      </c>
      <c r="O7" s="5">
        <v>0.09236</v>
      </c>
      <c r="P7" s="11">
        <v>9.36</v>
      </c>
      <c r="Q7" s="3">
        <v>9.160243783315854</v>
      </c>
      <c r="R7" s="3">
        <v>8.124505174630025</v>
      </c>
      <c r="S7" s="9">
        <v>1988.87549482537</v>
      </c>
      <c r="T7" s="3">
        <f t="shared" si="0"/>
        <v>0.7385065146780744</v>
      </c>
    </row>
    <row r="8" spans="1:20" ht="12">
      <c r="A8" s="1" t="s">
        <v>57</v>
      </c>
      <c r="B8" s="1">
        <v>3</v>
      </c>
      <c r="C8" s="1" t="s">
        <v>27</v>
      </c>
      <c r="D8" s="1">
        <v>10</v>
      </c>
      <c r="E8" s="1">
        <v>92523</v>
      </c>
      <c r="F8" s="3">
        <v>9.434</v>
      </c>
      <c r="G8" s="3">
        <v>1.21</v>
      </c>
      <c r="H8" s="3">
        <v>1.686</v>
      </c>
      <c r="I8" s="3">
        <v>0.1884</v>
      </c>
      <c r="J8" s="3">
        <v>1.039</v>
      </c>
      <c r="K8" s="3">
        <v>0.1752</v>
      </c>
      <c r="L8" s="3">
        <v>3.847</v>
      </c>
      <c r="M8" s="3">
        <v>1.034</v>
      </c>
      <c r="N8" s="3">
        <v>0.4559</v>
      </c>
      <c r="O8" s="3">
        <v>0.08338</v>
      </c>
      <c r="P8" s="11">
        <v>7.747999999999999</v>
      </c>
      <c r="Q8" s="3">
        <v>7.6983203738454185</v>
      </c>
      <c r="R8" s="3">
        <v>13.70801899713221</v>
      </c>
      <c r="S8" s="9">
        <v>1983.2919810028677</v>
      </c>
      <c r="T8" s="3">
        <f t="shared" si="0"/>
        <v>0.7295000103291404</v>
      </c>
    </row>
    <row r="9" spans="1:20" ht="12">
      <c r="A9" s="1" t="s">
        <v>57</v>
      </c>
      <c r="B9" s="1">
        <v>4</v>
      </c>
      <c r="C9" s="1" t="s">
        <v>28</v>
      </c>
      <c r="D9" s="1">
        <v>14</v>
      </c>
      <c r="E9" s="1">
        <v>146098</v>
      </c>
      <c r="F9" s="3">
        <v>8.057</v>
      </c>
      <c r="G9" s="3">
        <v>0.9515</v>
      </c>
      <c r="H9" s="3">
        <v>1.603</v>
      </c>
      <c r="I9" s="3">
        <v>0.1509</v>
      </c>
      <c r="J9" s="3">
        <v>1.048</v>
      </c>
      <c r="K9" s="3">
        <v>0.1286</v>
      </c>
      <c r="L9" s="3">
        <v>4.247</v>
      </c>
      <c r="M9" s="3">
        <v>0.839</v>
      </c>
      <c r="N9" s="3">
        <v>0.617</v>
      </c>
      <c r="O9" s="3">
        <v>0.06928</v>
      </c>
      <c r="P9" s="11">
        <v>6.454000000000001</v>
      </c>
      <c r="Q9" s="3">
        <v>6.452771388089489</v>
      </c>
      <c r="R9" s="3">
        <v>19.375728075533605</v>
      </c>
      <c r="S9" s="9">
        <v>1977.6242719244665</v>
      </c>
      <c r="T9" s="3">
        <f t="shared" si="0"/>
        <v>0.722553492979615</v>
      </c>
    </row>
    <row r="10" spans="1:20" ht="12">
      <c r="A10" s="1" t="s">
        <v>57</v>
      </c>
      <c r="B10" s="1">
        <v>5</v>
      </c>
      <c r="C10" s="1" t="s">
        <v>29</v>
      </c>
      <c r="D10" s="1">
        <v>18</v>
      </c>
      <c r="E10" s="1">
        <v>156246</v>
      </c>
      <c r="F10" s="3">
        <v>6.542</v>
      </c>
      <c r="G10" s="3">
        <v>0.8399</v>
      </c>
      <c r="H10" s="3">
        <v>1.806</v>
      </c>
      <c r="I10" s="3">
        <v>0.1405</v>
      </c>
      <c r="J10" s="3">
        <v>1.225</v>
      </c>
      <c r="K10" s="3">
        <v>0.177</v>
      </c>
      <c r="L10" s="3">
        <v>4.701</v>
      </c>
      <c r="M10" s="3">
        <v>0.6795</v>
      </c>
      <c r="N10" s="3">
        <v>1.016</v>
      </c>
      <c r="O10" s="3">
        <v>0.07862</v>
      </c>
      <c r="P10" s="11">
        <v>4.736</v>
      </c>
      <c r="Q10" s="3">
        <v>5.4060153304894</v>
      </c>
      <c r="R10" s="3">
        <v>25.0596531692406</v>
      </c>
      <c r="S10" s="9">
        <v>1971.9403468307594</v>
      </c>
      <c r="T10" s="3">
        <f t="shared" si="0"/>
        <v>0.7182860783601765</v>
      </c>
    </row>
    <row r="11" spans="1:20" ht="12">
      <c r="A11" s="1" t="s">
        <v>57</v>
      </c>
      <c r="B11" s="1">
        <v>6</v>
      </c>
      <c r="C11" s="1" t="s">
        <v>30</v>
      </c>
      <c r="D11" s="1">
        <v>22</v>
      </c>
      <c r="E11" s="1">
        <v>97970</v>
      </c>
      <c r="F11" s="3">
        <v>6.013</v>
      </c>
      <c r="G11" s="3">
        <v>1.114</v>
      </c>
      <c r="H11" s="3">
        <v>1.827</v>
      </c>
      <c r="I11" s="3">
        <v>0.1731</v>
      </c>
      <c r="J11" s="3">
        <v>1.005</v>
      </c>
      <c r="K11" s="3">
        <v>0.1497</v>
      </c>
      <c r="L11" s="3">
        <v>3.656</v>
      </c>
      <c r="M11" s="3">
        <v>0.8279</v>
      </c>
      <c r="N11" s="3">
        <v>1.088</v>
      </c>
      <c r="O11" s="3">
        <v>0.1023</v>
      </c>
      <c r="P11" s="11">
        <v>4.186</v>
      </c>
      <c r="Q11" s="3">
        <v>4.540470705486488</v>
      </c>
      <c r="R11" s="3">
        <v>30.66278731751813</v>
      </c>
      <c r="S11" s="9">
        <v>1966.3372126824818</v>
      </c>
      <c r="T11" s="3">
        <f t="shared" si="0"/>
        <v>0.7174820661992152</v>
      </c>
    </row>
    <row r="12" spans="1:20" ht="12">
      <c r="A12" s="1" t="s">
        <v>57</v>
      </c>
      <c r="B12" s="1">
        <v>7</v>
      </c>
      <c r="C12" s="1" t="s">
        <v>31</v>
      </c>
      <c r="D12" s="1">
        <v>26</v>
      </c>
      <c r="E12" s="1">
        <v>98873</v>
      </c>
      <c r="F12" s="3">
        <v>6.047</v>
      </c>
      <c r="G12" s="3">
        <v>1.047</v>
      </c>
      <c r="H12" s="3">
        <v>1.892</v>
      </c>
      <c r="I12" s="3">
        <v>0.1908</v>
      </c>
      <c r="J12" s="3">
        <v>1.477</v>
      </c>
      <c r="K12" s="3">
        <v>0.2345</v>
      </c>
      <c r="L12" s="3">
        <v>5.273</v>
      </c>
      <c r="M12" s="3">
        <v>1.012</v>
      </c>
      <c r="N12" s="3">
        <v>1.559</v>
      </c>
      <c r="O12" s="3">
        <v>0.1148</v>
      </c>
      <c r="P12" s="11">
        <v>4.155</v>
      </c>
      <c r="Q12" s="3">
        <v>3.8385560175220883</v>
      </c>
      <c r="R12" s="3">
        <v>36.055671952236786</v>
      </c>
      <c r="S12" s="9">
        <v>1960.9443280477633</v>
      </c>
      <c r="T12" s="3">
        <f t="shared" si="0"/>
        <v>0.7211070711549182</v>
      </c>
    </row>
    <row r="13" spans="1:20" ht="12">
      <c r="A13" s="1" t="s">
        <v>57</v>
      </c>
      <c r="B13" s="1">
        <v>8</v>
      </c>
      <c r="C13" s="1" t="s">
        <v>32</v>
      </c>
      <c r="D13" s="1">
        <v>30</v>
      </c>
      <c r="E13" s="1">
        <v>257082</v>
      </c>
      <c r="F13" s="3">
        <v>5.749</v>
      </c>
      <c r="G13" s="3">
        <v>0.734</v>
      </c>
      <c r="H13" s="3">
        <v>1.789</v>
      </c>
      <c r="I13" s="3">
        <v>0.1167</v>
      </c>
      <c r="J13" s="3">
        <v>1.217</v>
      </c>
      <c r="K13" s="3">
        <v>0.179</v>
      </c>
      <c r="L13" s="3">
        <v>3.867</v>
      </c>
      <c r="M13" s="3">
        <v>0.5481</v>
      </c>
      <c r="N13" s="3">
        <v>1.625</v>
      </c>
      <c r="O13" s="3">
        <v>0.075</v>
      </c>
      <c r="P13" s="11">
        <v>3.96</v>
      </c>
      <c r="Q13" s="3">
        <v>3.282689771037537</v>
      </c>
      <c r="R13" s="3">
        <v>41.07921467201</v>
      </c>
      <c r="S13" s="9">
        <v>1955.92078532799</v>
      </c>
      <c r="T13" s="3">
        <f t="shared" si="0"/>
        <v>0.7302963369560468</v>
      </c>
    </row>
    <row r="14" spans="1:20" ht="12">
      <c r="A14" s="1" t="s">
        <v>57</v>
      </c>
      <c r="B14" s="1">
        <v>9</v>
      </c>
      <c r="C14" s="1" t="s">
        <v>33</v>
      </c>
      <c r="D14" s="1">
        <v>34</v>
      </c>
      <c r="E14" s="1">
        <v>153518</v>
      </c>
      <c r="F14" s="3">
        <v>4.599</v>
      </c>
      <c r="G14" s="3">
        <v>0.8529</v>
      </c>
      <c r="H14" s="3">
        <v>1.689</v>
      </c>
      <c r="I14" s="3">
        <v>0.1397</v>
      </c>
      <c r="J14" s="3">
        <v>1.372</v>
      </c>
      <c r="K14" s="3">
        <v>0.1757</v>
      </c>
      <c r="L14" s="3">
        <v>4.926</v>
      </c>
      <c r="M14" s="3">
        <v>0.7648</v>
      </c>
      <c r="N14" s="3">
        <v>0.331</v>
      </c>
      <c r="O14" s="3">
        <v>0.05769</v>
      </c>
      <c r="P14" s="11">
        <v>2.91</v>
      </c>
      <c r="Q14" s="3">
        <v>2.855290470474169</v>
      </c>
      <c r="R14" s="3">
        <v>45.558648184476084</v>
      </c>
      <c r="S14" s="9">
        <v>1951.4413518155238</v>
      </c>
      <c r="T14" s="3">
        <f t="shared" si="0"/>
        <v>0.7462907999887792</v>
      </c>
    </row>
    <row r="15" spans="1:20" ht="12">
      <c r="A15" s="1" t="s">
        <v>57</v>
      </c>
      <c r="B15" s="1">
        <v>10</v>
      </c>
      <c r="C15" s="1" t="s">
        <v>34</v>
      </c>
      <c r="D15" s="1">
        <v>38</v>
      </c>
      <c r="E15" s="1">
        <v>113128</v>
      </c>
      <c r="F15" s="3">
        <v>3.701</v>
      </c>
      <c r="G15" s="3">
        <v>0.9984</v>
      </c>
      <c r="H15" s="3">
        <v>1.717</v>
      </c>
      <c r="I15" s="3">
        <v>0.1696</v>
      </c>
      <c r="J15" s="3">
        <v>1.224</v>
      </c>
      <c r="K15" s="3">
        <v>0.2039</v>
      </c>
      <c r="L15" s="3">
        <v>3.502</v>
      </c>
      <c r="M15" s="3">
        <v>0.8469</v>
      </c>
      <c r="N15" s="3" t="s">
        <v>35</v>
      </c>
      <c r="O15" s="3" t="s">
        <v>35</v>
      </c>
      <c r="P15" s="11">
        <v>1.984</v>
      </c>
      <c r="Q15" s="3">
        <v>2.5387766202733206</v>
      </c>
      <c r="R15" s="3">
        <v>49.33164945178889</v>
      </c>
      <c r="S15" s="9">
        <v>1947.668350548211</v>
      </c>
      <c r="T15" s="3">
        <f t="shared" si="0"/>
        <v>0.7702965625979494</v>
      </c>
    </row>
    <row r="16" spans="1:20" ht="12">
      <c r="A16" s="1" t="s">
        <v>57</v>
      </c>
      <c r="B16" s="1">
        <v>11</v>
      </c>
      <c r="C16" s="1" t="s">
        <v>36</v>
      </c>
      <c r="D16" s="1">
        <v>42</v>
      </c>
      <c r="E16" s="1">
        <v>155730</v>
      </c>
      <c r="F16" s="3">
        <v>2.718</v>
      </c>
      <c r="G16" s="3">
        <v>0.6953</v>
      </c>
      <c r="H16" s="3">
        <v>1.589</v>
      </c>
      <c r="I16" s="3">
        <v>0.1363</v>
      </c>
      <c r="J16" s="3">
        <v>1.151</v>
      </c>
      <c r="K16" s="3">
        <v>0.1722</v>
      </c>
      <c r="L16" s="3">
        <v>4.009</v>
      </c>
      <c r="M16" s="3">
        <v>0.7321</v>
      </c>
      <c r="N16" s="1" t="s">
        <v>35</v>
      </c>
      <c r="O16" s="1" t="s">
        <v>35</v>
      </c>
      <c r="P16" s="11">
        <v>1.129</v>
      </c>
      <c r="Q16" s="3">
        <v>2.3155667248763274</v>
      </c>
      <c r="R16" s="3">
        <v>52.286943488396</v>
      </c>
      <c r="S16" s="9">
        <v>1944.713056511604</v>
      </c>
      <c r="T16" s="3">
        <f t="shared" si="0"/>
        <v>0.8032598044160112</v>
      </c>
    </row>
    <row r="17" spans="1:20" ht="12">
      <c r="A17" s="1" t="s">
        <v>57</v>
      </c>
      <c r="B17" s="1">
        <v>12</v>
      </c>
      <c r="C17" s="1" t="s">
        <v>37</v>
      </c>
      <c r="D17" s="1">
        <v>46</v>
      </c>
      <c r="E17" s="1">
        <v>118724</v>
      </c>
      <c r="F17" s="3">
        <v>4.89</v>
      </c>
      <c r="G17" s="3">
        <v>0.8919</v>
      </c>
      <c r="H17" s="3">
        <v>1.716</v>
      </c>
      <c r="I17" s="3">
        <v>0.1536</v>
      </c>
      <c r="J17" s="3">
        <v>1.234</v>
      </c>
      <c r="K17" s="3">
        <v>0.1967</v>
      </c>
      <c r="L17" s="3">
        <v>3.33</v>
      </c>
      <c r="M17" s="3">
        <v>0.73</v>
      </c>
      <c r="N17" s="1" t="s">
        <v>35</v>
      </c>
      <c r="O17" s="1" t="s">
        <v>35</v>
      </c>
      <c r="P17" s="11">
        <v>3.1739999999999995</v>
      </c>
      <c r="Q17" s="3">
        <v>2.168079288724525</v>
      </c>
      <c r="R17" s="3">
        <v>54.40039268370023</v>
      </c>
      <c r="S17" s="9">
        <v>1942.5996073162999</v>
      </c>
      <c r="T17" s="3">
        <f t="shared" si="0"/>
        <v>0.845582131501466</v>
      </c>
    </row>
    <row r="18" spans="1:20" ht="12">
      <c r="A18" s="1" t="s">
        <v>57</v>
      </c>
      <c r="B18" s="1">
        <v>13</v>
      </c>
      <c r="C18" s="1" t="s">
        <v>38</v>
      </c>
      <c r="D18" s="1">
        <v>50</v>
      </c>
      <c r="E18" s="1" t="s">
        <v>39</v>
      </c>
      <c r="F18" s="1" t="s">
        <v>39</v>
      </c>
      <c r="G18" s="1" t="s">
        <v>39</v>
      </c>
      <c r="H18" s="1" t="s">
        <v>39</v>
      </c>
      <c r="I18" s="1" t="s">
        <v>39</v>
      </c>
      <c r="J18" s="1" t="s">
        <v>39</v>
      </c>
      <c r="K18" s="1" t="s">
        <v>39</v>
      </c>
      <c r="L18" s="1" t="s">
        <v>39</v>
      </c>
      <c r="M18" s="1" t="s">
        <v>39</v>
      </c>
      <c r="N18" s="1" t="s">
        <v>39</v>
      </c>
      <c r="O18" s="1" t="s">
        <v>39</v>
      </c>
      <c r="P18" s="1" t="s">
        <v>39</v>
      </c>
      <c r="Q18" s="3">
        <v>2.078732816259248</v>
      </c>
      <c r="R18" s="3">
        <v>55.751811119452526</v>
      </c>
      <c r="S18" s="9">
        <v>1941.2481888805476</v>
      </c>
      <c r="T18" s="3">
        <f t="shared" si="0"/>
        <v>0.8968318516661489</v>
      </c>
    </row>
    <row r="19" spans="1:20" ht="12">
      <c r="A19" s="1" t="s">
        <v>57</v>
      </c>
      <c r="B19" s="1">
        <v>14</v>
      </c>
      <c r="C19" s="1" t="s">
        <v>40</v>
      </c>
      <c r="D19" s="1">
        <v>54</v>
      </c>
      <c r="E19" s="1">
        <v>143744</v>
      </c>
      <c r="F19" s="3">
        <v>4.657</v>
      </c>
      <c r="G19" s="3">
        <v>0.8176</v>
      </c>
      <c r="H19" s="3">
        <v>1.993</v>
      </c>
      <c r="I19" s="3">
        <v>0.1544</v>
      </c>
      <c r="J19" s="3">
        <v>1.319</v>
      </c>
      <c r="K19" s="3">
        <v>0.1425</v>
      </c>
      <c r="L19" s="3">
        <v>4.38</v>
      </c>
      <c r="M19" s="3">
        <v>0.8135</v>
      </c>
      <c r="N19" s="3" t="s">
        <v>35</v>
      </c>
      <c r="O19" s="3" t="s">
        <v>35</v>
      </c>
      <c r="P19" s="11">
        <v>2.6639999999999997</v>
      </c>
      <c r="Q19" s="3">
        <v>2.029945811921834</v>
      </c>
      <c r="R19" s="3">
        <v>56.51447605350466</v>
      </c>
      <c r="S19" s="9">
        <v>1940.4855239464953</v>
      </c>
      <c r="T19" s="3">
        <f t="shared" si="0"/>
        <v>0.9555073986508501</v>
      </c>
    </row>
    <row r="20" spans="1:20" ht="12">
      <c r="A20" s="1" t="s">
        <v>57</v>
      </c>
      <c r="B20" s="1">
        <v>15</v>
      </c>
      <c r="C20" s="1" t="s">
        <v>41</v>
      </c>
      <c r="D20" s="1">
        <v>58</v>
      </c>
      <c r="E20" s="1" t="s">
        <v>39</v>
      </c>
      <c r="F20" s="1" t="s">
        <v>39</v>
      </c>
      <c r="G20" s="1" t="s">
        <v>39</v>
      </c>
      <c r="H20" s="1" t="s">
        <v>39</v>
      </c>
      <c r="I20" s="1" t="s">
        <v>39</v>
      </c>
      <c r="J20" s="1" t="s">
        <v>39</v>
      </c>
      <c r="K20" s="1" t="s">
        <v>39</v>
      </c>
      <c r="L20" s="1" t="s">
        <v>39</v>
      </c>
      <c r="M20" s="1" t="s">
        <v>39</v>
      </c>
      <c r="N20" s="1" t="s">
        <v>39</v>
      </c>
      <c r="O20" s="1" t="s">
        <v>39</v>
      </c>
      <c r="P20" s="1" t="s">
        <v>39</v>
      </c>
      <c r="Q20" s="3">
        <v>2.004136780153617</v>
      </c>
      <c r="R20" s="3">
        <v>56.92538371566687</v>
      </c>
      <c r="S20" s="9">
        <v>1940.0746162843332</v>
      </c>
      <c r="T20" s="3">
        <f t="shared" si="0"/>
        <v>1.0188776291733168</v>
      </c>
    </row>
    <row r="21" spans="1:20" ht="12">
      <c r="A21" s="1" t="s">
        <v>57</v>
      </c>
      <c r="B21" s="1">
        <v>16</v>
      </c>
      <c r="C21" s="1" t="s">
        <v>42</v>
      </c>
      <c r="D21" s="1">
        <v>62</v>
      </c>
      <c r="E21" s="1">
        <v>117790</v>
      </c>
      <c r="F21" s="3">
        <v>3.818</v>
      </c>
      <c r="G21" s="3">
        <v>0.8322</v>
      </c>
      <c r="H21" s="3">
        <v>1.884</v>
      </c>
      <c r="I21" s="3">
        <v>0.1728</v>
      </c>
      <c r="J21" s="3">
        <v>1.13</v>
      </c>
      <c r="K21" s="3">
        <v>0.1465</v>
      </c>
      <c r="L21" s="3">
        <v>3.088</v>
      </c>
      <c r="M21" s="3">
        <v>0.8434</v>
      </c>
      <c r="N21" s="1" t="s">
        <v>35</v>
      </c>
      <c r="O21" s="1" t="s">
        <v>35</v>
      </c>
      <c r="P21" s="11">
        <v>1.9340000000000002</v>
      </c>
      <c r="Q21" s="3">
        <v>1.983724225395934</v>
      </c>
      <c r="R21" s="3">
        <v>57.254138839563446</v>
      </c>
      <c r="S21" s="9">
        <v>1939.7458611604366</v>
      </c>
      <c r="T21" s="3">
        <f t="shared" si="0"/>
        <v>1.0828911456294072</v>
      </c>
    </row>
    <row r="22" spans="1:20" ht="12">
      <c r="A22" s="1" t="s">
        <v>57</v>
      </c>
      <c r="B22" s="1">
        <v>17</v>
      </c>
      <c r="C22" s="1" t="s">
        <v>43</v>
      </c>
      <c r="D22" s="1">
        <v>66</v>
      </c>
      <c r="E22" s="1" t="s">
        <v>39</v>
      </c>
      <c r="F22" s="1" t="s">
        <v>39</v>
      </c>
      <c r="G22" s="1" t="s">
        <v>39</v>
      </c>
      <c r="H22" s="1" t="s">
        <v>39</v>
      </c>
      <c r="I22" s="1" t="s">
        <v>39</v>
      </c>
      <c r="J22" s="1" t="s">
        <v>39</v>
      </c>
      <c r="K22" s="1" t="s">
        <v>39</v>
      </c>
      <c r="L22" s="1" t="s">
        <v>39</v>
      </c>
      <c r="M22" s="1" t="s">
        <v>39</v>
      </c>
      <c r="N22" s="1" t="s">
        <v>39</v>
      </c>
      <c r="O22" s="1" t="s">
        <v>39</v>
      </c>
      <c r="P22" s="1" t="s">
        <v>39</v>
      </c>
      <c r="Q22" s="3">
        <v>1.9511266520901196</v>
      </c>
      <c r="R22" s="3">
        <v>57.786220531011665</v>
      </c>
      <c r="S22" s="9">
        <v>1939.2137794689884</v>
      </c>
      <c r="T22" s="3">
        <f t="shared" si="0"/>
        <v>1.1421407974688413</v>
      </c>
    </row>
    <row r="23" spans="1:20" ht="12">
      <c r="A23" s="1" t="s">
        <v>57</v>
      </c>
      <c r="B23" s="1">
        <v>18</v>
      </c>
      <c r="C23" s="1" t="s">
        <v>44</v>
      </c>
      <c r="D23" s="1">
        <v>70</v>
      </c>
      <c r="E23" s="1">
        <v>169607</v>
      </c>
      <c r="F23" s="3">
        <v>3.146</v>
      </c>
      <c r="G23" s="3">
        <v>0.633</v>
      </c>
      <c r="H23" s="3">
        <v>1.734</v>
      </c>
      <c r="I23" s="3">
        <v>0.1233</v>
      </c>
      <c r="J23" s="3">
        <v>1.243</v>
      </c>
      <c r="K23" s="3">
        <v>0.1586</v>
      </c>
      <c r="L23" s="3">
        <v>4.528</v>
      </c>
      <c r="M23" s="3">
        <v>0.6396</v>
      </c>
      <c r="N23" s="3" t="s">
        <v>35</v>
      </c>
      <c r="O23" s="3" t="s">
        <v>35</v>
      </c>
      <c r="P23" s="11">
        <v>1.412</v>
      </c>
      <c r="Q23" s="3">
        <v>1.88876256467751</v>
      </c>
      <c r="R23" s="3">
        <v>58.82941542739437</v>
      </c>
      <c r="S23" s="9">
        <v>1938.1705845726055</v>
      </c>
      <c r="T23" s="3">
        <f t="shared" si="0"/>
        <v>1.1898809378174435</v>
      </c>
    </row>
    <row r="24" spans="1:20" ht="12">
      <c r="A24" s="1" t="s">
        <v>57</v>
      </c>
      <c r="B24" s="1">
        <v>19</v>
      </c>
      <c r="C24" s="1" t="s">
        <v>45</v>
      </c>
      <c r="D24" s="1">
        <v>74</v>
      </c>
      <c r="E24" s="1" t="s">
        <v>39</v>
      </c>
      <c r="F24" s="1" t="s">
        <v>39</v>
      </c>
      <c r="G24" s="1" t="s">
        <v>39</v>
      </c>
      <c r="H24" s="1" t="s">
        <v>39</v>
      </c>
      <c r="I24" s="1" t="s">
        <v>39</v>
      </c>
      <c r="J24" s="1" t="s">
        <v>39</v>
      </c>
      <c r="K24" s="1" t="s">
        <v>39</v>
      </c>
      <c r="L24" s="1" t="s">
        <v>39</v>
      </c>
      <c r="M24" s="1" t="s">
        <v>39</v>
      </c>
      <c r="N24" s="1" t="s">
        <v>39</v>
      </c>
      <c r="O24" s="1" t="s">
        <v>39</v>
      </c>
      <c r="P24" s="1" t="s">
        <v>39</v>
      </c>
      <c r="Q24" s="3">
        <v>1.7790504675994405</v>
      </c>
      <c r="R24" s="3">
        <v>60.75112737849515</v>
      </c>
      <c r="S24" s="9">
        <v>1936.248872621505</v>
      </c>
      <c r="T24" s="3">
        <f t="shared" si="0"/>
        <v>1.2180843910757568</v>
      </c>
    </row>
    <row r="25" spans="1:20" ht="12">
      <c r="A25" s="1" t="s">
        <v>57</v>
      </c>
      <c r="B25" s="1">
        <v>20</v>
      </c>
      <c r="C25" s="1" t="s">
        <v>46</v>
      </c>
      <c r="D25" s="1">
        <v>78</v>
      </c>
      <c r="E25" s="1">
        <v>179723</v>
      </c>
      <c r="F25" s="3">
        <v>3.257</v>
      </c>
      <c r="G25" s="3">
        <v>0.6885</v>
      </c>
      <c r="H25" s="3">
        <v>1.645</v>
      </c>
      <c r="I25" s="3">
        <v>0.1156</v>
      </c>
      <c r="J25" s="3">
        <v>1.283</v>
      </c>
      <c r="K25" s="3">
        <v>0.1438</v>
      </c>
      <c r="L25" s="3">
        <v>4.156</v>
      </c>
      <c r="M25" s="3">
        <v>0.5492</v>
      </c>
      <c r="N25" s="3" t="s">
        <v>35</v>
      </c>
      <c r="O25" s="3" t="s">
        <v>35</v>
      </c>
      <c r="P25" s="11">
        <v>1.612</v>
      </c>
      <c r="Q25" s="3">
        <v>1.6044088652972468</v>
      </c>
      <c r="R25" s="3">
        <v>64.06918763182894</v>
      </c>
      <c r="S25" s="9">
        <v>1932.930812368171</v>
      </c>
      <c r="T25" s="3">
        <f t="shared" si="0"/>
        <v>1.2174338848843211</v>
      </c>
    </row>
    <row r="26" spans="1:20" ht="12">
      <c r="A26" s="1" t="s">
        <v>57</v>
      </c>
      <c r="B26" s="1">
        <v>21</v>
      </c>
      <c r="C26" s="1" t="s">
        <v>47</v>
      </c>
      <c r="D26" s="1">
        <v>82</v>
      </c>
      <c r="E26" s="1" t="s">
        <v>39</v>
      </c>
      <c r="F26" s="1" t="s">
        <v>39</v>
      </c>
      <c r="G26" s="1" t="s">
        <v>39</v>
      </c>
      <c r="H26" s="1" t="s">
        <v>39</v>
      </c>
      <c r="I26" s="1" t="s">
        <v>39</v>
      </c>
      <c r="J26" s="1" t="s">
        <v>39</v>
      </c>
      <c r="K26" s="1" t="s">
        <v>39</v>
      </c>
      <c r="L26" s="1" t="s">
        <v>39</v>
      </c>
      <c r="M26" s="1" t="s">
        <v>39</v>
      </c>
      <c r="N26" s="1" t="s">
        <v>39</v>
      </c>
      <c r="O26" s="1" t="s">
        <v>39</v>
      </c>
      <c r="P26" s="1" t="s">
        <v>39</v>
      </c>
      <c r="Q26" s="3">
        <v>1.347256262212265</v>
      </c>
      <c r="R26" s="3">
        <v>69.67886183057563</v>
      </c>
      <c r="S26" s="9">
        <v>1927.3211381694243</v>
      </c>
      <c r="T26" s="3">
        <f t="shared" si="0"/>
        <v>1.1768274889360744</v>
      </c>
    </row>
    <row r="27" spans="1:20" ht="12">
      <c r="A27" s="1" t="s">
        <v>57</v>
      </c>
      <c r="B27" s="1">
        <v>22</v>
      </c>
      <c r="C27" s="1" t="s">
        <v>48</v>
      </c>
      <c r="D27" s="1">
        <v>86</v>
      </c>
      <c r="E27" s="1">
        <v>166963</v>
      </c>
      <c r="F27" s="3">
        <v>2.73</v>
      </c>
      <c r="G27" s="3">
        <v>0.774</v>
      </c>
      <c r="H27" s="3">
        <v>1.624</v>
      </c>
      <c r="I27" s="3">
        <v>0.122</v>
      </c>
      <c r="J27" s="3">
        <v>1.276</v>
      </c>
      <c r="K27" s="3">
        <v>0.1531</v>
      </c>
      <c r="L27" s="3">
        <v>3.92</v>
      </c>
      <c r="M27" s="3">
        <v>0.6216</v>
      </c>
      <c r="N27" s="3" t="s">
        <v>35</v>
      </c>
      <c r="O27" s="3" t="s">
        <v>35</v>
      </c>
      <c r="P27" s="11">
        <v>1.1059999999999999</v>
      </c>
      <c r="Q27" s="3">
        <v>0.9900111627858302</v>
      </c>
      <c r="R27" s="3">
        <v>79.57318380683405</v>
      </c>
      <c r="S27" s="9">
        <v>1917.426816193166</v>
      </c>
      <c r="T27" s="3">
        <f t="shared" si="0"/>
        <v>1.0807661059379905</v>
      </c>
    </row>
    <row r="28" spans="1:4" ht="12">
      <c r="A28" s="1"/>
      <c r="B28" s="1"/>
      <c r="C28" s="1"/>
      <c r="D28" s="1"/>
    </row>
    <row r="29" ht="12">
      <c r="A29" s="6" t="s">
        <v>49</v>
      </c>
    </row>
    <row r="30" ht="12">
      <c r="A30" s="7" t="s">
        <v>50</v>
      </c>
    </row>
    <row r="31" ht="12">
      <c r="A31" t="s">
        <v>51</v>
      </c>
    </row>
    <row r="32" ht="12">
      <c r="A32" s="8" t="s">
        <v>52</v>
      </c>
    </row>
    <row r="33" ht="12">
      <c r="A33" t="s">
        <v>53</v>
      </c>
    </row>
    <row r="35" ht="12">
      <c r="A35" s="4" t="s">
        <v>54</v>
      </c>
    </row>
    <row r="36" ht="12">
      <c r="A36" s="4" t="s">
        <v>55</v>
      </c>
    </row>
    <row r="37" ht="12">
      <c r="A37" s="4"/>
    </row>
    <row r="38" ht="12">
      <c r="A38" s="4" t="s">
        <v>56</v>
      </c>
    </row>
  </sheetData>
  <printOptions/>
  <pageMargins left="0.75" right="0.75" top="1" bottom="1" header="0.5" footer="0.5"/>
  <pageSetup orientation="landscape" scale="9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cronin</cp:lastModifiedBy>
  <cp:category/>
  <cp:version/>
  <cp:contentType/>
  <cp:contentStatus/>
</cp:coreProperties>
</file>