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Scoring'!$G$65</definedName>
    <definedName name="_xlnm.Print_Area" localSheetId="0">'PART Qs &amp; Section Scoring'!$A$1:$G$65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<sst xmlns="http://schemas.openxmlformats.org/spreadsheetml/2006/main" count="154" uniqueCount="103">
  <si>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</si>
  <si>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</si>
  <si>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</si>
  <si>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</si>
  <si>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</si>
  <si>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</si>
  <si>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</si>
  <si>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</si>
  <si>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</si>
  <si>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</si>
  <si>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</si>
  <si>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</si>
  <si>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</si>
  <si>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</si>
  <si>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</si>
  <si>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</si>
  <si>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</si>
  <si>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</si>
  <si>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</si>
  <si>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</si>
  <si>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</si>
  <si>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</si>
  <si>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</si>
  <si>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</si>
  <si>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</si>
  <si>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</si>
  <si>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</si>
  <si>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</si>
  <si>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</si>
  <si>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</si>
  <si>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</si>
  <si>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</si>
  <si>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</si>
  <si>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</si>
  <si>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</si>
  <si>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</si>
  <si>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</si>
  <si>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</si>
  <si>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</si>
  <si>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</si>
  <si>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</si>
  <si>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</si>
  <si>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</si>
  <si>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</si>
  <si>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</si>
  <si>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</si>
  <si>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</si>
  <si>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</si>
  <si>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No</t>
  </si>
  <si>
    <t>Yes</t>
  </si>
  <si>
    <t xml:space="preserve">OMB is a member of the task force overseeing this effort. </t>
  </si>
  <si>
    <t>FLETC performance measures include annual surveys of partner organizations and students.  FLETC uses the feedback to reconfigure course material, as appropriate.</t>
  </si>
  <si>
    <t>FLETC Partner Organization survey and Student Quality of Training and Services surveys</t>
  </si>
  <si>
    <t xml:space="preserve">Agencies pay for travel, food, lodging and "advanced" training costs.  FLETC's budget is predicated on agency workload projections and includes facility maintenance and "basic" training tuition costs.  When an agency receives unrequested personnel increases from Congress, FLETC often has difficulty accommodating the increment.  Although cancelled classes provide some relief, an alternative funding scenario could potentially alleviate some of these problems (i.e. 100% reimbursable program). </t>
  </si>
  <si>
    <t>Treasury Accountability Report</t>
  </si>
  <si>
    <t>Treasury quarterly PMA Submissions</t>
  </si>
  <si>
    <t>All newly hired law enforcement personnel must receive firearms and other training before they are commissioned as officers.</t>
  </si>
  <si>
    <t>NA</t>
  </si>
  <si>
    <t>Congressional Justifications</t>
  </si>
  <si>
    <t>There is no direct nexus between the budget structure and program goals.  Funding decisions have a greater impact on the number of students FLETC can accommodate than on the quality of the training.  Further, funding issues often arise when partner organizations receive unrequested personnel increases (see Section III, question 5).</t>
  </si>
  <si>
    <t>Although state academies and private vendors could provide a portion of training, FLETC would still be necessary to facilitate the training schedules of the 76 partner organizations and establish standards by which training is delivered.</t>
  </si>
  <si>
    <t>FLETC does not use performance measures to evaluate SES or mid-level managers.  (See Sec III, question 7 for steps taken to date).</t>
  </si>
  <si>
    <t>Memorandum of Understanding between FLETC and Partner Organizations</t>
  </si>
  <si>
    <t>Name of Program: Federal Law Enforcement Training Center</t>
  </si>
  <si>
    <t xml:space="preserve">Goals: 1) Maintain a minimum 90% rating on the Student Quality of Training survey; 2) Maintain a minimum 80% rating on the Partner Organization satisfaction survey; 3) Maintain a minimum 90% rating on the Student Quality of Services survey </t>
  </si>
  <si>
    <t>Non-independent assessments are conducted regularly by FLETC's Research and Evaluation Division.</t>
  </si>
  <si>
    <t>FLETC has made strides in improving its long-term and annual performance goals.  Although the annual goals are much improved, its long-term goals still lack specific targets and timeframes.</t>
  </si>
  <si>
    <t>Annual Exhibit 53 submissions required by OMB Circular A-11</t>
  </si>
  <si>
    <t>Budget Submissions, Congressional Justifications</t>
  </si>
  <si>
    <t xml:space="preserve">See section II, question 5.  </t>
  </si>
  <si>
    <t xml:space="preserve">Students are queried frequently to gauge the application and relevance of training as performed in the field.  FLETC also convenes interagency symposia to address common problems in the law enforcement community that can be addressed and improved through training. </t>
  </si>
  <si>
    <t xml:space="preserve">Although FLETC has such procedures in place for IT projects, competitive sourcing and unit cost targets are not yet in place.  For instance, FLETC is unable to compare its training costs with those at other Federal and non-Federal facilities.  (See Sec III, question 7 for steps taken to date). </t>
  </si>
  <si>
    <t>FY 2004 Budget Submission, President's Management Agenda discussions</t>
  </si>
  <si>
    <t>There are no common measures to facilitate a comparison of FLETC with other law enforcement trainers.  Further, no independent analyses or evaluations exist that compare FLETC with other training organizations (see Section I, question 5).</t>
  </si>
  <si>
    <t>FLETC expressed a willingness to work with OMB and other law enforcement training agencies to develop common measures.</t>
  </si>
  <si>
    <t>Although GAO is currently reviewing FLETC's performance, there are no studies currently available that indicate program effectiveness.</t>
  </si>
  <si>
    <t>FLETC has no statutory control over the development of independent training facilities.</t>
  </si>
  <si>
    <t>Surveys of basic training programs completed by FLETC graduates and partner organizations.</t>
  </si>
  <si>
    <t xml:space="preserve">Neither the Treasury OIG nor GAO issue "regular" reports on FLETC programs.  </t>
  </si>
  <si>
    <t xml:space="preserve">FLETC's mission statement and a Memorandum of Understanding signed by 76 partner organizations clearly outline the Center's role and responsibilities.  </t>
  </si>
  <si>
    <t>The post-September 11th growth in Federal law enforcement highlights the need for law enforcement training and reinforces the core management principle that training is necessary to carry out and improve job performance.</t>
  </si>
  <si>
    <t>Program data confirm that almost every Federal agency receives training at non-Federal locations.  FLETC is working to accredit training programs, instructors and facilities to ensure consistency regardless of where training is delivered.</t>
  </si>
  <si>
    <t>Largely as a result of unrequested earmarks, there are numerous independent, often redundant, Federal training facilities.</t>
  </si>
  <si>
    <t xml:space="preserve">There are a minimum of 25 Federal training facilities.  There are also a number of state-run facilities available for expanded Federal use.  </t>
  </si>
  <si>
    <t>Efficiencies are presumably possible through maximized use of capacity at existing Federal facilities (i.e. economies-of-scale). Inefficiencies are created when independent facilities are developed.  FLETC, however, can not mandate that agencies exclusively use their facilities.</t>
  </si>
  <si>
    <t>Goals: 1) All FLETC graduates possess the skills and knowledge needed to perform their law enforcement functions effectively and professionally; 2) Significantly expand the access to and availability of quality law enforcement training.  See FLETC Strategic Plan.</t>
  </si>
  <si>
    <t>Despite a lack of specific targets for long-term performance outcomes, annual measures such as student and partner organization satisfaction with training indicate progress towards achieving long-term goals.</t>
  </si>
  <si>
    <t>FLETC is leading an interagency effort to establish standards by which training is delivered.  Partners include training officials at DOJ, Interior and Energy.</t>
  </si>
  <si>
    <t>Annual budget requests.</t>
  </si>
  <si>
    <t>FLETC rarely lapses Salaries and Expenses funds, but often accrues balances in no-year construction funding before committing resources.  This is common practice for capital expenditures, however.</t>
  </si>
  <si>
    <t>There are no financial management related weaknesses at FLETC.</t>
  </si>
  <si>
    <t>FLETC is working within the context of the President's Management Agenda to improve budget/performance integration, competitive sourcing and SES performance evaluation.</t>
  </si>
  <si>
    <t>There are major goals and outcomes but they do not have clear time frames and targets to improve these goals (see Section II, question 7 for steps taken to date).</t>
  </si>
  <si>
    <t>FLETC does not have any means to measure improved efficiencies.</t>
  </si>
  <si>
    <t xml:space="preserve">FLETC Strategic Plan; Memorandum of Understanding between FLETC and its Partner Organizations.  </t>
  </si>
  <si>
    <t>Treasury Annual Report; Budget Execution reports</t>
  </si>
  <si>
    <t>FLETC is improving in this area and expects to include unit costing in the FY 2005 Budget submission.</t>
  </si>
  <si>
    <t>Measures under development.</t>
  </si>
  <si>
    <t>FLETC is in the process of revising its long-term goals and targets.</t>
  </si>
  <si>
    <t>New targets under development.</t>
  </si>
  <si>
    <t>FLETC has met its targets for its current annual performance goals, but is working to improve the measures and targets.</t>
  </si>
  <si>
    <t>Partner organization satisfaction rate of law enforcement training.</t>
  </si>
  <si>
    <t>Student satisfaction rate of law enforcement training.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</si>
</sst>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9"/>
      <color indexed="39"/>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29" fillId="0" borderId="0" xfId="0" applyFont="1" applyAlignment="1" applyProtection="1">
      <alignment horizontal="left" vertical="top" wrapText="1"/>
      <protection locked="0"/>
    </xf>
    <xf numFmtId="0" fontId="29" fillId="0" borderId="0" xfId="0" applyFont="1" applyAlignment="1">
      <alignment horizontal="left" vertical="top" wrapText="1"/>
    </xf>
    <xf numFmtId="0" fontId="29" fillId="0" borderId="0" xfId="0" applyFont="1" applyBorder="1" applyAlignment="1">
      <alignment horizontal="left" vertical="top" wrapText="1"/>
    </xf>
    <xf numFmtId="0" fontId="12" fillId="0" borderId="0" xfId="0" applyFont="1" applyAlignment="1">
      <alignment vertical="top"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3" fillId="2" borderId="0" xfId="0" applyFont="1" applyFill="1" applyAlignment="1">
      <alignment horizontal="center" wrapText="1"/>
    </xf>
    <xf numFmtId="0" fontId="13"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0" fontId="12" fillId="0" borderId="4"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6" xfId="0" applyBorder="1" applyAlignment="1">
      <alignment vertical="top"/>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1" fillId="0" borderId="0" xfId="0" applyFont="1" applyAlignment="1">
      <alignment horizontal="center" wrapText="1"/>
    </xf>
    <xf numFmtId="0" fontId="0" fillId="0" borderId="0" xfId="0" applyAlignment="1">
      <alignment/>
    </xf>
    <xf numFmtId="9" fontId="13" fillId="0" borderId="0" xfId="0" applyNumberFormat="1" applyFont="1" applyBorder="1" applyAlignment="1" applyProtection="1">
      <alignment horizontal="center" vertical="top"/>
      <protection locked="0"/>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3" fillId="0" borderId="0" xfId="0" applyFont="1" applyBorder="1" applyAlignment="1" applyProtection="1">
      <alignment horizontal="center" vertical="top"/>
      <protection locked="0"/>
    </xf>
    <xf numFmtId="9" fontId="13" fillId="0" borderId="7" xfId="0" applyNumberFormat="1" applyFont="1" applyBorder="1" applyAlignment="1" applyProtection="1">
      <alignment horizontal="center"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68" t="s">
        <v>7</v>
      </c>
      <c r="B1" s="68"/>
      <c r="C1" s="53"/>
      <c r="D1" s="53"/>
      <c r="E1" s="53"/>
      <c r="F1" s="53"/>
      <c r="G1" s="53"/>
    </row>
    <row r="2" spans="1:7" ht="21" customHeight="1">
      <c r="A2" s="54" t="s">
        <v>8</v>
      </c>
      <c r="B2" s="54"/>
      <c r="C2" s="55"/>
      <c r="D2" s="55"/>
      <c r="E2" s="55"/>
      <c r="F2" s="55"/>
      <c r="G2" s="55"/>
    </row>
    <row r="3" spans="1:7" ht="25.5" customHeight="1">
      <c r="A3" s="56" t="s">
        <v>63</v>
      </c>
      <c r="B3" s="69"/>
      <c r="C3" s="69"/>
      <c r="D3" s="69"/>
      <c r="E3" s="69"/>
      <c r="F3" s="69"/>
      <c r="G3" s="69"/>
    </row>
    <row r="4" spans="1:7" ht="24" customHeight="1">
      <c r="A4" s="43" t="s">
        <v>47</v>
      </c>
      <c r="B4" s="30"/>
      <c r="C4" s="31"/>
      <c r="D4" s="32"/>
      <c r="E4" s="32"/>
      <c r="F4" s="33"/>
      <c r="G4" s="33"/>
    </row>
    <row r="5" spans="1:7" ht="30.75" customHeight="1">
      <c r="A5" s="57" t="s">
        <v>1</v>
      </c>
      <c r="B5" s="57"/>
      <c r="C5" s="3" t="s">
        <v>2</v>
      </c>
      <c r="D5" s="3" t="s">
        <v>32</v>
      </c>
      <c r="E5" s="3" t="s">
        <v>40</v>
      </c>
      <c r="F5" s="2" t="s">
        <v>20</v>
      </c>
      <c r="G5" s="2" t="s">
        <v>0</v>
      </c>
    </row>
    <row r="6" spans="1:7" ht="60">
      <c r="A6" s="4">
        <v>1</v>
      </c>
      <c r="B6" s="5" t="s">
        <v>3</v>
      </c>
      <c r="C6" s="16" t="s">
        <v>49</v>
      </c>
      <c r="D6" s="17" t="s">
        <v>79</v>
      </c>
      <c r="E6" s="17" t="s">
        <v>94</v>
      </c>
      <c r="F6" s="18">
        <v>0.2</v>
      </c>
      <c r="G6" s="6">
        <f>IF(C6="yes",(1*F6),IF(C6="no",(0*F6),""))</f>
        <v>0.2</v>
      </c>
    </row>
    <row r="7" spans="1:7" ht="72">
      <c r="A7" s="4">
        <v>2</v>
      </c>
      <c r="B7" s="5" t="s">
        <v>33</v>
      </c>
      <c r="C7" s="16" t="s">
        <v>49</v>
      </c>
      <c r="D7" s="17" t="s">
        <v>80</v>
      </c>
      <c r="E7" s="17" t="s">
        <v>56</v>
      </c>
      <c r="F7" s="18">
        <v>0.2</v>
      </c>
      <c r="G7" s="6">
        <f>IF(C7="yes",(1*F7),IF(C7="no",(0*F7),""))</f>
        <v>0.2</v>
      </c>
    </row>
    <row r="8" spans="1:7" ht="96">
      <c r="A8" s="4">
        <v>3</v>
      </c>
      <c r="B8" s="5" t="s">
        <v>23</v>
      </c>
      <c r="C8" s="16" t="s">
        <v>49</v>
      </c>
      <c r="D8" s="17" t="s">
        <v>60</v>
      </c>
      <c r="E8" s="17" t="s">
        <v>81</v>
      </c>
      <c r="F8" s="18">
        <v>0.2</v>
      </c>
      <c r="G8" s="6">
        <f>IF(C8="yes",(1*F8),IF(C8="no",(0*F8),""))</f>
        <v>0.2</v>
      </c>
    </row>
    <row r="9" spans="1:7" ht="84">
      <c r="A9" s="4">
        <v>4</v>
      </c>
      <c r="B9" s="5" t="s">
        <v>39</v>
      </c>
      <c r="C9" s="16" t="s">
        <v>48</v>
      </c>
      <c r="D9" s="17" t="s">
        <v>82</v>
      </c>
      <c r="E9" s="17" t="s">
        <v>83</v>
      </c>
      <c r="F9" s="18">
        <v>0.2</v>
      </c>
      <c r="G9" s="6">
        <f>IF(C9="yes",(1*F9),IF(C9="no",(0*F9),""))</f>
        <v>0</v>
      </c>
    </row>
    <row r="10" spans="1:7" ht="96">
      <c r="A10" s="4">
        <v>5</v>
      </c>
      <c r="B10" s="5" t="s">
        <v>34</v>
      </c>
      <c r="C10" s="16" t="s">
        <v>49</v>
      </c>
      <c r="D10" s="17" t="s">
        <v>84</v>
      </c>
      <c r="E10" s="50" t="s">
        <v>76</v>
      </c>
      <c r="F10" s="18">
        <v>0.2</v>
      </c>
      <c r="G10" s="6">
        <f>IF(C10="yes",(1*F10),IF(C10="no",(0*F10),""))</f>
        <v>0.2</v>
      </c>
    </row>
    <row r="11" spans="1:7" ht="12.75">
      <c r="A11" s="7"/>
      <c r="B11" s="8"/>
      <c r="C11" s="9"/>
      <c r="D11" s="10"/>
      <c r="E11" s="10"/>
      <c r="F11" s="11"/>
      <c r="G11" s="11"/>
    </row>
    <row r="12" spans="1:7" ht="15">
      <c r="A12" s="44" t="s">
        <v>4</v>
      </c>
      <c r="B12" s="34"/>
      <c r="C12" s="35"/>
      <c r="D12" s="36"/>
      <c r="E12" s="36"/>
      <c r="F12" s="45" t="str">
        <f>IF(SUM(F6:F10)&lt;&gt;100%,"ERROR","100%")</f>
        <v>100%</v>
      </c>
      <c r="G12" s="45">
        <f>SUM(G6:G10)</f>
        <v>0.8</v>
      </c>
    </row>
    <row r="13" spans="1:7" ht="14.25">
      <c r="A13" s="12"/>
      <c r="B13" s="13"/>
      <c r="C13" s="1"/>
      <c r="D13" s="14"/>
      <c r="E13" s="14"/>
      <c r="F13" s="12"/>
      <c r="G13" s="12"/>
    </row>
    <row r="14" spans="1:7" ht="24" customHeight="1">
      <c r="A14" s="43" t="s">
        <v>44</v>
      </c>
      <c r="B14" s="37"/>
      <c r="C14" s="38"/>
      <c r="D14" s="39"/>
      <c r="E14" s="39"/>
      <c r="F14" s="40"/>
      <c r="G14" s="40"/>
    </row>
    <row r="15" spans="1:7" ht="30.75" customHeight="1">
      <c r="A15" s="57" t="s">
        <v>1</v>
      </c>
      <c r="B15" s="57"/>
      <c r="C15" s="3" t="s">
        <v>2</v>
      </c>
      <c r="D15" s="3" t="s">
        <v>32</v>
      </c>
      <c r="E15" s="3" t="s">
        <v>40</v>
      </c>
      <c r="F15" s="2" t="s">
        <v>20</v>
      </c>
      <c r="G15" s="2" t="s">
        <v>0</v>
      </c>
    </row>
    <row r="16" spans="1:7" ht="108">
      <c r="A16" s="4">
        <v>1</v>
      </c>
      <c r="B16" s="5" t="s">
        <v>14</v>
      </c>
      <c r="C16" s="16" t="s">
        <v>48</v>
      </c>
      <c r="D16" s="17" t="s">
        <v>92</v>
      </c>
      <c r="E16" s="17" t="s">
        <v>85</v>
      </c>
      <c r="F16" s="18">
        <v>0.175</v>
      </c>
      <c r="G16" s="6">
        <f aca="true" t="shared" si="0" ref="G16:G22">IF(C16="yes",(1*F16),IF(C16="no",(0*F16),""))</f>
        <v>0</v>
      </c>
    </row>
    <row r="17" spans="1:7" ht="96">
      <c r="A17" s="4">
        <v>2</v>
      </c>
      <c r="B17" s="5" t="s">
        <v>22</v>
      </c>
      <c r="C17" s="16" t="s">
        <v>49</v>
      </c>
      <c r="D17" s="17" t="s">
        <v>86</v>
      </c>
      <c r="E17" s="17" t="s">
        <v>64</v>
      </c>
      <c r="F17" s="18">
        <v>0.175</v>
      </c>
      <c r="G17" s="6">
        <f t="shared" si="0"/>
        <v>0.175</v>
      </c>
    </row>
    <row r="18" spans="1:7" ht="96">
      <c r="A18" s="4">
        <v>3</v>
      </c>
      <c r="B18" s="5" t="s">
        <v>24</v>
      </c>
      <c r="C18" s="16" t="s">
        <v>49</v>
      </c>
      <c r="D18" s="17" t="s">
        <v>70</v>
      </c>
      <c r="E18" s="17" t="s">
        <v>77</v>
      </c>
      <c r="F18" s="18">
        <v>0.175</v>
      </c>
      <c r="G18" s="6">
        <f t="shared" si="0"/>
        <v>0.175</v>
      </c>
    </row>
    <row r="19" spans="1:7" ht="60">
      <c r="A19" s="4">
        <v>4</v>
      </c>
      <c r="B19" s="5" t="s">
        <v>42</v>
      </c>
      <c r="C19" s="16" t="s">
        <v>49</v>
      </c>
      <c r="D19" s="17" t="s">
        <v>87</v>
      </c>
      <c r="E19" s="17" t="s">
        <v>50</v>
      </c>
      <c r="F19" s="18">
        <v>0.15</v>
      </c>
      <c r="G19" s="6">
        <f t="shared" si="0"/>
        <v>0.15</v>
      </c>
    </row>
    <row r="20" spans="1:7" ht="96">
      <c r="A20" s="4">
        <v>5</v>
      </c>
      <c r="B20" s="5" t="s">
        <v>43</v>
      </c>
      <c r="C20" s="16" t="s">
        <v>48</v>
      </c>
      <c r="D20" s="17" t="s">
        <v>78</v>
      </c>
      <c r="E20" s="17" t="s">
        <v>65</v>
      </c>
      <c r="F20" s="18">
        <v>0.05</v>
      </c>
      <c r="G20" s="6">
        <f t="shared" si="0"/>
        <v>0</v>
      </c>
    </row>
    <row r="21" spans="1:7" ht="120">
      <c r="A21" s="4">
        <v>6</v>
      </c>
      <c r="B21" s="5" t="s">
        <v>5</v>
      </c>
      <c r="C21" s="16" t="s">
        <v>48</v>
      </c>
      <c r="D21" s="17" t="s">
        <v>59</v>
      </c>
      <c r="E21" s="17" t="s">
        <v>88</v>
      </c>
      <c r="F21" s="18">
        <v>0.1</v>
      </c>
      <c r="G21" s="6">
        <f t="shared" si="0"/>
        <v>0</v>
      </c>
    </row>
    <row r="22" spans="1:7" ht="60">
      <c r="A22" s="4">
        <v>7</v>
      </c>
      <c r="B22" s="5" t="s">
        <v>11</v>
      </c>
      <c r="C22" s="16" t="s">
        <v>49</v>
      </c>
      <c r="D22" s="17" t="s">
        <v>66</v>
      </c>
      <c r="E22" s="17" t="s">
        <v>72</v>
      </c>
      <c r="F22" s="18">
        <v>0.175</v>
      </c>
      <c r="G22" s="6">
        <f t="shared" si="0"/>
        <v>0.175</v>
      </c>
    </row>
    <row r="23" spans="1:7" ht="12.75">
      <c r="A23" s="11"/>
      <c r="B23" s="15"/>
      <c r="C23" s="9"/>
      <c r="D23" s="10"/>
      <c r="E23" s="10"/>
      <c r="F23" s="11"/>
      <c r="G23" s="11"/>
    </row>
    <row r="24" spans="1:7" ht="15">
      <c r="A24" s="44" t="s">
        <v>4</v>
      </c>
      <c r="B24" s="34"/>
      <c r="C24" s="35"/>
      <c r="D24" s="36"/>
      <c r="E24" s="36"/>
      <c r="F24" s="45" t="str">
        <f>IF(SUM(F16:F22)&lt;&gt;100%,"ERROR","100%")</f>
        <v>100%</v>
      </c>
      <c r="G24" s="45">
        <f>SUM(G16:G22)</f>
        <v>0.675</v>
      </c>
    </row>
    <row r="25" spans="1:7" ht="14.25">
      <c r="A25" s="12"/>
      <c r="B25" s="13"/>
      <c r="C25" s="1"/>
      <c r="D25" s="14"/>
      <c r="E25" s="14"/>
      <c r="F25" s="12"/>
      <c r="G25" s="12"/>
    </row>
    <row r="26" spans="1:7" ht="24" customHeight="1">
      <c r="A26" s="43" t="s">
        <v>45</v>
      </c>
      <c r="B26" s="37"/>
      <c r="C26" s="38"/>
      <c r="D26" s="39"/>
      <c r="E26" s="39"/>
      <c r="F26" s="40"/>
      <c r="G26" s="40"/>
    </row>
    <row r="27" spans="1:7" ht="30.75" customHeight="1">
      <c r="A27" s="57" t="s">
        <v>1</v>
      </c>
      <c r="B27" s="57"/>
      <c r="C27" s="3" t="s">
        <v>2</v>
      </c>
      <c r="D27" s="3" t="s">
        <v>32</v>
      </c>
      <c r="E27" s="3" t="s">
        <v>40</v>
      </c>
      <c r="F27" s="2" t="s">
        <v>20</v>
      </c>
      <c r="G27" s="2" t="s">
        <v>0</v>
      </c>
    </row>
    <row r="28" spans="1:7" ht="84">
      <c r="A28" s="4">
        <v>1</v>
      </c>
      <c r="B28" s="5" t="s">
        <v>35</v>
      </c>
      <c r="C28" s="16" t="s">
        <v>49</v>
      </c>
      <c r="D28" s="17" t="s">
        <v>51</v>
      </c>
      <c r="E28" s="17" t="s">
        <v>52</v>
      </c>
      <c r="F28" s="18">
        <v>0.2</v>
      </c>
      <c r="G28" s="6">
        <f aca="true" t="shared" si="1" ref="G28:G34">IF(C28="yes",(1*F28),IF(C28="no",(0*F28),""))</f>
        <v>0.2</v>
      </c>
    </row>
    <row r="29" spans="1:7" ht="72">
      <c r="A29" s="4">
        <v>2</v>
      </c>
      <c r="B29" s="5" t="s">
        <v>25</v>
      </c>
      <c r="C29" s="16" t="s">
        <v>48</v>
      </c>
      <c r="D29" s="17" t="s">
        <v>61</v>
      </c>
      <c r="E29" s="17"/>
      <c r="F29" s="18">
        <v>0.1</v>
      </c>
      <c r="G29" s="6">
        <f t="shared" si="1"/>
        <v>0</v>
      </c>
    </row>
    <row r="30" spans="1:7" ht="72">
      <c r="A30" s="4">
        <v>3</v>
      </c>
      <c r="B30" s="5" t="s">
        <v>9</v>
      </c>
      <c r="C30" s="16" t="s">
        <v>49</v>
      </c>
      <c r="D30" s="17" t="s">
        <v>89</v>
      </c>
      <c r="E30" s="17" t="s">
        <v>95</v>
      </c>
      <c r="F30" s="18">
        <v>0.1</v>
      </c>
      <c r="G30" s="6">
        <f t="shared" si="1"/>
        <v>0.1</v>
      </c>
    </row>
    <row r="31" spans="1:7" ht="96">
      <c r="A31" s="4">
        <v>4</v>
      </c>
      <c r="B31" s="5" t="s">
        <v>36</v>
      </c>
      <c r="C31" s="16" t="s">
        <v>48</v>
      </c>
      <c r="D31" s="17" t="s">
        <v>71</v>
      </c>
      <c r="E31" s="17" t="s">
        <v>67</v>
      </c>
      <c r="F31" s="18">
        <v>0.1</v>
      </c>
      <c r="G31" s="6">
        <f t="shared" si="1"/>
        <v>0</v>
      </c>
    </row>
    <row r="32" spans="1:7" ht="168">
      <c r="A32" s="4">
        <v>5</v>
      </c>
      <c r="B32" s="5" t="s">
        <v>21</v>
      </c>
      <c r="C32" s="16" t="s">
        <v>48</v>
      </c>
      <c r="D32" s="17" t="s">
        <v>53</v>
      </c>
      <c r="E32" s="17" t="s">
        <v>62</v>
      </c>
      <c r="F32" s="18">
        <v>0.15</v>
      </c>
      <c r="G32" s="6">
        <f t="shared" si="1"/>
        <v>0</v>
      </c>
    </row>
    <row r="33" spans="1:7" ht="36">
      <c r="A33" s="4">
        <v>6</v>
      </c>
      <c r="B33" s="5" t="s">
        <v>6</v>
      </c>
      <c r="C33" s="16" t="s">
        <v>49</v>
      </c>
      <c r="D33" s="17" t="s">
        <v>90</v>
      </c>
      <c r="E33" s="17" t="s">
        <v>54</v>
      </c>
      <c r="F33" s="18">
        <v>0.15</v>
      </c>
      <c r="G33" s="6">
        <f t="shared" si="1"/>
        <v>0.15</v>
      </c>
    </row>
    <row r="34" spans="1:7" ht="60">
      <c r="A34" s="4">
        <v>7</v>
      </c>
      <c r="B34" s="5" t="s">
        <v>10</v>
      </c>
      <c r="C34" s="16" t="s">
        <v>49</v>
      </c>
      <c r="D34" s="17" t="s">
        <v>91</v>
      </c>
      <c r="E34" s="17" t="s">
        <v>55</v>
      </c>
      <c r="F34" s="18">
        <v>0.2</v>
      </c>
      <c r="G34" s="6">
        <f t="shared" si="1"/>
        <v>0.2</v>
      </c>
    </row>
    <row r="35" spans="1:7" ht="12.75">
      <c r="A35" s="11"/>
      <c r="B35" s="15"/>
      <c r="C35" s="9"/>
      <c r="D35" s="10"/>
      <c r="E35" s="10"/>
      <c r="F35" s="11"/>
      <c r="G35" s="11"/>
    </row>
    <row r="36" spans="1:7" ht="15">
      <c r="A36" s="44" t="s">
        <v>4</v>
      </c>
      <c r="B36" s="34"/>
      <c r="C36" s="35"/>
      <c r="D36" s="36"/>
      <c r="E36" s="36"/>
      <c r="F36" s="45" t="str">
        <f>IF(SUM(F28:F34)&lt;&gt;100%,"ERROR","100%")</f>
        <v>100%</v>
      </c>
      <c r="G36" s="45">
        <f>SUM(G28:G34)</f>
        <v>0.6500000000000001</v>
      </c>
    </row>
    <row r="37" spans="1:7" ht="14.25">
      <c r="A37" s="12"/>
      <c r="B37" s="13"/>
      <c r="C37" s="1"/>
      <c r="D37" s="14"/>
      <c r="E37" s="14"/>
      <c r="F37" s="12"/>
      <c r="G37" s="12"/>
    </row>
    <row r="38" spans="1:7" ht="24" customHeight="1">
      <c r="A38" s="43" t="s">
        <v>46</v>
      </c>
      <c r="B38" s="37"/>
      <c r="C38" s="41"/>
      <c r="D38" s="42"/>
      <c r="E38" s="39"/>
      <c r="F38" s="40"/>
      <c r="G38" s="40"/>
    </row>
    <row r="39" spans="1:7" ht="30.75" customHeight="1">
      <c r="A39" s="57" t="s">
        <v>1</v>
      </c>
      <c r="B39" s="57"/>
      <c r="C39" s="3" t="s">
        <v>2</v>
      </c>
      <c r="D39" s="3" t="s">
        <v>32</v>
      </c>
      <c r="E39" s="3" t="s">
        <v>40</v>
      </c>
      <c r="F39" s="2" t="s">
        <v>20</v>
      </c>
      <c r="G39" s="2" t="s">
        <v>0</v>
      </c>
    </row>
    <row r="40" spans="1:7" ht="58.5" customHeight="1">
      <c r="A40" s="4">
        <v>1</v>
      </c>
      <c r="B40" s="19" t="s">
        <v>12</v>
      </c>
      <c r="C40" s="16" t="s">
        <v>48</v>
      </c>
      <c r="D40" s="17" t="s">
        <v>98</v>
      </c>
      <c r="E40" s="17" t="s">
        <v>58</v>
      </c>
      <c r="F40" s="18">
        <v>0.4</v>
      </c>
      <c r="G40" s="6">
        <f>IF(C40="yes",(1*F40),IF(C40="no",(0*F40),IF(C40="small extent",(0.33*F40),IF(C40="large extent",(0.67*F40),""))))</f>
        <v>0</v>
      </c>
    </row>
    <row r="41" spans="1:7" ht="13.5" customHeight="1">
      <c r="A41" s="4"/>
      <c r="B41" s="26" t="s">
        <v>29</v>
      </c>
      <c r="C41" s="61" t="s">
        <v>97</v>
      </c>
      <c r="D41" s="59"/>
      <c r="E41" s="59"/>
      <c r="F41" s="59"/>
      <c r="G41" s="60"/>
    </row>
    <row r="42" spans="1:7" ht="13.5" customHeight="1">
      <c r="A42" s="4"/>
      <c r="B42" s="27" t="s">
        <v>18</v>
      </c>
      <c r="C42" s="62"/>
      <c r="D42" s="63"/>
      <c r="E42" s="63"/>
      <c r="F42" s="64"/>
      <c r="G42" s="65"/>
    </row>
    <row r="43" spans="1:7" ht="24.75" customHeight="1">
      <c r="A43" s="4"/>
      <c r="B43" s="28" t="s">
        <v>37</v>
      </c>
      <c r="C43" s="71"/>
      <c r="D43" s="72"/>
      <c r="E43" s="72"/>
      <c r="F43" s="72"/>
      <c r="G43" s="73"/>
    </row>
    <row r="44" spans="1:7" ht="12.75" customHeight="1">
      <c r="A44" s="4"/>
      <c r="B44" s="26" t="s">
        <v>30</v>
      </c>
      <c r="C44" s="61"/>
      <c r="D44" s="59"/>
      <c r="E44" s="59"/>
      <c r="F44" s="59"/>
      <c r="G44" s="60"/>
    </row>
    <row r="45" spans="1:7" ht="13.5" customHeight="1">
      <c r="A45" s="4"/>
      <c r="B45" s="27" t="s">
        <v>18</v>
      </c>
      <c r="C45" s="62"/>
      <c r="D45" s="63"/>
      <c r="E45" s="63"/>
      <c r="F45" s="64"/>
      <c r="G45" s="65"/>
    </row>
    <row r="46" spans="1:7" ht="24" customHeight="1">
      <c r="A46" s="4"/>
      <c r="B46" s="28" t="s">
        <v>37</v>
      </c>
      <c r="C46" s="71"/>
      <c r="D46" s="72"/>
      <c r="E46" s="72"/>
      <c r="F46" s="72"/>
      <c r="G46" s="73"/>
    </row>
    <row r="47" spans="1:7" ht="15" customHeight="1">
      <c r="A47" s="4"/>
      <c r="B47" s="26" t="s">
        <v>31</v>
      </c>
      <c r="C47" s="61"/>
      <c r="D47" s="59"/>
      <c r="E47" s="59"/>
      <c r="F47" s="59"/>
      <c r="G47" s="60"/>
    </row>
    <row r="48" spans="1:8" ht="14.25" customHeight="1">
      <c r="A48" s="4"/>
      <c r="B48" s="27" t="s">
        <v>18</v>
      </c>
      <c r="C48" s="62"/>
      <c r="D48" s="63"/>
      <c r="E48" s="63"/>
      <c r="F48" s="64"/>
      <c r="G48" s="65"/>
      <c r="H48" s="24"/>
    </row>
    <row r="49" spans="1:7" ht="24.75" customHeight="1">
      <c r="A49" s="4"/>
      <c r="B49" s="28" t="s">
        <v>37</v>
      </c>
      <c r="C49" s="71"/>
      <c r="D49" s="72"/>
      <c r="E49" s="72"/>
      <c r="F49" s="72"/>
      <c r="G49" s="73"/>
    </row>
    <row r="50" spans="1:7" ht="48.75" customHeight="1">
      <c r="A50" s="23">
        <v>2</v>
      </c>
      <c r="B50" s="22" t="s">
        <v>13</v>
      </c>
      <c r="C50" s="21" t="s">
        <v>49</v>
      </c>
      <c r="D50" s="17" t="s">
        <v>100</v>
      </c>
      <c r="E50" s="17" t="s">
        <v>68</v>
      </c>
      <c r="F50" s="18">
        <v>0.4</v>
      </c>
      <c r="G50" s="6">
        <f>IF(C50="yes",(1*F50),IF(C50="no",(0*F50),IF(C50="small extent",(0.33*F50),IF(C50="large extent",(0.67*F50),""))))</f>
        <v>0.4</v>
      </c>
    </row>
    <row r="51" spans="1:7" ht="12" customHeight="1">
      <c r="A51" s="4"/>
      <c r="B51" s="26" t="s">
        <v>26</v>
      </c>
      <c r="C51" s="58" t="s">
        <v>101</v>
      </c>
      <c r="D51" s="59"/>
      <c r="E51" s="59"/>
      <c r="F51" s="59"/>
      <c r="G51" s="60"/>
    </row>
    <row r="52" spans="1:7" ht="12.75" customHeight="1">
      <c r="A52" s="4"/>
      <c r="B52" s="27" t="s">
        <v>17</v>
      </c>
      <c r="C52" s="70" t="s">
        <v>99</v>
      </c>
      <c r="D52" s="63"/>
      <c r="E52" s="63"/>
      <c r="F52" s="63"/>
      <c r="G52" s="65"/>
    </row>
    <row r="53" spans="1:7" ht="10.5" customHeight="1">
      <c r="A53" s="4"/>
      <c r="B53" s="28" t="s">
        <v>19</v>
      </c>
      <c r="C53" s="75"/>
      <c r="D53" s="72"/>
      <c r="E53" s="72"/>
      <c r="F53" s="72"/>
      <c r="G53" s="73"/>
    </row>
    <row r="54" spans="1:7" ht="12" customHeight="1">
      <c r="A54" s="4"/>
      <c r="B54" s="27" t="s">
        <v>27</v>
      </c>
      <c r="C54" s="74" t="s">
        <v>102</v>
      </c>
      <c r="D54" s="63"/>
      <c r="E54" s="63"/>
      <c r="F54" s="63"/>
      <c r="G54" s="65"/>
    </row>
    <row r="55" spans="1:7" ht="12.75" customHeight="1">
      <c r="A55" s="4"/>
      <c r="B55" s="27" t="s">
        <v>17</v>
      </c>
      <c r="C55" s="70" t="s">
        <v>99</v>
      </c>
      <c r="D55" s="63"/>
      <c r="E55" s="63"/>
      <c r="F55" s="63"/>
      <c r="G55" s="65"/>
    </row>
    <row r="56" spans="1:7" ht="14.25" customHeight="1">
      <c r="A56" s="4"/>
      <c r="B56" s="28" t="s">
        <v>19</v>
      </c>
      <c r="C56" s="75"/>
      <c r="D56" s="72"/>
      <c r="E56" s="72"/>
      <c r="F56" s="72"/>
      <c r="G56" s="73"/>
    </row>
    <row r="57" spans="1:7" ht="15" customHeight="1">
      <c r="A57" s="4"/>
      <c r="B57" s="27" t="s">
        <v>28</v>
      </c>
      <c r="C57" s="74"/>
      <c r="D57" s="63"/>
      <c r="E57" s="63"/>
      <c r="F57" s="63"/>
      <c r="G57" s="65"/>
    </row>
    <row r="58" spans="1:7" ht="12.75" customHeight="1">
      <c r="A58" s="4"/>
      <c r="B58" s="27" t="s">
        <v>17</v>
      </c>
      <c r="C58" s="70"/>
      <c r="D58" s="63"/>
      <c r="E58" s="63"/>
      <c r="F58" s="63"/>
      <c r="G58" s="65"/>
    </row>
    <row r="59" spans="1:7" ht="15.75" customHeight="1">
      <c r="A59" s="4"/>
      <c r="B59" s="28" t="s">
        <v>19</v>
      </c>
      <c r="C59" s="75"/>
      <c r="D59" s="72"/>
      <c r="E59" s="72"/>
      <c r="F59" s="72"/>
      <c r="G59" s="73"/>
    </row>
    <row r="60" spans="1:7" ht="17.25" customHeight="1">
      <c r="A60" s="4"/>
      <c r="B60" s="29"/>
      <c r="C60" s="66" t="s">
        <v>41</v>
      </c>
      <c r="D60" s="67"/>
      <c r="E60" s="67"/>
      <c r="F60" s="67"/>
      <c r="G60" s="67"/>
    </row>
    <row r="61" spans="1:7" ht="59.25" customHeight="1">
      <c r="A61" s="4">
        <v>3</v>
      </c>
      <c r="B61" s="5" t="s">
        <v>38</v>
      </c>
      <c r="C61" s="20" t="s">
        <v>48</v>
      </c>
      <c r="D61" s="51" t="s">
        <v>93</v>
      </c>
      <c r="E61" s="51" t="s">
        <v>96</v>
      </c>
      <c r="F61" s="18">
        <v>0.15</v>
      </c>
      <c r="G61" s="6">
        <f>IF(C61="yes",(1*F61),IF(C61="no",(0*F61),IF(C61="small extent",(0.33*F61),IF(C61="large extent",(0.67*F61),""))))</f>
        <v>0</v>
      </c>
    </row>
    <row r="62" spans="1:7" ht="84">
      <c r="A62" s="4">
        <v>4</v>
      </c>
      <c r="B62" s="5" t="s">
        <v>16</v>
      </c>
      <c r="C62" s="16" t="s">
        <v>57</v>
      </c>
      <c r="D62" s="50" t="s">
        <v>73</v>
      </c>
      <c r="E62" s="49" t="s">
        <v>74</v>
      </c>
      <c r="F62" s="18">
        <v>0</v>
      </c>
      <c r="G62" s="6">
        <f>IF(C62="yes",(1*F62),IF(C62="no",(0*F62),IF(C62="small extent",(0.33*F62),IF(C62="large extent",(0.67*F62),""))))</f>
      </c>
    </row>
    <row r="63" spans="1:7" ht="63" customHeight="1">
      <c r="A63" s="25">
        <v>5</v>
      </c>
      <c r="B63" s="5" t="s">
        <v>15</v>
      </c>
      <c r="C63" s="16" t="s">
        <v>48</v>
      </c>
      <c r="D63" s="52" t="s">
        <v>75</v>
      </c>
      <c r="E63" s="50" t="s">
        <v>69</v>
      </c>
      <c r="F63" s="18">
        <v>0.05</v>
      </c>
      <c r="G63" s="6">
        <f>IF(C63="yes",(1*F63),IF(C63="no",(0*F63),IF(C63="small extent",(0.33*F63),IF(C63="large extent",(0.67*F63),""))))</f>
        <v>0</v>
      </c>
    </row>
    <row r="64" spans="1:7" ht="12.75">
      <c r="A64" s="11"/>
      <c r="B64" s="5"/>
      <c r="C64" s="9"/>
      <c r="D64" s="10"/>
      <c r="E64" s="10"/>
      <c r="F64" s="11"/>
      <c r="G64" s="11"/>
    </row>
    <row r="65" spans="1:7" ht="15">
      <c r="A65" s="44" t="s">
        <v>4</v>
      </c>
      <c r="B65" s="46"/>
      <c r="C65" s="47"/>
      <c r="D65" s="48"/>
      <c r="E65" s="48"/>
      <c r="F65" s="45" t="str">
        <f>IF(SUM(F40:F63)&lt;&gt;100%,"ERROR","100%")</f>
        <v>100%</v>
      </c>
      <c r="G65" s="45">
        <f>SUM(G40:G63)</f>
        <v>0.4</v>
      </c>
    </row>
  </sheetData>
  <sheetProtection formatCells="0" formatColumns="0" formatRows="0" insertColumns="0" insertRows="0" insertHyperlinks="0" deleteColumns="0" deleteRows="0" sort="0" autoFilter="0" pivotTables="0"/>
  <mergeCells count="26">
    <mergeCell ref="C54:G54"/>
    <mergeCell ref="C45:G45"/>
    <mergeCell ref="C58:G58"/>
    <mergeCell ref="C59:G59"/>
    <mergeCell ref="C57:G57"/>
    <mergeCell ref="C56:G56"/>
    <mergeCell ref="C52:G52"/>
    <mergeCell ref="C53:G53"/>
    <mergeCell ref="C49:G49"/>
    <mergeCell ref="C46:G46"/>
    <mergeCell ref="C60:G60"/>
    <mergeCell ref="A1:G1"/>
    <mergeCell ref="A5:B5"/>
    <mergeCell ref="A15:B15"/>
    <mergeCell ref="A27:B27"/>
    <mergeCell ref="A2:G2"/>
    <mergeCell ref="A3:G3"/>
    <mergeCell ref="C55:G55"/>
    <mergeCell ref="C43:G43"/>
    <mergeCell ref="C44:G44"/>
    <mergeCell ref="A39:B39"/>
    <mergeCell ref="C51:G51"/>
    <mergeCell ref="C47:G47"/>
    <mergeCell ref="C48:G48"/>
    <mergeCell ref="C41:G41"/>
    <mergeCell ref="C42:G42"/>
  </mergeCells>
  <printOptions/>
  <pageMargins left="0.75" right="0.75" top="1" bottom="1" header="0.5" footer="0.5"/>
  <pageSetup horizontalDpi="600" verticalDpi="600" orientation="landscape" scale="83" r:id="rId3"/>
  <headerFooter alignWithMargins="0">
    <oddFooter>&amp;C&amp;P&amp;R&amp;"Arial,Bold"FY  2004 Budget
Fall Review</oddFooter>
  </headerFooter>
  <rowBreaks count="2" manualBreakCount="2">
    <brk id="12" max="6" man="1"/>
    <brk id="40"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2003-01-17T20:04:19Z</cp:lastPrinted>
  <dcterms:created xsi:type="dcterms:W3CDTF">2002-04-18T17:14:40Z</dcterms:created>
  <dcterms:modified xsi:type="dcterms:W3CDTF">2003-01-24T21:09:02Z</dcterms:modified>
  <cp:category/>
  <cp:version/>
  <cp:contentType/>
  <cp:contentStatus/>
</cp:coreProperties>
</file>