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745" firstSheet="4" activeTab="8"/>
  </bookViews>
  <sheets>
    <sheet name="1-Children Served" sheetId="1" r:id="rId1"/>
    <sheet name="2-Type of Payments" sheetId="2" r:id="rId2"/>
    <sheet name="3-Care by Major Types" sheetId="3" r:id="rId3"/>
    <sheet name="4-Reg vs Non-reg Care" sheetId="4" r:id="rId4"/>
    <sheet name="5-Relative Care" sheetId="5" r:id="rId5"/>
    <sheet name="6-Setting Detail" sheetId="6" r:id="rId6"/>
    <sheet name="7-Provider Summary" sheetId="7" r:id="rId7"/>
    <sheet name="8-Consumer Education" sheetId="8" r:id="rId8"/>
    <sheet name="Reason for Care Chart" sheetId="9" r:id="rId9"/>
    <sheet name="Ages Chart" sheetId="10" r:id="rId10"/>
  </sheets>
  <externalReferences>
    <externalReference r:id="rId13"/>
  </externalReferences>
  <definedNames>
    <definedName name="_xlnm.Print_Area" localSheetId="5">'6-Setting Detail'!$A$1:$N$68</definedName>
    <definedName name="_xlnm.Print_Area" localSheetId="8">'Reason for Care Chart'!$A$1:$K$31</definedName>
    <definedName name="_xlnm.Print_Titles" localSheetId="5">'6-Setting Detail'!$1:$6</definedName>
  </definedNames>
  <calcPr fullCalcOnLoad="1"/>
</workbook>
</file>

<file path=xl/sharedStrings.xml><?xml version="1.0" encoding="utf-8"?>
<sst xmlns="http://schemas.openxmlformats.org/spreadsheetml/2006/main" count="1451" uniqueCount="170">
  <si>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</si>
  <si>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</si>
  <si>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</si>
  <si>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</si>
  <si>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</si>
  <si>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</si>
  <si>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</si>
  <si>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</si>
  <si>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</si>
  <si>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</si>
  <si>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</si>
  <si>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</si>
  <si>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</si>
  <si>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</si>
  <si>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</si>
  <si>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</si>
  <si>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</si>
  <si>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</si>
  <si>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</si>
  <si>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</si>
  <si>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</si>
  <si>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</si>
  <si>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</si>
  <si>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</si>
  <si>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</si>
  <si>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</si>
  <si>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</si>
  <si>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</si>
  <si>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</si>
  <si>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</si>
  <si>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</si>
  <si>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</si>
  <si>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</si>
  <si>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</si>
  <si>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</si>
  <si>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</si>
  <si>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</si>
  <si>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</si>
  <si>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</si>
  <si>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</si>
  <si>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</si>
  <si>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</si>
  <si>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</si>
  <si>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</si>
  <si>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</si>
  <si>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</si>
  <si>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</si>
  <si>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</si>
  <si>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</si>
  <si>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</si>
  <si>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</si>
  <si>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</si>
  <si>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</si>
  <si>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</si>
  <si>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</si>
  <si>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Total</t>
  </si>
  <si>
    <t>-</t>
  </si>
  <si>
    <t>Child's Home</t>
  </si>
  <si>
    <t>Family Home</t>
  </si>
  <si>
    <t>Group Home</t>
  </si>
  <si>
    <t>Center</t>
  </si>
  <si>
    <t>Relative</t>
  </si>
  <si>
    <t>Non-Relative</t>
  </si>
  <si>
    <t>Resource and Referral</t>
  </si>
  <si>
    <t>Provider List</t>
  </si>
  <si>
    <t>Health and Safety</t>
  </si>
  <si>
    <t>Child Care Complaint Policy</t>
  </si>
  <si>
    <t>Mass Media</t>
  </si>
  <si>
    <t>Other</t>
  </si>
  <si>
    <t>Estimated Number of Families Receiving Consumer Education</t>
  </si>
  <si>
    <t>Y</t>
  </si>
  <si>
    <t>N</t>
  </si>
  <si>
    <t>Total Yes</t>
  </si>
  <si>
    <t>Licensed or Regulated Providers</t>
  </si>
  <si>
    <t>Providers Legally Operating without Regulation</t>
  </si>
  <si>
    <t>Table 1</t>
  </si>
  <si>
    <t>Child Care and Development Fund</t>
  </si>
  <si>
    <t>States/Territories</t>
  </si>
  <si>
    <t>Average Number of Families</t>
  </si>
  <si>
    <t>Average Number of Children</t>
  </si>
  <si>
    <t>National Total</t>
  </si>
  <si>
    <t>Notes applicable to this table:</t>
  </si>
  <si>
    <t xml:space="preserve">Average Monthly Adjusted Number of Families and Children Served (FFY 1998) </t>
  </si>
  <si>
    <t>Iowa1</t>
  </si>
  <si>
    <r>
      <t xml:space="preserve">Delaware </t>
    </r>
    <r>
      <rPr>
        <vertAlign val="superscript"/>
        <sz val="9"/>
        <rFont val="Arial"/>
        <family val="2"/>
      </rPr>
      <t>F</t>
    </r>
  </si>
  <si>
    <t xml:space="preserve">Data as of: 15-FEB-2001 </t>
  </si>
  <si>
    <r>
      <t xml:space="preserve">Alaska </t>
    </r>
    <r>
      <rPr>
        <vertAlign val="superscript"/>
        <sz val="9"/>
        <rFont val="Arial"/>
        <family val="2"/>
      </rPr>
      <t>A</t>
    </r>
  </si>
  <si>
    <r>
      <t xml:space="preserve">California </t>
    </r>
    <r>
      <rPr>
        <vertAlign val="superscript"/>
        <sz val="9"/>
        <rFont val="Arial"/>
        <family val="2"/>
      </rPr>
      <t>A</t>
    </r>
  </si>
  <si>
    <r>
      <t xml:space="preserve">District of Columbia </t>
    </r>
    <r>
      <rPr>
        <vertAlign val="superscript"/>
        <sz val="9"/>
        <rFont val="Arial"/>
        <family val="2"/>
      </rPr>
      <t>A,B</t>
    </r>
  </si>
  <si>
    <r>
      <t xml:space="preserve">Indiana </t>
    </r>
    <r>
      <rPr>
        <vertAlign val="superscript"/>
        <sz val="9"/>
        <rFont val="Arial"/>
        <family val="2"/>
      </rPr>
      <t>C,D</t>
    </r>
  </si>
  <si>
    <r>
      <t>Louisiana</t>
    </r>
    <r>
      <rPr>
        <vertAlign val="superscript"/>
        <sz val="9"/>
        <rFont val="Arial"/>
        <family val="2"/>
      </rPr>
      <t xml:space="preserve"> A</t>
    </r>
  </si>
  <si>
    <r>
      <t>Maine</t>
    </r>
    <r>
      <rPr>
        <vertAlign val="superscript"/>
        <sz val="9"/>
        <rFont val="Arial"/>
        <family val="2"/>
      </rPr>
      <t xml:space="preserve"> E</t>
    </r>
  </si>
  <si>
    <r>
      <t>Massachusetts</t>
    </r>
    <r>
      <rPr>
        <vertAlign val="superscript"/>
        <sz val="9"/>
        <rFont val="Arial"/>
        <family val="2"/>
      </rPr>
      <t xml:space="preserve"> A</t>
    </r>
  </si>
  <si>
    <r>
      <t xml:space="preserve">Minnesota </t>
    </r>
    <r>
      <rPr>
        <vertAlign val="superscript"/>
        <sz val="9"/>
        <rFont val="Arial"/>
        <family val="2"/>
      </rPr>
      <t>A</t>
    </r>
  </si>
  <si>
    <r>
      <t xml:space="preserve">Mississippi </t>
    </r>
    <r>
      <rPr>
        <vertAlign val="superscript"/>
        <sz val="9"/>
        <rFont val="Arial"/>
        <family val="2"/>
      </rPr>
      <t>B,C,D</t>
    </r>
  </si>
  <si>
    <r>
      <t xml:space="preserve">Hawaii </t>
    </r>
    <r>
      <rPr>
        <vertAlign val="superscript"/>
        <sz val="9"/>
        <rFont val="Arial"/>
        <family val="2"/>
      </rPr>
      <t>A</t>
    </r>
  </si>
  <si>
    <r>
      <t>Nevada</t>
    </r>
    <r>
      <rPr>
        <vertAlign val="superscript"/>
        <sz val="9"/>
        <rFont val="Arial"/>
        <family val="2"/>
      </rPr>
      <t xml:space="preserve"> B</t>
    </r>
  </si>
  <si>
    <r>
      <t>New York</t>
    </r>
    <r>
      <rPr>
        <vertAlign val="superscript"/>
        <sz val="9"/>
        <rFont val="Arial"/>
        <family val="2"/>
      </rPr>
      <t xml:space="preserve"> A</t>
    </r>
  </si>
  <si>
    <r>
      <t>North Carolina</t>
    </r>
    <r>
      <rPr>
        <vertAlign val="superscript"/>
        <sz val="9"/>
        <rFont val="Arial"/>
        <family val="2"/>
      </rPr>
      <t xml:space="preserve"> A</t>
    </r>
  </si>
  <si>
    <r>
      <t>Northern Mariana Islands</t>
    </r>
    <r>
      <rPr>
        <vertAlign val="superscript"/>
        <sz val="9"/>
        <rFont val="Arial"/>
        <family val="2"/>
      </rPr>
      <t xml:space="preserve"> E</t>
    </r>
  </si>
  <si>
    <r>
      <t>Ohio</t>
    </r>
    <r>
      <rPr>
        <vertAlign val="superscript"/>
        <sz val="9"/>
        <rFont val="Arial"/>
        <family val="2"/>
      </rPr>
      <t xml:space="preserve"> B</t>
    </r>
  </si>
  <si>
    <r>
      <t>Oklahoma</t>
    </r>
    <r>
      <rPr>
        <vertAlign val="superscript"/>
        <sz val="9"/>
        <rFont val="Arial"/>
        <family val="2"/>
      </rPr>
      <t xml:space="preserve"> B</t>
    </r>
  </si>
  <si>
    <r>
      <t>Pennsylvania</t>
    </r>
    <r>
      <rPr>
        <vertAlign val="superscript"/>
        <sz val="9"/>
        <rFont val="Arial"/>
        <family val="2"/>
      </rPr>
      <t xml:space="preserve"> B</t>
    </r>
  </si>
  <si>
    <r>
      <t>Puerto Rico</t>
    </r>
    <r>
      <rPr>
        <vertAlign val="superscript"/>
        <sz val="9"/>
        <rFont val="Arial"/>
        <family val="2"/>
      </rPr>
      <t xml:space="preserve"> D</t>
    </r>
  </si>
  <si>
    <r>
      <t xml:space="preserve">Virginia </t>
    </r>
    <r>
      <rPr>
        <vertAlign val="superscript"/>
        <sz val="9"/>
        <rFont val="Arial"/>
        <family val="2"/>
      </rPr>
      <t>A</t>
    </r>
  </si>
  <si>
    <r>
      <t xml:space="preserve">Washington </t>
    </r>
    <r>
      <rPr>
        <vertAlign val="superscript"/>
        <sz val="9"/>
        <rFont val="Arial"/>
        <family val="2"/>
      </rPr>
      <t>A,D</t>
    </r>
  </si>
  <si>
    <r>
      <t xml:space="preserve">West Virginia </t>
    </r>
    <r>
      <rPr>
        <vertAlign val="superscript"/>
        <sz val="9"/>
        <rFont val="Arial"/>
        <family val="2"/>
      </rPr>
      <t>A</t>
    </r>
  </si>
  <si>
    <t>Table 2</t>
  </si>
  <si>
    <t>State</t>
  </si>
  <si>
    <t>Grants / Contracts %</t>
  </si>
  <si>
    <t>Certificates %</t>
  </si>
  <si>
    <t>Cash %</t>
  </si>
  <si>
    <t>Northern Mariana Islands</t>
  </si>
  <si>
    <t>National Average/Total</t>
  </si>
  <si>
    <t>Percent of Children Served by Payment Method (FFY 1998)</t>
  </si>
  <si>
    <t xml:space="preserve">2. All counts are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  The District of Columbia reported a pooling factor of only 5%.  </t>
  </si>
  <si>
    <t>Table 3</t>
  </si>
  <si>
    <t>Percent of Children Served by Types of Care (FFY 1998)</t>
  </si>
  <si>
    <t>Table 4</t>
  </si>
  <si>
    <t>Licensed/Regulated</t>
  </si>
  <si>
    <t>Legally Operating Without Regulation</t>
  </si>
  <si>
    <t>Table 5</t>
  </si>
  <si>
    <t xml:space="preserve">Total </t>
  </si>
  <si>
    <t xml:space="preserve">National </t>
  </si>
  <si>
    <t>Percent of Children Served in Regulated Settings vs.
Settings Legally Operating Without Regulation (FFY 1998)</t>
  </si>
  <si>
    <t>Table 6</t>
  </si>
  <si>
    <t>Total % of Children</t>
  </si>
  <si>
    <t>Percentage</t>
  </si>
  <si>
    <t>Table 7</t>
  </si>
  <si>
    <t>Child Care and Development Fund and Additional State Efforts</t>
  </si>
  <si>
    <t>Number of Child Care Providers Receiving CCDF Funds (FFY 1998)</t>
  </si>
  <si>
    <t>Percent of Children Served in All Types of Care (FFY 1998)</t>
  </si>
  <si>
    <t>Of Children in Settings Legally Operating Without Regulation,
Percent Served by Relatives vs. Non-Relatives (FFY 1998)</t>
  </si>
  <si>
    <t>Table 8</t>
  </si>
  <si>
    <t>Grants / Contracts / Certificates Info</t>
  </si>
  <si>
    <t>Types/
Quality of Care Materials</t>
  </si>
  <si>
    <t>Child Care Regulatory Info</t>
  </si>
  <si>
    <t>Consumer Education Strategies Summary (FFY 1998)</t>
  </si>
  <si>
    <t>12-23 months</t>
  </si>
  <si>
    <t>24-35 months</t>
  </si>
  <si>
    <t>36-47 months</t>
  </si>
  <si>
    <t>48-59 months</t>
  </si>
  <si>
    <t>60-71 months</t>
  </si>
  <si>
    <t>6-12 years</t>
  </si>
  <si>
    <t>13+ years</t>
  </si>
  <si>
    <t xml:space="preserve">2. All counts are "adjusted" numbers of families and children unless otherwise indicated. These "adjusted" numbers represent the number funded through CCDF only. The "adjusted" number is the raw or "unadjusted" number reported by the State multiplied by the pooling factor as reported on the ACF-800. The District of Columbia reported a pooling factor of only 5%.  </t>
  </si>
  <si>
    <t xml:space="preserve">3. All states provide an actual unadjusted count of families served each month.  For States reporting full population data, the number of child records reported each month were directly counted.  However, for  States that only submit samples (as indicated by an "A" superscript) , the ratio of children-to-families was determined each month from the samples and then multiplied by the reported number of families to obtain an estimate of the unadjusted number of children served each month.  The unadjusted average number of families and children were obtained from the monthly numbers in the Federal Fiscal Year (FFY). </t>
  </si>
  <si>
    <t>4. At the time of publication, Maine and Northern Mariana Islands had not yet reported ACF-801 data for FFY 1998 as indicated by the "E" superscript.  Six other grantees submitted less than 6 months of ACF-801 data as indicated by the "B" superscript; District of Columbia, Mississippi, Nevada, Ohio, Oklahoma, and Pennsylvania.</t>
  </si>
  <si>
    <t>5. The reported results shown above have been rounded to the nearest 100. The national numbers are simply the sum of the State and Territory numbers.</t>
  </si>
  <si>
    <t xml:space="preserve">6. The reliability of the data provided by grantees is highly questionable due to serious information system problems during the reporting period as indicated by a "C" superscript for grantees Indiana and Mississippi. </t>
  </si>
  <si>
    <t>1. The source for this table is ACF-800 data for FFY 1998.  The ACF-800 is based on an annual unduplicated count of families and children; i.e. a family or child that receives one hour of service on one day is counted the same as a family or child that receives full-time care throughout the fiscal year.</t>
  </si>
  <si>
    <t xml:space="preserve">2.  All counts are "adjusted" numbers of families and children unless otherwise indicated. These "adjusted" numbers represent the number funded through CCDF only. The "adjusted" number is the raw or "unadjusted" number reported by the State multiplied by the pooling factor as reported on the ACF-800. A few States have indicated that the pooling factor reported on the ACF-800 is not applicable to the ACF-801. This report takes all these factors into consideration in calculating the "adjusted" numbers or percentages.  The District of Columbia reported a pooling factor of only 5%.  </t>
  </si>
  <si>
    <t xml:space="preserve">3. A "0%" indication often means the value is less than 0.5% rather than actually zero.  In a few instances, the sum of the categories may not appear to add up to exactly 100% because of rounding.  A "-" indicates that the reported figure is 0 or not reported. </t>
  </si>
  <si>
    <t>3. A "0%" indication often means the value is less than 0.5% rather than actually zero.  A "-" indicates that the reported figure is 0 or not reported.  In a few instances, the sum of the categories may not appear to add up to exactly 100% because of rounding.</t>
  </si>
  <si>
    <t xml:space="preserve">4. Maine and New Hampshire did not report a consistent and/or complete ACF-800 for FFY 1998.  </t>
  </si>
  <si>
    <t>1. The source for this table is ACF-800 data for FFY 2004.  The ACF-800 is based on an annual unduplicated count of families and children; i.e. a family or child that receives one hour of service on one day is counted the same as a family or child that receives full-time care throughout the fiscal year.</t>
  </si>
  <si>
    <t>3. A "0%" indication often means the value is less than 0.5% rather than actually zero.  In a few instances, the sum of the categories may not appear to add up to exactly 100% because of rounding.</t>
  </si>
  <si>
    <t xml:space="preserve">4. In some States there were no children served in Unregulated settings and thus the percent is "-" since division by zero is undefined.  </t>
  </si>
  <si>
    <t xml:space="preserve">5. New Hampshire did not report a consistent and/or complete ACF-800 for FFY 1998.  </t>
  </si>
  <si>
    <t xml:space="preserve">3. A "0%" indication often means the value is less than 0.5% rather than actually zero.  In a few instances, the sum of the categories may not appear to add up to exactly 100% because of rounding.  A "-" indicates that the reported figure is 0 or not reported.   </t>
  </si>
  <si>
    <t>1. The source for this table is ACF-800 data for FFY 1998, an unduplicated annual count.</t>
  </si>
  <si>
    <t>2. This data has not been adjusted by the pooling factor (unadjusted data) because ACF-800 Data Element 6a it is reported as a count of providers receiving CCDF funding.</t>
  </si>
  <si>
    <t>3. Note that this table reports the number of providers (not the number of children).  A provider that serves one child is counted the same as a provider serving 200 children per day.</t>
  </si>
  <si>
    <t>4. New Hampshire and Virginia did not report the number of providers by setting type.</t>
  </si>
  <si>
    <t xml:space="preserve">5. A "-" indicates that the reported figure is 0 or not reported. </t>
  </si>
  <si>
    <t>2. This data has not been adjusted by the pooling factor (unadjusted data) because it is impossible to tell which families receiving consummer information also received CCDF funding.</t>
  </si>
  <si>
    <t>3. NA=Not applicable, does not offer grants or contracts for subsidized child care slots.</t>
  </si>
  <si>
    <t xml:space="preserve">4. A blank cell indicates that the State did not provide a response.  </t>
  </si>
  <si>
    <t>1. The source for this table is ACF-801 data for FFY 1998 from April through September.  No ACF-801 data was required before April 1998.</t>
  </si>
  <si>
    <t>F. Reflectors a recent change made by the state to its pooling factor Delaware.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</si>
</sst>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s>
  <fonts count="18">
    <font>
      <sz val="12"/>
      <name val="Arial"/>
      <family val="0"/>
    </font>
    <font>
      <sz val="10"/>
      <name val="Arial"/>
      <family val="2"/>
    </font>
    <font>
      <b/>
      <sz val="10"/>
      <name val="Arial"/>
      <family val="2"/>
    </font>
    <font>
      <u val="single"/>
      <sz val="12"/>
      <color indexed="12"/>
      <name val="Arial"/>
      <family val="0"/>
    </font>
    <font>
      <u val="single"/>
      <sz val="12"/>
      <color indexed="36"/>
      <name val="Arial"/>
      <family val="0"/>
    </font>
    <font>
      <sz val="8"/>
      <name val="Arial"/>
      <family val="0"/>
    </font>
    <font>
      <b/>
      <sz val="10"/>
      <color indexed="9"/>
      <name val="Arial"/>
      <family val="2"/>
    </font>
    <font>
      <b/>
      <sz val="9"/>
      <color indexed="9"/>
      <name val="Arial"/>
      <family val="2"/>
    </font>
    <font>
      <b/>
      <sz val="9"/>
      <name val="Arial"/>
      <family val="2"/>
    </font>
    <font>
      <sz val="9"/>
      <name val="Arial"/>
      <family val="2"/>
    </font>
    <font>
      <sz val="8"/>
      <color indexed="8"/>
      <name val="Times New Roman"/>
      <family val="1"/>
    </font>
    <font>
      <sz val="8"/>
      <name val="Times New Roman"/>
      <family val="1"/>
    </font>
    <font>
      <vertAlign val="superscript"/>
      <sz val="9"/>
      <name val="Arial"/>
      <family val="2"/>
    </font>
    <font>
      <sz val="10"/>
      <color indexed="8"/>
      <name val="Arial"/>
      <family val="0"/>
    </font>
    <font>
      <sz val="8"/>
      <color indexed="8"/>
      <name val="Arial"/>
      <family val="2"/>
    </font>
    <font>
      <sz val="9"/>
      <color indexed="8"/>
      <name val="Arial"/>
      <family val="2"/>
    </font>
    <font>
      <sz val="10"/>
      <name val="Times New Roman"/>
      <family val="1"/>
    </font>
    <font>
      <sz val="9"/>
      <color indexed="9"/>
      <name val="Arial"/>
      <family val="0"/>
    </font>
  </fonts>
  <fills count="5">
    <fill>
      <patternFill/>
    </fill>
    <fill>
      <patternFill patternType="gray125"/>
    </fill>
    <fill>
      <patternFill patternType="solid">
        <fgColor indexed="62"/>
        <bgColor indexed="64"/>
      </patternFill>
    </fill>
    <fill>
      <patternFill patternType="solid">
        <fgColor indexed="44"/>
        <bgColor indexed="64"/>
      </patternFill>
    </fill>
    <fill>
      <patternFill patternType="solid">
        <fgColor indexed="18"/>
        <bgColor indexed="64"/>
      </patternFill>
    </fill>
  </fills>
  <borders count="10">
    <border>
      <left/>
      <right/>
      <top/>
      <bottom/>
      <diagonal/>
    </border>
    <border>
      <left style="thin">
        <color indexed="8"/>
      </left>
      <right style="thin">
        <color indexed="8"/>
      </right>
      <top style="thin">
        <color indexed="8"/>
      </top>
      <bottom>
        <color indexed="63"/>
      </bottom>
    </border>
    <border>
      <left style="dotted"/>
      <right style="dotted"/>
      <top style="dotted"/>
      <bottom style="dotted"/>
    </border>
    <border>
      <left style="thin"/>
      <right style="dotted"/>
      <top style="dotted"/>
      <bottom style="dotted"/>
    </border>
    <border>
      <left style="dotted"/>
      <right style="thin"/>
      <top style="dotted"/>
      <bottom style="dotted"/>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top>
        <color indexed="63"/>
      </top>
      <bottom style="dotted"/>
    </border>
    <border>
      <left style="thin">
        <color indexed="9"/>
      </left>
      <right style="thin">
        <color indexed="9"/>
      </right>
      <top style="thin">
        <color indexed="9"/>
      </top>
      <bottom style="thin">
        <color indexed="9"/>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 borderId="0">
      <alignment horizontal="centerContinuous" vertical="center" wrapText="1"/>
      <protection/>
    </xf>
    <xf numFmtId="0" fontId="4" fillId="0" borderId="0" applyNumberFormat="0" applyFill="0" applyBorder="0" applyAlignment="0" applyProtection="0"/>
    <xf numFmtId="0" fontId="3" fillId="0" borderId="0" applyNumberFormat="0" applyFill="0" applyBorder="0" applyAlignment="0" applyProtection="0"/>
    <xf numFmtId="0" fontId="8" fillId="3" borderId="1" applyNumberFormat="0" applyBorder="0">
      <alignment horizontal="center" vertical="center" wrapText="1"/>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9" fontId="0" fillId="0" borderId="0" applyFont="0" applyFill="0" applyBorder="0" applyAlignment="0" applyProtection="0"/>
    <xf numFmtId="0" fontId="9" fillId="0" borderId="2" applyNumberFormat="0" applyAlignment="0">
      <protection/>
    </xf>
    <xf numFmtId="0" fontId="9" fillId="0" borderId="3" applyNumberFormat="0">
      <alignment horizontal="left" wrapText="1"/>
      <protection/>
    </xf>
    <xf numFmtId="3" fontId="9" fillId="0" borderId="4" applyNumberFormat="0">
      <alignment horizontal="right" wrapText="1"/>
      <protection/>
    </xf>
    <xf numFmtId="3" fontId="8" fillId="3" borderId="5" applyNumberFormat="0" applyAlignment="0">
      <protection/>
    </xf>
  </cellStyleXfs>
  <cellXfs count="101">
    <xf numFmtId="0" fontId="0" fillId="0" borderId="0" xfId="0" applyAlignment="1">
      <alignment/>
    </xf>
    <xf numFmtId="0" fontId="0" fillId="0" borderId="0" xfId="0" applyAlignment="1">
      <alignment/>
    </xf>
    <xf numFmtId="167" fontId="0" fillId="0" borderId="0" xfId="0" applyNumberFormat="1" applyAlignment="1">
      <alignment/>
    </xf>
    <xf numFmtId="9" fontId="0" fillId="0" borderId="0" xfId="0" applyNumberFormat="1" applyAlignment="1">
      <alignment/>
    </xf>
    <xf numFmtId="0" fontId="6" fillId="4" borderId="0" xfId="19" applyFont="1" applyFill="1">
      <alignment horizontal="centerContinuous" vertical="center" wrapText="1"/>
      <protection/>
    </xf>
    <xf numFmtId="0" fontId="2" fillId="3" borderId="1" xfId="22" applyFont="1" applyBorder="1">
      <alignment horizontal="center" vertical="center" wrapText="1"/>
      <protection/>
    </xf>
    <xf numFmtId="0" fontId="9" fillId="0" borderId="5" xfId="31" applyBorder="1">
      <alignment horizontal="left" wrapText="1"/>
      <protection/>
    </xf>
    <xf numFmtId="3" fontId="9" fillId="0" borderId="5" xfId="30" applyNumberFormat="1" applyBorder="1" applyAlignment="1">
      <alignment horizontal="right" wrapText="1"/>
      <protection/>
    </xf>
    <xf numFmtId="3" fontId="9" fillId="0" borderId="5" xfId="32" applyNumberFormat="1" applyBorder="1">
      <alignment horizontal="right" wrapText="1"/>
      <protection/>
    </xf>
    <xf numFmtId="3" fontId="9" fillId="0" borderId="5" xfId="32" applyNumberFormat="1" applyBorder="1" applyAlignment="1">
      <alignment horizontal="right" wrapText="1"/>
      <protection/>
    </xf>
    <xf numFmtId="0" fontId="9" fillId="0" borderId="5" xfId="30" applyBorder="1" applyAlignment="1">
      <alignment horizontal="right" wrapText="1"/>
      <protection/>
    </xf>
    <xf numFmtId="0" fontId="9" fillId="0" borderId="5" xfId="32" applyBorder="1" applyAlignment="1">
      <alignment horizontal="right" wrapText="1"/>
      <protection/>
    </xf>
    <xf numFmtId="0" fontId="2" fillId="3" borderId="5" xfId="33" applyFont="1" applyAlignment="1">
      <alignment horizontal="left" wrapText="1" indent="1"/>
      <protection/>
    </xf>
    <xf numFmtId="3" fontId="2" fillId="3" borderId="5" xfId="33" applyNumberFormat="1" applyFont="1" applyAlignment="1">
      <alignment horizontal="right" wrapText="1"/>
      <protection/>
    </xf>
    <xf numFmtId="3" fontId="2" fillId="0" borderId="0" xfId="0" applyNumberFormat="1" applyFont="1" applyAlignment="1">
      <alignment/>
    </xf>
    <xf numFmtId="0" fontId="10" fillId="0" borderId="0" xfId="0" applyFont="1" applyAlignment="1">
      <alignment/>
    </xf>
    <xf numFmtId="3" fontId="5" fillId="0" borderId="0" xfId="0" applyNumberFormat="1" applyFont="1" applyAlignment="1">
      <alignment vertical="top"/>
    </xf>
    <xf numFmtId="0" fontId="5" fillId="0" borderId="0" xfId="0" applyFont="1" applyBorder="1" applyAlignment="1">
      <alignment horizontal="right" vertical="top"/>
    </xf>
    <xf numFmtId="0" fontId="5" fillId="0" borderId="0" xfId="0" applyFont="1" applyAlignment="1">
      <alignment/>
    </xf>
    <xf numFmtId="0" fontId="11" fillId="0" borderId="0" xfId="0" applyNumberFormat="1" applyFont="1" applyAlignment="1">
      <alignment horizontal="left" vertical="top"/>
    </xf>
    <xf numFmtId="0" fontId="11" fillId="0" borderId="0" xfId="0" applyFont="1" applyAlignment="1">
      <alignment vertical="center"/>
    </xf>
    <xf numFmtId="0" fontId="9" fillId="0" borderId="5" xfId="31" applyFont="1" applyBorder="1">
      <alignment horizontal="left" wrapText="1"/>
      <protection/>
    </xf>
    <xf numFmtId="9" fontId="2" fillId="3" borderId="1" xfId="22" applyNumberFormat="1" applyFont="1" applyBorder="1">
      <alignment horizontal="center" vertical="center" wrapText="1"/>
      <protection/>
    </xf>
    <xf numFmtId="9" fontId="9" fillId="0" borderId="5" xfId="30" applyNumberFormat="1" applyBorder="1" applyAlignment="1">
      <alignment horizontal="right" wrapText="1"/>
      <protection/>
    </xf>
    <xf numFmtId="9" fontId="2" fillId="3" borderId="5" xfId="33" applyNumberFormat="1" applyFont="1" applyAlignment="1">
      <alignment horizontal="right" wrapText="1"/>
      <protection/>
    </xf>
    <xf numFmtId="0" fontId="10" fillId="0" borderId="0" xfId="23" applyFont="1" applyAlignment="1">
      <alignment horizontal="left" vertical="top"/>
      <protection/>
    </xf>
    <xf numFmtId="0" fontId="14" fillId="0" borderId="0" xfId="23" applyFont="1" applyAlignment="1">
      <alignment vertical="top"/>
      <protection/>
    </xf>
    <xf numFmtId="0" fontId="0" fillId="0" borderId="0" xfId="0" applyAlignment="1">
      <alignment vertical="top"/>
    </xf>
    <xf numFmtId="0" fontId="15" fillId="0" borderId="0" xfId="23" applyFont="1" applyAlignment="1">
      <alignment vertical="top"/>
      <protection/>
    </xf>
    <xf numFmtId="0" fontId="1" fillId="0" borderId="0" xfId="0" applyFont="1" applyAlignment="1">
      <alignment vertical="top"/>
    </xf>
    <xf numFmtId="0" fontId="6" fillId="4" borderId="0" xfId="19" applyFont="1" applyFill="1" applyAlignment="1">
      <alignment horizontal="centerContinuous" vertical="center"/>
      <protection/>
    </xf>
    <xf numFmtId="0" fontId="9" fillId="0" borderId="5" xfId="31" applyBorder="1" applyAlignment="1">
      <alignment horizontal="left"/>
      <protection/>
    </xf>
    <xf numFmtId="0" fontId="2" fillId="3" borderId="5" xfId="33" applyFont="1" applyAlignment="1">
      <alignment horizontal="left"/>
      <protection/>
    </xf>
    <xf numFmtId="9" fontId="9" fillId="0" borderId="5" xfId="30" applyNumberFormat="1" applyBorder="1" applyAlignment="1">
      <alignment horizontal="right"/>
      <protection/>
    </xf>
    <xf numFmtId="9" fontId="2" fillId="3" borderId="5" xfId="33" applyNumberFormat="1" applyFont="1" applyAlignment="1">
      <alignment horizontal="right"/>
      <protection/>
    </xf>
    <xf numFmtId="3" fontId="9" fillId="0" borderId="5" xfId="32" applyNumberFormat="1" applyBorder="1" applyAlignment="1">
      <alignment horizontal="right"/>
      <protection/>
    </xf>
    <xf numFmtId="3" fontId="2" fillId="3" borderId="5" xfId="33" applyNumberFormat="1" applyFont="1" applyAlignment="1">
      <alignment horizontal="right"/>
      <protection/>
    </xf>
    <xf numFmtId="0" fontId="10" fillId="0" borderId="0" xfId="24" applyFont="1" applyAlignment="1">
      <alignment horizontal="left" vertical="top"/>
      <protection/>
    </xf>
    <xf numFmtId="0" fontId="10" fillId="0" borderId="0" xfId="24" applyFont="1" applyAlignment="1">
      <alignment vertical="top"/>
      <protection/>
    </xf>
    <xf numFmtId="0" fontId="14" fillId="0" borderId="0" xfId="24" applyFont="1" applyAlignment="1">
      <alignment vertical="top"/>
      <protection/>
    </xf>
    <xf numFmtId="0" fontId="5" fillId="0" borderId="0" xfId="0" applyFont="1" applyAlignment="1">
      <alignment vertical="top"/>
    </xf>
    <xf numFmtId="0" fontId="11" fillId="0" borderId="0" xfId="0" applyFont="1" applyAlignment="1">
      <alignment vertical="top"/>
    </xf>
    <xf numFmtId="0" fontId="9" fillId="0" borderId="5" xfId="32" applyBorder="1">
      <alignment horizontal="right" wrapText="1"/>
      <protection/>
    </xf>
    <xf numFmtId="0" fontId="10" fillId="0" borderId="0" xfId="25" applyFont="1" applyAlignment="1">
      <alignment vertical="top"/>
      <protection/>
    </xf>
    <xf numFmtId="0" fontId="10" fillId="0" borderId="0" xfId="26" applyFont="1" applyAlignment="1">
      <alignment vertical="top"/>
      <protection/>
    </xf>
    <xf numFmtId="0" fontId="14" fillId="0" borderId="0" xfId="26" applyFont="1" applyAlignment="1">
      <alignment vertical="top"/>
      <protection/>
    </xf>
    <xf numFmtId="9" fontId="9" fillId="0" borderId="5" xfId="32" applyNumberFormat="1" applyBorder="1">
      <alignment horizontal="right" wrapText="1"/>
      <protection/>
    </xf>
    <xf numFmtId="0" fontId="11" fillId="0" borderId="0" xfId="27" applyFont="1" applyAlignment="1">
      <alignment horizontal="left" vertical="top"/>
      <protection/>
    </xf>
    <xf numFmtId="0" fontId="10" fillId="0" borderId="0" xfId="27" applyFont="1" applyAlignment="1">
      <alignment vertical="top"/>
      <protection/>
    </xf>
    <xf numFmtId="9" fontId="11" fillId="0" borderId="0" xfId="0" applyNumberFormat="1" applyFont="1" applyAlignment="1">
      <alignment vertical="top"/>
    </xf>
    <xf numFmtId="9" fontId="5" fillId="0" borderId="0" xfId="0" applyNumberFormat="1" applyFont="1" applyAlignment="1">
      <alignment vertical="top"/>
    </xf>
    <xf numFmtId="0" fontId="16" fillId="0" borderId="0" xfId="0" applyFont="1" applyAlignment="1">
      <alignment/>
    </xf>
    <xf numFmtId="0" fontId="16" fillId="0" borderId="0" xfId="0" applyFont="1" applyAlignment="1">
      <alignment vertical="top"/>
    </xf>
    <xf numFmtId="9" fontId="2" fillId="3" borderId="6" xfId="22" applyNumberFormat="1" applyFont="1" applyBorder="1" applyAlignment="1">
      <alignment horizontal="centerContinuous" vertical="center"/>
      <protection/>
    </xf>
    <xf numFmtId="0" fontId="2" fillId="3" borderId="7" xfId="22" applyFont="1" applyBorder="1">
      <alignment horizontal="center" vertical="center" wrapText="1"/>
      <protection/>
    </xf>
    <xf numFmtId="3" fontId="9" fillId="0" borderId="8" xfId="32" applyNumberFormat="1" applyBorder="1">
      <alignment horizontal="right" wrapText="1"/>
      <protection/>
    </xf>
    <xf numFmtId="0" fontId="11" fillId="0" borderId="0" xfId="0" applyFont="1" applyAlignment="1">
      <alignment horizontal="right" vertical="top"/>
    </xf>
    <xf numFmtId="0" fontId="5" fillId="0" borderId="0" xfId="0" applyFont="1" applyAlignment="1">
      <alignment horizontal="right" vertical="top"/>
    </xf>
    <xf numFmtId="0" fontId="11" fillId="0" borderId="0" xfId="0" applyFont="1" applyFill="1" applyBorder="1" applyAlignment="1">
      <alignment vertical="top"/>
    </xf>
    <xf numFmtId="0" fontId="2" fillId="3" borderId="5" xfId="33" applyFont="1" applyAlignment="1">
      <alignment horizontal="center" wrapText="1"/>
      <protection/>
    </xf>
    <xf numFmtId="0" fontId="10" fillId="0" borderId="0" xfId="28" applyFont="1" applyAlignment="1">
      <alignment horizontal="center" vertical="top"/>
      <protection/>
    </xf>
    <xf numFmtId="0" fontId="14" fillId="0" borderId="0" xfId="28" applyFont="1" applyAlignment="1">
      <alignment horizontal="center" vertical="top"/>
      <protection/>
    </xf>
    <xf numFmtId="0" fontId="10" fillId="0" borderId="0" xfId="28" applyFont="1" applyAlignment="1">
      <alignment vertical="top"/>
      <protection/>
    </xf>
    <xf numFmtId="0" fontId="10" fillId="0" borderId="0" xfId="28" applyFont="1" applyFill="1" applyBorder="1" applyAlignment="1">
      <alignment vertical="top"/>
      <protection/>
    </xf>
    <xf numFmtId="0" fontId="6" fillId="4" borderId="0" xfId="19" applyFont="1" applyFill="1" applyAlignment="1">
      <alignment horizontal="centerContinuous"/>
      <protection/>
    </xf>
    <xf numFmtId="0" fontId="5" fillId="0" borderId="5" xfId="31" applyFont="1" applyBorder="1" applyAlignment="1">
      <alignment horizontal="left"/>
      <protection/>
    </xf>
    <xf numFmtId="0" fontId="5" fillId="0" borderId="5" xfId="30" applyFont="1" applyBorder="1" applyAlignment="1">
      <alignment horizontal="center" wrapText="1"/>
      <protection/>
    </xf>
    <xf numFmtId="3" fontId="5" fillId="0" borderId="5" xfId="32" applyNumberFormat="1" applyFont="1" applyBorder="1">
      <alignment horizontal="right" wrapText="1"/>
      <protection/>
    </xf>
    <xf numFmtId="0" fontId="5" fillId="0" borderId="5" xfId="32" applyFont="1" applyBorder="1">
      <alignment horizontal="right" wrapText="1"/>
      <protection/>
    </xf>
    <xf numFmtId="0" fontId="0" fillId="0" borderId="9" xfId="0" applyBorder="1" applyAlignment="1">
      <alignment/>
    </xf>
    <xf numFmtId="10" fontId="17" fillId="0" borderId="0" xfId="0" applyNumberFormat="1" applyFont="1" applyAlignment="1">
      <alignment horizontal="right"/>
    </xf>
    <xf numFmtId="0" fontId="17" fillId="0" borderId="0" xfId="0" applyFont="1" applyAlignment="1">
      <alignment horizontal="right"/>
    </xf>
    <xf numFmtId="0" fontId="6" fillId="4" borderId="0" xfId="19" applyFont="1" applyFill="1" applyBorder="1">
      <alignment horizontal="centerContinuous" vertical="center" wrapText="1"/>
      <protection/>
    </xf>
    <xf numFmtId="0" fontId="8" fillId="3" borderId="7" xfId="22" applyFont="1" applyBorder="1">
      <alignment horizontal="center" vertical="center" wrapText="1"/>
      <protection/>
    </xf>
    <xf numFmtId="0" fontId="10" fillId="0" borderId="0" xfId="28" applyFont="1" applyAlignment="1">
      <alignment vertical="top" wrapText="1"/>
      <protection/>
    </xf>
    <xf numFmtId="0" fontId="11" fillId="0" borderId="0" xfId="0" applyNumberFormat="1"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applyNumberFormat="1" applyFont="1" applyAlignment="1">
      <alignment horizontal="left" vertical="center" wrapText="1"/>
    </xf>
    <xf numFmtId="0" fontId="10" fillId="0" borderId="0" xfId="27" applyFont="1" applyAlignment="1">
      <alignment horizontal="left" vertical="top" wrapText="1"/>
      <protection/>
    </xf>
    <xf numFmtId="0" fontId="2" fillId="3" borderId="1" xfId="22" applyFont="1" applyBorder="1">
      <alignment horizontal="center" vertical="center" wrapText="1"/>
      <protection/>
    </xf>
    <xf numFmtId="0" fontId="2" fillId="3" borderId="7" xfId="22" applyFont="1" applyBorder="1">
      <alignment horizontal="center" vertical="center" wrapText="1"/>
      <protection/>
    </xf>
    <xf numFmtId="9" fontId="2" fillId="3" borderId="6" xfId="22" applyNumberFormat="1" applyFont="1" applyBorder="1">
      <alignment horizontal="center" vertical="center" wrapText="1"/>
      <protection/>
    </xf>
    <xf numFmtId="9" fontId="2" fillId="3" borderId="1" xfId="22" applyNumberFormat="1" applyFont="1" applyBorder="1">
      <alignment horizontal="center" vertical="center" wrapText="1"/>
      <protection/>
    </xf>
    <xf numFmtId="0" fontId="2" fillId="3" borderId="6" xfId="22" applyFont="1" applyBorder="1">
      <alignment horizontal="center" vertical="center" wrapText="1"/>
      <protection/>
    </xf>
    <xf numFmtId="0" fontId="10" fillId="0" borderId="0" xfId="24" applyFont="1" applyAlignment="1">
      <alignment horizontal="left" vertical="top" wrapText="1"/>
      <protection/>
    </xf>
    <xf numFmtId="0" fontId="11" fillId="0" borderId="0" xfId="0" applyFont="1" applyAlignment="1">
      <alignment horizontal="left" vertical="top" wrapText="1"/>
    </xf>
    <xf numFmtId="0" fontId="6" fillId="4" borderId="0" xfId="19" applyFont="1" applyFill="1" applyAlignment="1">
      <alignment horizontal="center" vertical="center" wrapText="1"/>
      <protection/>
    </xf>
    <xf numFmtId="0" fontId="0" fillId="0" borderId="0" xfId="0" applyAlignment="1">
      <alignment/>
    </xf>
    <xf numFmtId="0" fontId="2" fillId="3" borderId="7" xfId="22" applyFont="1" applyBorder="1" applyAlignment="1">
      <alignment horizontal="center" vertical="center" wrapText="1"/>
      <protection/>
    </xf>
    <xf numFmtId="9" fontId="2" fillId="3" borderId="1" xfId="22" applyNumberFormat="1" applyFont="1" applyBorder="1" applyAlignment="1">
      <alignment horizontal="center" vertical="center" wrapText="1"/>
      <protection/>
    </xf>
    <xf numFmtId="9" fontId="2" fillId="3" borderId="7" xfId="22" applyNumberFormat="1" applyFont="1" applyBorder="1" applyAlignment="1">
      <alignment horizontal="center" vertical="center" wrapText="1"/>
      <protection/>
    </xf>
    <xf numFmtId="0" fontId="2" fillId="3" borderId="1" xfId="22" applyFont="1" applyBorder="1" applyAlignment="1">
      <alignment horizontal="center" vertical="center" wrapText="1"/>
      <protection/>
    </xf>
    <xf numFmtId="0" fontId="6" fillId="4" borderId="0" xfId="19" applyFont="1" applyFill="1">
      <alignment horizontal="center" vertical="center" wrapText="1"/>
      <protection/>
    </xf>
    <xf numFmtId="9" fontId="2" fillId="3" borderId="7" xfId="22" applyNumberFormat="1" applyFont="1" applyBorder="1">
      <alignment horizontal="center" vertical="center" wrapText="1"/>
      <protection/>
    </xf>
    <xf numFmtId="0" fontId="10" fillId="0" borderId="0" xfId="26" applyFont="1" applyAlignment="1">
      <alignment horizontal="left" vertical="top" wrapText="1"/>
      <protection/>
    </xf>
    <xf numFmtId="0" fontId="11" fillId="0" borderId="0" xfId="27" applyFont="1" applyAlignment="1">
      <alignment horizontal="left" vertical="top" wrapText="1"/>
      <protection/>
    </xf>
    <xf numFmtId="0" fontId="0" fillId="0" borderId="0" xfId="0" applyAlignment="1">
      <alignment vertical="top" wrapText="1"/>
    </xf>
    <xf numFmtId="0" fontId="11" fillId="0" borderId="0" xfId="0" applyFont="1" applyFill="1" applyBorder="1" applyAlignment="1">
      <alignment horizontal="left" vertical="top" wrapText="1"/>
    </xf>
    <xf numFmtId="0" fontId="8" fillId="3" borderId="1" xfId="22" applyFont="1" applyBorder="1">
      <alignment horizontal="center" vertical="center" wrapText="1"/>
      <protection/>
    </xf>
  </cellXfs>
  <cellStyles count="20">
    <cellStyle name="Normal" xfId="0"/>
    <cellStyle name="Comma" xfId="15"/>
    <cellStyle name="Comma [0]" xfId="16"/>
    <cellStyle name="Currency" xfId="17"/>
    <cellStyle name="Currency [0]" xfId="18"/>
    <cellStyle name="dark_blue" xfId="19"/>
    <cellStyle name="Followed Hyperlink" xfId="20"/>
    <cellStyle name="Hyperlink" xfId="21"/>
    <cellStyle name="light_blue" xfId="22"/>
    <cellStyle name="Normal_Table2_FY00" xfId="23"/>
    <cellStyle name="Normal_Table3_FY00" xfId="24"/>
    <cellStyle name="Normal_Table4_FY00" xfId="25"/>
    <cellStyle name="Normal_Table5_FY00" xfId="26"/>
    <cellStyle name="Normal_Table6_FY00" xfId="27"/>
    <cellStyle name="Normal_Table8_FY00" xfId="28"/>
    <cellStyle name="Percent" xfId="29"/>
    <cellStyle name="table_body" xfId="30"/>
    <cellStyle name="table_body_left" xfId="31"/>
    <cellStyle name="table_body_right" xfId="32"/>
    <cellStyle name="total_line"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3</xdr:row>
      <xdr:rowOff>9525</xdr:rowOff>
    </xdr:from>
    <xdr:to>
      <xdr:col>8</xdr:col>
      <xdr:colOff>533400</xdr:colOff>
      <xdr:row>29</xdr:row>
      <xdr:rowOff>123825</xdr:rowOff>
    </xdr:to>
    <xdr:pic>
      <xdr:nvPicPr>
        <xdr:cNvPr id="1" name="Picture 2"/>
        <xdr:cNvPicPr preferRelativeResize="1">
          <a:picLocks noChangeAspect="1"/>
        </xdr:cNvPicPr>
      </xdr:nvPicPr>
      <xdr:blipFill>
        <a:blip r:embed="rId1"/>
        <a:stretch>
          <a:fillRect/>
        </a:stretch>
      </xdr:blipFill>
      <xdr:spPr>
        <a:xfrm>
          <a:off x="142875" y="581025"/>
          <a:ext cx="6486525" cy="506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9</xdr:col>
      <xdr:colOff>723900</xdr:colOff>
      <xdr:row>32</xdr:row>
      <xdr:rowOff>47625</xdr:rowOff>
    </xdr:to>
    <xdr:pic>
      <xdr:nvPicPr>
        <xdr:cNvPr id="1" name="Picture 1"/>
        <xdr:cNvPicPr preferRelativeResize="1">
          <a:picLocks noChangeAspect="1"/>
        </xdr:cNvPicPr>
      </xdr:nvPicPr>
      <xdr:blipFill>
        <a:blip r:embed="rId1"/>
        <a:stretch>
          <a:fillRect/>
        </a:stretch>
      </xdr:blipFill>
      <xdr:spPr>
        <a:xfrm>
          <a:off x="0" y="381000"/>
          <a:ext cx="7448550" cy="5762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vu\Local%20Settings\Temporary%20Internet%20Files\OLK404B\98acf800_1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Notes"/>
      <sheetName val="1-Children Served"/>
      <sheetName val="HTML Table1"/>
      <sheetName val="Update Table 1"/>
      <sheetName val="2-Type of Payments"/>
      <sheetName val="Update Table 2"/>
      <sheetName val="3-Care by Major Types"/>
      <sheetName val="Update Table 3"/>
      <sheetName val="4-Reg vs Non-reg Care"/>
      <sheetName val="Update Table 4"/>
      <sheetName val="5-Relative Care"/>
      <sheetName val="Update Table 5"/>
      <sheetName val="6-Setting Detail"/>
      <sheetName val="Update Table 6"/>
      <sheetName val="7-Provider Summary"/>
      <sheetName val="Update Table 7"/>
      <sheetName val="8-Consumer Education"/>
      <sheetName val="Update Table 8"/>
      <sheetName val="Reason for Care Chart"/>
      <sheetName val="Ages Chart"/>
      <sheetName val="Alternate Age"/>
      <sheetName val="Update Table 7 (2)"/>
    </sheetNames>
    <sheetDataSet>
      <sheetData sheetId="15">
        <row r="3">
          <cell r="B3">
            <v>32</v>
          </cell>
          <cell r="D3">
            <v>3247</v>
          </cell>
          <cell r="F3">
            <v>287</v>
          </cell>
          <cell r="H3">
            <v>1601</v>
          </cell>
        </row>
        <row r="4">
          <cell r="B4">
            <v>362</v>
          </cell>
          <cell r="D4">
            <v>3317</v>
          </cell>
          <cell r="F4">
            <v>43</v>
          </cell>
          <cell r="H4">
            <v>379</v>
          </cell>
        </row>
        <row r="5">
          <cell r="B5" t="str">
            <v>-</v>
          </cell>
          <cell r="D5">
            <v>1</v>
          </cell>
          <cell r="F5" t="str">
            <v>-</v>
          </cell>
          <cell r="H5">
            <v>14</v>
          </cell>
        </row>
        <row r="6">
          <cell r="B6">
            <v>538</v>
          </cell>
          <cell r="D6">
            <v>4976</v>
          </cell>
          <cell r="F6">
            <v>326</v>
          </cell>
          <cell r="H6">
            <v>1910</v>
          </cell>
        </row>
        <row r="7">
          <cell r="B7" t="str">
            <v>-</v>
          </cell>
          <cell r="D7">
            <v>538</v>
          </cell>
          <cell r="F7" t="str">
            <v>-</v>
          </cell>
          <cell r="H7">
            <v>856</v>
          </cell>
        </row>
        <row r="8">
          <cell r="B8">
            <v>4538</v>
          </cell>
          <cell r="D8">
            <v>13911</v>
          </cell>
          <cell r="F8">
            <v>3455</v>
          </cell>
          <cell r="H8">
            <v>7689</v>
          </cell>
        </row>
        <row r="9">
          <cell r="B9">
            <v>2444</v>
          </cell>
          <cell r="D9">
            <v>6219</v>
          </cell>
          <cell r="F9" t="str">
            <v>-</v>
          </cell>
          <cell r="H9">
            <v>1213</v>
          </cell>
        </row>
        <row r="10">
          <cell r="B10">
            <v>20331</v>
          </cell>
          <cell r="D10">
            <v>1645</v>
          </cell>
          <cell r="F10">
            <v>58</v>
          </cell>
          <cell r="H10">
            <v>1107</v>
          </cell>
        </row>
        <row r="11">
          <cell r="B11">
            <v>384</v>
          </cell>
          <cell r="D11">
            <v>1360</v>
          </cell>
          <cell r="F11">
            <v>22</v>
          </cell>
          <cell r="H11">
            <v>278</v>
          </cell>
        </row>
        <row r="12">
          <cell r="B12">
            <v>1</v>
          </cell>
          <cell r="D12">
            <v>1</v>
          </cell>
          <cell r="F12" t="str">
            <v>-</v>
          </cell>
          <cell r="H12">
            <v>10</v>
          </cell>
        </row>
        <row r="13">
          <cell r="B13">
            <v>704</v>
          </cell>
          <cell r="D13">
            <v>9840</v>
          </cell>
          <cell r="F13" t="str">
            <v>-</v>
          </cell>
          <cell r="H13">
            <v>19155</v>
          </cell>
        </row>
        <row r="14">
          <cell r="B14">
            <v>1683</v>
          </cell>
          <cell r="D14">
            <v>8102</v>
          </cell>
          <cell r="F14">
            <v>314</v>
          </cell>
          <cell r="H14">
            <v>4643</v>
          </cell>
        </row>
        <row r="15">
          <cell r="B15">
            <v>73</v>
          </cell>
          <cell r="D15">
            <v>164</v>
          </cell>
          <cell r="F15">
            <v>30</v>
          </cell>
          <cell r="H15">
            <v>45</v>
          </cell>
        </row>
        <row r="16">
          <cell r="B16">
            <v>208</v>
          </cell>
          <cell r="D16">
            <v>5462</v>
          </cell>
          <cell r="F16" t="str">
            <v>-</v>
          </cell>
          <cell r="H16">
            <v>774</v>
          </cell>
        </row>
        <row r="17">
          <cell r="B17">
            <v>89</v>
          </cell>
          <cell r="D17">
            <v>2461</v>
          </cell>
          <cell r="F17">
            <v>358</v>
          </cell>
          <cell r="H17">
            <v>431</v>
          </cell>
        </row>
        <row r="18">
          <cell r="B18">
            <v>46723</v>
          </cell>
          <cell r="D18">
            <v>40852</v>
          </cell>
          <cell r="F18">
            <v>465</v>
          </cell>
          <cell r="H18">
            <v>4767</v>
          </cell>
        </row>
        <row r="19">
          <cell r="B19">
            <v>2343</v>
          </cell>
          <cell r="D19">
            <v>13940</v>
          </cell>
          <cell r="F19" t="str">
            <v>-</v>
          </cell>
          <cell r="H19">
            <v>1929</v>
          </cell>
        </row>
        <row r="20">
          <cell r="B20">
            <v>422</v>
          </cell>
          <cell r="D20">
            <v>9296</v>
          </cell>
          <cell r="F20">
            <v>826</v>
          </cell>
          <cell r="H20">
            <v>905</v>
          </cell>
        </row>
        <row r="21">
          <cell r="B21">
            <v>768</v>
          </cell>
          <cell r="D21">
            <v>1298</v>
          </cell>
          <cell r="F21">
            <v>1910</v>
          </cell>
          <cell r="H21">
            <v>666</v>
          </cell>
        </row>
        <row r="22">
          <cell r="B22">
            <v>283</v>
          </cell>
          <cell r="D22">
            <v>7894</v>
          </cell>
          <cell r="F22">
            <v>67</v>
          </cell>
          <cell r="H22">
            <v>1376</v>
          </cell>
        </row>
        <row r="23">
          <cell r="B23">
            <v>13890</v>
          </cell>
          <cell r="D23">
            <v>4560</v>
          </cell>
          <cell r="F23" t="str">
            <v>-</v>
          </cell>
          <cell r="H23">
            <v>1081</v>
          </cell>
        </row>
        <row r="24">
          <cell r="B24">
            <v>33</v>
          </cell>
          <cell r="D24">
            <v>1746</v>
          </cell>
          <cell r="F24" t="str">
            <v>-</v>
          </cell>
          <cell r="H24">
            <v>332</v>
          </cell>
        </row>
        <row r="25">
          <cell r="B25">
            <v>7091</v>
          </cell>
          <cell r="D25">
            <v>8237</v>
          </cell>
          <cell r="F25" t="str">
            <v>-</v>
          </cell>
          <cell r="H25">
            <v>1371</v>
          </cell>
        </row>
        <row r="26">
          <cell r="B26">
            <v>7392</v>
          </cell>
          <cell r="D26">
            <v>4206</v>
          </cell>
          <cell r="F26">
            <v>58</v>
          </cell>
          <cell r="H26">
            <v>1151</v>
          </cell>
        </row>
        <row r="27">
          <cell r="B27">
            <v>33824</v>
          </cell>
          <cell r="D27">
            <v>39293</v>
          </cell>
          <cell r="F27">
            <v>2647</v>
          </cell>
          <cell r="H27">
            <v>2304</v>
          </cell>
        </row>
        <row r="28">
          <cell r="B28">
            <v>1584</v>
          </cell>
          <cell r="D28">
            <v>15258</v>
          </cell>
          <cell r="F28" t="str">
            <v>-</v>
          </cell>
          <cell r="H28">
            <v>6294</v>
          </cell>
        </row>
        <row r="29">
          <cell r="B29">
            <v>1951</v>
          </cell>
          <cell r="D29">
            <v>2388</v>
          </cell>
          <cell r="F29">
            <v>21</v>
          </cell>
          <cell r="H29">
            <v>1138</v>
          </cell>
        </row>
        <row r="30">
          <cell r="B30">
            <v>42</v>
          </cell>
          <cell r="D30">
            <v>22218</v>
          </cell>
          <cell r="F30">
            <v>161</v>
          </cell>
          <cell r="H30">
            <v>1750</v>
          </cell>
        </row>
        <row r="31">
          <cell r="B31">
            <v>12</v>
          </cell>
          <cell r="D31">
            <v>1638</v>
          </cell>
          <cell r="F31">
            <v>469</v>
          </cell>
          <cell r="H31">
            <v>237</v>
          </cell>
        </row>
        <row r="32">
          <cell r="B32" t="str">
            <v>-</v>
          </cell>
          <cell r="D32">
            <v>1305</v>
          </cell>
          <cell r="F32">
            <v>209</v>
          </cell>
          <cell r="H32">
            <v>452</v>
          </cell>
        </row>
        <row r="33">
          <cell r="B33">
            <v>131</v>
          </cell>
          <cell r="D33">
            <v>436</v>
          </cell>
          <cell r="F33">
            <v>10</v>
          </cell>
          <cell r="H33">
            <v>400</v>
          </cell>
        </row>
        <row r="34">
          <cell r="B34" t="str">
            <v>-</v>
          </cell>
          <cell r="D34" t="str">
            <v>-</v>
          </cell>
          <cell r="F34" t="str">
            <v>-</v>
          </cell>
          <cell r="H34" t="str">
            <v>-</v>
          </cell>
        </row>
        <row r="35">
          <cell r="B35">
            <v>640</v>
          </cell>
          <cell r="D35">
            <v>7474</v>
          </cell>
          <cell r="F35" t="str">
            <v>-</v>
          </cell>
          <cell r="H35">
            <v>2061</v>
          </cell>
        </row>
        <row r="36">
          <cell r="B36">
            <v>49</v>
          </cell>
          <cell r="D36">
            <v>7204</v>
          </cell>
          <cell r="F36">
            <v>153</v>
          </cell>
          <cell r="H36">
            <v>448</v>
          </cell>
        </row>
        <row r="37">
          <cell r="B37">
            <v>6357</v>
          </cell>
          <cell r="D37">
            <v>24180</v>
          </cell>
          <cell r="F37">
            <v>1459</v>
          </cell>
          <cell r="H37">
            <v>3399</v>
          </cell>
        </row>
        <row r="38">
          <cell r="B38">
            <v>594</v>
          </cell>
          <cell r="D38">
            <v>8195</v>
          </cell>
          <cell r="F38">
            <v>240</v>
          </cell>
          <cell r="H38">
            <v>5394</v>
          </cell>
        </row>
        <row r="39">
          <cell r="B39">
            <v>115</v>
          </cell>
          <cell r="D39">
            <v>1775</v>
          </cell>
          <cell r="F39">
            <v>660</v>
          </cell>
          <cell r="H39">
            <v>122</v>
          </cell>
        </row>
        <row r="40">
          <cell r="B40">
            <v>98</v>
          </cell>
          <cell r="D40">
            <v>38</v>
          </cell>
          <cell r="F40" t="str">
            <v>-</v>
          </cell>
          <cell r="H40">
            <v>8</v>
          </cell>
        </row>
        <row r="41">
          <cell r="B41">
            <v>8</v>
          </cell>
          <cell r="D41">
            <v>9059</v>
          </cell>
          <cell r="F41">
            <v>71</v>
          </cell>
          <cell r="H41">
            <v>2594</v>
          </cell>
        </row>
        <row r="42">
          <cell r="B42">
            <v>116</v>
          </cell>
          <cell r="D42">
            <v>3147</v>
          </cell>
          <cell r="F42" t="str">
            <v>-</v>
          </cell>
          <cell r="H42">
            <v>3317</v>
          </cell>
        </row>
        <row r="43">
          <cell r="B43">
            <v>3145</v>
          </cell>
          <cell r="D43">
            <v>14361</v>
          </cell>
          <cell r="F43">
            <v>98</v>
          </cell>
          <cell r="H43">
            <v>760</v>
          </cell>
        </row>
        <row r="44">
          <cell r="B44">
            <v>19</v>
          </cell>
          <cell r="D44">
            <v>3196</v>
          </cell>
          <cell r="F44">
            <v>502</v>
          </cell>
          <cell r="H44">
            <v>3633</v>
          </cell>
        </row>
        <row r="45">
          <cell r="B45">
            <v>79</v>
          </cell>
          <cell r="D45">
            <v>747</v>
          </cell>
          <cell r="F45">
            <v>898</v>
          </cell>
          <cell r="H45">
            <v>486</v>
          </cell>
        </row>
        <row r="46">
          <cell r="B46">
            <v>860</v>
          </cell>
          <cell r="D46">
            <v>1462</v>
          </cell>
          <cell r="F46">
            <v>7</v>
          </cell>
          <cell r="H46">
            <v>254</v>
          </cell>
        </row>
        <row r="47">
          <cell r="B47">
            <v>486</v>
          </cell>
          <cell r="D47">
            <v>2680</v>
          </cell>
          <cell r="F47">
            <v>167</v>
          </cell>
          <cell r="H47">
            <v>1426</v>
          </cell>
        </row>
        <row r="48">
          <cell r="B48">
            <v>315</v>
          </cell>
          <cell r="D48">
            <v>1496</v>
          </cell>
          <cell r="F48">
            <v>43</v>
          </cell>
          <cell r="H48">
            <v>107</v>
          </cell>
        </row>
        <row r="49">
          <cell r="B49">
            <v>7540</v>
          </cell>
          <cell r="D49">
            <v>500</v>
          </cell>
          <cell r="F49">
            <v>1633</v>
          </cell>
          <cell r="H49" t="str">
            <v>-</v>
          </cell>
        </row>
        <row r="50">
          <cell r="B50">
            <v>6929</v>
          </cell>
          <cell r="D50">
            <v>8928</v>
          </cell>
          <cell r="F50">
            <v>835</v>
          </cell>
          <cell r="H50">
            <v>5424</v>
          </cell>
        </row>
        <row r="51">
          <cell r="B51">
            <v>743</v>
          </cell>
          <cell r="D51">
            <v>4503</v>
          </cell>
          <cell r="F51">
            <v>183</v>
          </cell>
          <cell r="H51">
            <v>282</v>
          </cell>
        </row>
        <row r="52">
          <cell r="B52">
            <v>355</v>
          </cell>
          <cell r="D52">
            <v>1110</v>
          </cell>
          <cell r="F52" t="str">
            <v>-</v>
          </cell>
          <cell r="H52">
            <v>333</v>
          </cell>
        </row>
        <row r="53">
          <cell r="B53">
            <v>16</v>
          </cell>
          <cell r="D53">
            <v>150</v>
          </cell>
          <cell r="F53">
            <v>21</v>
          </cell>
          <cell r="H53">
            <v>87</v>
          </cell>
        </row>
        <row r="54">
          <cell r="B54" t="str">
            <v>-</v>
          </cell>
          <cell r="D54" t="str">
            <v>-</v>
          </cell>
          <cell r="F54" t="str">
            <v>-</v>
          </cell>
          <cell r="H54" t="str">
            <v>-</v>
          </cell>
        </row>
        <row r="55">
          <cell r="B55">
            <v>17855</v>
          </cell>
          <cell r="D55">
            <v>11588</v>
          </cell>
          <cell r="F55" t="str">
            <v>-</v>
          </cell>
          <cell r="H55">
            <v>1382</v>
          </cell>
        </row>
        <row r="56">
          <cell r="B56">
            <v>61</v>
          </cell>
          <cell r="D56">
            <v>5511</v>
          </cell>
          <cell r="F56" t="str">
            <v>-</v>
          </cell>
          <cell r="H56">
            <v>323</v>
          </cell>
        </row>
        <row r="57">
          <cell r="B57">
            <v>80</v>
          </cell>
          <cell r="D57">
            <v>5247</v>
          </cell>
          <cell r="F57" t="str">
            <v>-</v>
          </cell>
          <cell r="H57">
            <v>1490</v>
          </cell>
        </row>
        <row r="58">
          <cell r="B58">
            <v>157</v>
          </cell>
          <cell r="D58">
            <v>679</v>
          </cell>
          <cell r="F58" t="str">
            <v>-</v>
          </cell>
          <cell r="H58">
            <v>88</v>
          </cell>
        </row>
      </sheetData>
      <sheetData sheetId="17">
        <row r="2">
          <cell r="B2" t="str">
            <v>Y</v>
          </cell>
          <cell r="T2">
            <v>46783</v>
          </cell>
        </row>
        <row r="3">
          <cell r="B3" t="str">
            <v>NA</v>
          </cell>
          <cell r="T3">
            <v>6772</v>
          </cell>
        </row>
        <row r="4">
          <cell r="B4" t="str">
            <v>N</v>
          </cell>
          <cell r="T4">
            <v>400</v>
          </cell>
        </row>
        <row r="5">
          <cell r="B5" t="str">
            <v>Y</v>
          </cell>
          <cell r="T5">
            <v>370256</v>
          </cell>
        </row>
        <row r="6">
          <cell r="B6" t="str">
            <v>Y</v>
          </cell>
          <cell r="T6">
            <v>9388</v>
          </cell>
        </row>
        <row r="7">
          <cell r="B7" t="str">
            <v>Y</v>
          </cell>
          <cell r="T7">
            <v>1341438</v>
          </cell>
        </row>
        <row r="8">
          <cell r="B8" t="str">
            <v>Y</v>
          </cell>
          <cell r="T8">
            <v>242098</v>
          </cell>
        </row>
        <row r="9">
          <cell r="B9" t="str">
            <v>Y</v>
          </cell>
          <cell r="T9">
            <v>52000</v>
          </cell>
        </row>
        <row r="10">
          <cell r="B10" t="str">
            <v>Y</v>
          </cell>
          <cell r="T10">
            <v>9610</v>
          </cell>
        </row>
        <row r="11">
          <cell r="B11" t="str">
            <v>Y</v>
          </cell>
          <cell r="T11">
            <v>10800</v>
          </cell>
        </row>
        <row r="12">
          <cell r="B12" t="str">
            <v>Y</v>
          </cell>
          <cell r="T12">
            <v>175000</v>
          </cell>
        </row>
        <row r="13">
          <cell r="B13" t="str">
            <v>Y</v>
          </cell>
          <cell r="T13">
            <v>53546</v>
          </cell>
        </row>
        <row r="14">
          <cell r="B14" t="str">
            <v>Y</v>
          </cell>
          <cell r="T14">
            <v>529</v>
          </cell>
        </row>
        <row r="15">
          <cell r="B15" t="str">
            <v>N</v>
          </cell>
          <cell r="T15">
            <v>9201</v>
          </cell>
        </row>
        <row r="16">
          <cell r="B16" t="str">
            <v>NA</v>
          </cell>
          <cell r="T16">
            <v>7172</v>
          </cell>
        </row>
        <row r="17">
          <cell r="B17" t="str">
            <v>Y</v>
          </cell>
          <cell r="T17">
            <v>244453</v>
          </cell>
        </row>
        <row r="18">
          <cell r="B18" t="str">
            <v>Y</v>
          </cell>
          <cell r="T18">
            <v>35945</v>
          </cell>
        </row>
        <row r="19">
          <cell r="B19" t="str">
            <v>N</v>
          </cell>
          <cell r="T19">
            <v>28926</v>
          </cell>
        </row>
        <row r="20">
          <cell r="B20" t="str">
            <v>NA</v>
          </cell>
          <cell r="T20">
            <v>29716</v>
          </cell>
        </row>
        <row r="21">
          <cell r="B21" t="str">
            <v>N</v>
          </cell>
          <cell r="T21">
            <v>12120</v>
          </cell>
        </row>
        <row r="22">
          <cell r="B22" t="str">
            <v>NA</v>
          </cell>
          <cell r="T22">
            <v>11225</v>
          </cell>
        </row>
        <row r="23">
          <cell r="B23" t="str">
            <v>Y</v>
          </cell>
          <cell r="T23">
            <v>12006</v>
          </cell>
        </row>
        <row r="24">
          <cell r="B24" t="str">
            <v>NA</v>
          </cell>
          <cell r="T24">
            <v>268756</v>
          </cell>
        </row>
        <row r="25">
          <cell r="B25" t="str">
            <v>Y</v>
          </cell>
          <cell r="T25">
            <v>70604</v>
          </cell>
        </row>
        <row r="26">
          <cell r="B26" t="str">
            <v>NA</v>
          </cell>
          <cell r="T26">
            <v>353376</v>
          </cell>
        </row>
        <row r="27">
          <cell r="B27" t="str">
            <v>NA</v>
          </cell>
          <cell r="T27">
            <v>1809628</v>
          </cell>
        </row>
        <row r="28">
          <cell r="B28" t="str">
            <v>Y</v>
          </cell>
          <cell r="T28">
            <v>13606</v>
          </cell>
        </row>
        <row r="29">
          <cell r="B29" t="str">
            <v>Y</v>
          </cell>
          <cell r="T29">
            <v>570236</v>
          </cell>
        </row>
        <row r="30">
          <cell r="B30" t="str">
            <v>Y</v>
          </cell>
          <cell r="T30">
            <v>787635</v>
          </cell>
        </row>
        <row r="31">
          <cell r="B31" t="str">
            <v>N</v>
          </cell>
          <cell r="T31">
            <v>415427</v>
          </cell>
        </row>
        <row r="32">
          <cell r="B32" t="str">
            <v>Y</v>
          </cell>
          <cell r="T32">
            <v>5630</v>
          </cell>
        </row>
        <row r="33">
          <cell r="B33" t="str">
            <v>Y</v>
          </cell>
          <cell r="T33">
            <v>8023</v>
          </cell>
        </row>
        <row r="34">
          <cell r="B34" t="str">
            <v>Y</v>
          </cell>
          <cell r="T34">
            <v>91123</v>
          </cell>
        </row>
        <row r="35">
          <cell r="B35" t="str">
            <v>Y</v>
          </cell>
          <cell r="T35">
            <v>13107</v>
          </cell>
        </row>
        <row r="36">
          <cell r="B36" t="str">
            <v>Y</v>
          </cell>
          <cell r="T36">
            <v>213000</v>
          </cell>
        </row>
        <row r="37">
          <cell r="B37" t="str">
            <v>Y</v>
          </cell>
          <cell r="T37">
            <v>257987</v>
          </cell>
        </row>
        <row r="38">
          <cell r="B38" t="str">
            <v>Y</v>
          </cell>
          <cell r="T38">
            <v>4500</v>
          </cell>
        </row>
        <row r="39">
          <cell r="B39" t="str">
            <v>Y</v>
          </cell>
          <cell r="T39">
            <v>200</v>
          </cell>
        </row>
        <row r="40">
          <cell r="B40" t="str">
            <v>Y</v>
          </cell>
          <cell r="T40">
            <v>87009</v>
          </cell>
        </row>
        <row r="41">
          <cell r="B41" t="str">
            <v>NA</v>
          </cell>
          <cell r="T41">
            <v>422094</v>
          </cell>
        </row>
        <row r="42">
          <cell r="B42" t="str">
            <v>Y</v>
          </cell>
          <cell r="T42">
            <v>31469</v>
          </cell>
        </row>
        <row r="43">
          <cell r="B43" t="str">
            <v>NA</v>
          </cell>
          <cell r="T43">
            <v>183676</v>
          </cell>
        </row>
        <row r="44">
          <cell r="B44" t="str">
            <v>Y</v>
          </cell>
          <cell r="T44">
            <v>7733</v>
          </cell>
        </row>
        <row r="45">
          <cell r="B45" t="str">
            <v>NA</v>
          </cell>
          <cell r="T45">
            <v>15100</v>
          </cell>
        </row>
        <row r="46">
          <cell r="B46" t="str">
            <v>Y</v>
          </cell>
          <cell r="T46">
            <v>18484</v>
          </cell>
        </row>
        <row r="47">
          <cell r="B47" t="str">
            <v>Y</v>
          </cell>
          <cell r="T47">
            <v>84926</v>
          </cell>
        </row>
        <row r="48">
          <cell r="B48" t="str">
            <v>NA</v>
          </cell>
          <cell r="T48">
            <v>40000</v>
          </cell>
        </row>
        <row r="49">
          <cell r="B49" t="str">
            <v>NA</v>
          </cell>
          <cell r="T49">
            <v>85002</v>
          </cell>
        </row>
        <row r="50">
          <cell r="B50" t="str">
            <v>NA</v>
          </cell>
          <cell r="T50">
            <v>267567</v>
          </cell>
        </row>
        <row r="51">
          <cell r="B51" t="str">
            <v>Y</v>
          </cell>
          <cell r="T51">
            <v>5322</v>
          </cell>
        </row>
        <row r="52">
          <cell r="B52" t="str">
            <v>NA</v>
          </cell>
          <cell r="T52">
            <v>571</v>
          </cell>
        </row>
        <row r="53">
          <cell r="B53" t="str">
            <v>NA</v>
          </cell>
          <cell r="T53">
            <v>8500</v>
          </cell>
        </row>
        <row r="54">
          <cell r="B54" t="str">
            <v>NA</v>
          </cell>
          <cell r="T54">
            <v>237344</v>
          </cell>
        </row>
        <row r="55">
          <cell r="B55" t="str">
            <v>NA</v>
          </cell>
          <cell r="T55">
            <v>7397</v>
          </cell>
        </row>
        <row r="56">
          <cell r="B56" t="str">
            <v>Y</v>
          </cell>
          <cell r="T56">
            <v>25881</v>
          </cell>
        </row>
        <row r="57">
          <cell r="B57" t="str">
            <v>NA</v>
          </cell>
          <cell r="T57">
            <v>4046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9"/>
  <sheetViews>
    <sheetView workbookViewId="0" topLeftCell="A1">
      <selection activeCell="F65" sqref="F65"/>
    </sheetView>
  </sheetViews>
  <sheetFormatPr defaultColWidth="8.88671875" defaultRowHeight="15"/>
  <cols>
    <col min="1" max="1" width="17.99609375" style="0" customWidth="1"/>
    <col min="2" max="2" width="20.88671875" style="0" customWidth="1"/>
    <col min="3" max="3" width="21.10546875" style="0" customWidth="1"/>
    <col min="4" max="4" width="2.88671875" style="0" customWidth="1"/>
  </cols>
  <sheetData>
    <row r="1" spans="1:3" ht="15">
      <c r="A1" s="4" t="s">
        <v>75</v>
      </c>
      <c r="B1" s="4"/>
      <c r="C1" s="4"/>
    </row>
    <row r="2" spans="1:3" ht="15">
      <c r="A2" s="4" t="s">
        <v>76</v>
      </c>
      <c r="B2" s="4"/>
      <c r="C2" s="4"/>
    </row>
    <row r="3" spans="1:3" ht="15">
      <c r="A3" s="4" t="s">
        <v>82</v>
      </c>
      <c r="B3" s="4"/>
      <c r="C3" s="4"/>
    </row>
    <row r="4" spans="1:3" ht="25.5">
      <c r="A4" s="5" t="s">
        <v>77</v>
      </c>
      <c r="B4" s="5" t="s">
        <v>78</v>
      </c>
      <c r="C4" s="5" t="s">
        <v>79</v>
      </c>
    </row>
    <row r="5" spans="1:3" ht="15">
      <c r="A5" s="6" t="s">
        <v>0</v>
      </c>
      <c r="B5" s="7">
        <v>11900</v>
      </c>
      <c r="C5" s="8">
        <v>20500</v>
      </c>
    </row>
    <row r="6" spans="1:3" ht="15">
      <c r="A6" s="21" t="s">
        <v>86</v>
      </c>
      <c r="B6" s="7">
        <v>2900</v>
      </c>
      <c r="C6" s="9">
        <v>5100</v>
      </c>
    </row>
    <row r="7" spans="1:3" ht="15">
      <c r="A7" s="6" t="s">
        <v>2</v>
      </c>
      <c r="B7" s="10">
        <v>100</v>
      </c>
      <c r="C7" s="11">
        <v>200</v>
      </c>
    </row>
    <row r="8" spans="1:3" ht="15">
      <c r="A8" s="6" t="s">
        <v>3</v>
      </c>
      <c r="B8" s="7">
        <v>19600</v>
      </c>
      <c r="C8" s="9">
        <v>33100</v>
      </c>
    </row>
    <row r="9" spans="1:3" ht="15">
      <c r="A9" s="6" t="s">
        <v>4</v>
      </c>
      <c r="B9" s="7">
        <v>5500</v>
      </c>
      <c r="C9" s="9">
        <v>9200</v>
      </c>
    </row>
    <row r="10" spans="1:3" ht="15">
      <c r="A10" s="21" t="s">
        <v>87</v>
      </c>
      <c r="B10" s="7">
        <v>70700</v>
      </c>
      <c r="C10" s="9">
        <v>99900</v>
      </c>
    </row>
    <row r="11" spans="1:3" ht="15">
      <c r="A11" s="6" t="s">
        <v>6</v>
      </c>
      <c r="B11" s="7">
        <v>11000</v>
      </c>
      <c r="C11" s="9">
        <v>20200</v>
      </c>
    </row>
    <row r="12" spans="1:3" ht="15">
      <c r="A12" s="6" t="s">
        <v>7</v>
      </c>
      <c r="B12" s="7">
        <v>6600</v>
      </c>
      <c r="C12" s="9">
        <v>11900</v>
      </c>
    </row>
    <row r="13" spans="1:3" ht="15">
      <c r="A13" s="21" t="s">
        <v>84</v>
      </c>
      <c r="B13" s="7">
        <v>3400</v>
      </c>
      <c r="C13" s="9">
        <v>5800</v>
      </c>
    </row>
    <row r="14" spans="1:3" ht="15">
      <c r="A14" s="21" t="s">
        <v>88</v>
      </c>
      <c r="B14" s="7">
        <v>2700</v>
      </c>
      <c r="C14" s="9">
        <v>4200</v>
      </c>
    </row>
    <row r="15" spans="1:3" ht="15">
      <c r="A15" s="6" t="s">
        <v>10</v>
      </c>
      <c r="B15" s="7">
        <v>26800</v>
      </c>
      <c r="C15" s="9">
        <v>44900</v>
      </c>
    </row>
    <row r="16" spans="1:3" ht="15">
      <c r="A16" s="6" t="s">
        <v>11</v>
      </c>
      <c r="B16" s="7">
        <v>26500</v>
      </c>
      <c r="C16" s="9">
        <v>47200</v>
      </c>
    </row>
    <row r="17" spans="1:3" ht="15">
      <c r="A17" s="6" t="s">
        <v>12</v>
      </c>
      <c r="B17" s="10">
        <v>200</v>
      </c>
      <c r="C17" s="11">
        <v>400</v>
      </c>
    </row>
    <row r="18" spans="1:3" ht="15">
      <c r="A18" s="21" t="s">
        <v>95</v>
      </c>
      <c r="B18" s="7">
        <v>4300</v>
      </c>
      <c r="C18" s="9">
        <v>6700</v>
      </c>
    </row>
    <row r="19" spans="1:3" ht="15">
      <c r="A19" s="6" t="s">
        <v>14</v>
      </c>
      <c r="B19" s="7">
        <v>3800</v>
      </c>
      <c r="C19" s="9">
        <v>6500</v>
      </c>
    </row>
    <row r="20" spans="1:3" ht="15">
      <c r="A20" s="6" t="s">
        <v>15</v>
      </c>
      <c r="B20" s="7">
        <v>46200</v>
      </c>
      <c r="C20" s="9">
        <v>88300</v>
      </c>
    </row>
    <row r="21" spans="1:3" ht="15">
      <c r="A21" s="21" t="s">
        <v>89</v>
      </c>
      <c r="B21" s="7">
        <v>7200</v>
      </c>
      <c r="C21" s="9">
        <v>12700</v>
      </c>
    </row>
    <row r="22" spans="1:3" ht="15">
      <c r="A22" s="6" t="s">
        <v>83</v>
      </c>
      <c r="B22" s="7">
        <v>7400</v>
      </c>
      <c r="C22" s="9">
        <v>11800</v>
      </c>
    </row>
    <row r="23" spans="1:3" ht="15">
      <c r="A23" s="6" t="s">
        <v>18</v>
      </c>
      <c r="B23" s="7">
        <v>5600</v>
      </c>
      <c r="C23" s="9">
        <v>10200</v>
      </c>
    </row>
    <row r="24" spans="1:3" ht="15">
      <c r="A24" s="6" t="s">
        <v>19</v>
      </c>
      <c r="B24" s="7">
        <v>14200</v>
      </c>
      <c r="C24" s="9">
        <v>25000</v>
      </c>
    </row>
    <row r="25" spans="1:3" ht="15">
      <c r="A25" s="21" t="s">
        <v>90</v>
      </c>
      <c r="B25" s="7">
        <v>20000</v>
      </c>
      <c r="C25" s="9">
        <v>35200</v>
      </c>
    </row>
    <row r="26" spans="1:3" ht="15">
      <c r="A26" s="21" t="s">
        <v>91</v>
      </c>
      <c r="B26" s="7" t="s">
        <v>56</v>
      </c>
      <c r="C26" s="9" t="s">
        <v>56</v>
      </c>
    </row>
    <row r="27" spans="1:3" ht="15">
      <c r="A27" s="6" t="s">
        <v>22</v>
      </c>
      <c r="B27" s="7">
        <v>13700</v>
      </c>
      <c r="C27" s="9">
        <v>21400</v>
      </c>
    </row>
    <row r="28" spans="1:3" ht="15">
      <c r="A28" s="21" t="s">
        <v>92</v>
      </c>
      <c r="B28" s="7">
        <v>30800</v>
      </c>
      <c r="C28" s="9">
        <v>46000</v>
      </c>
    </row>
    <row r="29" spans="1:3" ht="15">
      <c r="A29" s="6" t="s">
        <v>24</v>
      </c>
      <c r="B29" s="7">
        <v>49500</v>
      </c>
      <c r="C29" s="9">
        <v>92100</v>
      </c>
    </row>
    <row r="30" spans="1:3" ht="15">
      <c r="A30" s="21" t="s">
        <v>93</v>
      </c>
      <c r="B30" s="7">
        <v>15200</v>
      </c>
      <c r="C30" s="9">
        <v>25500</v>
      </c>
    </row>
    <row r="31" spans="1:3" ht="15">
      <c r="A31" s="21" t="s">
        <v>94</v>
      </c>
      <c r="B31" s="7">
        <v>5500</v>
      </c>
      <c r="C31" s="9">
        <v>8500</v>
      </c>
    </row>
    <row r="32" spans="1:3" ht="15">
      <c r="A32" s="6" t="s">
        <v>27</v>
      </c>
      <c r="B32" s="7">
        <v>35200</v>
      </c>
      <c r="C32" s="9">
        <v>43400</v>
      </c>
    </row>
    <row r="33" spans="1:3" ht="15">
      <c r="A33" s="6" t="s">
        <v>28</v>
      </c>
      <c r="B33" s="7">
        <v>3100</v>
      </c>
      <c r="C33" s="9">
        <v>5500</v>
      </c>
    </row>
    <row r="34" spans="1:3" ht="15">
      <c r="A34" s="6" t="s">
        <v>29</v>
      </c>
      <c r="B34" s="7">
        <v>5300</v>
      </c>
      <c r="C34" s="9">
        <v>9300</v>
      </c>
    </row>
    <row r="35" spans="1:3" ht="15">
      <c r="A35" s="21" t="s">
        <v>96</v>
      </c>
      <c r="B35" s="7">
        <v>3000</v>
      </c>
      <c r="C35" s="9">
        <v>5100</v>
      </c>
    </row>
    <row r="36" spans="1:3" ht="15">
      <c r="A36" s="6" t="s">
        <v>31</v>
      </c>
      <c r="B36" s="7">
        <v>4200</v>
      </c>
      <c r="C36" s="9">
        <v>6400</v>
      </c>
    </row>
    <row r="37" spans="1:3" ht="15">
      <c r="A37" s="6" t="s">
        <v>32</v>
      </c>
      <c r="B37" s="7">
        <v>22100</v>
      </c>
      <c r="C37" s="9">
        <v>32500</v>
      </c>
    </row>
    <row r="38" spans="1:3" ht="15">
      <c r="A38" s="6" t="s">
        <v>33</v>
      </c>
      <c r="B38" s="7">
        <v>8800</v>
      </c>
      <c r="C38" s="9">
        <v>15000</v>
      </c>
    </row>
    <row r="39" spans="1:3" ht="15">
      <c r="A39" s="21" t="s">
        <v>97</v>
      </c>
      <c r="B39" s="7">
        <v>98700</v>
      </c>
      <c r="C39" s="9">
        <v>158600</v>
      </c>
    </row>
    <row r="40" spans="1:3" ht="15">
      <c r="A40" s="21" t="s">
        <v>98</v>
      </c>
      <c r="B40" s="7">
        <v>41200</v>
      </c>
      <c r="C40" s="9">
        <v>74200</v>
      </c>
    </row>
    <row r="41" spans="1:3" ht="15">
      <c r="A41" s="6" t="s">
        <v>36</v>
      </c>
      <c r="B41" s="7">
        <v>2600</v>
      </c>
      <c r="C41" s="9">
        <v>4200</v>
      </c>
    </row>
    <row r="42" spans="1:3" ht="15">
      <c r="A42" s="21" t="s">
        <v>99</v>
      </c>
      <c r="B42" s="10" t="s">
        <v>56</v>
      </c>
      <c r="C42" s="11" t="s">
        <v>56</v>
      </c>
    </row>
    <row r="43" spans="1:3" ht="15">
      <c r="A43" s="21" t="s">
        <v>100</v>
      </c>
      <c r="B43" s="7">
        <v>33200</v>
      </c>
      <c r="C43" s="9">
        <v>59400</v>
      </c>
    </row>
    <row r="44" spans="1:3" ht="15">
      <c r="A44" s="21" t="s">
        <v>101</v>
      </c>
      <c r="B44" s="7">
        <v>21900</v>
      </c>
      <c r="C44" s="9">
        <v>36000</v>
      </c>
    </row>
    <row r="45" spans="1:3" ht="15">
      <c r="A45" s="6" t="s">
        <v>39</v>
      </c>
      <c r="B45" s="7">
        <v>8000</v>
      </c>
      <c r="C45" s="9">
        <v>15000</v>
      </c>
    </row>
    <row r="46" spans="1:3" ht="15">
      <c r="A46" s="21" t="s">
        <v>102</v>
      </c>
      <c r="B46" s="7">
        <v>40000</v>
      </c>
      <c r="C46" s="9">
        <v>72700</v>
      </c>
    </row>
    <row r="47" spans="1:3" ht="15">
      <c r="A47" s="21" t="s">
        <v>103</v>
      </c>
      <c r="B47" s="10">
        <v>200</v>
      </c>
      <c r="C47" s="11">
        <v>300</v>
      </c>
    </row>
    <row r="48" spans="1:3" ht="15">
      <c r="A48" s="6" t="s">
        <v>42</v>
      </c>
      <c r="B48" s="7">
        <v>4000</v>
      </c>
      <c r="C48" s="9">
        <v>6300</v>
      </c>
    </row>
    <row r="49" spans="1:3" ht="15">
      <c r="A49" s="6" t="s">
        <v>43</v>
      </c>
      <c r="B49" s="7">
        <v>12800</v>
      </c>
      <c r="C49" s="9">
        <v>21700</v>
      </c>
    </row>
    <row r="50" spans="1:3" ht="15">
      <c r="A50" s="6" t="s">
        <v>44</v>
      </c>
      <c r="B50" s="7">
        <v>2000</v>
      </c>
      <c r="C50" s="9">
        <v>3500</v>
      </c>
    </row>
    <row r="51" spans="1:3" ht="15">
      <c r="A51" s="6" t="s">
        <v>45</v>
      </c>
      <c r="B51" s="7">
        <v>29800</v>
      </c>
      <c r="C51" s="9">
        <v>55400</v>
      </c>
    </row>
    <row r="52" spans="1:3" ht="15">
      <c r="A52" s="6" t="s">
        <v>46</v>
      </c>
      <c r="B52" s="7">
        <v>46000</v>
      </c>
      <c r="C52" s="9">
        <v>79000</v>
      </c>
    </row>
    <row r="53" spans="1:3" ht="15">
      <c r="A53" s="6" t="s">
        <v>47</v>
      </c>
      <c r="B53" s="7">
        <v>6700</v>
      </c>
      <c r="C53" s="9">
        <v>12600</v>
      </c>
    </row>
    <row r="54" spans="1:3" ht="15">
      <c r="A54" s="6" t="s">
        <v>48</v>
      </c>
      <c r="B54" s="7">
        <v>3100</v>
      </c>
      <c r="C54" s="9">
        <v>4700</v>
      </c>
    </row>
    <row r="55" spans="1:3" ht="15">
      <c r="A55" s="6" t="s">
        <v>49</v>
      </c>
      <c r="B55" s="10">
        <v>200</v>
      </c>
      <c r="C55" s="11">
        <v>400</v>
      </c>
    </row>
    <row r="56" spans="1:3" ht="15">
      <c r="A56" s="21" t="s">
        <v>104</v>
      </c>
      <c r="B56" s="7">
        <v>15400</v>
      </c>
      <c r="C56" s="9">
        <v>23900</v>
      </c>
    </row>
    <row r="57" spans="1:3" ht="15">
      <c r="A57" s="21" t="s">
        <v>105</v>
      </c>
      <c r="B57" s="7">
        <v>25200</v>
      </c>
      <c r="C57" s="9">
        <v>36900</v>
      </c>
    </row>
    <row r="58" spans="1:3" ht="15">
      <c r="A58" s="21" t="s">
        <v>106</v>
      </c>
      <c r="B58" s="7">
        <v>8000</v>
      </c>
      <c r="C58" s="9">
        <v>13200</v>
      </c>
    </row>
    <row r="59" spans="1:3" ht="15">
      <c r="A59" s="6" t="s">
        <v>53</v>
      </c>
      <c r="B59" s="7">
        <v>13400</v>
      </c>
      <c r="C59" s="9">
        <v>23900</v>
      </c>
    </row>
    <row r="60" spans="1:3" ht="15">
      <c r="A60" s="6" t="s">
        <v>54</v>
      </c>
      <c r="B60" s="7">
        <v>1900</v>
      </c>
      <c r="C60" s="9">
        <v>3100</v>
      </c>
    </row>
    <row r="61" spans="1:4" ht="15">
      <c r="A61" s="12" t="s">
        <v>80</v>
      </c>
      <c r="B61" s="13">
        <v>907300</v>
      </c>
      <c r="C61" s="13">
        <v>1514700</v>
      </c>
      <c r="D61" s="14"/>
    </row>
    <row r="62" spans="1:4" ht="15">
      <c r="A62" s="15" t="s">
        <v>81</v>
      </c>
      <c r="B62" s="16"/>
      <c r="C62" s="17" t="s">
        <v>85</v>
      </c>
      <c r="D62" s="18"/>
    </row>
    <row r="63" spans="1:4" ht="15">
      <c r="A63" s="19" t="s">
        <v>168</v>
      </c>
      <c r="B63" s="20"/>
      <c r="C63" s="20"/>
      <c r="D63" s="20"/>
    </row>
    <row r="64" spans="1:4" ht="51.75" customHeight="1">
      <c r="A64" s="75" t="s">
        <v>145</v>
      </c>
      <c r="B64" s="76"/>
      <c r="C64" s="76"/>
      <c r="D64" s="76"/>
    </row>
    <row r="65" spans="1:4" ht="69.75" customHeight="1">
      <c r="A65" s="79" t="s">
        <v>146</v>
      </c>
      <c r="B65" s="78"/>
      <c r="C65" s="78"/>
      <c r="D65" s="78"/>
    </row>
    <row r="66" spans="1:5" ht="37.5" customHeight="1">
      <c r="A66" s="79" t="s">
        <v>147</v>
      </c>
      <c r="B66" s="78"/>
      <c r="C66" s="78"/>
      <c r="D66" s="78"/>
      <c r="E66" s="1"/>
    </row>
    <row r="67" spans="1:4" ht="24.75" customHeight="1">
      <c r="A67" s="77" t="s">
        <v>148</v>
      </c>
      <c r="B67" s="78"/>
      <c r="C67" s="78"/>
      <c r="D67" s="78"/>
    </row>
    <row r="68" spans="1:4" ht="24.75" customHeight="1">
      <c r="A68" s="75" t="s">
        <v>149</v>
      </c>
      <c r="B68" s="76"/>
      <c r="C68" s="76"/>
      <c r="D68" s="76"/>
    </row>
    <row r="69" spans="1:4" ht="21" customHeight="1">
      <c r="A69" s="75" t="s">
        <v>169</v>
      </c>
      <c r="B69" s="76"/>
      <c r="C69" s="76"/>
      <c r="D69" s="76"/>
    </row>
  </sheetData>
  <mergeCells count="6">
    <mergeCell ref="A69:D69"/>
    <mergeCell ref="A67:D67"/>
    <mergeCell ref="A64:D64"/>
    <mergeCell ref="A65:D65"/>
    <mergeCell ref="A66:D66"/>
    <mergeCell ref="A68:D6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2"/>
  <sheetViews>
    <sheetView workbookViewId="0" topLeftCell="A9">
      <selection activeCell="L23" sqref="L23"/>
    </sheetView>
  </sheetViews>
  <sheetFormatPr defaultColWidth="8.88671875" defaultRowHeight="15"/>
  <cols>
    <col min="1" max="2" width="9.3359375" style="0" customWidth="1"/>
    <col min="3" max="5" width="9.3359375" style="0" bestFit="1" customWidth="1"/>
    <col min="6" max="6" width="7.21484375" style="0" bestFit="1" customWidth="1"/>
    <col min="7" max="7" width="6.77734375" style="0" bestFit="1" customWidth="1"/>
  </cols>
  <sheetData>
    <row r="1" spans="1:8" ht="15">
      <c r="A1" s="70">
        <v>0.0984</v>
      </c>
      <c r="B1" s="70">
        <v>0.117</v>
      </c>
      <c r="C1" s="70">
        <v>0.132</v>
      </c>
      <c r="D1" s="70">
        <v>0.1294</v>
      </c>
      <c r="E1" s="70">
        <v>0.1123</v>
      </c>
      <c r="F1" s="70">
        <v>0.3501</v>
      </c>
      <c r="G1" s="70">
        <v>0.0036</v>
      </c>
      <c r="H1" s="70">
        <f>SUM(A1:G1)</f>
        <v>0.9428000000000001</v>
      </c>
    </row>
    <row r="2" spans="1:8" ht="15">
      <c r="A2" s="71" t="s">
        <v>138</v>
      </c>
      <c r="B2" s="71" t="s">
        <v>139</v>
      </c>
      <c r="C2" s="71" t="s">
        <v>140</v>
      </c>
      <c r="D2" s="71" t="s">
        <v>141</v>
      </c>
      <c r="E2" s="71" t="s">
        <v>142</v>
      </c>
      <c r="F2" s="71" t="s">
        <v>143</v>
      </c>
      <c r="G2" s="71" t="s">
        <v>144</v>
      </c>
      <c r="H2" s="71"/>
    </row>
  </sheetData>
  <printOptions/>
  <pageMargins left="0.75" right="0.75" top="1" bottom="1" header="0.5" footer="0.5"/>
  <pageSetup horizontalDpi="600" verticalDpi="600" orientation="landscape" r:id="rId4"/>
  <drawing r:id="rId3"/>
  <legacyDrawing r:id="rId2"/>
  <oleObjects>
    <oleObject progId="Photoshop.Image.7" shapeId="51026125" r:id="rId1"/>
  </oleObjects>
</worksheet>
</file>

<file path=xl/worksheets/sheet2.xml><?xml version="1.0" encoding="utf-8"?>
<worksheet xmlns="http://schemas.openxmlformats.org/spreadsheetml/2006/main" xmlns:r="http://schemas.openxmlformats.org/officeDocument/2006/relationships">
  <dimension ref="A1:G67"/>
  <sheetViews>
    <sheetView workbookViewId="0" topLeftCell="A1">
      <selection activeCell="A3" sqref="A3"/>
    </sheetView>
  </sheetViews>
  <sheetFormatPr defaultColWidth="8.88671875" defaultRowHeight="15"/>
  <cols>
    <col min="1" max="1" width="17.21484375" style="0" customWidth="1"/>
    <col min="2" max="6" width="10.3359375" style="0" customWidth="1"/>
  </cols>
  <sheetData>
    <row r="1" spans="1:5" ht="15">
      <c r="A1" s="30" t="s">
        <v>107</v>
      </c>
      <c r="B1" s="30"/>
      <c r="C1" s="30"/>
      <c r="D1" s="30"/>
      <c r="E1" s="30"/>
    </row>
    <row r="2" spans="1:5" ht="15">
      <c r="A2" s="30" t="s">
        <v>76</v>
      </c>
      <c r="B2" s="30"/>
      <c r="C2" s="30"/>
      <c r="D2" s="30"/>
      <c r="E2" s="30"/>
    </row>
    <row r="3" spans="1:5" ht="15">
      <c r="A3" s="30" t="s">
        <v>114</v>
      </c>
      <c r="B3" s="30"/>
      <c r="C3" s="30"/>
      <c r="D3" s="30"/>
      <c r="E3" s="30"/>
    </row>
    <row r="4" spans="1:5" ht="15">
      <c r="A4" s="81" t="s">
        <v>108</v>
      </c>
      <c r="B4" s="83" t="s">
        <v>109</v>
      </c>
      <c r="C4" s="83" t="s">
        <v>110</v>
      </c>
      <c r="D4" s="83" t="s">
        <v>111</v>
      </c>
      <c r="E4" s="85" t="s">
        <v>55</v>
      </c>
    </row>
    <row r="5" spans="1:5" ht="15">
      <c r="A5" s="82"/>
      <c r="B5" s="84"/>
      <c r="C5" s="84"/>
      <c r="D5" s="84"/>
      <c r="E5" s="81"/>
    </row>
    <row r="6" spans="1:7" ht="15">
      <c r="A6" s="31" t="s">
        <v>0</v>
      </c>
      <c r="B6" s="33">
        <v>0.4535579449363036</v>
      </c>
      <c r="C6" s="23">
        <v>0.5371028635771531</v>
      </c>
      <c r="D6" s="23">
        <v>0.009339191486543174</v>
      </c>
      <c r="E6" s="35">
        <v>40310.77</v>
      </c>
      <c r="G6" s="2"/>
    </row>
    <row r="7" spans="1:7" ht="15">
      <c r="A7" s="31" t="s">
        <v>1</v>
      </c>
      <c r="B7" s="33" t="s">
        <v>56</v>
      </c>
      <c r="C7" s="23">
        <v>0.9928908536949639</v>
      </c>
      <c r="D7" s="23">
        <v>0.007109146305036143</v>
      </c>
      <c r="E7" s="35">
        <v>16739</v>
      </c>
      <c r="G7" s="2"/>
    </row>
    <row r="8" spans="1:7" ht="15">
      <c r="A8" s="31" t="s">
        <v>2</v>
      </c>
      <c r="B8" s="33" t="s">
        <v>56</v>
      </c>
      <c r="C8" s="23">
        <v>1</v>
      </c>
      <c r="D8" s="23" t="s">
        <v>56</v>
      </c>
      <c r="E8" s="35">
        <v>333</v>
      </c>
      <c r="G8" s="2"/>
    </row>
    <row r="9" spans="1:7" ht="15">
      <c r="A9" s="31" t="s">
        <v>3</v>
      </c>
      <c r="B9" s="33" t="s">
        <v>56</v>
      </c>
      <c r="C9" s="23">
        <v>1</v>
      </c>
      <c r="D9" s="23" t="s">
        <v>56</v>
      </c>
      <c r="E9" s="35">
        <v>68929</v>
      </c>
      <c r="G9" s="2"/>
    </row>
    <row r="10" spans="1:7" ht="15">
      <c r="A10" s="31" t="s">
        <v>4</v>
      </c>
      <c r="B10" s="33" t="s">
        <v>56</v>
      </c>
      <c r="C10" s="23">
        <v>1</v>
      </c>
      <c r="D10" s="23" t="s">
        <v>56</v>
      </c>
      <c r="E10" s="35">
        <v>16666</v>
      </c>
      <c r="G10" s="2"/>
    </row>
    <row r="11" spans="1:7" ht="15">
      <c r="A11" s="31" t="s">
        <v>5</v>
      </c>
      <c r="B11" s="33">
        <v>0.5833960113057867</v>
      </c>
      <c r="C11" s="23">
        <v>0.33757036427118053</v>
      </c>
      <c r="D11" s="23">
        <v>0.07903362442303276</v>
      </c>
      <c r="E11" s="35">
        <v>85888.76</v>
      </c>
      <c r="G11" s="2"/>
    </row>
    <row r="12" spans="1:7" ht="15">
      <c r="A12" s="31" t="s">
        <v>6</v>
      </c>
      <c r="B12" s="33">
        <v>0.004376271854007571</v>
      </c>
      <c r="C12" s="23">
        <v>0.9948578805715411</v>
      </c>
      <c r="D12" s="23">
        <v>0.000765847574451325</v>
      </c>
      <c r="E12" s="35">
        <v>40673.89</v>
      </c>
      <c r="G12" s="2"/>
    </row>
    <row r="13" spans="1:7" ht="15">
      <c r="A13" s="31" t="s">
        <v>7</v>
      </c>
      <c r="B13" s="33">
        <v>0.23952927290715634</v>
      </c>
      <c r="C13" s="23">
        <v>0.7604707270928437</v>
      </c>
      <c r="D13" s="23" t="s">
        <v>56</v>
      </c>
      <c r="E13" s="35">
        <v>25925.85</v>
      </c>
      <c r="G13" s="2"/>
    </row>
    <row r="14" spans="1:7" ht="15">
      <c r="A14" s="31" t="s">
        <v>8</v>
      </c>
      <c r="B14" s="33" t="s">
        <v>56</v>
      </c>
      <c r="C14" s="23">
        <v>1</v>
      </c>
      <c r="D14" s="23" t="s">
        <v>56</v>
      </c>
      <c r="E14" s="35">
        <v>10278.98</v>
      </c>
      <c r="G14" s="2"/>
    </row>
    <row r="15" spans="1:7" ht="15">
      <c r="A15" s="31" t="s">
        <v>9</v>
      </c>
      <c r="B15" s="33">
        <v>0.5958103280285807</v>
      </c>
      <c r="C15" s="23">
        <v>0.40418967197141925</v>
      </c>
      <c r="D15" s="23" t="s">
        <v>56</v>
      </c>
      <c r="E15" s="35">
        <v>307.9</v>
      </c>
      <c r="G15" s="2"/>
    </row>
    <row r="16" spans="1:7" ht="15">
      <c r="A16" s="31" t="s">
        <v>10</v>
      </c>
      <c r="B16" s="33">
        <v>0.7262836451015402</v>
      </c>
      <c r="C16" s="23">
        <v>0.20082211134658282</v>
      </c>
      <c r="D16" s="23">
        <v>0.07289424355187701</v>
      </c>
      <c r="E16" s="35">
        <v>80901.45</v>
      </c>
      <c r="G16" s="2"/>
    </row>
    <row r="17" spans="1:7" ht="15">
      <c r="A17" s="31" t="s">
        <v>11</v>
      </c>
      <c r="B17" s="33">
        <v>0.04641142435060938</v>
      </c>
      <c r="C17" s="23">
        <v>0.9535885756493906</v>
      </c>
      <c r="D17" s="23" t="s">
        <v>56</v>
      </c>
      <c r="E17" s="35">
        <v>89353</v>
      </c>
      <c r="G17" s="2"/>
    </row>
    <row r="18" spans="1:7" ht="15">
      <c r="A18" s="31" t="s">
        <v>12</v>
      </c>
      <c r="B18" s="33" t="s">
        <v>56</v>
      </c>
      <c r="C18" s="23">
        <v>1</v>
      </c>
      <c r="D18" s="23" t="s">
        <v>56</v>
      </c>
      <c r="E18" s="35">
        <v>1106</v>
      </c>
      <c r="G18" s="2"/>
    </row>
    <row r="19" spans="1:7" ht="15">
      <c r="A19" s="31" t="s">
        <v>13</v>
      </c>
      <c r="B19" s="33" t="s">
        <v>56</v>
      </c>
      <c r="C19" s="23" t="s">
        <v>56</v>
      </c>
      <c r="D19" s="23">
        <v>1</v>
      </c>
      <c r="E19" s="35">
        <v>15043</v>
      </c>
      <c r="G19" s="2"/>
    </row>
    <row r="20" spans="1:7" ht="15">
      <c r="A20" s="31" t="s">
        <v>14</v>
      </c>
      <c r="B20" s="33" t="s">
        <v>56</v>
      </c>
      <c r="C20" s="23">
        <v>1</v>
      </c>
      <c r="D20" s="23" t="s">
        <v>56</v>
      </c>
      <c r="E20" s="35">
        <v>12473</v>
      </c>
      <c r="G20" s="2"/>
    </row>
    <row r="21" spans="1:7" ht="15">
      <c r="A21" s="31" t="s">
        <v>15</v>
      </c>
      <c r="B21" s="33">
        <v>0.14070540981548887</v>
      </c>
      <c r="C21" s="23">
        <v>0.8592945901845112</v>
      </c>
      <c r="D21" s="23" t="s">
        <v>56</v>
      </c>
      <c r="E21" s="35">
        <v>180213.54</v>
      </c>
      <c r="G21" s="2"/>
    </row>
    <row r="22" spans="1:7" ht="15">
      <c r="A22" s="31" t="s">
        <v>16</v>
      </c>
      <c r="B22" s="33">
        <v>0.009741504947457237</v>
      </c>
      <c r="C22" s="23">
        <v>0.9902584950525427</v>
      </c>
      <c r="D22" s="23" t="s">
        <v>56</v>
      </c>
      <c r="E22" s="35">
        <v>65185</v>
      </c>
      <c r="G22" s="2"/>
    </row>
    <row r="23" spans="1:7" ht="15">
      <c r="A23" s="31" t="s">
        <v>17</v>
      </c>
      <c r="B23" s="33" t="s">
        <v>56</v>
      </c>
      <c r="C23" s="23">
        <v>1</v>
      </c>
      <c r="D23" s="23" t="s">
        <v>56</v>
      </c>
      <c r="E23" s="35">
        <v>22956.84</v>
      </c>
      <c r="G23" s="2"/>
    </row>
    <row r="24" spans="1:7" ht="15">
      <c r="A24" s="31" t="s">
        <v>18</v>
      </c>
      <c r="B24" s="33" t="s">
        <v>56</v>
      </c>
      <c r="C24" s="23">
        <v>0.9288368426978943</v>
      </c>
      <c r="D24" s="23">
        <v>0.07116315730210562</v>
      </c>
      <c r="E24" s="35">
        <v>26376.57</v>
      </c>
      <c r="G24" s="2"/>
    </row>
    <row r="25" spans="1:7" ht="15">
      <c r="A25" s="31" t="s">
        <v>19</v>
      </c>
      <c r="B25" s="33" t="s">
        <v>56</v>
      </c>
      <c r="C25" s="23">
        <v>1</v>
      </c>
      <c r="D25" s="23" t="s">
        <v>56</v>
      </c>
      <c r="E25" s="35">
        <v>46901</v>
      </c>
      <c r="G25" s="2"/>
    </row>
    <row r="26" spans="1:7" ht="15">
      <c r="A26" s="31" t="s">
        <v>20</v>
      </c>
      <c r="B26" s="33" t="s">
        <v>56</v>
      </c>
      <c r="C26" s="23">
        <v>0.6531704561502613</v>
      </c>
      <c r="D26" s="23">
        <v>0.34682954384973874</v>
      </c>
      <c r="E26" s="35">
        <v>70810</v>
      </c>
      <c r="G26" s="2"/>
    </row>
    <row r="27" spans="1:7" ht="15">
      <c r="A27" s="31" t="s">
        <v>21</v>
      </c>
      <c r="B27" s="33">
        <v>0.2349609375</v>
      </c>
      <c r="C27" s="23">
        <v>0.7591796875</v>
      </c>
      <c r="D27" s="23">
        <v>0.005859375</v>
      </c>
      <c r="E27" s="35">
        <v>10240</v>
      </c>
      <c r="G27" s="2"/>
    </row>
    <row r="28" spans="1:7" ht="15">
      <c r="A28" s="31" t="s">
        <v>22</v>
      </c>
      <c r="B28" s="33" t="s">
        <v>56</v>
      </c>
      <c r="C28" s="23">
        <v>1</v>
      </c>
      <c r="D28" s="23" t="s">
        <v>56</v>
      </c>
      <c r="E28" s="35">
        <v>50118</v>
      </c>
      <c r="G28" s="2"/>
    </row>
    <row r="29" spans="1:7" ht="15">
      <c r="A29" s="31" t="s">
        <v>23</v>
      </c>
      <c r="B29" s="33">
        <v>0.27580952868721276</v>
      </c>
      <c r="C29" s="23">
        <v>0.7241904713127874</v>
      </c>
      <c r="D29" s="23" t="s">
        <v>56</v>
      </c>
      <c r="E29" s="35">
        <v>74976.96</v>
      </c>
      <c r="G29" s="2"/>
    </row>
    <row r="30" spans="1:7" ht="15">
      <c r="A30" s="31" t="s">
        <v>24</v>
      </c>
      <c r="B30" s="33" t="s">
        <v>56</v>
      </c>
      <c r="C30" s="23">
        <v>1</v>
      </c>
      <c r="D30" s="23" t="s">
        <v>56</v>
      </c>
      <c r="E30" s="35">
        <v>142406.52</v>
      </c>
      <c r="G30" s="2"/>
    </row>
    <row r="31" spans="1:7" ht="15">
      <c r="A31" s="31" t="s">
        <v>25</v>
      </c>
      <c r="B31" s="33" t="s">
        <v>56</v>
      </c>
      <c r="C31" s="23">
        <v>1</v>
      </c>
      <c r="D31" s="23" t="s">
        <v>56</v>
      </c>
      <c r="E31" s="35">
        <v>35507.25</v>
      </c>
      <c r="G31" s="2"/>
    </row>
    <row r="32" spans="1:7" ht="15">
      <c r="A32" s="31" t="s">
        <v>26</v>
      </c>
      <c r="B32" s="33">
        <v>0.2713355048859935</v>
      </c>
      <c r="C32" s="23">
        <v>0.7286644951140065</v>
      </c>
      <c r="D32" s="23" t="s">
        <v>56</v>
      </c>
      <c r="E32" s="35">
        <v>36840</v>
      </c>
      <c r="G32" s="2"/>
    </row>
    <row r="33" spans="1:7" ht="15">
      <c r="A33" s="31" t="s">
        <v>27</v>
      </c>
      <c r="B33" s="33" t="s">
        <v>56</v>
      </c>
      <c r="C33" s="23">
        <v>1</v>
      </c>
      <c r="D33" s="23" t="s">
        <v>56</v>
      </c>
      <c r="E33" s="35">
        <v>77307</v>
      </c>
      <c r="G33" s="2"/>
    </row>
    <row r="34" spans="1:7" ht="15">
      <c r="A34" s="31" t="s">
        <v>28</v>
      </c>
      <c r="B34" s="33" t="s">
        <v>56</v>
      </c>
      <c r="C34" s="23">
        <v>0.9638473555010042</v>
      </c>
      <c r="D34" s="23">
        <v>0.03615264449899576</v>
      </c>
      <c r="E34" s="35">
        <v>8962</v>
      </c>
      <c r="G34" s="2"/>
    </row>
    <row r="35" spans="1:7" ht="15">
      <c r="A35" s="31" t="s">
        <v>29</v>
      </c>
      <c r="B35" s="33" t="s">
        <v>56</v>
      </c>
      <c r="C35" s="23">
        <v>1</v>
      </c>
      <c r="D35" s="23" t="s">
        <v>56</v>
      </c>
      <c r="E35" s="35">
        <v>16381</v>
      </c>
      <c r="G35" s="2"/>
    </row>
    <row r="36" spans="1:7" ht="15">
      <c r="A36" s="31" t="s">
        <v>30</v>
      </c>
      <c r="B36" s="33">
        <v>0.06117989803350328</v>
      </c>
      <c r="C36" s="23">
        <v>0.9388201019664967</v>
      </c>
      <c r="D36" s="23" t="s">
        <v>56</v>
      </c>
      <c r="E36" s="35">
        <v>10984</v>
      </c>
      <c r="G36" s="2"/>
    </row>
    <row r="37" spans="1:7" ht="15">
      <c r="A37" s="31" t="s">
        <v>31</v>
      </c>
      <c r="B37" s="33" t="s">
        <v>56</v>
      </c>
      <c r="C37" s="23">
        <v>1</v>
      </c>
      <c r="D37" s="23" t="s">
        <v>56</v>
      </c>
      <c r="E37" s="35">
        <v>11093.88</v>
      </c>
      <c r="G37" s="2"/>
    </row>
    <row r="38" spans="1:7" ht="15">
      <c r="A38" s="31" t="s">
        <v>32</v>
      </c>
      <c r="B38" s="33">
        <v>0.2667463048478257</v>
      </c>
      <c r="C38" s="23">
        <v>0.7332536951521743</v>
      </c>
      <c r="D38" s="23" t="s">
        <v>56</v>
      </c>
      <c r="E38" s="35">
        <v>56087</v>
      </c>
      <c r="G38" s="2"/>
    </row>
    <row r="39" spans="1:7" ht="15">
      <c r="A39" s="31" t="s">
        <v>33</v>
      </c>
      <c r="B39" s="33">
        <v>0.012891776051433164</v>
      </c>
      <c r="C39" s="23">
        <v>0.9871082239485668</v>
      </c>
      <c r="D39" s="23" t="s">
        <v>56</v>
      </c>
      <c r="E39" s="35">
        <v>29864</v>
      </c>
      <c r="G39" s="2"/>
    </row>
    <row r="40" spans="1:7" ht="15">
      <c r="A40" s="31" t="s">
        <v>34</v>
      </c>
      <c r="B40" s="33">
        <v>0.23107490404064535</v>
      </c>
      <c r="C40" s="23">
        <v>0.7689250959593547</v>
      </c>
      <c r="D40" s="23" t="s">
        <v>56</v>
      </c>
      <c r="E40" s="35">
        <v>125574</v>
      </c>
      <c r="G40" s="2"/>
    </row>
    <row r="41" spans="1:7" ht="15">
      <c r="A41" s="31" t="s">
        <v>35</v>
      </c>
      <c r="B41" s="33" t="s">
        <v>56</v>
      </c>
      <c r="C41" s="23">
        <v>1</v>
      </c>
      <c r="D41" s="23" t="s">
        <v>56</v>
      </c>
      <c r="E41" s="35">
        <v>127331.4</v>
      </c>
      <c r="G41" s="2"/>
    </row>
    <row r="42" spans="1:7" ht="15">
      <c r="A42" s="31" t="s">
        <v>36</v>
      </c>
      <c r="B42" s="33">
        <v>0.04003942343230257</v>
      </c>
      <c r="C42" s="23">
        <v>0.9599605765676974</v>
      </c>
      <c r="D42" s="23" t="s">
        <v>56</v>
      </c>
      <c r="E42" s="35">
        <v>8117</v>
      </c>
      <c r="G42" s="2"/>
    </row>
    <row r="43" spans="1:7" ht="15">
      <c r="A43" s="31" t="s">
        <v>112</v>
      </c>
      <c r="B43" s="33" t="s">
        <v>56</v>
      </c>
      <c r="C43" s="23" t="s">
        <v>56</v>
      </c>
      <c r="D43" s="23">
        <v>1</v>
      </c>
      <c r="E43" s="35">
        <v>428</v>
      </c>
      <c r="G43" s="2"/>
    </row>
    <row r="44" spans="1:7" ht="15">
      <c r="A44" s="31" t="s">
        <v>37</v>
      </c>
      <c r="B44" s="33" t="s">
        <v>56</v>
      </c>
      <c r="C44" s="23">
        <v>1</v>
      </c>
      <c r="D44" s="23" t="s">
        <v>56</v>
      </c>
      <c r="E44" s="35">
        <v>114425.52</v>
      </c>
      <c r="G44" s="2"/>
    </row>
    <row r="45" spans="1:7" ht="15">
      <c r="A45" s="31" t="s">
        <v>38</v>
      </c>
      <c r="B45" s="33" t="s">
        <v>56</v>
      </c>
      <c r="C45" s="23">
        <v>1</v>
      </c>
      <c r="D45" s="23" t="s">
        <v>56</v>
      </c>
      <c r="E45" s="35">
        <v>92035.88</v>
      </c>
      <c r="G45" s="2"/>
    </row>
    <row r="46" spans="1:7" ht="15">
      <c r="A46" s="31" t="s">
        <v>39</v>
      </c>
      <c r="B46" s="33">
        <v>0.10962030569195655</v>
      </c>
      <c r="C46" s="23">
        <v>0.8903796943080434</v>
      </c>
      <c r="D46" s="23" t="s">
        <v>56</v>
      </c>
      <c r="E46" s="35">
        <v>25158.66</v>
      </c>
      <c r="G46" s="2"/>
    </row>
    <row r="47" spans="1:7" ht="15">
      <c r="A47" s="31" t="s">
        <v>40</v>
      </c>
      <c r="B47" s="33" t="s">
        <v>56</v>
      </c>
      <c r="C47" s="23">
        <v>0.5644408234888603</v>
      </c>
      <c r="D47" s="23">
        <v>0.4355591765111396</v>
      </c>
      <c r="E47" s="35">
        <v>85207.71</v>
      </c>
      <c r="G47" s="2"/>
    </row>
    <row r="48" spans="1:7" ht="15">
      <c r="A48" s="31" t="s">
        <v>41</v>
      </c>
      <c r="B48" s="33">
        <v>0.5749015085999809</v>
      </c>
      <c r="C48" s="23">
        <v>0.42509849140001926</v>
      </c>
      <c r="D48" s="23" t="s">
        <v>56</v>
      </c>
      <c r="E48" s="35">
        <v>8741.88</v>
      </c>
      <c r="G48" s="2"/>
    </row>
    <row r="49" spans="1:7" ht="15">
      <c r="A49" s="31" t="s">
        <v>42</v>
      </c>
      <c r="B49" s="33" t="s">
        <v>56</v>
      </c>
      <c r="C49" s="23">
        <v>1</v>
      </c>
      <c r="D49" s="23" t="s">
        <v>56</v>
      </c>
      <c r="E49" s="35">
        <v>9833.83</v>
      </c>
      <c r="G49" s="2"/>
    </row>
    <row r="50" spans="1:7" ht="15">
      <c r="A50" s="31" t="s">
        <v>43</v>
      </c>
      <c r="B50" s="33">
        <v>0.12049923391215527</v>
      </c>
      <c r="C50" s="23">
        <v>0.8795007660878448</v>
      </c>
      <c r="D50" s="23" t="s">
        <v>56</v>
      </c>
      <c r="E50" s="35">
        <v>31328</v>
      </c>
      <c r="G50" s="2"/>
    </row>
    <row r="51" spans="1:7" ht="15">
      <c r="A51" s="31" t="s">
        <v>44</v>
      </c>
      <c r="B51" s="33" t="s">
        <v>56</v>
      </c>
      <c r="C51" s="23">
        <v>1</v>
      </c>
      <c r="D51" s="23" t="s">
        <v>56</v>
      </c>
      <c r="E51" s="35">
        <v>7492</v>
      </c>
      <c r="G51" s="2"/>
    </row>
    <row r="52" spans="1:7" ht="15">
      <c r="A52" s="31" t="s">
        <v>45</v>
      </c>
      <c r="B52" s="33" t="s">
        <v>56</v>
      </c>
      <c r="C52" s="23">
        <v>1</v>
      </c>
      <c r="D52" s="23" t="s">
        <v>56</v>
      </c>
      <c r="E52" s="35">
        <v>85096</v>
      </c>
      <c r="G52" s="2"/>
    </row>
    <row r="53" spans="1:7" ht="15">
      <c r="A53" s="31" t="s">
        <v>46</v>
      </c>
      <c r="B53" s="33" t="s">
        <v>56</v>
      </c>
      <c r="C53" s="23">
        <v>0.8311832190980866</v>
      </c>
      <c r="D53" s="23">
        <v>0.1688167809019134</v>
      </c>
      <c r="E53" s="35">
        <v>149837</v>
      </c>
      <c r="G53" s="2"/>
    </row>
    <row r="54" spans="1:7" ht="15">
      <c r="A54" s="31" t="s">
        <v>47</v>
      </c>
      <c r="B54" s="33" t="s">
        <v>56</v>
      </c>
      <c r="C54" s="23" t="s">
        <v>56</v>
      </c>
      <c r="D54" s="23">
        <v>1</v>
      </c>
      <c r="E54" s="35">
        <v>20106.9</v>
      </c>
      <c r="G54" s="2"/>
    </row>
    <row r="55" spans="1:7" ht="15">
      <c r="A55" s="31" t="s">
        <v>48</v>
      </c>
      <c r="B55" s="33">
        <v>0.004334075202061615</v>
      </c>
      <c r="C55" s="23">
        <v>0.9956659247979384</v>
      </c>
      <c r="D55" s="23" t="s">
        <v>56</v>
      </c>
      <c r="E55" s="35">
        <v>8537</v>
      </c>
      <c r="G55" s="2"/>
    </row>
    <row r="56" spans="1:7" ht="15">
      <c r="A56" s="31" t="s">
        <v>49</v>
      </c>
      <c r="B56" s="33">
        <v>0.024370430544272948</v>
      </c>
      <c r="C56" s="23">
        <v>0.9756295694557271</v>
      </c>
      <c r="D56" s="23" t="s">
        <v>56</v>
      </c>
      <c r="E56" s="35">
        <v>1231</v>
      </c>
      <c r="G56" s="2"/>
    </row>
    <row r="57" spans="1:7" ht="15">
      <c r="A57" s="31" t="s">
        <v>50</v>
      </c>
      <c r="B57" s="33">
        <v>0.011297062343825463</v>
      </c>
      <c r="C57" s="23">
        <v>0.9887029376561746</v>
      </c>
      <c r="D57" s="23" t="s">
        <v>56</v>
      </c>
      <c r="E57" s="35">
        <v>47623</v>
      </c>
      <c r="G57" s="2"/>
    </row>
    <row r="58" spans="1:7" ht="15">
      <c r="A58" s="31" t="s">
        <v>51</v>
      </c>
      <c r="B58" s="33" t="s">
        <v>56</v>
      </c>
      <c r="C58" s="23">
        <v>0.6436765113898376</v>
      </c>
      <c r="D58" s="23">
        <v>0.35632348861016233</v>
      </c>
      <c r="E58" s="35">
        <v>94070.7</v>
      </c>
      <c r="G58" s="2"/>
    </row>
    <row r="59" spans="1:7" ht="15">
      <c r="A59" s="31" t="s">
        <v>52</v>
      </c>
      <c r="B59" s="33" t="s">
        <v>56</v>
      </c>
      <c r="C59" s="23">
        <v>1</v>
      </c>
      <c r="D59" s="23" t="s">
        <v>56</v>
      </c>
      <c r="E59" s="35">
        <v>11865.15</v>
      </c>
      <c r="G59" s="2"/>
    </row>
    <row r="60" spans="1:7" ht="15">
      <c r="A60" s="31" t="s">
        <v>53</v>
      </c>
      <c r="B60" s="33" t="s">
        <v>56</v>
      </c>
      <c r="C60" s="23">
        <v>1</v>
      </c>
      <c r="D60" s="23" t="s">
        <v>56</v>
      </c>
      <c r="E60" s="35">
        <v>48840.66</v>
      </c>
      <c r="G60" s="2"/>
    </row>
    <row r="61" spans="1:7" ht="15">
      <c r="A61" s="31" t="s">
        <v>54</v>
      </c>
      <c r="B61" s="33" t="s">
        <v>56</v>
      </c>
      <c r="C61" s="23">
        <v>1</v>
      </c>
      <c r="D61" s="23" t="s">
        <v>56</v>
      </c>
      <c r="E61" s="35">
        <v>4906</v>
      </c>
      <c r="G61" s="2"/>
    </row>
    <row r="62" spans="1:7" ht="15">
      <c r="A62" s="32" t="s">
        <v>113</v>
      </c>
      <c r="B62" s="34">
        <v>0.09842357792556164</v>
      </c>
      <c r="C62" s="24">
        <v>0.8354357058276073</v>
      </c>
      <c r="D62" s="24">
        <v>0.06634880868721732</v>
      </c>
      <c r="E62" s="36">
        <v>2585927.45</v>
      </c>
      <c r="G62" s="2"/>
    </row>
    <row r="63" spans="1:6" ht="15">
      <c r="A63" s="25" t="s">
        <v>81</v>
      </c>
      <c r="B63" s="26"/>
      <c r="C63" s="26"/>
      <c r="D63" s="26"/>
      <c r="E63" s="17" t="s">
        <v>85</v>
      </c>
      <c r="F63" s="27"/>
    </row>
    <row r="64" spans="1:6" ht="36" customHeight="1">
      <c r="A64" s="75" t="s">
        <v>150</v>
      </c>
      <c r="B64" s="76"/>
      <c r="C64" s="76"/>
      <c r="D64" s="76"/>
      <c r="E64" s="76"/>
      <c r="F64" s="76"/>
    </row>
    <row r="65" spans="1:6" ht="58.5" customHeight="1">
      <c r="A65" s="75" t="s">
        <v>151</v>
      </c>
      <c r="B65" s="76"/>
      <c r="C65" s="76"/>
      <c r="D65" s="76"/>
      <c r="E65" s="76"/>
      <c r="F65" s="76"/>
    </row>
    <row r="66" spans="1:6" ht="24" customHeight="1">
      <c r="A66" s="80" t="s">
        <v>152</v>
      </c>
      <c r="B66" s="76"/>
      <c r="C66" s="76"/>
      <c r="D66" s="76"/>
      <c r="E66" s="76"/>
      <c r="F66" s="76"/>
    </row>
    <row r="67" spans="1:6" ht="15">
      <c r="A67" s="25"/>
      <c r="B67" s="28"/>
      <c r="C67" s="28"/>
      <c r="D67" s="28"/>
      <c r="E67" s="29"/>
      <c r="F67" s="27"/>
    </row>
  </sheetData>
  <mergeCells count="8">
    <mergeCell ref="A64:F64"/>
    <mergeCell ref="A65:F65"/>
    <mergeCell ref="A66:F66"/>
    <mergeCell ref="A4:A5"/>
    <mergeCell ref="B4:B5"/>
    <mergeCell ref="C4:C5"/>
    <mergeCell ref="D4:D5"/>
    <mergeCell ref="E4:E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67"/>
  <sheetViews>
    <sheetView workbookViewId="0" topLeftCell="A50">
      <selection activeCell="B53" sqref="B53"/>
    </sheetView>
  </sheetViews>
  <sheetFormatPr defaultColWidth="8.88671875" defaultRowHeight="15"/>
  <cols>
    <col min="1" max="1" width="17.21484375" style="0" customWidth="1"/>
    <col min="2" max="5" width="9.88671875" style="0" customWidth="1"/>
    <col min="6" max="6" width="9.77734375" style="0" customWidth="1"/>
    <col min="7" max="7" width="0.23046875" style="0" hidden="1" customWidth="1"/>
  </cols>
  <sheetData>
    <row r="1" spans="1:6" ht="15">
      <c r="A1" s="30" t="s">
        <v>116</v>
      </c>
      <c r="B1" s="30"/>
      <c r="C1" s="30"/>
      <c r="D1" s="30"/>
      <c r="E1" s="30"/>
      <c r="F1" s="30"/>
    </row>
    <row r="2" spans="1:6" ht="15">
      <c r="A2" s="30" t="s">
        <v>76</v>
      </c>
      <c r="B2" s="30"/>
      <c r="C2" s="30"/>
      <c r="D2" s="30"/>
      <c r="E2" s="30"/>
      <c r="F2" s="30"/>
    </row>
    <row r="3" spans="1:6" ht="15">
      <c r="A3" s="30" t="s">
        <v>117</v>
      </c>
      <c r="B3" s="30"/>
      <c r="C3" s="30"/>
      <c r="D3" s="30"/>
      <c r="E3" s="30"/>
      <c r="F3" s="30"/>
    </row>
    <row r="4" spans="1:6" ht="15">
      <c r="A4" s="85" t="s">
        <v>108</v>
      </c>
      <c r="B4" s="83" t="s">
        <v>57</v>
      </c>
      <c r="C4" s="83" t="s">
        <v>58</v>
      </c>
      <c r="D4" s="83" t="s">
        <v>59</v>
      </c>
      <c r="E4" s="83" t="s">
        <v>60</v>
      </c>
      <c r="F4" s="85" t="s">
        <v>55</v>
      </c>
    </row>
    <row r="5" spans="1:6" ht="15">
      <c r="A5" s="81"/>
      <c r="B5" s="84"/>
      <c r="C5" s="84"/>
      <c r="D5" s="84"/>
      <c r="E5" s="84"/>
      <c r="F5" s="81"/>
    </row>
    <row r="6" spans="1:8" ht="15">
      <c r="A6" s="31" t="s">
        <v>0</v>
      </c>
      <c r="B6" s="23">
        <v>0.0012805510785331064</v>
      </c>
      <c r="C6" s="23">
        <v>0.20164263793522175</v>
      </c>
      <c r="D6" s="23">
        <v>0.05577020731680391</v>
      </c>
      <c r="E6" s="23">
        <v>0.7413066036694411</v>
      </c>
      <c r="F6" s="9">
        <v>40310.77</v>
      </c>
      <c r="G6" s="3"/>
      <c r="H6" s="2"/>
    </row>
    <row r="7" spans="1:8" ht="15">
      <c r="A7" s="31" t="s">
        <v>1</v>
      </c>
      <c r="B7" s="23">
        <v>0.05161598661807754</v>
      </c>
      <c r="C7" s="23">
        <v>0.5714200370392497</v>
      </c>
      <c r="D7" s="23">
        <v>0.03154310293326961</v>
      </c>
      <c r="E7" s="23">
        <v>0.3454208734094032</v>
      </c>
      <c r="F7" s="9">
        <v>16739</v>
      </c>
      <c r="G7" s="3"/>
      <c r="H7" s="2"/>
    </row>
    <row r="8" spans="1:8" ht="15">
      <c r="A8" s="31" t="s">
        <v>2</v>
      </c>
      <c r="B8" s="23" t="s">
        <v>56</v>
      </c>
      <c r="C8" s="23">
        <v>0.009009009009009009</v>
      </c>
      <c r="D8" s="23" t="s">
        <v>56</v>
      </c>
      <c r="E8" s="23">
        <v>0.990990990990991</v>
      </c>
      <c r="F8" s="9">
        <v>333</v>
      </c>
      <c r="G8" s="3"/>
      <c r="H8" s="2"/>
    </row>
    <row r="9" spans="1:8" ht="15">
      <c r="A9" s="31" t="s">
        <v>3</v>
      </c>
      <c r="B9" s="23">
        <v>0.02036878527180142</v>
      </c>
      <c r="C9" s="23">
        <v>0.20444225217252535</v>
      </c>
      <c r="D9" s="23">
        <v>0.04471267536160397</v>
      </c>
      <c r="E9" s="23">
        <v>0.7304762871940692</v>
      </c>
      <c r="F9" s="9">
        <v>68929</v>
      </c>
      <c r="G9" s="3"/>
      <c r="H9" s="2"/>
    </row>
    <row r="10" spans="1:8" ht="15">
      <c r="A10" s="31" t="s">
        <v>4</v>
      </c>
      <c r="B10" s="23" t="s">
        <v>56</v>
      </c>
      <c r="C10" s="23">
        <v>0.1750870034801392</v>
      </c>
      <c r="D10" s="23" t="s">
        <v>56</v>
      </c>
      <c r="E10" s="23">
        <v>0.8249129965198608</v>
      </c>
      <c r="F10" s="9">
        <v>16666</v>
      </c>
      <c r="G10" s="3"/>
      <c r="H10" s="2"/>
    </row>
    <row r="11" spans="1:8" ht="15">
      <c r="A11" s="31" t="s">
        <v>5</v>
      </c>
      <c r="B11" s="23">
        <v>0.06205910994640043</v>
      </c>
      <c r="C11" s="23">
        <v>0.17774549312389654</v>
      </c>
      <c r="D11" s="23">
        <v>0.05559074318921357</v>
      </c>
      <c r="E11" s="23">
        <v>0.7046046537404894</v>
      </c>
      <c r="F11" s="9">
        <v>85888.76</v>
      </c>
      <c r="G11" s="3"/>
      <c r="H11" s="2"/>
    </row>
    <row r="12" spans="1:8" ht="15">
      <c r="A12" s="31" t="s">
        <v>6</v>
      </c>
      <c r="B12" s="23">
        <v>0.09363033631649198</v>
      </c>
      <c r="C12" s="23">
        <v>0.33316557624559634</v>
      </c>
      <c r="D12" s="23" t="s">
        <v>56</v>
      </c>
      <c r="E12" s="23">
        <v>0.5732040874379116</v>
      </c>
      <c r="F12" s="9">
        <v>40673.89</v>
      </c>
      <c r="G12" s="3"/>
      <c r="H12" s="2"/>
    </row>
    <row r="13" spans="1:8" ht="15">
      <c r="A13" s="31" t="s">
        <v>7</v>
      </c>
      <c r="B13" s="23">
        <v>0.5659486574210681</v>
      </c>
      <c r="C13" s="23">
        <v>0.06357940048252998</v>
      </c>
      <c r="D13" s="23">
        <v>0.00400951174214153</v>
      </c>
      <c r="E13" s="23">
        <v>0.3664624303542603</v>
      </c>
      <c r="F13" s="9">
        <v>25925.85</v>
      </c>
      <c r="G13" s="3"/>
      <c r="H13" s="2"/>
    </row>
    <row r="14" spans="1:8" ht="15">
      <c r="A14" s="31" t="s">
        <v>8</v>
      </c>
      <c r="B14" s="23">
        <v>0.041015742807165696</v>
      </c>
      <c r="C14" s="23">
        <v>0.3951384281319742</v>
      </c>
      <c r="D14" s="23">
        <v>0.01483804813318053</v>
      </c>
      <c r="E14" s="23">
        <v>0.5490077809276795</v>
      </c>
      <c r="F14" s="9">
        <v>10278.98</v>
      </c>
      <c r="G14" s="3"/>
      <c r="H14" s="2"/>
    </row>
    <row r="15" spans="1:8" ht="15">
      <c r="A15" s="31" t="s">
        <v>9</v>
      </c>
      <c r="B15" s="23">
        <v>0.005358882754140955</v>
      </c>
      <c r="C15" s="23">
        <v>0.05326404676843131</v>
      </c>
      <c r="D15" s="23" t="s">
        <v>56</v>
      </c>
      <c r="E15" s="23">
        <v>0.9413770704774277</v>
      </c>
      <c r="F15" s="9">
        <v>307.9</v>
      </c>
      <c r="G15" s="3"/>
      <c r="H15" s="2"/>
    </row>
    <row r="16" spans="1:8" ht="15">
      <c r="A16" s="31" t="s">
        <v>10</v>
      </c>
      <c r="B16" s="23">
        <v>0.009633943520171764</v>
      </c>
      <c r="C16" s="23">
        <v>0.1419727334924158</v>
      </c>
      <c r="D16" s="23" t="s">
        <v>56</v>
      </c>
      <c r="E16" s="23">
        <v>0.8483933229874125</v>
      </c>
      <c r="F16" s="9">
        <v>80901.45</v>
      </c>
      <c r="G16" s="3"/>
      <c r="H16" s="2"/>
    </row>
    <row r="17" spans="1:8" ht="15">
      <c r="A17" s="31" t="s">
        <v>11</v>
      </c>
      <c r="B17" s="23">
        <v>0.035119134220451466</v>
      </c>
      <c r="C17" s="23">
        <v>0.19083858404306514</v>
      </c>
      <c r="D17" s="23">
        <v>0.015007890054055263</v>
      </c>
      <c r="E17" s="23">
        <v>0.7590343916824281</v>
      </c>
      <c r="F17" s="9">
        <v>89353</v>
      </c>
      <c r="G17" s="3"/>
      <c r="H17" s="2"/>
    </row>
    <row r="18" spans="1:8" ht="15">
      <c r="A18" s="31" t="s">
        <v>12</v>
      </c>
      <c r="B18" s="23">
        <v>0.17721518987341772</v>
      </c>
      <c r="C18" s="23">
        <v>0.39421338155515373</v>
      </c>
      <c r="D18" s="23">
        <v>0.027124773960216998</v>
      </c>
      <c r="E18" s="23">
        <v>0.4014466546112116</v>
      </c>
      <c r="F18" s="9">
        <v>1106</v>
      </c>
      <c r="G18" s="3"/>
      <c r="H18" s="2"/>
    </row>
    <row r="19" spans="1:8" ht="15">
      <c r="A19" s="31" t="s">
        <v>13</v>
      </c>
      <c r="B19" s="23">
        <v>0.0677391477763744</v>
      </c>
      <c r="C19" s="23">
        <v>0.651532274147444</v>
      </c>
      <c r="D19" s="23">
        <v>0.003523233397593565</v>
      </c>
      <c r="E19" s="23">
        <v>0.27720534467858804</v>
      </c>
      <c r="F19" s="9">
        <v>15043</v>
      </c>
      <c r="G19" s="3"/>
      <c r="H19" s="2"/>
    </row>
    <row r="20" spans="1:8" ht="15">
      <c r="A20" s="31" t="s">
        <v>14</v>
      </c>
      <c r="B20" s="23">
        <v>0.013549266415457388</v>
      </c>
      <c r="C20" s="23">
        <v>0.3970175579251183</v>
      </c>
      <c r="D20" s="23">
        <v>0.14463240599695343</v>
      </c>
      <c r="E20" s="23">
        <v>0.44480076966247095</v>
      </c>
      <c r="F20" s="9">
        <v>12473</v>
      </c>
      <c r="G20" s="3"/>
      <c r="H20" s="2"/>
    </row>
    <row r="21" spans="1:8" ht="15">
      <c r="A21" s="31" t="s">
        <v>15</v>
      </c>
      <c r="B21" s="23">
        <v>0.3160710343961946</v>
      </c>
      <c r="C21" s="23">
        <v>0.3685677557857196</v>
      </c>
      <c r="D21" s="23">
        <v>0.00608111909904217</v>
      </c>
      <c r="E21" s="23">
        <v>0.3092800907190436</v>
      </c>
      <c r="F21" s="9">
        <v>180213.54</v>
      </c>
      <c r="G21" s="3"/>
      <c r="H21" s="2"/>
    </row>
    <row r="22" spans="1:8" ht="15">
      <c r="A22" s="31" t="s">
        <v>16</v>
      </c>
      <c r="B22" s="23">
        <v>0.10402700007670476</v>
      </c>
      <c r="C22" s="23">
        <v>0.5385594845439902</v>
      </c>
      <c r="D22" s="23" t="s">
        <v>56</v>
      </c>
      <c r="E22" s="23">
        <v>0.35741351537930505</v>
      </c>
      <c r="F22" s="9">
        <v>65185</v>
      </c>
      <c r="G22" s="3"/>
      <c r="H22" s="2"/>
    </row>
    <row r="23" spans="1:8" ht="15">
      <c r="A23" s="31" t="s">
        <v>17</v>
      </c>
      <c r="B23" s="23">
        <v>0.015958642391548664</v>
      </c>
      <c r="C23" s="23">
        <v>0.5467895407207612</v>
      </c>
      <c r="D23" s="23">
        <v>0.10354386753577582</v>
      </c>
      <c r="E23" s="23">
        <v>0.3337079493519143</v>
      </c>
      <c r="F23" s="9">
        <v>22956.84</v>
      </c>
      <c r="G23" s="3"/>
      <c r="H23" s="2"/>
    </row>
    <row r="24" spans="1:8" ht="15">
      <c r="A24" s="31" t="s">
        <v>18</v>
      </c>
      <c r="B24" s="23">
        <v>0.07116315730210562</v>
      </c>
      <c r="C24" s="23">
        <v>0.1523101752805615</v>
      </c>
      <c r="D24" s="23">
        <v>0.4127162857035619</v>
      </c>
      <c r="E24" s="23">
        <v>0.36381038171377095</v>
      </c>
      <c r="F24" s="9">
        <v>26376.57</v>
      </c>
      <c r="G24" s="3"/>
      <c r="H24" s="2"/>
    </row>
    <row r="25" spans="1:8" ht="15">
      <c r="A25" s="31" t="s">
        <v>19</v>
      </c>
      <c r="B25" s="23">
        <v>0.013944265580691242</v>
      </c>
      <c r="C25" s="23">
        <v>0.3676680667789599</v>
      </c>
      <c r="D25" s="23">
        <v>0.008635210336666596</v>
      </c>
      <c r="E25" s="23">
        <v>0.6097524573036822</v>
      </c>
      <c r="F25" s="9">
        <v>46901</v>
      </c>
      <c r="G25" s="3"/>
      <c r="H25" s="2"/>
    </row>
    <row r="26" spans="1:8" ht="15">
      <c r="A26" s="31" t="s">
        <v>20</v>
      </c>
      <c r="B26" s="23">
        <v>0.3595254907498941</v>
      </c>
      <c r="C26" s="23">
        <v>0.1507414207032905</v>
      </c>
      <c r="D26" s="23" t="s">
        <v>56</v>
      </c>
      <c r="E26" s="23">
        <v>0.4897330885468154</v>
      </c>
      <c r="F26" s="9">
        <v>70810</v>
      </c>
      <c r="G26" s="3"/>
      <c r="H26" s="2"/>
    </row>
    <row r="27" spans="1:8" ht="15">
      <c r="A27" s="31" t="s">
        <v>21</v>
      </c>
      <c r="B27" s="23">
        <v>0.0078125</v>
      </c>
      <c r="C27" s="23">
        <v>0.34736328125</v>
      </c>
      <c r="D27" s="23" t="s">
        <v>56</v>
      </c>
      <c r="E27" s="23">
        <v>0.28994140625</v>
      </c>
      <c r="F27" s="9">
        <v>6606</v>
      </c>
      <c r="G27" s="3"/>
      <c r="H27" s="2"/>
    </row>
    <row r="28" spans="1:8" ht="15">
      <c r="A28" s="31" t="s">
        <v>22</v>
      </c>
      <c r="B28" s="23">
        <v>0.22664511752264654</v>
      </c>
      <c r="C28" s="23">
        <v>0.4241789377070114</v>
      </c>
      <c r="D28" s="23" t="s">
        <v>56</v>
      </c>
      <c r="E28" s="23">
        <v>0.349175944770342</v>
      </c>
      <c r="F28" s="9">
        <v>50118</v>
      </c>
      <c r="G28" s="3"/>
      <c r="H28" s="2"/>
    </row>
    <row r="29" spans="1:8" ht="15">
      <c r="A29" s="31" t="s">
        <v>23</v>
      </c>
      <c r="B29" s="23">
        <v>0.1717135504026837</v>
      </c>
      <c r="C29" s="23">
        <v>0.09337908605523618</v>
      </c>
      <c r="D29" s="23">
        <v>0.17298113980614846</v>
      </c>
      <c r="E29" s="23">
        <v>0.5619262237359317</v>
      </c>
      <c r="F29" s="9">
        <v>74976.96</v>
      </c>
      <c r="G29" s="3"/>
      <c r="H29" s="2"/>
    </row>
    <row r="30" spans="1:8" ht="15">
      <c r="A30" s="31" t="s">
        <v>24</v>
      </c>
      <c r="B30" s="23">
        <v>0.30715616110835375</v>
      </c>
      <c r="C30" s="23">
        <v>0.4181783249811877</v>
      </c>
      <c r="D30" s="23">
        <v>0.08751874563046692</v>
      </c>
      <c r="E30" s="23">
        <v>0.18714676827999172</v>
      </c>
      <c r="F30" s="9">
        <v>142406.52</v>
      </c>
      <c r="G30" s="3"/>
      <c r="H30" s="2"/>
    </row>
    <row r="31" spans="1:8" ht="15">
      <c r="A31" s="31" t="s">
        <v>25</v>
      </c>
      <c r="B31" s="23">
        <v>0.06845785015736223</v>
      </c>
      <c r="C31" s="23">
        <v>0.6595272796400735</v>
      </c>
      <c r="D31" s="23" t="s">
        <v>56</v>
      </c>
      <c r="E31" s="23">
        <v>0.27201487020256426</v>
      </c>
      <c r="F31" s="9">
        <v>35507.25</v>
      </c>
      <c r="G31" s="3"/>
      <c r="H31" s="2"/>
    </row>
    <row r="32" spans="1:8" ht="15">
      <c r="A32" s="31" t="s">
        <v>26</v>
      </c>
      <c r="B32" s="23">
        <v>0.11995114006514658</v>
      </c>
      <c r="C32" s="23">
        <v>0.17741585233441912</v>
      </c>
      <c r="D32" s="23">
        <v>0.01243213897937025</v>
      </c>
      <c r="E32" s="23">
        <v>0.6902008686210641</v>
      </c>
      <c r="F32" s="9">
        <v>36840</v>
      </c>
      <c r="G32" s="3"/>
      <c r="H32" s="2"/>
    </row>
    <row r="33" spans="1:8" ht="15">
      <c r="A33" s="31" t="s">
        <v>27</v>
      </c>
      <c r="B33" s="23">
        <v>0.0004268694943536808</v>
      </c>
      <c r="C33" s="23">
        <v>0.5803226098542176</v>
      </c>
      <c r="D33" s="23">
        <v>0.017359359437049686</v>
      </c>
      <c r="E33" s="23">
        <v>0.401891161214379</v>
      </c>
      <c r="F33" s="9">
        <v>77307</v>
      </c>
      <c r="G33" s="3"/>
      <c r="H33" s="2"/>
    </row>
    <row r="34" spans="1:8" ht="15">
      <c r="A34" s="31" t="s">
        <v>28</v>
      </c>
      <c r="B34" s="23">
        <v>0.001673733541620174</v>
      </c>
      <c r="C34" s="23">
        <v>0.3629770140593617</v>
      </c>
      <c r="D34" s="23">
        <v>0.3355277839767909</v>
      </c>
      <c r="E34" s="23">
        <v>0.2998214684222272</v>
      </c>
      <c r="F34" s="9">
        <v>8962</v>
      </c>
      <c r="G34" s="3"/>
      <c r="H34" s="2"/>
    </row>
    <row r="35" spans="1:8" ht="15">
      <c r="A35" s="31" t="s">
        <v>29</v>
      </c>
      <c r="B35" s="23" t="s">
        <v>56</v>
      </c>
      <c r="C35" s="23">
        <v>0.3231182467492827</v>
      </c>
      <c r="D35" s="23">
        <v>0.09224101092729381</v>
      </c>
      <c r="E35" s="23">
        <v>0.5846407423234234</v>
      </c>
      <c r="F35" s="9">
        <v>16381</v>
      </c>
      <c r="G35" s="3"/>
      <c r="H35" s="2"/>
    </row>
    <row r="36" spans="1:8" ht="15">
      <c r="A36" s="31" t="s">
        <v>30</v>
      </c>
      <c r="B36" s="23">
        <v>0.03914785142024763</v>
      </c>
      <c r="C36" s="23">
        <v>0.12263292061179898</v>
      </c>
      <c r="D36" s="23">
        <v>0.02239621267297888</v>
      </c>
      <c r="E36" s="23">
        <v>0.8158230152949745</v>
      </c>
      <c r="F36" s="9">
        <v>10984</v>
      </c>
      <c r="G36" s="3"/>
      <c r="H36" s="2"/>
    </row>
    <row r="37" spans="1:8" ht="15">
      <c r="A37" s="31" t="s">
        <v>31</v>
      </c>
      <c r="B37" s="23" t="s">
        <v>56</v>
      </c>
      <c r="C37" s="23" t="s">
        <v>56</v>
      </c>
      <c r="D37" s="23" t="s">
        <v>56</v>
      </c>
      <c r="E37" s="23" t="s">
        <v>56</v>
      </c>
      <c r="F37" s="23" t="s">
        <v>56</v>
      </c>
      <c r="G37" s="3"/>
      <c r="H37" s="2"/>
    </row>
    <row r="38" spans="1:8" ht="15">
      <c r="A38" s="31" t="s">
        <v>32</v>
      </c>
      <c r="B38" s="23">
        <v>0.01119689054504609</v>
      </c>
      <c r="C38" s="23">
        <v>0.24784709469217467</v>
      </c>
      <c r="D38" s="23" t="s">
        <v>56</v>
      </c>
      <c r="E38" s="23">
        <v>0.7409560147627793</v>
      </c>
      <c r="F38" s="9">
        <v>56087</v>
      </c>
      <c r="G38" s="3"/>
      <c r="H38" s="2"/>
    </row>
    <row r="39" spans="1:8" ht="15">
      <c r="A39" s="31" t="s">
        <v>33</v>
      </c>
      <c r="B39" s="23">
        <v>0.04359764264666488</v>
      </c>
      <c r="C39" s="23">
        <v>0.4793061880525047</v>
      </c>
      <c r="D39" s="23">
        <v>0.04393249397267613</v>
      </c>
      <c r="E39" s="23">
        <v>0.4331636753281543</v>
      </c>
      <c r="F39" s="9">
        <v>29864</v>
      </c>
      <c r="G39" s="3"/>
      <c r="H39" s="2"/>
    </row>
    <row r="40" spans="1:8" ht="15">
      <c r="A40" s="31" t="s">
        <v>34</v>
      </c>
      <c r="B40" s="23">
        <v>0.10125503687068979</v>
      </c>
      <c r="C40" s="23">
        <v>0.4230095401914409</v>
      </c>
      <c r="D40" s="23">
        <v>0.06971984646503257</v>
      </c>
      <c r="E40" s="23">
        <v>0.40601557647283676</v>
      </c>
      <c r="F40" s="9">
        <v>125574</v>
      </c>
      <c r="G40" s="3"/>
      <c r="H40" s="2"/>
    </row>
    <row r="41" spans="1:8" ht="15">
      <c r="A41" s="31" t="s">
        <v>35</v>
      </c>
      <c r="B41" s="23">
        <v>0.008096667436311862</v>
      </c>
      <c r="C41" s="23">
        <v>0.1696605864696375</v>
      </c>
      <c r="D41" s="23">
        <v>0.01412298930193181</v>
      </c>
      <c r="E41" s="23">
        <v>0.8081197567921189</v>
      </c>
      <c r="F41" s="9">
        <v>127331.4</v>
      </c>
      <c r="G41" s="3"/>
      <c r="H41" s="2"/>
    </row>
    <row r="42" spans="1:8" ht="15">
      <c r="A42" s="31" t="s">
        <v>36</v>
      </c>
      <c r="B42" s="23">
        <v>0.029567574226931133</v>
      </c>
      <c r="C42" s="23">
        <v>0.4415424417888382</v>
      </c>
      <c r="D42" s="23">
        <v>0.26586177159048907</v>
      </c>
      <c r="E42" s="23">
        <v>0.2630282123937415</v>
      </c>
      <c r="F42" s="9">
        <v>8117</v>
      </c>
      <c r="G42" s="3"/>
      <c r="H42" s="2"/>
    </row>
    <row r="43" spans="1:8" ht="15">
      <c r="A43" s="31" t="s">
        <v>112</v>
      </c>
      <c r="B43" s="23">
        <v>0.5817757009345794</v>
      </c>
      <c r="C43" s="23">
        <v>0.308411214953271</v>
      </c>
      <c r="D43" s="23" t="s">
        <v>56</v>
      </c>
      <c r="E43" s="23">
        <v>0.10981308411214953</v>
      </c>
      <c r="F43" s="11">
        <v>428</v>
      </c>
      <c r="G43" s="3"/>
      <c r="H43" s="2"/>
    </row>
    <row r="44" spans="1:8" ht="15">
      <c r="A44" s="31" t="s">
        <v>37</v>
      </c>
      <c r="B44" s="23">
        <v>9.228710518422814E-05</v>
      </c>
      <c r="C44" s="23">
        <v>0.34586899845419095</v>
      </c>
      <c r="D44" s="23">
        <v>0.0075598520330080205</v>
      </c>
      <c r="E44" s="23">
        <v>0.6464788624076168</v>
      </c>
      <c r="F44" s="9">
        <v>114425.52</v>
      </c>
      <c r="G44" s="3"/>
      <c r="H44" s="2"/>
    </row>
    <row r="45" spans="1:8" ht="15">
      <c r="A45" s="31" t="s">
        <v>38</v>
      </c>
      <c r="B45" s="23">
        <v>0.002608982496826238</v>
      </c>
      <c r="C45" s="23">
        <v>0.1885264746748768</v>
      </c>
      <c r="D45" s="23" t="s">
        <v>56</v>
      </c>
      <c r="E45" s="23">
        <v>0.8088645428282969</v>
      </c>
      <c r="F45" s="11">
        <v>92035.88</v>
      </c>
      <c r="G45" s="3"/>
      <c r="H45" s="2"/>
    </row>
    <row r="46" spans="1:8" ht="15">
      <c r="A46" s="31" t="s">
        <v>39</v>
      </c>
      <c r="B46" s="23">
        <v>0.13744611199483595</v>
      </c>
      <c r="C46" s="23">
        <v>0.6482467667196901</v>
      </c>
      <c r="D46" s="23">
        <v>0.008345436521658943</v>
      </c>
      <c r="E46" s="23">
        <v>0.2059616847638149</v>
      </c>
      <c r="F46" s="9">
        <v>25158.66</v>
      </c>
      <c r="G46" s="3"/>
      <c r="H46" s="2"/>
    </row>
    <row r="47" spans="1:8" ht="15">
      <c r="A47" s="31" t="s">
        <v>40</v>
      </c>
      <c r="B47" s="23">
        <v>0.21063516435308496</v>
      </c>
      <c r="C47" s="23">
        <v>0.1567177430305309</v>
      </c>
      <c r="D47" s="23">
        <v>0.04384837944829171</v>
      </c>
      <c r="E47" s="23">
        <v>0.5887987131680924</v>
      </c>
      <c r="F47" s="9">
        <v>85207.71</v>
      </c>
      <c r="G47" s="3"/>
      <c r="H47" s="2"/>
    </row>
    <row r="48" spans="1:8" ht="15">
      <c r="A48" s="31" t="s">
        <v>41</v>
      </c>
      <c r="B48" s="23">
        <v>0.013740751417315268</v>
      </c>
      <c r="C48" s="23">
        <v>0.2009224560392044</v>
      </c>
      <c r="D48" s="23">
        <v>0.1387527625636591</v>
      </c>
      <c r="E48" s="23">
        <v>0.6465840299798213</v>
      </c>
      <c r="F48" s="9">
        <v>8741.88</v>
      </c>
      <c r="G48" s="3"/>
      <c r="H48" s="2"/>
    </row>
    <row r="49" spans="1:8" ht="15">
      <c r="A49" s="31" t="s">
        <v>42</v>
      </c>
      <c r="B49" s="23">
        <v>0.09925024125900081</v>
      </c>
      <c r="C49" s="23">
        <v>0.2540271694751689</v>
      </c>
      <c r="D49" s="23">
        <v>0.0015589043129685992</v>
      </c>
      <c r="E49" s="23">
        <v>0.6451636849528617</v>
      </c>
      <c r="F49" s="9">
        <v>9833.83</v>
      </c>
      <c r="G49" s="3"/>
      <c r="H49" s="2"/>
    </row>
    <row r="50" spans="1:8" ht="15">
      <c r="A50" s="31" t="s">
        <v>43</v>
      </c>
      <c r="B50" s="23">
        <v>0.03463355464759959</v>
      </c>
      <c r="C50" s="23">
        <v>0.18162665985699694</v>
      </c>
      <c r="D50" s="23">
        <v>0.028696373850868234</v>
      </c>
      <c r="E50" s="23">
        <v>0.7550434116445353</v>
      </c>
      <c r="F50" s="9">
        <v>31328</v>
      </c>
      <c r="G50" s="3"/>
      <c r="H50" s="2"/>
    </row>
    <row r="51" spans="1:8" ht="15">
      <c r="A51" s="31" t="s">
        <v>44</v>
      </c>
      <c r="B51" s="23">
        <v>0.0597971169247197</v>
      </c>
      <c r="C51" s="23">
        <v>0.6097170315002669</v>
      </c>
      <c r="D51" s="23">
        <v>0.06179925253603844</v>
      </c>
      <c r="E51" s="23">
        <v>0.2686865990389749</v>
      </c>
      <c r="F51" s="9">
        <v>7492</v>
      </c>
      <c r="G51" s="3"/>
      <c r="H51" s="2"/>
    </row>
    <row r="52" spans="1:8" ht="15">
      <c r="A52" s="31" t="s">
        <v>45</v>
      </c>
      <c r="B52" s="23">
        <v>0.007955720597912946</v>
      </c>
      <c r="C52" s="23">
        <v>0.21794208893485006</v>
      </c>
      <c r="D52" s="23">
        <v>0.04827488953652346</v>
      </c>
      <c r="E52" s="23">
        <v>0.7258273009307136</v>
      </c>
      <c r="F52" s="9">
        <v>85096</v>
      </c>
      <c r="G52" s="3"/>
      <c r="H52" s="2"/>
    </row>
    <row r="53" spans="1:8" ht="15">
      <c r="A53" s="31" t="s">
        <v>46</v>
      </c>
      <c r="B53" s="23">
        <v>0.07405380513491328</v>
      </c>
      <c r="C53" s="23">
        <v>0.10311204842595621</v>
      </c>
      <c r="D53" s="23">
        <v>0.03302255117227387</v>
      </c>
      <c r="E53" s="23">
        <v>0.7898115952668566</v>
      </c>
      <c r="F53" s="9">
        <v>149837</v>
      </c>
      <c r="G53" s="3"/>
      <c r="H53" s="2"/>
    </row>
    <row r="54" spans="1:8" ht="15">
      <c r="A54" s="31" t="s">
        <v>47</v>
      </c>
      <c r="B54" s="23">
        <v>0.04396848842934514</v>
      </c>
      <c r="C54" s="23">
        <v>0.2606105366814377</v>
      </c>
      <c r="D54" s="23">
        <v>0.049532250123092064</v>
      </c>
      <c r="E54" s="23">
        <v>0.645888724766125</v>
      </c>
      <c r="F54" s="9">
        <v>20106.9</v>
      </c>
      <c r="G54" s="3"/>
      <c r="H54" s="2"/>
    </row>
    <row r="55" spans="1:8" ht="15">
      <c r="A55" s="31" t="s">
        <v>48</v>
      </c>
      <c r="B55" s="23">
        <v>0.05564015462106126</v>
      </c>
      <c r="C55" s="23">
        <v>0.5007613915895514</v>
      </c>
      <c r="D55" s="23" t="s">
        <v>56</v>
      </c>
      <c r="E55" s="23">
        <v>0.4435984537893874</v>
      </c>
      <c r="F55" s="9">
        <v>8537</v>
      </c>
      <c r="G55" s="3"/>
      <c r="H55" s="2"/>
    </row>
    <row r="56" spans="1:8" ht="15">
      <c r="A56" s="31" t="s">
        <v>49</v>
      </c>
      <c r="B56" s="23">
        <v>0.030056864337936636</v>
      </c>
      <c r="C56" s="23">
        <v>0.23639317627944761</v>
      </c>
      <c r="D56" s="23">
        <v>0.060926076360682375</v>
      </c>
      <c r="E56" s="23">
        <v>0.6726238830219334</v>
      </c>
      <c r="F56" s="11">
        <v>1231</v>
      </c>
      <c r="G56" s="3"/>
      <c r="H56" s="2"/>
    </row>
    <row r="57" spans="1:8" ht="15">
      <c r="A57" s="31" t="s">
        <v>50</v>
      </c>
      <c r="B57" s="23">
        <v>0.019496654985664226</v>
      </c>
      <c r="C57" s="23">
        <v>0.4405649357544866</v>
      </c>
      <c r="D57" s="23" t="s">
        <v>56</v>
      </c>
      <c r="E57" s="23">
        <v>0.5399384092598493</v>
      </c>
      <c r="F57" s="9">
        <v>47085</v>
      </c>
      <c r="G57" s="3"/>
      <c r="H57" s="2"/>
    </row>
    <row r="58" spans="1:8" ht="15">
      <c r="A58" s="31" t="s">
        <v>51</v>
      </c>
      <c r="B58" s="23">
        <v>0.24714177740784324</v>
      </c>
      <c r="C58" s="23">
        <v>0.3404322493613846</v>
      </c>
      <c r="D58" s="23" t="s">
        <v>56</v>
      </c>
      <c r="E58" s="23">
        <v>0.41242597323077224</v>
      </c>
      <c r="F58" s="9">
        <v>94070.7</v>
      </c>
      <c r="G58" s="3"/>
      <c r="H58" s="2"/>
    </row>
    <row r="59" spans="1:8" ht="15">
      <c r="A59" s="31" t="s">
        <v>52</v>
      </c>
      <c r="B59" s="23">
        <v>0.003587818105965791</v>
      </c>
      <c r="C59" s="23">
        <v>0.5987484355444306</v>
      </c>
      <c r="D59" s="23" t="s">
        <v>56</v>
      </c>
      <c r="E59" s="23">
        <v>0.3976637463496037</v>
      </c>
      <c r="F59" s="9">
        <v>11865.15</v>
      </c>
      <c r="G59" s="3"/>
      <c r="H59" s="2"/>
    </row>
    <row r="60" spans="1:8" ht="15">
      <c r="A60" s="31" t="s">
        <v>53</v>
      </c>
      <c r="B60" s="23">
        <v>0.003831029310414724</v>
      </c>
      <c r="C60" s="23">
        <v>0.3937852191186606</v>
      </c>
      <c r="D60" s="23" t="s">
        <v>56</v>
      </c>
      <c r="E60" s="23">
        <v>0.6023837515709247</v>
      </c>
      <c r="F60" s="9">
        <v>48840.66</v>
      </c>
      <c r="G60" s="3"/>
      <c r="H60" s="2"/>
    </row>
    <row r="61" spans="1:8" ht="15">
      <c r="A61" s="31" t="s">
        <v>54</v>
      </c>
      <c r="B61" s="23">
        <v>0.1343253159396657</v>
      </c>
      <c r="C61" s="23">
        <v>0.553607827150428</v>
      </c>
      <c r="D61" s="23" t="s">
        <v>56</v>
      </c>
      <c r="E61" s="23">
        <v>0.3120668569099062</v>
      </c>
      <c r="F61" s="9">
        <v>4906</v>
      </c>
      <c r="G61" s="3"/>
      <c r="H61" s="2"/>
    </row>
    <row r="62" spans="1:8" ht="15">
      <c r="A62" s="32" t="s">
        <v>113</v>
      </c>
      <c r="B62" s="24">
        <v>0.10814706737145488</v>
      </c>
      <c r="C62" s="24">
        <v>0.29893078457620537</v>
      </c>
      <c r="D62" s="24">
        <v>0.03595564701268709</v>
      </c>
      <c r="E62" s="24">
        <v>0.5569665010396527</v>
      </c>
      <c r="F62" s="13">
        <v>2570661.57</v>
      </c>
      <c r="G62" s="3"/>
      <c r="H62" s="2"/>
    </row>
    <row r="63" spans="1:7" ht="15">
      <c r="A63" s="37" t="s">
        <v>81</v>
      </c>
      <c r="B63" s="38"/>
      <c r="C63" s="38"/>
      <c r="D63" s="38"/>
      <c r="E63" s="39"/>
      <c r="F63" s="17" t="s">
        <v>85</v>
      </c>
      <c r="G63" s="40"/>
    </row>
    <row r="64" spans="1:7" ht="36" customHeight="1">
      <c r="A64" s="75" t="s">
        <v>150</v>
      </c>
      <c r="B64" s="76"/>
      <c r="C64" s="76"/>
      <c r="D64" s="76"/>
      <c r="E64" s="76"/>
      <c r="F64" s="76"/>
      <c r="G64" s="76"/>
    </row>
    <row r="65" spans="1:7" ht="63.75" customHeight="1">
      <c r="A65" s="86" t="s">
        <v>115</v>
      </c>
      <c r="B65" s="87"/>
      <c r="C65" s="87"/>
      <c r="D65" s="87"/>
      <c r="E65" s="87"/>
      <c r="F65" s="87"/>
      <c r="G65" s="87"/>
    </row>
    <row r="66" spans="1:7" ht="24.75" customHeight="1">
      <c r="A66" s="86" t="s">
        <v>153</v>
      </c>
      <c r="B66" s="76"/>
      <c r="C66" s="76"/>
      <c r="D66" s="76"/>
      <c r="E66" s="76"/>
      <c r="F66" s="76"/>
      <c r="G66" s="76"/>
    </row>
    <row r="67" spans="1:7" ht="15">
      <c r="A67" s="25" t="s">
        <v>154</v>
      </c>
      <c r="B67" s="41"/>
      <c r="C67" s="41"/>
      <c r="D67" s="41"/>
      <c r="E67" s="41"/>
      <c r="F67" s="41"/>
      <c r="G67" s="41"/>
    </row>
  </sheetData>
  <mergeCells count="9">
    <mergeCell ref="A65:G65"/>
    <mergeCell ref="A66:G66"/>
    <mergeCell ref="A4:A5"/>
    <mergeCell ref="B4:B5"/>
    <mergeCell ref="C4:C5"/>
    <mergeCell ref="D4:D5"/>
    <mergeCell ref="E4:E5"/>
    <mergeCell ref="F4:F5"/>
    <mergeCell ref="A64:G6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A63" sqref="A63"/>
    </sheetView>
  </sheetViews>
  <sheetFormatPr defaultColWidth="8.88671875" defaultRowHeight="15"/>
  <cols>
    <col min="1" max="1" width="16.3359375" style="0" customWidth="1"/>
    <col min="2" max="3" width="16.10546875" style="0" customWidth="1"/>
    <col min="4" max="4" width="15.21484375" style="0" customWidth="1"/>
  </cols>
  <sheetData>
    <row r="1" spans="1:4" ht="15">
      <c r="A1" s="30" t="s">
        <v>118</v>
      </c>
      <c r="B1" s="30"/>
      <c r="C1" s="30"/>
      <c r="D1" s="30"/>
    </row>
    <row r="2" spans="1:4" ht="15">
      <c r="A2" s="30" t="s">
        <v>76</v>
      </c>
      <c r="B2" s="30"/>
      <c r="C2" s="30"/>
      <c r="D2" s="30"/>
    </row>
    <row r="3" spans="1:4" ht="37.5" customHeight="1">
      <c r="A3" s="88" t="s">
        <v>124</v>
      </c>
      <c r="B3" s="89"/>
      <c r="C3" s="89"/>
      <c r="D3" s="89"/>
    </row>
    <row r="4" spans="1:4" ht="15">
      <c r="A4" s="90" t="s">
        <v>108</v>
      </c>
      <c r="B4" s="91" t="s">
        <v>119</v>
      </c>
      <c r="C4" s="91" t="s">
        <v>120</v>
      </c>
      <c r="D4" s="93" t="s">
        <v>55</v>
      </c>
    </row>
    <row r="5" spans="1:4" ht="15">
      <c r="A5" s="90"/>
      <c r="B5" s="92"/>
      <c r="C5" s="92"/>
      <c r="D5" s="90"/>
    </row>
    <row r="6" spans="1:4" ht="15">
      <c r="A6" s="31" t="s">
        <v>0</v>
      </c>
      <c r="B6" s="23">
        <v>0.7438897842933786</v>
      </c>
      <c r="C6" s="23">
        <v>0.2561102157066213</v>
      </c>
      <c r="D6" s="8">
        <v>40310.77</v>
      </c>
    </row>
    <row r="7" spans="1:4" ht="15">
      <c r="A7" s="31" t="s">
        <v>1</v>
      </c>
      <c r="B7" s="23">
        <v>0.5386223788756795</v>
      </c>
      <c r="C7" s="23">
        <v>0.46137762112432046</v>
      </c>
      <c r="D7" s="8">
        <v>16739</v>
      </c>
    </row>
    <row r="8" spans="1:4" ht="15">
      <c r="A8" s="31" t="s">
        <v>2</v>
      </c>
      <c r="B8" s="23">
        <v>1</v>
      </c>
      <c r="C8" s="23" t="s">
        <v>56</v>
      </c>
      <c r="D8" s="8">
        <v>333</v>
      </c>
    </row>
    <row r="9" spans="1:4" ht="15">
      <c r="A9" s="31" t="s">
        <v>3</v>
      </c>
      <c r="B9" s="23">
        <v>0.8841996837325363</v>
      </c>
      <c r="C9" s="23">
        <v>0.11580031626746362</v>
      </c>
      <c r="D9" s="8">
        <v>68929</v>
      </c>
    </row>
    <row r="10" spans="1:4" ht="15">
      <c r="A10" s="31" t="s">
        <v>4</v>
      </c>
      <c r="B10" s="23">
        <v>1</v>
      </c>
      <c r="C10" s="23" t="s">
        <v>56</v>
      </c>
      <c r="D10" s="8">
        <v>16666</v>
      </c>
    </row>
    <row r="11" spans="1:4" ht="15">
      <c r="A11" s="31" t="s">
        <v>5</v>
      </c>
      <c r="B11" s="23">
        <v>0.8231254008091395</v>
      </c>
      <c r="C11" s="23">
        <v>0.17687459919086035</v>
      </c>
      <c r="D11" s="8">
        <v>85888.76</v>
      </c>
    </row>
    <row r="12" spans="1:4" ht="15">
      <c r="A12" s="31" t="s">
        <v>6</v>
      </c>
      <c r="B12" s="23">
        <v>0.7614931839565874</v>
      </c>
      <c r="C12" s="23">
        <v>0.23850681604341262</v>
      </c>
      <c r="D12" s="8">
        <v>40673.89</v>
      </c>
    </row>
    <row r="13" spans="1:4" ht="15">
      <c r="A13" s="31" t="s">
        <v>7</v>
      </c>
      <c r="B13" s="23">
        <v>0.42743825178345163</v>
      </c>
      <c r="C13" s="23">
        <v>0.5725617482165483</v>
      </c>
      <c r="D13" s="8">
        <v>25925.85</v>
      </c>
    </row>
    <row r="14" spans="1:4" ht="15">
      <c r="A14" s="31" t="s">
        <v>8</v>
      </c>
      <c r="B14" s="23">
        <v>0.8349719524699922</v>
      </c>
      <c r="C14" s="23">
        <v>0.16502804753000785</v>
      </c>
      <c r="D14" s="8">
        <v>10278.98</v>
      </c>
    </row>
    <row r="15" spans="1:4" ht="15">
      <c r="A15" s="31" t="s">
        <v>9</v>
      </c>
      <c r="B15" s="23">
        <v>0.9822994478726857</v>
      </c>
      <c r="C15" s="23">
        <v>0.01770055212731406</v>
      </c>
      <c r="D15" s="8">
        <v>307.9</v>
      </c>
    </row>
    <row r="16" spans="1:4" ht="15">
      <c r="A16" s="31" t="s">
        <v>10</v>
      </c>
      <c r="B16" s="23">
        <v>0.8741468787024214</v>
      </c>
      <c r="C16" s="23">
        <v>0.12585312129757872</v>
      </c>
      <c r="D16" s="8">
        <v>80901.45</v>
      </c>
    </row>
    <row r="17" spans="1:4" ht="15">
      <c r="A17" s="31" t="s">
        <v>11</v>
      </c>
      <c r="B17" s="23">
        <v>0.8490369657426163</v>
      </c>
      <c r="C17" s="23">
        <v>0.15096303425738364</v>
      </c>
      <c r="D17" s="8">
        <v>89353</v>
      </c>
    </row>
    <row r="18" spans="1:4" ht="15">
      <c r="A18" s="31" t="s">
        <v>12</v>
      </c>
      <c r="B18" s="23">
        <v>0.39059674502712477</v>
      </c>
      <c r="C18" s="23">
        <v>0.6094032549728752</v>
      </c>
      <c r="D18" s="8">
        <v>1106</v>
      </c>
    </row>
    <row r="19" spans="1:4" ht="15">
      <c r="A19" s="31" t="s">
        <v>13</v>
      </c>
      <c r="B19" s="23">
        <v>0.3085820647477232</v>
      </c>
      <c r="C19" s="23">
        <v>0.6914179352522768</v>
      </c>
      <c r="D19" s="8">
        <v>15043</v>
      </c>
    </row>
    <row r="20" spans="1:4" ht="15">
      <c r="A20" s="31" t="s">
        <v>14</v>
      </c>
      <c r="B20" s="23">
        <v>0.5894331756594243</v>
      </c>
      <c r="C20" s="23">
        <v>0.4105668243405756</v>
      </c>
      <c r="D20" s="8">
        <v>12473</v>
      </c>
    </row>
    <row r="21" spans="1:4" ht="15">
      <c r="A21" s="31" t="s">
        <v>15</v>
      </c>
      <c r="B21" s="23">
        <v>0.41298373030128593</v>
      </c>
      <c r="C21" s="23">
        <v>0.587016269698714</v>
      </c>
      <c r="D21" s="8">
        <v>180213.54</v>
      </c>
    </row>
    <row r="22" spans="1:4" ht="15">
      <c r="A22" s="31" t="s">
        <v>16</v>
      </c>
      <c r="B22" s="23">
        <v>0.4644626831326225</v>
      </c>
      <c r="C22" s="23">
        <v>0.5355373168673775</v>
      </c>
      <c r="D22" s="8">
        <v>65185</v>
      </c>
    </row>
    <row r="23" spans="1:4" ht="15">
      <c r="A23" s="31" t="s">
        <v>17</v>
      </c>
      <c r="B23" s="23">
        <v>0.6680152843335582</v>
      </c>
      <c r="C23" s="23">
        <v>0.3319847156664419</v>
      </c>
      <c r="D23" s="8">
        <v>22956.84</v>
      </c>
    </row>
    <row r="24" spans="1:4" ht="15">
      <c r="A24" s="31" t="s">
        <v>18</v>
      </c>
      <c r="B24" s="23">
        <v>0.8640168149232443</v>
      </c>
      <c r="C24" s="23">
        <v>0.1359831850767556</v>
      </c>
      <c r="D24" s="8">
        <v>26376.57</v>
      </c>
    </row>
    <row r="25" spans="1:4" ht="15">
      <c r="A25" s="31" t="s">
        <v>19</v>
      </c>
      <c r="B25" s="23">
        <v>0.6674271337498134</v>
      </c>
      <c r="C25" s="23">
        <v>0.33257286625018656</v>
      </c>
      <c r="D25" s="8">
        <v>46901</v>
      </c>
    </row>
    <row r="26" spans="1:4" ht="15">
      <c r="A26" s="31" t="s">
        <v>20</v>
      </c>
      <c r="B26" s="23">
        <v>0.4897330885468154</v>
      </c>
      <c r="C26" s="23">
        <v>0.5102669114531846</v>
      </c>
      <c r="D26" s="8">
        <v>70810</v>
      </c>
    </row>
    <row r="27" spans="1:4" ht="15">
      <c r="A27" s="31" t="s">
        <v>21</v>
      </c>
      <c r="B27" s="23">
        <v>0.57197265625</v>
      </c>
      <c r="C27" s="23">
        <v>0.07314453125</v>
      </c>
      <c r="D27" s="8">
        <v>6606</v>
      </c>
    </row>
    <row r="28" spans="1:4" ht="15">
      <c r="A28" s="31" t="s">
        <v>22</v>
      </c>
      <c r="B28" s="23">
        <v>0.6507841494073986</v>
      </c>
      <c r="C28" s="23">
        <v>0.34921585059260146</v>
      </c>
      <c r="D28" s="8">
        <v>50118</v>
      </c>
    </row>
    <row r="29" spans="1:4" ht="15">
      <c r="A29" s="31" t="s">
        <v>23</v>
      </c>
      <c r="B29" s="23">
        <v>0.7970960679120627</v>
      </c>
      <c r="C29" s="23">
        <v>0.20290393208793742</v>
      </c>
      <c r="D29" s="8">
        <v>74976.96</v>
      </c>
    </row>
    <row r="30" spans="1:4" ht="15">
      <c r="A30" s="31" t="s">
        <v>24</v>
      </c>
      <c r="B30" s="23">
        <v>0.38654690810505027</v>
      </c>
      <c r="C30" s="23">
        <v>0.6134530918949498</v>
      </c>
      <c r="D30" s="8">
        <v>142406.52</v>
      </c>
    </row>
    <row r="31" spans="1:4" ht="15">
      <c r="A31" s="31" t="s">
        <v>25</v>
      </c>
      <c r="B31" s="23">
        <v>0.6601187081511523</v>
      </c>
      <c r="C31" s="23">
        <v>0.33988129184884774</v>
      </c>
      <c r="D31" s="8">
        <v>35507.25</v>
      </c>
    </row>
    <row r="32" spans="1:4" ht="15">
      <c r="A32" s="31" t="s">
        <v>26</v>
      </c>
      <c r="B32" s="23">
        <v>0.7026330076004343</v>
      </c>
      <c r="C32" s="23">
        <v>0.2973669923995657</v>
      </c>
      <c r="D32" s="8">
        <v>36840</v>
      </c>
    </row>
    <row r="33" spans="1:4" ht="15">
      <c r="A33" s="31" t="s">
        <v>27</v>
      </c>
      <c r="B33" s="23">
        <v>0.5387351727527908</v>
      </c>
      <c r="C33" s="23">
        <v>0.4612648272472092</v>
      </c>
      <c r="D33" s="8">
        <v>77307</v>
      </c>
    </row>
    <row r="34" spans="1:4" ht="15">
      <c r="A34" s="31" t="s">
        <v>28</v>
      </c>
      <c r="B34" s="23">
        <v>0.846351260879268</v>
      </c>
      <c r="C34" s="23">
        <v>0.153648739120732</v>
      </c>
      <c r="D34" s="8">
        <v>8962</v>
      </c>
    </row>
    <row r="35" spans="1:4" ht="15">
      <c r="A35" s="31" t="s">
        <v>29</v>
      </c>
      <c r="B35" s="23">
        <v>1</v>
      </c>
      <c r="C35" s="23" t="s">
        <v>56</v>
      </c>
      <c r="D35" s="8">
        <v>16381</v>
      </c>
    </row>
    <row r="36" spans="1:4" ht="15">
      <c r="A36" s="31" t="s">
        <v>30</v>
      </c>
      <c r="B36" s="23">
        <v>0.758102694828842</v>
      </c>
      <c r="C36" s="23">
        <v>0.24189730517115804</v>
      </c>
      <c r="D36" s="8">
        <v>10984</v>
      </c>
    </row>
    <row r="37" spans="1:4" ht="15">
      <c r="A37" s="31" t="s">
        <v>31</v>
      </c>
      <c r="B37" s="23" t="s">
        <v>56</v>
      </c>
      <c r="C37" s="23" t="s">
        <v>56</v>
      </c>
      <c r="D37" s="8">
        <v>0</v>
      </c>
    </row>
    <row r="38" spans="1:4" ht="15">
      <c r="A38" s="31" t="s">
        <v>32</v>
      </c>
      <c r="B38" s="23">
        <v>0.8450621356107476</v>
      </c>
      <c r="C38" s="23">
        <v>0.15493786438925242</v>
      </c>
      <c r="D38" s="8">
        <v>56087</v>
      </c>
    </row>
    <row r="39" spans="1:4" ht="15">
      <c r="A39" s="31" t="s">
        <v>33</v>
      </c>
      <c r="B39" s="23">
        <v>0.5233726225555854</v>
      </c>
      <c r="C39" s="23">
        <v>0.4766273774444147</v>
      </c>
      <c r="D39" s="8">
        <v>29864</v>
      </c>
    </row>
    <row r="40" spans="1:4" ht="15">
      <c r="A40" s="31" t="s">
        <v>34</v>
      </c>
      <c r="B40" s="23">
        <v>0.5894293404685683</v>
      </c>
      <c r="C40" s="23">
        <v>0.4105706595314317</v>
      </c>
      <c r="D40" s="8">
        <v>125574</v>
      </c>
    </row>
    <row r="41" spans="1:4" ht="15">
      <c r="A41" s="31" t="s">
        <v>35</v>
      </c>
      <c r="B41" s="23">
        <v>0.9356961440775803</v>
      </c>
      <c r="C41" s="23">
        <v>0.06430385592241976</v>
      </c>
      <c r="D41" s="8">
        <v>127331.4</v>
      </c>
    </row>
    <row r="42" spans="1:4" ht="15">
      <c r="A42" s="31" t="s">
        <v>36</v>
      </c>
      <c r="B42" s="23">
        <v>0.9704324257730689</v>
      </c>
      <c r="C42" s="23">
        <v>0.029567574226931133</v>
      </c>
      <c r="D42" s="8">
        <v>8117</v>
      </c>
    </row>
    <row r="43" spans="1:4" ht="15">
      <c r="A43" s="31" t="s">
        <v>112</v>
      </c>
      <c r="B43" s="23">
        <v>1</v>
      </c>
      <c r="C43" s="23" t="s">
        <v>56</v>
      </c>
      <c r="D43" s="42">
        <v>428</v>
      </c>
    </row>
    <row r="44" spans="1:4" ht="15">
      <c r="A44" s="31" t="s">
        <v>37</v>
      </c>
      <c r="B44" s="23">
        <v>1</v>
      </c>
      <c r="C44" s="23" t="s">
        <v>56</v>
      </c>
      <c r="D44" s="8">
        <v>114425.52</v>
      </c>
    </row>
    <row r="45" spans="1:4" ht="15">
      <c r="A45" s="31" t="s">
        <v>38</v>
      </c>
      <c r="B45" s="23">
        <v>1</v>
      </c>
      <c r="C45" s="23" t="s">
        <v>56</v>
      </c>
      <c r="D45" s="42">
        <v>92035.88</v>
      </c>
    </row>
    <row r="46" spans="1:4" ht="15">
      <c r="A46" s="31" t="s">
        <v>39</v>
      </c>
      <c r="B46" s="23">
        <v>0.37533716024621344</v>
      </c>
      <c r="C46" s="23">
        <v>0.6246628397537866</v>
      </c>
      <c r="D46" s="8">
        <v>25158.66</v>
      </c>
    </row>
    <row r="47" spans="1:4" ht="15">
      <c r="A47" s="31" t="s">
        <v>40</v>
      </c>
      <c r="B47" s="23">
        <v>0.707193515704154</v>
      </c>
      <c r="C47" s="23">
        <v>0.29280648429584594</v>
      </c>
      <c r="D47" s="8">
        <v>85207.71</v>
      </c>
    </row>
    <row r="48" spans="1:4" ht="15">
      <c r="A48" s="31" t="s">
        <v>41</v>
      </c>
      <c r="B48" s="23">
        <v>0.6465840299798213</v>
      </c>
      <c r="C48" s="23">
        <v>0.35341597002017877</v>
      </c>
      <c r="D48" s="8">
        <v>8741.88</v>
      </c>
    </row>
    <row r="49" spans="1:4" ht="15">
      <c r="A49" s="31" t="s">
        <v>42</v>
      </c>
      <c r="B49" s="23">
        <v>0.722663499369015</v>
      </c>
      <c r="C49" s="23">
        <v>0.27733650063098503</v>
      </c>
      <c r="D49" s="8">
        <v>9833.83</v>
      </c>
    </row>
    <row r="50" spans="1:4" ht="15">
      <c r="A50" s="31" t="s">
        <v>43</v>
      </c>
      <c r="B50" s="23">
        <v>0.8325140449438202</v>
      </c>
      <c r="C50" s="23">
        <v>0.16748595505617977</v>
      </c>
      <c r="D50" s="8">
        <v>31328</v>
      </c>
    </row>
    <row r="51" spans="1:4" ht="15">
      <c r="A51" s="31" t="s">
        <v>44</v>
      </c>
      <c r="B51" s="23">
        <v>0.7664175120128137</v>
      </c>
      <c r="C51" s="23">
        <v>0.23358248798718634</v>
      </c>
      <c r="D51" s="8">
        <v>7492</v>
      </c>
    </row>
    <row r="52" spans="1:4" ht="15">
      <c r="A52" s="31" t="s">
        <v>45</v>
      </c>
      <c r="B52" s="23">
        <v>0.8414379054244617</v>
      </c>
      <c r="C52" s="23">
        <v>0.15856209457553821</v>
      </c>
      <c r="D52" s="8">
        <v>85096</v>
      </c>
    </row>
    <row r="53" spans="1:4" ht="15">
      <c r="A53" s="31" t="s">
        <v>46</v>
      </c>
      <c r="B53" s="23">
        <v>0.8546553921928496</v>
      </c>
      <c r="C53" s="23">
        <v>0.14534460780715044</v>
      </c>
      <c r="D53" s="8">
        <v>149837</v>
      </c>
    </row>
    <row r="54" spans="1:4" ht="15">
      <c r="A54" s="31" t="s">
        <v>47</v>
      </c>
      <c r="B54" s="23">
        <v>0.7892663712456918</v>
      </c>
      <c r="C54" s="23">
        <v>0.2107336287543082</v>
      </c>
      <c r="D54" s="8">
        <v>20106.9</v>
      </c>
    </row>
    <row r="55" spans="1:4" ht="15">
      <c r="A55" s="31" t="s">
        <v>48</v>
      </c>
      <c r="B55" s="23">
        <v>0.9443598453789387</v>
      </c>
      <c r="C55" s="23">
        <v>0.05564015462106126</v>
      </c>
      <c r="D55" s="8">
        <v>8537</v>
      </c>
    </row>
    <row r="56" spans="1:4" ht="15">
      <c r="A56" s="31" t="s">
        <v>49</v>
      </c>
      <c r="B56" s="23">
        <v>0.6839967506092608</v>
      </c>
      <c r="C56" s="23">
        <v>0.31600324939073926</v>
      </c>
      <c r="D56" s="42">
        <v>1231</v>
      </c>
    </row>
    <row r="57" spans="1:4" ht="15">
      <c r="A57" s="31" t="s">
        <v>50</v>
      </c>
      <c r="B57" s="23">
        <v>0.7991504725496442</v>
      </c>
      <c r="C57" s="23">
        <v>0.20084952745035575</v>
      </c>
      <c r="D57" s="8">
        <v>47085</v>
      </c>
    </row>
    <row r="58" spans="1:4" ht="15">
      <c r="A58" s="31" t="s">
        <v>51</v>
      </c>
      <c r="B58" s="23">
        <v>0.6436765113898376</v>
      </c>
      <c r="C58" s="23">
        <v>0.35632348861016233</v>
      </c>
      <c r="D58" s="8">
        <v>94070.7</v>
      </c>
    </row>
    <row r="59" spans="1:4" ht="15">
      <c r="A59" s="31" t="s">
        <v>52</v>
      </c>
      <c r="B59" s="23">
        <v>0.8895285773884022</v>
      </c>
      <c r="C59" s="23">
        <v>0.11047142261159783</v>
      </c>
      <c r="D59" s="8">
        <v>11865.15</v>
      </c>
    </row>
    <row r="60" spans="1:4" ht="15">
      <c r="A60" s="31" t="s">
        <v>53</v>
      </c>
      <c r="B60" s="23">
        <v>1</v>
      </c>
      <c r="C60" s="23" t="s">
        <v>56</v>
      </c>
      <c r="D60" s="8">
        <v>48840.66</v>
      </c>
    </row>
    <row r="61" spans="1:4" ht="15">
      <c r="A61" s="31" t="s">
        <v>54</v>
      </c>
      <c r="B61" s="23">
        <v>0.5532001630656339</v>
      </c>
      <c r="C61" s="23">
        <v>0.4467998369343661</v>
      </c>
      <c r="D61" s="8">
        <v>4906</v>
      </c>
    </row>
    <row r="62" spans="1:4" ht="15">
      <c r="A62" s="32" t="s">
        <v>80</v>
      </c>
      <c r="B62" s="24">
        <v>0.7207921344543226</v>
      </c>
      <c r="C62" s="24">
        <v>0.2792078655456774</v>
      </c>
      <c r="D62" s="13">
        <v>2570661.57</v>
      </c>
    </row>
    <row r="63" spans="1:5" ht="15">
      <c r="A63" s="37" t="s">
        <v>81</v>
      </c>
      <c r="B63" s="43"/>
      <c r="C63" s="43"/>
      <c r="D63" s="17" t="s">
        <v>85</v>
      </c>
      <c r="E63" s="41"/>
    </row>
    <row r="64" spans="1:5" ht="34.5" customHeight="1">
      <c r="A64" s="86" t="s">
        <v>150</v>
      </c>
      <c r="B64" s="87"/>
      <c r="C64" s="87"/>
      <c r="D64" s="87"/>
      <c r="E64" s="87"/>
    </row>
    <row r="65" spans="1:5" ht="58.5" customHeight="1">
      <c r="A65" s="86" t="s">
        <v>115</v>
      </c>
      <c r="B65" s="87"/>
      <c r="C65" s="87"/>
      <c r="D65" s="87"/>
      <c r="E65" s="87"/>
    </row>
    <row r="66" spans="1:5" ht="27" customHeight="1">
      <c r="A66" s="86" t="s">
        <v>152</v>
      </c>
      <c r="B66" s="76"/>
      <c r="C66" s="76"/>
      <c r="D66" s="76"/>
      <c r="E66" s="76"/>
    </row>
    <row r="67" spans="1:5" ht="15">
      <c r="A67" s="25" t="s">
        <v>154</v>
      </c>
      <c r="B67" s="41"/>
      <c r="C67" s="41"/>
      <c r="D67" s="41"/>
      <c r="E67" s="41"/>
    </row>
  </sheetData>
  <mergeCells count="8">
    <mergeCell ref="A64:E64"/>
    <mergeCell ref="A65:E65"/>
    <mergeCell ref="A66:E66"/>
    <mergeCell ref="A3:D3"/>
    <mergeCell ref="A4:A5"/>
    <mergeCell ref="B4:B5"/>
    <mergeCell ref="C4:C5"/>
    <mergeCell ref="D4:D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68"/>
  <sheetViews>
    <sheetView workbookViewId="0" topLeftCell="A49">
      <selection activeCell="F67" sqref="F67"/>
    </sheetView>
  </sheetViews>
  <sheetFormatPr defaultColWidth="8.88671875" defaultRowHeight="15"/>
  <cols>
    <col min="1" max="1" width="16.3359375" style="0" customWidth="1"/>
    <col min="2" max="4" width="11.4453125" style="0" customWidth="1"/>
  </cols>
  <sheetData>
    <row r="1" spans="1:4" ht="15">
      <c r="A1" s="30" t="s">
        <v>121</v>
      </c>
      <c r="B1" s="30"/>
      <c r="C1" s="30"/>
      <c r="D1" s="30"/>
    </row>
    <row r="2" spans="1:4" ht="15">
      <c r="A2" s="30" t="s">
        <v>76</v>
      </c>
      <c r="B2" s="30"/>
      <c r="C2" s="30"/>
      <c r="D2" s="30"/>
    </row>
    <row r="3" spans="1:4" ht="30" customHeight="1">
      <c r="A3" s="88" t="s">
        <v>132</v>
      </c>
      <c r="B3" s="94"/>
      <c r="C3" s="94"/>
      <c r="D3" s="94"/>
    </row>
    <row r="4" spans="1:4" ht="15">
      <c r="A4" s="85" t="s">
        <v>108</v>
      </c>
      <c r="B4" s="84" t="s">
        <v>61</v>
      </c>
      <c r="C4" s="84" t="s">
        <v>62</v>
      </c>
      <c r="D4" s="81" t="s">
        <v>122</v>
      </c>
    </row>
    <row r="5" spans="1:4" ht="15">
      <c r="A5" s="81"/>
      <c r="B5" s="95"/>
      <c r="C5" s="95"/>
      <c r="D5" s="82"/>
    </row>
    <row r="6" spans="1:4" ht="15">
      <c r="A6" s="31" t="s">
        <v>0</v>
      </c>
      <c r="B6" s="23">
        <v>0.38956896551724135</v>
      </c>
      <c r="C6" s="23">
        <v>0.6104310344827586</v>
      </c>
      <c r="D6" s="8">
        <v>10324</v>
      </c>
    </row>
    <row r="7" spans="1:4" ht="15">
      <c r="A7" s="31" t="s">
        <v>1</v>
      </c>
      <c r="B7" s="23">
        <v>0.27204454227631747</v>
      </c>
      <c r="C7" s="23">
        <v>0.7279554577236825</v>
      </c>
      <c r="D7" s="8">
        <v>7723</v>
      </c>
    </row>
    <row r="8" spans="1:4" ht="15">
      <c r="A8" s="31" t="s">
        <v>2</v>
      </c>
      <c r="B8" s="23" t="s">
        <v>56</v>
      </c>
      <c r="C8" s="23" t="s">
        <v>56</v>
      </c>
      <c r="D8" s="7" t="s">
        <v>56</v>
      </c>
    </row>
    <row r="9" spans="1:4" ht="15">
      <c r="A9" s="31" t="s">
        <v>3</v>
      </c>
      <c r="B9" s="23">
        <v>1</v>
      </c>
      <c r="C9" s="23" t="s">
        <v>56</v>
      </c>
      <c r="D9" s="8">
        <v>7982</v>
      </c>
    </row>
    <row r="10" spans="1:4" ht="15">
      <c r="A10" s="31" t="s">
        <v>4</v>
      </c>
      <c r="B10" s="23" t="s">
        <v>56</v>
      </c>
      <c r="C10" s="23" t="s">
        <v>56</v>
      </c>
      <c r="D10" s="7" t="s">
        <v>56</v>
      </c>
    </row>
    <row r="11" spans="1:4" ht="15">
      <c r="A11" s="31" t="s">
        <v>5</v>
      </c>
      <c r="B11" s="23">
        <v>0.6242474429847139</v>
      </c>
      <c r="C11" s="23">
        <v>0.37575255701528615</v>
      </c>
      <c r="D11" s="8">
        <v>15191.54</v>
      </c>
    </row>
    <row r="12" spans="1:4" ht="15">
      <c r="A12" s="31" t="s">
        <v>6</v>
      </c>
      <c r="B12" s="23">
        <v>0.4404587155963303</v>
      </c>
      <c r="C12" s="23">
        <v>0.5595412844036697</v>
      </c>
      <c r="D12" s="8">
        <v>9701</v>
      </c>
    </row>
    <row r="13" spans="1:4" ht="15">
      <c r="A13" s="31" t="s">
        <v>7</v>
      </c>
      <c r="B13" s="23">
        <v>0.7079758692818384</v>
      </c>
      <c r="C13" s="23">
        <v>0.29202413071816175</v>
      </c>
      <c r="D13" s="8">
        <v>14844.15</v>
      </c>
    </row>
    <row r="14" spans="1:4" ht="15">
      <c r="A14" s="31" t="s">
        <v>8</v>
      </c>
      <c r="B14" s="23">
        <v>0.5402046783625731</v>
      </c>
      <c r="C14" s="23">
        <v>0.4597953216374269</v>
      </c>
      <c r="D14" s="8">
        <v>1696.32</v>
      </c>
    </row>
    <row r="15" spans="1:4" ht="15">
      <c r="A15" s="31" t="s">
        <v>9</v>
      </c>
      <c r="B15" s="23">
        <v>0.6972477064220184</v>
      </c>
      <c r="C15" s="23">
        <v>0.30275229357798167</v>
      </c>
      <c r="D15" s="8">
        <v>5.45</v>
      </c>
    </row>
    <row r="16" spans="1:4" ht="15">
      <c r="A16" s="31" t="s">
        <v>10</v>
      </c>
      <c r="B16" s="23">
        <v>0.2337576239724211</v>
      </c>
      <c r="C16" s="23">
        <v>0.7662423760275789</v>
      </c>
      <c r="D16" s="8">
        <v>10181.7</v>
      </c>
    </row>
    <row r="17" spans="1:4" ht="15">
      <c r="A17" s="31" t="s">
        <v>11</v>
      </c>
      <c r="B17" s="23">
        <v>0.2923863889094818</v>
      </c>
      <c r="C17" s="23">
        <v>0.7076136110905182</v>
      </c>
      <c r="D17" s="8">
        <v>13489</v>
      </c>
    </row>
    <row r="18" spans="1:4" ht="15">
      <c r="A18" s="31" t="s">
        <v>12</v>
      </c>
      <c r="B18" s="23">
        <v>0.913946587537092</v>
      </c>
      <c r="C18" s="23">
        <v>0.08605341246290801</v>
      </c>
      <c r="D18" s="8">
        <v>674</v>
      </c>
    </row>
    <row r="19" spans="1:4" ht="15">
      <c r="A19" s="31" t="s">
        <v>13</v>
      </c>
      <c r="B19" s="23">
        <v>0.694933179501971</v>
      </c>
      <c r="C19" s="23">
        <v>0.305066820498029</v>
      </c>
      <c r="D19" s="8">
        <v>10401</v>
      </c>
    </row>
    <row r="20" spans="1:4" ht="15">
      <c r="A20" s="31" t="s">
        <v>14</v>
      </c>
      <c r="B20" s="23">
        <v>0.43546182386252685</v>
      </c>
      <c r="C20" s="23">
        <v>0.5645381761374731</v>
      </c>
      <c r="D20" s="8">
        <v>5121</v>
      </c>
    </row>
    <row r="21" spans="1:4" ht="15">
      <c r="A21" s="31" t="s">
        <v>15</v>
      </c>
      <c r="B21" s="23">
        <v>0.5586391989736481</v>
      </c>
      <c r="C21" s="23">
        <v>0.4413608010263519</v>
      </c>
      <c r="D21" s="8">
        <v>105788.28</v>
      </c>
    </row>
    <row r="22" spans="1:4" ht="15">
      <c r="A22" s="31" t="s">
        <v>16</v>
      </c>
      <c r="B22" s="23">
        <v>0.394568735856083</v>
      </c>
      <c r="C22" s="23">
        <v>0.605431264143917</v>
      </c>
      <c r="D22" s="8">
        <v>34909</v>
      </c>
    </row>
    <row r="23" spans="1:4" ht="15">
      <c r="A23" s="31" t="s">
        <v>17</v>
      </c>
      <c r="B23" s="23">
        <v>0.3083953960731212</v>
      </c>
      <c r="C23" s="23">
        <v>0.6916046039268788</v>
      </c>
      <c r="D23" s="8">
        <v>7621.32</v>
      </c>
    </row>
    <row r="24" spans="1:4" ht="15">
      <c r="A24" s="31" t="s">
        <v>18</v>
      </c>
      <c r="B24" s="23">
        <v>0.7104609439690863</v>
      </c>
      <c r="C24" s="23">
        <v>0.2895390560309136</v>
      </c>
      <c r="D24" s="8">
        <v>3586.77</v>
      </c>
    </row>
    <row r="25" spans="1:4" ht="15">
      <c r="A25" s="31" t="s">
        <v>19</v>
      </c>
      <c r="B25" s="23">
        <v>0.2941402743941531</v>
      </c>
      <c r="C25" s="23">
        <v>0.7058597256058469</v>
      </c>
      <c r="D25" s="8">
        <v>15598</v>
      </c>
    </row>
    <row r="26" spans="1:4" ht="15">
      <c r="A26" s="31" t="s">
        <v>20</v>
      </c>
      <c r="B26" s="23">
        <v>0.48392007085132294</v>
      </c>
      <c r="C26" s="23">
        <v>0.5160799291486771</v>
      </c>
      <c r="D26" s="8">
        <v>36132</v>
      </c>
    </row>
    <row r="27" spans="1:4" ht="15">
      <c r="A27" s="31" t="s">
        <v>21</v>
      </c>
      <c r="B27" s="23">
        <v>0.32176234979973295</v>
      </c>
      <c r="C27" s="23">
        <v>0.678237650200267</v>
      </c>
      <c r="D27" s="8">
        <v>749</v>
      </c>
    </row>
    <row r="28" spans="1:4" ht="15">
      <c r="A28" s="31" t="s">
        <v>22</v>
      </c>
      <c r="B28" s="23">
        <v>0.7811107302022626</v>
      </c>
      <c r="C28" s="23">
        <v>0.2188892697977374</v>
      </c>
      <c r="D28" s="8">
        <v>17502</v>
      </c>
    </row>
    <row r="29" spans="1:4" ht="15">
      <c r="A29" s="31" t="s">
        <v>23</v>
      </c>
      <c r="B29" s="23">
        <v>0.4234239919227614</v>
      </c>
      <c r="C29" s="23">
        <v>0.5765760080772386</v>
      </c>
      <c r="D29" s="8">
        <v>15213.12</v>
      </c>
    </row>
    <row r="30" spans="1:4" ht="15">
      <c r="A30" s="31" t="s">
        <v>24</v>
      </c>
      <c r="B30" s="23">
        <v>0.7202797811165146</v>
      </c>
      <c r="C30" s="23">
        <v>0.2797202188834854</v>
      </c>
      <c r="D30" s="8">
        <v>87359.72</v>
      </c>
    </row>
    <row r="31" spans="1:4" ht="15">
      <c r="A31" s="31" t="s">
        <v>25</v>
      </c>
      <c r="B31" s="23">
        <v>0.41507675097880803</v>
      </c>
      <c r="C31" s="23">
        <v>0.584923249021192</v>
      </c>
      <c r="D31" s="8">
        <v>12068.25</v>
      </c>
    </row>
    <row r="32" spans="1:4" ht="15">
      <c r="A32" s="31" t="s">
        <v>26</v>
      </c>
      <c r="B32" s="23">
        <v>0.642446371519854</v>
      </c>
      <c r="C32" s="23">
        <v>0.35755362848014605</v>
      </c>
      <c r="D32" s="8">
        <v>10955</v>
      </c>
    </row>
    <row r="33" spans="1:4" ht="15">
      <c r="A33" s="31" t="s">
        <v>27</v>
      </c>
      <c r="B33" s="23">
        <v>0.45943520569842117</v>
      </c>
      <c r="C33" s="23">
        <v>0.5405647943015789</v>
      </c>
      <c r="D33" s="8">
        <v>35659</v>
      </c>
    </row>
    <row r="34" spans="1:4" ht="15">
      <c r="A34" s="31" t="s">
        <v>28</v>
      </c>
      <c r="B34" s="23">
        <v>0.09658678286129267</v>
      </c>
      <c r="C34" s="23">
        <v>0.9034132171387074</v>
      </c>
      <c r="D34" s="8">
        <v>1377</v>
      </c>
    </row>
    <row r="35" spans="1:4" ht="15">
      <c r="A35" s="31" t="s">
        <v>29</v>
      </c>
      <c r="B35" s="23" t="s">
        <v>56</v>
      </c>
      <c r="C35" s="23" t="s">
        <v>56</v>
      </c>
      <c r="D35" s="7" t="s">
        <v>56</v>
      </c>
    </row>
    <row r="36" spans="1:4" ht="15">
      <c r="A36" s="31" t="s">
        <v>30</v>
      </c>
      <c r="B36" s="23">
        <v>0.16409484380880693</v>
      </c>
      <c r="C36" s="23">
        <v>0.8359051561911931</v>
      </c>
      <c r="D36" s="8">
        <v>2657</v>
      </c>
    </row>
    <row r="37" spans="1:4" ht="15">
      <c r="A37" s="31" t="s">
        <v>31</v>
      </c>
      <c r="B37" s="23" t="s">
        <v>56</v>
      </c>
      <c r="C37" s="23" t="s">
        <v>56</v>
      </c>
      <c r="D37" s="7" t="s">
        <v>56</v>
      </c>
    </row>
    <row r="38" spans="1:4" ht="15">
      <c r="A38" s="31" t="s">
        <v>32</v>
      </c>
      <c r="B38" s="23">
        <v>0.305638665132336</v>
      </c>
      <c r="C38" s="23">
        <v>0.6943613348676639</v>
      </c>
      <c r="D38" s="8">
        <v>8690</v>
      </c>
    </row>
    <row r="39" spans="1:4" ht="15">
      <c r="A39" s="31" t="s">
        <v>33</v>
      </c>
      <c r="B39" s="23">
        <v>0.5742588169172405</v>
      </c>
      <c r="C39" s="23">
        <v>0.4257411830827596</v>
      </c>
      <c r="D39" s="8">
        <v>14234</v>
      </c>
    </row>
    <row r="40" spans="1:4" ht="15">
      <c r="A40" s="31" t="s">
        <v>34</v>
      </c>
      <c r="B40" s="23">
        <v>0.3967647458153112</v>
      </c>
      <c r="C40" s="23">
        <v>0.6032352541846888</v>
      </c>
      <c r="D40" s="8">
        <v>51557</v>
      </c>
    </row>
    <row r="41" spans="1:4" ht="15">
      <c r="A41" s="31" t="s">
        <v>35</v>
      </c>
      <c r="B41" s="23">
        <v>0.8098144823459007</v>
      </c>
      <c r="C41" s="23">
        <v>0.19018551765409936</v>
      </c>
      <c r="D41" s="8">
        <v>8187.9</v>
      </c>
    </row>
    <row r="42" spans="1:4" ht="15">
      <c r="A42" s="31" t="s">
        <v>36</v>
      </c>
      <c r="B42" s="23">
        <v>1</v>
      </c>
      <c r="C42" s="23" t="s">
        <v>56</v>
      </c>
      <c r="D42" s="8">
        <v>240</v>
      </c>
    </row>
    <row r="43" spans="1:4" ht="15">
      <c r="A43" s="31" t="s">
        <v>112</v>
      </c>
      <c r="B43" s="23" t="s">
        <v>56</v>
      </c>
      <c r="C43" s="23" t="s">
        <v>56</v>
      </c>
      <c r="D43" s="8" t="s">
        <v>56</v>
      </c>
    </row>
    <row r="44" spans="1:4" ht="15">
      <c r="A44" s="31" t="s">
        <v>37</v>
      </c>
      <c r="B44" s="23" t="s">
        <v>56</v>
      </c>
      <c r="C44" s="23" t="s">
        <v>56</v>
      </c>
      <c r="D44" s="8" t="s">
        <v>56</v>
      </c>
    </row>
    <row r="45" spans="1:4" ht="15">
      <c r="A45" s="31" t="s">
        <v>38</v>
      </c>
      <c r="B45" s="23" t="s">
        <v>56</v>
      </c>
      <c r="C45" s="23" t="s">
        <v>56</v>
      </c>
      <c r="D45" s="8" t="s">
        <v>56</v>
      </c>
    </row>
    <row r="46" spans="1:4" ht="15">
      <c r="A46" s="31" t="s">
        <v>39</v>
      </c>
      <c r="B46" s="23">
        <v>0.29140832595217003</v>
      </c>
      <c r="C46" s="23">
        <v>0.70859167404783</v>
      </c>
      <c r="D46" s="8">
        <v>15715.68</v>
      </c>
    </row>
    <row r="47" spans="1:4" ht="15">
      <c r="A47" s="31" t="s">
        <v>40</v>
      </c>
      <c r="B47" s="23">
        <v>0.22473513359255165</v>
      </c>
      <c r="C47" s="23">
        <v>0.7752648664074484</v>
      </c>
      <c r="D47" s="8">
        <v>24949.37</v>
      </c>
    </row>
    <row r="48" spans="1:4" ht="15">
      <c r="A48" s="31" t="s">
        <v>41</v>
      </c>
      <c r="B48" s="23">
        <v>0.5421424687330071</v>
      </c>
      <c r="C48" s="23">
        <v>0.4578575312669929</v>
      </c>
      <c r="D48" s="8">
        <v>3089.52</v>
      </c>
    </row>
    <row r="49" spans="1:4" ht="15">
      <c r="A49" s="31" t="s">
        <v>42</v>
      </c>
      <c r="B49" s="23">
        <v>0.7810492505353319</v>
      </c>
      <c r="C49" s="23">
        <v>0.2189507494646681</v>
      </c>
      <c r="D49" s="8">
        <v>2727.28</v>
      </c>
    </row>
    <row r="50" spans="1:4" ht="15">
      <c r="A50" s="31" t="s">
        <v>43</v>
      </c>
      <c r="B50" s="23" t="s">
        <v>56</v>
      </c>
      <c r="C50" s="23">
        <v>1</v>
      </c>
      <c r="D50" s="8">
        <v>5247</v>
      </c>
    </row>
    <row r="51" spans="1:4" ht="15">
      <c r="A51" s="31" t="s">
        <v>44</v>
      </c>
      <c r="B51" s="23">
        <v>0.7868571428571428</v>
      </c>
      <c r="C51" s="23">
        <v>0.21314285714285713</v>
      </c>
      <c r="D51" s="8">
        <v>1750</v>
      </c>
    </row>
    <row r="52" spans="1:4" ht="15">
      <c r="A52" s="31" t="s">
        <v>45</v>
      </c>
      <c r="B52" s="23">
        <v>0.11769065441339954</v>
      </c>
      <c r="C52" s="23">
        <v>0.8823093455866005</v>
      </c>
      <c r="D52" s="8">
        <v>13493</v>
      </c>
    </row>
    <row r="53" spans="1:4" ht="15">
      <c r="A53" s="31" t="s">
        <v>46</v>
      </c>
      <c r="B53" s="23">
        <v>1</v>
      </c>
      <c r="C53" s="23" t="s">
        <v>56</v>
      </c>
      <c r="D53" s="8">
        <v>21778</v>
      </c>
    </row>
    <row r="54" spans="1:4" ht="15">
      <c r="A54" s="31" t="s">
        <v>47</v>
      </c>
      <c r="B54" s="23">
        <v>0.3663551401869159</v>
      </c>
      <c r="C54" s="23">
        <v>0.6336448598130842</v>
      </c>
      <c r="D54" s="8">
        <v>4237.2</v>
      </c>
    </row>
    <row r="55" spans="1:4" ht="15">
      <c r="A55" s="31" t="s">
        <v>48</v>
      </c>
      <c r="B55" s="23">
        <v>0.008421052631578947</v>
      </c>
      <c r="C55" s="23">
        <v>0.991578947368421</v>
      </c>
      <c r="D55" s="8">
        <v>475</v>
      </c>
    </row>
    <row r="56" spans="1:4" ht="15">
      <c r="A56" s="31" t="s">
        <v>49</v>
      </c>
      <c r="B56" s="23">
        <v>0.583547557840617</v>
      </c>
      <c r="C56" s="23">
        <v>0.41645244215938304</v>
      </c>
      <c r="D56" s="8">
        <v>389</v>
      </c>
    </row>
    <row r="57" spans="1:4" ht="15">
      <c r="A57" s="31" t="s">
        <v>50</v>
      </c>
      <c r="B57" s="23">
        <v>0.8265834831341863</v>
      </c>
      <c r="C57" s="23">
        <v>0.1734165168658137</v>
      </c>
      <c r="D57" s="8">
        <v>9457</v>
      </c>
    </row>
    <row r="58" spans="1:4" ht="15">
      <c r="A58" s="31" t="s">
        <v>51</v>
      </c>
      <c r="B58" s="23">
        <v>0.6529373858876598</v>
      </c>
      <c r="C58" s="23">
        <v>0.34706261411234024</v>
      </c>
      <c r="D58" s="8">
        <v>33519.6</v>
      </c>
    </row>
    <row r="59" spans="1:4" ht="15">
      <c r="A59" s="31" t="s">
        <v>52</v>
      </c>
      <c r="B59" s="23">
        <v>0.9146525679758309</v>
      </c>
      <c r="C59" s="23">
        <v>0.0853474320241692</v>
      </c>
      <c r="D59" s="8">
        <v>1310.76</v>
      </c>
    </row>
    <row r="60" spans="1:4" ht="15">
      <c r="A60" s="31" t="s">
        <v>53</v>
      </c>
      <c r="B60" s="23" t="s">
        <v>56</v>
      </c>
      <c r="C60" s="23" t="s">
        <v>56</v>
      </c>
      <c r="D60" s="8" t="s">
        <v>56</v>
      </c>
    </row>
    <row r="61" spans="1:4" ht="15">
      <c r="A61" s="31" t="s">
        <v>54</v>
      </c>
      <c r="B61" s="23">
        <v>0.5232664233576643</v>
      </c>
      <c r="C61" s="23">
        <v>0.4767335766423358</v>
      </c>
      <c r="D61" s="8">
        <v>2192</v>
      </c>
    </row>
    <row r="62" spans="1:4" ht="15">
      <c r="A62" s="32" t="s">
        <v>123</v>
      </c>
      <c r="B62" s="24">
        <v>0.5046</v>
      </c>
      <c r="C62" s="24">
        <v>0.4954</v>
      </c>
      <c r="D62" s="13">
        <v>717748.93</v>
      </c>
    </row>
    <row r="63" spans="1:5" ht="15">
      <c r="A63" s="44" t="s">
        <v>81</v>
      </c>
      <c r="B63" s="45"/>
      <c r="C63" s="45"/>
      <c r="D63" s="17" t="s">
        <v>85</v>
      </c>
      <c r="E63" s="27"/>
    </row>
    <row r="64" spans="1:5" ht="36" customHeight="1">
      <c r="A64" s="96" t="s">
        <v>155</v>
      </c>
      <c r="B64" s="76"/>
      <c r="C64" s="76"/>
      <c r="D64" s="76"/>
      <c r="E64" s="76"/>
    </row>
    <row r="65" spans="1:5" ht="72" customHeight="1">
      <c r="A65" s="96" t="s">
        <v>115</v>
      </c>
      <c r="B65" s="76"/>
      <c r="C65" s="76"/>
      <c r="D65" s="76"/>
      <c r="E65" s="76"/>
    </row>
    <row r="66" spans="1:5" ht="24.75" customHeight="1">
      <c r="A66" s="96" t="s">
        <v>156</v>
      </c>
      <c r="B66" s="87"/>
      <c r="C66" s="87"/>
      <c r="D66" s="87"/>
      <c r="E66" s="87"/>
    </row>
    <row r="67" spans="1:5" ht="24.75" customHeight="1">
      <c r="A67" s="96" t="s">
        <v>157</v>
      </c>
      <c r="B67" s="76"/>
      <c r="C67" s="76"/>
      <c r="D67" s="76"/>
      <c r="E67" s="76"/>
    </row>
    <row r="68" spans="1:5" ht="15">
      <c r="A68" s="25" t="s">
        <v>158</v>
      </c>
      <c r="B68" s="29"/>
      <c r="C68" s="29"/>
      <c r="D68" s="29"/>
      <c r="E68" s="27"/>
    </row>
  </sheetData>
  <mergeCells count="9">
    <mergeCell ref="A64:E64"/>
    <mergeCell ref="A65:E65"/>
    <mergeCell ref="A66:E66"/>
    <mergeCell ref="A67:E67"/>
    <mergeCell ref="A3:D3"/>
    <mergeCell ref="A4:A5"/>
    <mergeCell ref="B4:B5"/>
    <mergeCell ref="C4:C5"/>
    <mergeCell ref="D4:D5"/>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68"/>
  <sheetViews>
    <sheetView workbookViewId="0" topLeftCell="A1">
      <selection activeCell="A64" sqref="A64"/>
    </sheetView>
  </sheetViews>
  <sheetFormatPr defaultColWidth="8.88671875" defaultRowHeight="15"/>
  <cols>
    <col min="1" max="1" width="16.3359375" style="0" customWidth="1"/>
    <col min="2" max="2" width="6.77734375" style="0" customWidth="1"/>
    <col min="3" max="6" width="5.88671875" style="0" customWidth="1"/>
    <col min="7" max="7" width="6.5546875" style="0" customWidth="1"/>
    <col min="8" max="9" width="6.3359375" style="0" customWidth="1"/>
    <col min="10" max="10" width="6.5546875" style="0" customWidth="1"/>
    <col min="11" max="11" width="6.3359375" style="0" customWidth="1"/>
    <col min="12" max="12" width="6.4453125" style="0" customWidth="1"/>
    <col min="13" max="13" width="5.88671875" style="0" customWidth="1"/>
    <col min="14" max="14" width="2.88671875" style="0" customWidth="1"/>
  </cols>
  <sheetData>
    <row r="1" spans="1:13" ht="15">
      <c r="A1" s="30" t="s">
        <v>125</v>
      </c>
      <c r="B1" s="30"/>
      <c r="C1" s="30"/>
      <c r="D1" s="30"/>
      <c r="E1" s="30"/>
      <c r="F1" s="30"/>
      <c r="G1" s="30"/>
      <c r="H1" s="30"/>
      <c r="I1" s="30"/>
      <c r="J1" s="30"/>
      <c r="K1" s="30"/>
      <c r="L1" s="30"/>
      <c r="M1" s="30"/>
    </row>
    <row r="2" spans="1:13" ht="15">
      <c r="A2" s="30" t="s">
        <v>76</v>
      </c>
      <c r="B2" s="30"/>
      <c r="C2" s="30"/>
      <c r="D2" s="30"/>
      <c r="E2" s="30"/>
      <c r="F2" s="30"/>
      <c r="G2" s="30"/>
      <c r="H2" s="30"/>
      <c r="I2" s="30"/>
      <c r="J2" s="30"/>
      <c r="K2" s="30"/>
      <c r="L2" s="30"/>
      <c r="M2" s="30"/>
    </row>
    <row r="3" spans="1:13" ht="15">
      <c r="A3" s="30" t="s">
        <v>131</v>
      </c>
      <c r="B3" s="30"/>
      <c r="C3" s="30"/>
      <c r="D3" s="30"/>
      <c r="E3" s="30"/>
      <c r="F3" s="30"/>
      <c r="G3" s="30"/>
      <c r="H3" s="30"/>
      <c r="I3" s="30"/>
      <c r="J3" s="30"/>
      <c r="K3" s="30"/>
      <c r="L3" s="30"/>
      <c r="M3" s="30"/>
    </row>
    <row r="4" spans="1:13" ht="15">
      <c r="A4" s="81" t="s">
        <v>108</v>
      </c>
      <c r="B4" s="84" t="s">
        <v>126</v>
      </c>
      <c r="C4" s="53" t="s">
        <v>73</v>
      </c>
      <c r="D4" s="53"/>
      <c r="E4" s="53"/>
      <c r="F4" s="53"/>
      <c r="G4" s="53" t="s">
        <v>74</v>
      </c>
      <c r="H4" s="53"/>
      <c r="I4" s="53"/>
      <c r="J4" s="53"/>
      <c r="K4" s="53"/>
      <c r="L4" s="53"/>
      <c r="M4" s="53"/>
    </row>
    <row r="5" spans="1:13" ht="15">
      <c r="A5" s="82"/>
      <c r="B5" s="82"/>
      <c r="C5" s="83" t="s">
        <v>57</v>
      </c>
      <c r="D5" s="83" t="s">
        <v>58</v>
      </c>
      <c r="E5" s="83" t="s">
        <v>59</v>
      </c>
      <c r="F5" s="83" t="s">
        <v>60</v>
      </c>
      <c r="G5" s="83" t="s">
        <v>57</v>
      </c>
      <c r="H5" s="83"/>
      <c r="I5" s="83" t="s">
        <v>58</v>
      </c>
      <c r="J5" s="83"/>
      <c r="K5" s="83" t="s">
        <v>59</v>
      </c>
      <c r="L5" s="83"/>
      <c r="M5" s="83" t="s">
        <v>60</v>
      </c>
    </row>
    <row r="6" spans="1:13" ht="38.25">
      <c r="A6" s="82"/>
      <c r="B6" s="82"/>
      <c r="C6" s="84"/>
      <c r="D6" s="84"/>
      <c r="E6" s="84"/>
      <c r="F6" s="84"/>
      <c r="G6" s="22" t="s">
        <v>61</v>
      </c>
      <c r="H6" s="22" t="s">
        <v>62</v>
      </c>
      <c r="I6" s="22" t="s">
        <v>61</v>
      </c>
      <c r="J6" s="22" t="s">
        <v>62</v>
      </c>
      <c r="K6" s="22" t="s">
        <v>61</v>
      </c>
      <c r="L6" s="22" t="s">
        <v>62</v>
      </c>
      <c r="M6" s="84"/>
    </row>
    <row r="7" spans="1:14" ht="15">
      <c r="A7" s="31" t="s">
        <v>0</v>
      </c>
      <c r="B7" s="23">
        <v>1</v>
      </c>
      <c r="C7" s="23" t="s">
        <v>56</v>
      </c>
      <c r="D7" s="23">
        <v>0.10169341840902568</v>
      </c>
      <c r="E7" s="23">
        <v>0.05577020731680392</v>
      </c>
      <c r="F7" s="23">
        <v>0.5864261585675491</v>
      </c>
      <c r="G7" s="23">
        <v>0.0004857262711677301</v>
      </c>
      <c r="H7" s="23">
        <v>0.0007948248073653766</v>
      </c>
      <c r="I7" s="23">
        <v>0.09928686552005829</v>
      </c>
      <c r="J7" s="23">
        <v>0.0006623540061378138</v>
      </c>
      <c r="K7" s="23" t="s">
        <v>56</v>
      </c>
      <c r="L7" s="23" t="s">
        <v>56</v>
      </c>
      <c r="M7" s="46">
        <v>0.1548804451018921</v>
      </c>
      <c r="N7" s="2"/>
    </row>
    <row r="8" spans="1:14" ht="15">
      <c r="A8" s="31" t="s">
        <v>1</v>
      </c>
      <c r="B8" s="23">
        <v>1</v>
      </c>
      <c r="C8" s="23">
        <v>5.974072525240457E-05</v>
      </c>
      <c r="D8" s="23">
        <v>0.16159866180775434</v>
      </c>
      <c r="E8" s="23">
        <v>0.03154310293326961</v>
      </c>
      <c r="F8" s="23">
        <v>0.3454208734094032</v>
      </c>
      <c r="G8" s="23">
        <v>0.019594957882788696</v>
      </c>
      <c r="H8" s="23">
        <v>0.03196128801003644</v>
      </c>
      <c r="I8" s="23">
        <v>0.10592030587251329</v>
      </c>
      <c r="J8" s="23">
        <v>0.30390106935898203</v>
      </c>
      <c r="K8" s="23" t="s">
        <v>56</v>
      </c>
      <c r="L8" s="23" t="s">
        <v>56</v>
      </c>
      <c r="M8" s="46" t="s">
        <v>56</v>
      </c>
      <c r="N8" s="2"/>
    </row>
    <row r="9" spans="1:14" ht="15">
      <c r="A9" s="31" t="s">
        <v>2</v>
      </c>
      <c r="B9" s="23">
        <v>1</v>
      </c>
      <c r="C9" s="23" t="s">
        <v>56</v>
      </c>
      <c r="D9" s="23">
        <v>0.009009009009009009</v>
      </c>
      <c r="E9" s="23" t="s">
        <v>56</v>
      </c>
      <c r="F9" s="23">
        <v>0.990990990990991</v>
      </c>
      <c r="G9" s="23" t="s">
        <v>56</v>
      </c>
      <c r="H9" s="23" t="s">
        <v>56</v>
      </c>
      <c r="I9" s="23" t="s">
        <v>56</v>
      </c>
      <c r="J9" s="23" t="s">
        <v>56</v>
      </c>
      <c r="K9" s="23" t="s">
        <v>56</v>
      </c>
      <c r="L9" s="23" t="s">
        <v>56</v>
      </c>
      <c r="M9" s="46" t="s">
        <v>56</v>
      </c>
      <c r="N9" s="2"/>
    </row>
    <row r="10" spans="1:14" ht="15">
      <c r="A10" s="31" t="s">
        <v>3</v>
      </c>
      <c r="B10" s="23">
        <v>1</v>
      </c>
      <c r="C10" s="23">
        <v>0.004918104136140087</v>
      </c>
      <c r="D10" s="23">
        <v>0.10409261704072306</v>
      </c>
      <c r="E10" s="23">
        <v>0.04471267536160397</v>
      </c>
      <c r="F10" s="23">
        <v>0.7304762871940692</v>
      </c>
      <c r="G10" s="23">
        <v>0.015450681135661332</v>
      </c>
      <c r="H10" s="23" t="s">
        <v>56</v>
      </c>
      <c r="I10" s="23">
        <v>0.10034963513180228</v>
      </c>
      <c r="J10" s="23" t="s">
        <v>56</v>
      </c>
      <c r="K10" s="23" t="s">
        <v>56</v>
      </c>
      <c r="L10" s="23" t="s">
        <v>56</v>
      </c>
      <c r="M10" s="46" t="s">
        <v>56</v>
      </c>
      <c r="N10" s="2"/>
    </row>
    <row r="11" spans="1:14" ht="15">
      <c r="A11" s="31" t="s">
        <v>4</v>
      </c>
      <c r="B11" s="23">
        <v>1</v>
      </c>
      <c r="C11" s="23" t="s">
        <v>56</v>
      </c>
      <c r="D11" s="23">
        <v>0.1750870034801392</v>
      </c>
      <c r="E11" s="23" t="s">
        <v>56</v>
      </c>
      <c r="F11" s="23">
        <v>0.8249129965198608</v>
      </c>
      <c r="G11" s="23" t="s">
        <v>56</v>
      </c>
      <c r="H11" s="23" t="s">
        <v>56</v>
      </c>
      <c r="I11" s="23" t="s">
        <v>56</v>
      </c>
      <c r="J11" s="23" t="s">
        <v>56</v>
      </c>
      <c r="K11" s="23" t="s">
        <v>56</v>
      </c>
      <c r="L11" s="23" t="s">
        <v>56</v>
      </c>
      <c r="M11" s="46" t="s">
        <v>56</v>
      </c>
      <c r="N11" s="2"/>
    </row>
    <row r="12" spans="1:14" ht="15">
      <c r="A12" s="31" t="s">
        <v>5</v>
      </c>
      <c r="B12" s="23">
        <v>1</v>
      </c>
      <c r="C12" s="23" t="s">
        <v>56</v>
      </c>
      <c r="D12" s="23">
        <v>0.07204272130602421</v>
      </c>
      <c r="E12" s="23">
        <v>0.05559074318921358</v>
      </c>
      <c r="F12" s="23">
        <v>0.6954919363139018</v>
      </c>
      <c r="G12" s="23">
        <v>0.04665220454923322</v>
      </c>
      <c r="H12" s="23">
        <v>0.01540690539716722</v>
      </c>
      <c r="I12" s="23">
        <v>0.0637613117246075</v>
      </c>
      <c r="J12" s="23">
        <v>0.041941460093264826</v>
      </c>
      <c r="K12" s="23" t="s">
        <v>56</v>
      </c>
      <c r="L12" s="23" t="s">
        <v>56</v>
      </c>
      <c r="M12" s="46">
        <v>0.0091127174265876</v>
      </c>
      <c r="N12" s="2"/>
    </row>
    <row r="13" spans="1:14" ht="15">
      <c r="A13" s="31" t="s">
        <v>6</v>
      </c>
      <c r="B13" s="23">
        <v>1</v>
      </c>
      <c r="C13" s="23" t="s">
        <v>56</v>
      </c>
      <c r="D13" s="23">
        <v>0.19183387672042188</v>
      </c>
      <c r="E13" s="23" t="s">
        <v>56</v>
      </c>
      <c r="F13" s="23">
        <v>0.5696593072361655</v>
      </c>
      <c r="G13" s="23">
        <v>0.020459070917485393</v>
      </c>
      <c r="H13" s="23">
        <v>0.07317126539900659</v>
      </c>
      <c r="I13" s="23">
        <v>0.08459333493796635</v>
      </c>
      <c r="J13" s="23">
        <v>0.05673836458720816</v>
      </c>
      <c r="K13" s="23" t="s">
        <v>56</v>
      </c>
      <c r="L13" s="23" t="s">
        <v>56</v>
      </c>
      <c r="M13" s="46">
        <v>0.0035447802017461324</v>
      </c>
      <c r="N13" s="2"/>
    </row>
    <row r="14" spans="1:14" ht="15">
      <c r="A14" s="31" t="s">
        <v>7</v>
      </c>
      <c r="B14" s="23">
        <v>1</v>
      </c>
      <c r="C14" s="23" t="s">
        <v>56</v>
      </c>
      <c r="D14" s="23">
        <v>0.06357940048252998</v>
      </c>
      <c r="E14" s="23">
        <v>0.004009511742141531</v>
      </c>
      <c r="F14" s="23">
        <v>0.3598493395587801</v>
      </c>
      <c r="G14" s="23">
        <v>0.40535990141113987</v>
      </c>
      <c r="H14" s="23">
        <v>0.1605887560099283</v>
      </c>
      <c r="I14" s="23" t="s">
        <v>56</v>
      </c>
      <c r="J14" s="23" t="s">
        <v>56</v>
      </c>
      <c r="K14" s="23" t="s">
        <v>56</v>
      </c>
      <c r="L14" s="23" t="s">
        <v>56</v>
      </c>
      <c r="M14" s="46">
        <v>0.006613090795480186</v>
      </c>
      <c r="N14" s="2"/>
    </row>
    <row r="15" spans="1:14" ht="15">
      <c r="A15" s="31" t="s">
        <v>8</v>
      </c>
      <c r="B15" s="23">
        <v>1</v>
      </c>
      <c r="C15" s="23" t="s">
        <v>56</v>
      </c>
      <c r="D15" s="23">
        <v>0.3436877978165149</v>
      </c>
      <c r="E15" s="23">
        <v>0.01483804813318053</v>
      </c>
      <c r="F15" s="23">
        <v>0.4764461065202968</v>
      </c>
      <c r="G15" s="23">
        <v>0.037698293021292</v>
      </c>
      <c r="H15" s="23">
        <v>0.0033174497858736956</v>
      </c>
      <c r="I15" s="23">
        <v>0.051450630315459316</v>
      </c>
      <c r="J15" s="23" t="s">
        <v>56</v>
      </c>
      <c r="K15" s="23" t="s">
        <v>56</v>
      </c>
      <c r="L15" s="23" t="s">
        <v>56</v>
      </c>
      <c r="M15" s="46">
        <v>0.07256167440738283</v>
      </c>
      <c r="N15" s="2"/>
    </row>
    <row r="16" spans="1:14" ht="15">
      <c r="A16" s="31" t="s">
        <v>9</v>
      </c>
      <c r="B16" s="23">
        <v>1</v>
      </c>
      <c r="C16" s="23" t="s">
        <v>56</v>
      </c>
      <c r="D16" s="23">
        <v>0.040922377395258204</v>
      </c>
      <c r="E16" s="23" t="s">
        <v>56</v>
      </c>
      <c r="F16" s="23">
        <v>0.9413770704774277</v>
      </c>
      <c r="G16" s="23" t="s">
        <v>56</v>
      </c>
      <c r="H16" s="23">
        <v>0.005358882754140955</v>
      </c>
      <c r="I16" s="23">
        <v>0.012341669373173108</v>
      </c>
      <c r="J16" s="23" t="s">
        <v>56</v>
      </c>
      <c r="K16" s="23" t="s">
        <v>56</v>
      </c>
      <c r="L16" s="23" t="s">
        <v>56</v>
      </c>
      <c r="M16" s="46" t="s">
        <v>56</v>
      </c>
      <c r="N16" s="2"/>
    </row>
    <row r="17" spans="1:14" ht="15">
      <c r="A17" s="31" t="s">
        <v>10</v>
      </c>
      <c r="B17" s="23">
        <v>1</v>
      </c>
      <c r="C17" s="23" t="s">
        <v>56</v>
      </c>
      <c r="D17" s="23">
        <v>0.07778352551159466</v>
      </c>
      <c r="E17" s="23" t="s">
        <v>56</v>
      </c>
      <c r="F17" s="23">
        <v>0.7963633531908266</v>
      </c>
      <c r="G17" s="23">
        <v>0.005362079418848488</v>
      </c>
      <c r="H17" s="23">
        <v>0.004271864101323276</v>
      </c>
      <c r="I17" s="23">
        <v>0.02405704718518642</v>
      </c>
      <c r="J17" s="23">
        <v>0.04013216079563469</v>
      </c>
      <c r="K17" s="23" t="s">
        <v>56</v>
      </c>
      <c r="L17" s="23" t="s">
        <v>56</v>
      </c>
      <c r="M17" s="46">
        <v>0.05202996979658585</v>
      </c>
      <c r="N17" s="2"/>
    </row>
    <row r="18" spans="1:14" ht="15">
      <c r="A18" s="31" t="s">
        <v>11</v>
      </c>
      <c r="B18" s="23">
        <v>1</v>
      </c>
      <c r="C18" s="23" t="s">
        <v>56</v>
      </c>
      <c r="D18" s="23">
        <v>0.07499468400613298</v>
      </c>
      <c r="E18" s="23">
        <v>0.015007890054055263</v>
      </c>
      <c r="F18" s="23">
        <v>0.7590343916824281</v>
      </c>
      <c r="G18" s="23">
        <v>0.0071961769610421585</v>
      </c>
      <c r="H18" s="23">
        <v>0.027922957259409308</v>
      </c>
      <c r="I18" s="23">
        <v>0.036943359484292636</v>
      </c>
      <c r="J18" s="23">
        <v>0.07890054055263954</v>
      </c>
      <c r="K18" s="23" t="s">
        <v>56</v>
      </c>
      <c r="L18" s="23" t="s">
        <v>56</v>
      </c>
      <c r="M18" s="46" t="s">
        <v>56</v>
      </c>
      <c r="N18" s="2"/>
    </row>
    <row r="19" spans="1:14" ht="15">
      <c r="A19" s="31" t="s">
        <v>12</v>
      </c>
      <c r="B19" s="23">
        <v>1</v>
      </c>
      <c r="C19" s="23" t="s">
        <v>56</v>
      </c>
      <c r="D19" s="23" t="s">
        <v>56</v>
      </c>
      <c r="E19" s="23" t="s">
        <v>56</v>
      </c>
      <c r="F19" s="23">
        <v>0.39059674502712477</v>
      </c>
      <c r="G19" s="23">
        <v>0.17721518987341772</v>
      </c>
      <c r="H19" s="23" t="s">
        <v>56</v>
      </c>
      <c r="I19" s="23">
        <v>0.3743218806509946</v>
      </c>
      <c r="J19" s="23">
        <v>0.019891500904159132</v>
      </c>
      <c r="K19" s="23">
        <v>0.0054249547920434</v>
      </c>
      <c r="L19" s="23">
        <v>0.0216998191681736</v>
      </c>
      <c r="M19" s="46">
        <v>0.0108499095840868</v>
      </c>
      <c r="N19" s="2"/>
    </row>
    <row r="20" spans="1:14" ht="15">
      <c r="A20" s="31" t="s">
        <v>13</v>
      </c>
      <c r="B20" s="23">
        <v>1</v>
      </c>
      <c r="C20" s="23" t="s">
        <v>56</v>
      </c>
      <c r="D20" s="23">
        <v>0.08123379645017616</v>
      </c>
      <c r="E20" s="23">
        <v>0.003523233397593565</v>
      </c>
      <c r="F20" s="23">
        <v>0.22382503489995348</v>
      </c>
      <c r="G20" s="23">
        <v>0.033437479226218175</v>
      </c>
      <c r="H20" s="23">
        <v>0.03430166855015622</v>
      </c>
      <c r="I20" s="23">
        <v>0.44705178488333447</v>
      </c>
      <c r="J20" s="23">
        <v>0.1232466928139334</v>
      </c>
      <c r="K20" s="23" t="s">
        <v>56</v>
      </c>
      <c r="L20" s="23" t="s">
        <v>56</v>
      </c>
      <c r="M20" s="46">
        <v>0.05338030977863458</v>
      </c>
      <c r="N20" s="2"/>
    </row>
    <row r="21" spans="1:14" ht="15">
      <c r="A21" s="31" t="s">
        <v>14</v>
      </c>
      <c r="B21" s="23">
        <v>1</v>
      </c>
      <c r="C21" s="23" t="s">
        <v>56</v>
      </c>
      <c r="D21" s="23" t="s">
        <v>56</v>
      </c>
      <c r="E21" s="23">
        <v>0.14463240599695343</v>
      </c>
      <c r="F21" s="23">
        <v>0.44480076966247095</v>
      </c>
      <c r="G21" s="23">
        <v>0.004409524573077848</v>
      </c>
      <c r="H21" s="23">
        <v>0.00913974184237954</v>
      </c>
      <c r="I21" s="23">
        <v>0.17437665357171492</v>
      </c>
      <c r="J21" s="23">
        <v>0.22264090435340336</v>
      </c>
      <c r="K21" s="23" t="s">
        <v>56</v>
      </c>
      <c r="L21" s="23" t="s">
        <v>56</v>
      </c>
      <c r="M21" s="46" t="s">
        <v>56</v>
      </c>
      <c r="N21" s="2"/>
    </row>
    <row r="22" spans="1:14" ht="15">
      <c r="A22" s="31" t="s">
        <v>15</v>
      </c>
      <c r="B22" s="23">
        <v>1</v>
      </c>
      <c r="C22" s="23" t="s">
        <v>56</v>
      </c>
      <c r="D22" s="23">
        <v>0.11312179983812537</v>
      </c>
      <c r="E22" s="23">
        <v>0.00608111909904217</v>
      </c>
      <c r="F22" s="23">
        <v>0.2937808113641184</v>
      </c>
      <c r="G22" s="23">
        <v>0.11054219344451033</v>
      </c>
      <c r="H22" s="23">
        <v>0.2055288409516843</v>
      </c>
      <c r="I22" s="23">
        <v>0.2173881052444783</v>
      </c>
      <c r="J22" s="23">
        <v>0.03805785070311587</v>
      </c>
      <c r="K22" s="23" t="s">
        <v>56</v>
      </c>
      <c r="L22" s="23" t="s">
        <v>56</v>
      </c>
      <c r="M22" s="46">
        <v>0.015499279354925274</v>
      </c>
      <c r="N22" s="2"/>
    </row>
    <row r="23" spans="1:14" ht="15">
      <c r="A23" s="31" t="s">
        <v>16</v>
      </c>
      <c r="B23" s="23">
        <v>1</v>
      </c>
      <c r="C23" s="23">
        <v>0.022275063281429777</v>
      </c>
      <c r="D23" s="23">
        <v>0.14351461225742118</v>
      </c>
      <c r="E23" s="23" t="s">
        <v>56</v>
      </c>
      <c r="F23" s="23">
        <v>0.2986730075937716</v>
      </c>
      <c r="G23" s="23">
        <v>0.04821661425174503</v>
      </c>
      <c r="H23" s="23">
        <v>0.033535322543529957</v>
      </c>
      <c r="I23" s="23">
        <v>0.16308966786837462</v>
      </c>
      <c r="J23" s="23">
        <v>0.23195520441819437</v>
      </c>
      <c r="K23" s="23" t="s">
        <v>56</v>
      </c>
      <c r="L23" s="23" t="s">
        <v>56</v>
      </c>
      <c r="M23" s="46">
        <v>0.05874050778553348</v>
      </c>
      <c r="N23" s="2"/>
    </row>
    <row r="24" spans="1:14" ht="15">
      <c r="A24" s="31" t="s">
        <v>17</v>
      </c>
      <c r="B24" s="23">
        <v>1</v>
      </c>
      <c r="C24" s="23" t="s">
        <v>56</v>
      </c>
      <c r="D24" s="23">
        <v>0.23076346744586798</v>
      </c>
      <c r="E24" s="23">
        <v>0.10354386753577582</v>
      </c>
      <c r="F24" s="23">
        <v>0.3337079493519143</v>
      </c>
      <c r="G24" s="23">
        <v>0.006855473140031468</v>
      </c>
      <c r="H24" s="23">
        <v>0.009103169251517195</v>
      </c>
      <c r="I24" s="23">
        <v>0.0955270847381434</v>
      </c>
      <c r="J24" s="23">
        <v>0.22049898853674982</v>
      </c>
      <c r="K24" s="23" t="s">
        <v>56</v>
      </c>
      <c r="L24" s="23" t="s">
        <v>56</v>
      </c>
      <c r="M24" s="46" t="s">
        <v>56</v>
      </c>
      <c r="N24" s="2"/>
    </row>
    <row r="25" spans="1:14" ht="15">
      <c r="A25" s="31" t="s">
        <v>18</v>
      </c>
      <c r="B25" s="23">
        <v>1</v>
      </c>
      <c r="C25" s="23" t="s">
        <v>56</v>
      </c>
      <c r="D25" s="23">
        <v>0.0874901475059115</v>
      </c>
      <c r="E25" s="23">
        <v>0.4127162857035619</v>
      </c>
      <c r="F25" s="23">
        <v>0.36381038171377095</v>
      </c>
      <c r="G25" s="23">
        <v>0.03179071425890478</v>
      </c>
      <c r="H25" s="23">
        <v>0.03937244304320084</v>
      </c>
      <c r="I25" s="23">
        <v>0.06482002777465</v>
      </c>
      <c r="J25" s="23" t="s">
        <v>56</v>
      </c>
      <c r="K25" s="23" t="s">
        <v>56</v>
      </c>
      <c r="L25" s="23" t="s">
        <v>56</v>
      </c>
      <c r="M25" s="46" t="s">
        <v>56</v>
      </c>
      <c r="N25" s="2"/>
    </row>
    <row r="26" spans="1:14" ht="15">
      <c r="A26" s="31" t="s">
        <v>19</v>
      </c>
      <c r="B26" s="23">
        <v>1</v>
      </c>
      <c r="C26" s="23" t="s">
        <v>56</v>
      </c>
      <c r="D26" s="23">
        <v>0.049039466109464615</v>
      </c>
      <c r="E26" s="23">
        <v>0.008635210336666596</v>
      </c>
      <c r="F26" s="23">
        <v>0.6097524573036822</v>
      </c>
      <c r="G26" s="23">
        <v>0.007867636084518454</v>
      </c>
      <c r="H26" s="23">
        <v>0.0060766294961727895</v>
      </c>
      <c r="I26" s="23">
        <v>0.0899554380503614</v>
      </c>
      <c r="J26" s="23">
        <v>0.22867316261913392</v>
      </c>
      <c r="K26" s="23" t="s">
        <v>56</v>
      </c>
      <c r="L26" s="23" t="s">
        <v>56</v>
      </c>
      <c r="M26" s="46" t="s">
        <v>56</v>
      </c>
      <c r="N26" s="2"/>
    </row>
    <row r="27" spans="1:14" ht="15">
      <c r="A27" s="31" t="s">
        <v>20</v>
      </c>
      <c r="B27" s="23">
        <v>1</v>
      </c>
      <c r="C27" s="23" t="s">
        <v>56</v>
      </c>
      <c r="D27" s="23" t="s">
        <v>56</v>
      </c>
      <c r="E27" s="23" t="s">
        <v>56</v>
      </c>
      <c r="F27" s="23">
        <v>0.4897330885468154</v>
      </c>
      <c r="G27" s="23">
        <v>0.22259567857647225</v>
      </c>
      <c r="H27" s="23">
        <v>0.13692981217342184</v>
      </c>
      <c r="I27" s="23">
        <v>0.024332721367038554</v>
      </c>
      <c r="J27" s="23">
        <v>0.12640869933625193</v>
      </c>
      <c r="K27" s="23" t="s">
        <v>56</v>
      </c>
      <c r="L27" s="23" t="s">
        <v>56</v>
      </c>
      <c r="M27" s="46" t="s">
        <v>56</v>
      </c>
      <c r="N27" s="2"/>
    </row>
    <row r="28" spans="1:14" ht="15">
      <c r="A28" s="31" t="s">
        <v>21</v>
      </c>
      <c r="B28" s="23">
        <v>0.6451171875</v>
      </c>
      <c r="C28" s="23" t="s">
        <v>56</v>
      </c>
      <c r="D28" s="23">
        <v>0.28203125</v>
      </c>
      <c r="E28" s="23" t="s">
        <v>56</v>
      </c>
      <c r="F28" s="23">
        <v>0.28994140625</v>
      </c>
      <c r="G28" s="23">
        <v>0.00322265625</v>
      </c>
      <c r="H28" s="23">
        <v>0.00458984375</v>
      </c>
      <c r="I28" s="23">
        <v>0.0203125</v>
      </c>
      <c r="J28" s="23">
        <v>0.04501953125</v>
      </c>
      <c r="K28" s="23" t="s">
        <v>56</v>
      </c>
      <c r="L28" s="23" t="s">
        <v>56</v>
      </c>
      <c r="M28" s="46" t="s">
        <v>56</v>
      </c>
      <c r="N28" s="2"/>
    </row>
    <row r="29" spans="1:14" ht="15">
      <c r="A29" s="31" t="s">
        <v>22</v>
      </c>
      <c r="B29" s="23">
        <v>1</v>
      </c>
      <c r="C29" s="23" t="s">
        <v>56</v>
      </c>
      <c r="D29" s="23">
        <v>0.30609760964124666</v>
      </c>
      <c r="E29" s="23" t="s">
        <v>56</v>
      </c>
      <c r="F29" s="23">
        <v>0.3446865397661519</v>
      </c>
      <c r="G29" s="23">
        <v>0.15515383694481025</v>
      </c>
      <c r="H29" s="23">
        <v>0.07149128057783631</v>
      </c>
      <c r="I29" s="23">
        <v>0.11762241110978092</v>
      </c>
      <c r="J29" s="23">
        <v>0.0004589169559838781</v>
      </c>
      <c r="K29" s="23" t="s">
        <v>56</v>
      </c>
      <c r="L29" s="23" t="s">
        <v>56</v>
      </c>
      <c r="M29" s="46">
        <v>0.004489405004190111</v>
      </c>
      <c r="N29" s="2"/>
    </row>
    <row r="30" spans="1:14" ht="15">
      <c r="A30" s="31" t="s">
        <v>23</v>
      </c>
      <c r="B30" s="23">
        <v>1</v>
      </c>
      <c r="C30" s="23" t="s">
        <v>56</v>
      </c>
      <c r="D30" s="23">
        <v>0.06218870436998246</v>
      </c>
      <c r="E30" s="23">
        <v>0.17298113980614846</v>
      </c>
      <c r="F30" s="23">
        <v>0.5619262237359317</v>
      </c>
      <c r="G30" s="23">
        <v>0.05472401121624563</v>
      </c>
      <c r="H30" s="23">
        <v>0.11698953918643808</v>
      </c>
      <c r="I30" s="23">
        <v>0.03119038168525371</v>
      </c>
      <c r="J30" s="23" t="s">
        <v>56</v>
      </c>
      <c r="K30" s="23" t="s">
        <v>56</v>
      </c>
      <c r="L30" s="23" t="s">
        <v>56</v>
      </c>
      <c r="M30" s="46" t="s">
        <v>56</v>
      </c>
      <c r="N30" s="2"/>
    </row>
    <row r="31" spans="1:14" ht="15">
      <c r="A31" s="31" t="s">
        <v>24</v>
      </c>
      <c r="B31" s="23">
        <v>1</v>
      </c>
      <c r="C31" s="23" t="s">
        <v>56</v>
      </c>
      <c r="D31" s="23">
        <v>0.11326363427741933</v>
      </c>
      <c r="E31" s="23">
        <v>0.08751874563046692</v>
      </c>
      <c r="F31" s="23">
        <v>0.18576452819716402</v>
      </c>
      <c r="G31" s="23">
        <v>0.13694316805157516</v>
      </c>
      <c r="H31" s="23">
        <v>0.1702129930567786</v>
      </c>
      <c r="I31" s="23">
        <v>0.30491469070376837</v>
      </c>
      <c r="J31" s="23" t="s">
        <v>56</v>
      </c>
      <c r="K31" s="23" t="s">
        <v>56</v>
      </c>
      <c r="L31" s="23" t="s">
        <v>56</v>
      </c>
      <c r="M31" s="46">
        <v>0.0013822400828276682</v>
      </c>
      <c r="N31" s="2"/>
    </row>
    <row r="32" spans="1:14" ht="15">
      <c r="A32" s="31" t="s">
        <v>25</v>
      </c>
      <c r="B32" s="23">
        <v>1</v>
      </c>
      <c r="C32" s="23" t="s">
        <v>56</v>
      </c>
      <c r="D32" s="23">
        <v>0.41786536552394227</v>
      </c>
      <c r="E32" s="23" t="s">
        <v>56</v>
      </c>
      <c r="F32" s="23">
        <v>0.24225334262720993</v>
      </c>
      <c r="G32" s="23">
        <v>0.04226601609530448</v>
      </c>
      <c r="H32" s="23">
        <v>0.02619183406205775</v>
      </c>
      <c r="I32" s="23">
        <v>0.09881080624379528</v>
      </c>
      <c r="J32" s="23">
        <v>0.14285110787233593</v>
      </c>
      <c r="K32" s="23" t="s">
        <v>56</v>
      </c>
      <c r="L32" s="23" t="s">
        <v>56</v>
      </c>
      <c r="M32" s="46">
        <v>0.02976152757535433</v>
      </c>
      <c r="N32" s="2"/>
    </row>
    <row r="33" spans="1:14" ht="15">
      <c r="A33" s="31" t="s">
        <v>26</v>
      </c>
      <c r="B33" s="23">
        <v>1</v>
      </c>
      <c r="C33" s="23" t="s">
        <v>56</v>
      </c>
      <c r="D33" s="23" t="s">
        <v>56</v>
      </c>
      <c r="E33" s="23">
        <v>0.01243213897937025</v>
      </c>
      <c r="F33" s="23">
        <v>0.6902008686210641</v>
      </c>
      <c r="G33" s="23">
        <v>0.09060803474484257</v>
      </c>
      <c r="H33" s="23">
        <v>0.029343105320304017</v>
      </c>
      <c r="I33" s="23">
        <v>0.1004343105320304</v>
      </c>
      <c r="J33" s="23">
        <v>0.07698154180238871</v>
      </c>
      <c r="K33" s="23" t="s">
        <v>56</v>
      </c>
      <c r="L33" s="23" t="s">
        <v>56</v>
      </c>
      <c r="M33" s="46" t="s">
        <v>56</v>
      </c>
      <c r="N33" s="2"/>
    </row>
    <row r="34" spans="1:14" ht="15">
      <c r="A34" s="31" t="s">
        <v>27</v>
      </c>
      <c r="B34" s="23">
        <v>1</v>
      </c>
      <c r="C34" s="23" t="s">
        <v>56</v>
      </c>
      <c r="D34" s="23">
        <v>0.1466749453477693</v>
      </c>
      <c r="E34" s="23">
        <v>0.017178263287929943</v>
      </c>
      <c r="F34" s="23">
        <v>0.37488196411709157</v>
      </c>
      <c r="G34" s="23">
        <v>0.0002199024667882598</v>
      </c>
      <c r="H34" s="23">
        <v>0.000206967027565421</v>
      </c>
      <c r="I34" s="23">
        <v>0.21170139832097998</v>
      </c>
      <c r="J34" s="23">
        <v>0.22194626618546834</v>
      </c>
      <c r="K34" s="23" t="s">
        <v>56</v>
      </c>
      <c r="L34" s="23">
        <v>0.00018109614911974336</v>
      </c>
      <c r="M34" s="46">
        <v>0.027009197097287437</v>
      </c>
      <c r="N34" s="2"/>
    </row>
    <row r="35" spans="1:14" ht="15">
      <c r="A35" s="31" t="s">
        <v>28</v>
      </c>
      <c r="B35" s="23">
        <v>1</v>
      </c>
      <c r="C35" s="23">
        <v>0.0002231644722160232</v>
      </c>
      <c r="D35" s="23">
        <v>0.21077884400803393</v>
      </c>
      <c r="E35" s="23">
        <v>0.3355277839767909</v>
      </c>
      <c r="F35" s="23">
        <v>0.2998214684222272</v>
      </c>
      <c r="G35" s="23">
        <v>0.0007810756527560813</v>
      </c>
      <c r="H35" s="23">
        <v>0.0006694934166480696</v>
      </c>
      <c r="I35" s="23">
        <v>0.014059361749609462</v>
      </c>
      <c r="J35" s="23">
        <v>0.13813880830171837</v>
      </c>
      <c r="K35" s="23" t="s">
        <v>56</v>
      </c>
      <c r="L35" s="23" t="s">
        <v>56</v>
      </c>
      <c r="M35" s="46" t="s">
        <v>56</v>
      </c>
      <c r="N35" s="2"/>
    </row>
    <row r="36" spans="1:14" ht="15">
      <c r="A36" s="31" t="s">
        <v>29</v>
      </c>
      <c r="B36" s="23">
        <v>1</v>
      </c>
      <c r="C36" s="23" t="s">
        <v>56</v>
      </c>
      <c r="D36" s="23">
        <v>0.3231182467492827</v>
      </c>
      <c r="E36" s="23">
        <v>0.09224101092729381</v>
      </c>
      <c r="F36" s="23">
        <v>0.5846407423234234</v>
      </c>
      <c r="G36" s="23" t="s">
        <v>56</v>
      </c>
      <c r="H36" s="23" t="s">
        <v>56</v>
      </c>
      <c r="I36" s="23" t="s">
        <v>56</v>
      </c>
      <c r="J36" s="23" t="s">
        <v>56</v>
      </c>
      <c r="K36" s="23" t="s">
        <v>56</v>
      </c>
      <c r="L36" s="23" t="s">
        <v>56</v>
      </c>
      <c r="M36" s="46" t="s">
        <v>56</v>
      </c>
      <c r="N36" s="2"/>
    </row>
    <row r="37" spans="1:14" ht="15">
      <c r="A37" s="31" t="s">
        <v>30</v>
      </c>
      <c r="B37" s="23">
        <v>1</v>
      </c>
      <c r="C37" s="23" t="s">
        <v>56</v>
      </c>
      <c r="D37" s="23">
        <v>0.033867443554260745</v>
      </c>
      <c r="E37" s="23">
        <v>0.02239621267297888</v>
      </c>
      <c r="F37" s="23">
        <v>0.7018390386016023</v>
      </c>
      <c r="G37" s="23">
        <v>0.016660597232337947</v>
      </c>
      <c r="H37" s="23">
        <v>0.022487254187909686</v>
      </c>
      <c r="I37" s="23">
        <v>0.023033503277494538</v>
      </c>
      <c r="J37" s="23">
        <v>0.0657319737800437</v>
      </c>
      <c r="K37" s="23" t="s">
        <v>56</v>
      </c>
      <c r="L37" s="23" t="s">
        <v>56</v>
      </c>
      <c r="M37" s="46">
        <v>0.11398397669337218</v>
      </c>
      <c r="N37" s="2"/>
    </row>
    <row r="38" spans="1:14" ht="15">
      <c r="A38" s="31" t="s">
        <v>31</v>
      </c>
      <c r="B38" s="23" t="s">
        <v>56</v>
      </c>
      <c r="C38" s="23" t="s">
        <v>56</v>
      </c>
      <c r="D38" s="23" t="s">
        <v>56</v>
      </c>
      <c r="E38" s="23" t="s">
        <v>56</v>
      </c>
      <c r="F38" s="23" t="s">
        <v>56</v>
      </c>
      <c r="G38" s="23" t="s">
        <v>56</v>
      </c>
      <c r="H38" s="23" t="s">
        <v>56</v>
      </c>
      <c r="I38" s="23" t="s">
        <v>56</v>
      </c>
      <c r="J38" s="23" t="s">
        <v>56</v>
      </c>
      <c r="K38" s="23" t="s">
        <v>56</v>
      </c>
      <c r="L38" s="23" t="s">
        <v>56</v>
      </c>
      <c r="M38" s="46" t="s">
        <v>56</v>
      </c>
      <c r="N38" s="2"/>
    </row>
    <row r="39" spans="1:14" ht="15">
      <c r="A39" s="31" t="s">
        <v>32</v>
      </c>
      <c r="B39" s="23">
        <v>1</v>
      </c>
      <c r="C39" s="23" t="s">
        <v>56</v>
      </c>
      <c r="D39" s="23">
        <v>0.10410612084796833</v>
      </c>
      <c r="E39" s="23" t="s">
        <v>56</v>
      </c>
      <c r="F39" s="23">
        <v>0.7409560147627793</v>
      </c>
      <c r="G39" s="23">
        <v>0.008522474013586035</v>
      </c>
      <c r="H39" s="23">
        <v>0.0026744165314600533</v>
      </c>
      <c r="I39" s="23">
        <v>0.03883252803679997</v>
      </c>
      <c r="J39" s="23">
        <v>0.10490844580740635</v>
      </c>
      <c r="K39" s="23" t="s">
        <v>56</v>
      </c>
      <c r="L39" s="23" t="s">
        <v>56</v>
      </c>
      <c r="M39" s="46" t="s">
        <v>56</v>
      </c>
      <c r="N39" s="2"/>
    </row>
    <row r="40" spans="1:14" ht="15">
      <c r="A40" s="31" t="s">
        <v>33</v>
      </c>
      <c r="B40" s="23">
        <v>1</v>
      </c>
      <c r="C40" s="23" t="s">
        <v>56</v>
      </c>
      <c r="D40" s="23">
        <v>0.046276453254754886</v>
      </c>
      <c r="E40" s="23">
        <v>0.04393249397267613</v>
      </c>
      <c r="F40" s="23">
        <v>0.4331636753281543</v>
      </c>
      <c r="G40" s="23">
        <v>0.021430484864720063</v>
      </c>
      <c r="H40" s="23">
        <v>0.022167157781944818</v>
      </c>
      <c r="I40" s="23">
        <v>0.2522769890168765</v>
      </c>
      <c r="J40" s="23">
        <v>0.1807527457808733</v>
      </c>
      <c r="K40" s="23" t="s">
        <v>56</v>
      </c>
      <c r="L40" s="23" t="s">
        <v>56</v>
      </c>
      <c r="M40" s="46" t="s">
        <v>56</v>
      </c>
      <c r="N40" s="2"/>
    </row>
    <row r="41" spans="1:14" ht="15">
      <c r="A41" s="31" t="s">
        <v>34</v>
      </c>
      <c r="B41" s="23">
        <v>1</v>
      </c>
      <c r="C41" s="23" t="s">
        <v>56</v>
      </c>
      <c r="D41" s="23">
        <v>0.11369391753069903</v>
      </c>
      <c r="E41" s="23">
        <v>0.06971984646503257</v>
      </c>
      <c r="F41" s="23">
        <v>0.40601557647283676</v>
      </c>
      <c r="G41" s="23">
        <v>0.04817876311975409</v>
      </c>
      <c r="H41" s="23">
        <v>0.0530762737509357</v>
      </c>
      <c r="I41" s="23">
        <v>0.11472120024845908</v>
      </c>
      <c r="J41" s="23">
        <v>0.1945944224122828</v>
      </c>
      <c r="K41" s="23" t="s">
        <v>56</v>
      </c>
      <c r="L41" s="23" t="s">
        <v>56</v>
      </c>
      <c r="M41" s="46" t="s">
        <v>56</v>
      </c>
      <c r="N41" s="2"/>
    </row>
    <row r="42" spans="1:14" ht="15">
      <c r="A42" s="31" t="s">
        <v>35</v>
      </c>
      <c r="B42" s="23">
        <v>1</v>
      </c>
      <c r="C42" s="23" t="s">
        <v>56</v>
      </c>
      <c r="D42" s="23">
        <v>0.11458477641807127</v>
      </c>
      <c r="E42" s="23">
        <v>0.01412298930193181</v>
      </c>
      <c r="F42" s="23">
        <v>0.8069883783575772</v>
      </c>
      <c r="G42" s="23">
        <v>0.0058339105672285075</v>
      </c>
      <c r="H42" s="23">
        <v>0.0022627568690833525</v>
      </c>
      <c r="I42" s="23">
        <v>0.04624028322943123</v>
      </c>
      <c r="J42" s="23">
        <v>0.008835526822134995</v>
      </c>
      <c r="K42" s="23" t="s">
        <v>56</v>
      </c>
      <c r="L42" s="23" t="s">
        <v>56</v>
      </c>
      <c r="M42" s="46">
        <v>0.0011313784345416762</v>
      </c>
      <c r="N42" s="2"/>
    </row>
    <row r="43" spans="1:14" ht="15">
      <c r="A43" s="31" t="s">
        <v>36</v>
      </c>
      <c r="B43" s="23">
        <v>1</v>
      </c>
      <c r="C43" s="23" t="s">
        <v>56</v>
      </c>
      <c r="D43" s="23">
        <v>0.4415424417888382</v>
      </c>
      <c r="E43" s="23">
        <v>0.26586177159048907</v>
      </c>
      <c r="F43" s="23">
        <v>0.2630282123937415</v>
      </c>
      <c r="G43" s="23">
        <v>0.029567574226931133</v>
      </c>
      <c r="H43" s="23" t="s">
        <v>56</v>
      </c>
      <c r="I43" s="23" t="s">
        <v>56</v>
      </c>
      <c r="J43" s="23" t="s">
        <v>56</v>
      </c>
      <c r="K43" s="23" t="s">
        <v>56</v>
      </c>
      <c r="L43" s="23" t="s">
        <v>56</v>
      </c>
      <c r="M43" s="46" t="s">
        <v>56</v>
      </c>
      <c r="N43" s="2"/>
    </row>
    <row r="44" spans="1:14" ht="15">
      <c r="A44" s="31" t="s">
        <v>112</v>
      </c>
      <c r="B44" s="23">
        <v>1</v>
      </c>
      <c r="C44" s="23">
        <v>0.5817757009345794</v>
      </c>
      <c r="D44" s="23">
        <v>0.308411214953271</v>
      </c>
      <c r="E44" s="23" t="s">
        <v>56</v>
      </c>
      <c r="F44" s="23">
        <v>0.10981308411214953</v>
      </c>
      <c r="G44" s="23" t="s">
        <v>56</v>
      </c>
      <c r="H44" s="23" t="s">
        <v>56</v>
      </c>
      <c r="I44" s="23" t="s">
        <v>56</v>
      </c>
      <c r="J44" s="23" t="s">
        <v>56</v>
      </c>
      <c r="K44" s="23" t="s">
        <v>56</v>
      </c>
      <c r="L44" s="23" t="s">
        <v>56</v>
      </c>
      <c r="M44" s="46" t="s">
        <v>56</v>
      </c>
      <c r="N44" s="2"/>
    </row>
    <row r="45" spans="1:14" ht="15">
      <c r="A45" s="31" t="s">
        <v>37</v>
      </c>
      <c r="B45" s="23">
        <v>1</v>
      </c>
      <c r="C45" s="23">
        <v>9.228710518422813E-05</v>
      </c>
      <c r="D45" s="23">
        <v>0.345868998454191</v>
      </c>
      <c r="E45" s="23">
        <v>0.007559852033008021</v>
      </c>
      <c r="F45" s="23">
        <v>0.6464788624076168</v>
      </c>
      <c r="G45" s="23" t="s">
        <v>56</v>
      </c>
      <c r="H45" s="23" t="s">
        <v>56</v>
      </c>
      <c r="I45" s="23" t="s">
        <v>56</v>
      </c>
      <c r="J45" s="23" t="s">
        <v>56</v>
      </c>
      <c r="K45" s="23" t="s">
        <v>56</v>
      </c>
      <c r="L45" s="23" t="s">
        <v>56</v>
      </c>
      <c r="M45" s="46" t="s">
        <v>56</v>
      </c>
      <c r="N45" s="2"/>
    </row>
    <row r="46" spans="1:14" ht="15">
      <c r="A46" s="31" t="s">
        <v>38</v>
      </c>
      <c r="B46" s="23">
        <v>1</v>
      </c>
      <c r="C46" s="23">
        <v>0.002608982496826238</v>
      </c>
      <c r="D46" s="23">
        <v>0.1885264746748768</v>
      </c>
      <c r="E46" s="23" t="s">
        <v>56</v>
      </c>
      <c r="F46" s="23">
        <v>0.808864542828297</v>
      </c>
      <c r="G46" s="23" t="s">
        <v>56</v>
      </c>
      <c r="H46" s="23" t="s">
        <v>56</v>
      </c>
      <c r="I46" s="23" t="s">
        <v>56</v>
      </c>
      <c r="J46" s="23" t="s">
        <v>56</v>
      </c>
      <c r="K46" s="23" t="s">
        <v>56</v>
      </c>
      <c r="L46" s="23" t="s">
        <v>56</v>
      </c>
      <c r="M46" s="46" t="s">
        <v>56</v>
      </c>
      <c r="N46" s="2"/>
    </row>
    <row r="47" spans="1:14" ht="15">
      <c r="A47" s="31" t="s">
        <v>39</v>
      </c>
      <c r="B47" s="23">
        <v>1</v>
      </c>
      <c r="C47" s="23">
        <v>0.002190100744634253</v>
      </c>
      <c r="D47" s="23">
        <v>0.2095119533393273</v>
      </c>
      <c r="E47" s="23">
        <v>0.007169698227171082</v>
      </c>
      <c r="F47" s="23">
        <v>0.1564654079350808</v>
      </c>
      <c r="G47" s="23">
        <v>0.046499296862392514</v>
      </c>
      <c r="H47" s="23">
        <v>0.0887567143878092</v>
      </c>
      <c r="I47" s="23">
        <v>0.1355326555547871</v>
      </c>
      <c r="J47" s="23">
        <v>0.30320215782557575</v>
      </c>
      <c r="K47" s="23" t="s">
        <v>56</v>
      </c>
      <c r="L47" s="23">
        <v>0.0011757382944878622</v>
      </c>
      <c r="M47" s="46">
        <v>0.04949627682873412</v>
      </c>
      <c r="N47" s="2"/>
    </row>
    <row r="48" spans="1:14" ht="15">
      <c r="A48" s="31" t="s">
        <v>40</v>
      </c>
      <c r="B48" s="23">
        <v>1</v>
      </c>
      <c r="C48" s="23" t="s">
        <v>56</v>
      </c>
      <c r="D48" s="23">
        <v>0.07454642308776988</v>
      </c>
      <c r="E48" s="23">
        <v>0.04384837944829171</v>
      </c>
      <c r="F48" s="23">
        <v>0.5887987131680924</v>
      </c>
      <c r="G48" s="23">
        <v>0.05326982734308902</v>
      </c>
      <c r="H48" s="23">
        <v>0.15736533700999591</v>
      </c>
      <c r="I48" s="23">
        <v>0.0125340770219033</v>
      </c>
      <c r="J48" s="23">
        <v>0.06963724292085775</v>
      </c>
      <c r="K48" s="23" t="s">
        <v>56</v>
      </c>
      <c r="L48" s="23" t="s">
        <v>56</v>
      </c>
      <c r="M48" s="46" t="s">
        <v>56</v>
      </c>
      <c r="N48" s="2"/>
    </row>
    <row r="49" spans="1:14" ht="15">
      <c r="A49" s="31" t="s">
        <v>41</v>
      </c>
      <c r="B49" s="23">
        <v>1</v>
      </c>
      <c r="C49" s="23" t="s">
        <v>56</v>
      </c>
      <c r="D49" s="23" t="s">
        <v>56</v>
      </c>
      <c r="E49" s="23" t="s">
        <v>56</v>
      </c>
      <c r="F49" s="23">
        <v>0.6465840299798212</v>
      </c>
      <c r="G49" s="23">
        <v>0.012395503026808878</v>
      </c>
      <c r="H49" s="23">
        <v>0.0013452483905063899</v>
      </c>
      <c r="I49" s="23">
        <v>0.1173248774863073</v>
      </c>
      <c r="J49" s="23">
        <v>0.0835975785528971</v>
      </c>
      <c r="K49" s="23">
        <v>0.061881425963293935</v>
      </c>
      <c r="L49" s="23">
        <v>0.07687133660036514</v>
      </c>
      <c r="M49" s="46" t="s">
        <v>56</v>
      </c>
      <c r="N49" s="2"/>
    </row>
    <row r="50" spans="1:14" ht="15">
      <c r="A50" s="31" t="s">
        <v>42</v>
      </c>
      <c r="B50" s="23">
        <v>1</v>
      </c>
      <c r="C50" s="23" t="s">
        <v>56</v>
      </c>
      <c r="D50" s="23">
        <v>0.07846485041941949</v>
      </c>
      <c r="E50" s="23">
        <v>0.0015589043129685992</v>
      </c>
      <c r="F50" s="23">
        <v>0.6426397446366269</v>
      </c>
      <c r="G50" s="23">
        <v>0.04105114690817311</v>
      </c>
      <c r="H50" s="23">
        <v>0.05819909435082771</v>
      </c>
      <c r="I50" s="23">
        <v>0.1755623190557494</v>
      </c>
      <c r="J50" s="23" t="s">
        <v>56</v>
      </c>
      <c r="K50" s="23" t="s">
        <v>56</v>
      </c>
      <c r="L50" s="23" t="s">
        <v>56</v>
      </c>
      <c r="M50" s="46">
        <v>0.0025239403162348748</v>
      </c>
      <c r="N50" s="2"/>
    </row>
    <row r="51" spans="1:14" ht="15">
      <c r="A51" s="31" t="s">
        <v>43</v>
      </c>
      <c r="B51" s="23">
        <v>1</v>
      </c>
      <c r="C51" s="23" t="s">
        <v>56</v>
      </c>
      <c r="D51" s="23">
        <v>0.04877425944841675</v>
      </c>
      <c r="E51" s="23">
        <v>0.028696373850868234</v>
      </c>
      <c r="F51" s="23">
        <v>0.7550434116445353</v>
      </c>
      <c r="G51" s="23" t="s">
        <v>56</v>
      </c>
      <c r="H51" s="23">
        <v>0.03463355464759959</v>
      </c>
      <c r="I51" s="23" t="s">
        <v>56</v>
      </c>
      <c r="J51" s="23">
        <v>0.13285240040858018</v>
      </c>
      <c r="K51" s="23" t="s">
        <v>56</v>
      </c>
      <c r="L51" s="23" t="s">
        <v>56</v>
      </c>
      <c r="M51" s="46" t="s">
        <v>56</v>
      </c>
      <c r="N51" s="2"/>
    </row>
    <row r="52" spans="1:14" ht="15">
      <c r="A52" s="31" t="s">
        <v>44</v>
      </c>
      <c r="B52" s="23">
        <v>1</v>
      </c>
      <c r="C52" s="23" t="s">
        <v>56</v>
      </c>
      <c r="D52" s="23">
        <v>0.4359316604378003</v>
      </c>
      <c r="E52" s="23">
        <v>0.06179925253603844</v>
      </c>
      <c r="F52" s="23">
        <v>0.2686865990389749</v>
      </c>
      <c r="G52" s="23">
        <v>0.04137746930058729</v>
      </c>
      <c r="H52" s="23">
        <v>0.018419647624132406</v>
      </c>
      <c r="I52" s="23">
        <v>0.14241857981847303</v>
      </c>
      <c r="J52" s="23">
        <v>0.031366791243993594</v>
      </c>
      <c r="K52" s="23" t="s">
        <v>56</v>
      </c>
      <c r="L52" s="23" t="s">
        <v>56</v>
      </c>
      <c r="M52" s="46" t="s">
        <v>56</v>
      </c>
      <c r="N52" s="2"/>
    </row>
    <row r="53" spans="1:14" ht="15">
      <c r="A53" s="31" t="s">
        <v>45</v>
      </c>
      <c r="B53" s="23">
        <v>1</v>
      </c>
      <c r="C53" s="23" t="s">
        <v>56</v>
      </c>
      <c r="D53" s="23">
        <v>0.06733571495722478</v>
      </c>
      <c r="E53" s="23">
        <v>0.04827488953652346</v>
      </c>
      <c r="F53" s="23">
        <v>0.7258273009307136</v>
      </c>
      <c r="G53" s="23">
        <v>0.005852213970104353</v>
      </c>
      <c r="H53" s="23">
        <v>0.0021035066278085927</v>
      </c>
      <c r="I53" s="23">
        <v>0.01280906270565009</v>
      </c>
      <c r="J53" s="23">
        <v>0.13779731127197517</v>
      </c>
      <c r="K53" s="23" t="s">
        <v>56</v>
      </c>
      <c r="L53" s="23" t="s">
        <v>56</v>
      </c>
      <c r="M53" s="46" t="s">
        <v>56</v>
      </c>
      <c r="N53" s="2"/>
    </row>
    <row r="54" spans="1:14" ht="15">
      <c r="A54" s="31" t="s">
        <v>46</v>
      </c>
      <c r="B54" s="23">
        <v>1</v>
      </c>
      <c r="C54" s="23" t="s">
        <v>56</v>
      </c>
      <c r="D54" s="23">
        <v>0.031821245753719044</v>
      </c>
      <c r="E54" s="23">
        <v>0.03302255117227387</v>
      </c>
      <c r="F54" s="23">
        <v>0.7898115952668566</v>
      </c>
      <c r="G54" s="23">
        <v>0.07405380513491328</v>
      </c>
      <c r="H54" s="23" t="s">
        <v>56</v>
      </c>
      <c r="I54" s="23">
        <v>0.07129080267223717</v>
      </c>
      <c r="J54" s="23" t="s">
        <v>56</v>
      </c>
      <c r="K54" s="23" t="s">
        <v>56</v>
      </c>
      <c r="L54" s="23" t="s">
        <v>56</v>
      </c>
      <c r="M54" s="46" t="s">
        <v>56</v>
      </c>
      <c r="N54" s="2"/>
    </row>
    <row r="55" spans="1:14" ht="15">
      <c r="A55" s="31" t="s">
        <v>47</v>
      </c>
      <c r="B55" s="23">
        <v>1</v>
      </c>
      <c r="C55" s="23" t="s">
        <v>56</v>
      </c>
      <c r="D55" s="23">
        <v>0.09384539635647464</v>
      </c>
      <c r="E55" s="23">
        <v>0.04953225012309207</v>
      </c>
      <c r="F55" s="23">
        <v>0.645888724766125</v>
      </c>
      <c r="G55" s="23">
        <v>0.021073362875430823</v>
      </c>
      <c r="H55" s="23">
        <v>0.022895125553914326</v>
      </c>
      <c r="I55" s="23">
        <v>0.056129985228951254</v>
      </c>
      <c r="J55" s="23">
        <v>0.11063515509601182</v>
      </c>
      <c r="K55" s="23" t="s">
        <v>56</v>
      </c>
      <c r="L55" s="23" t="s">
        <v>56</v>
      </c>
      <c r="M55" s="46" t="s">
        <v>56</v>
      </c>
      <c r="N55" s="2"/>
    </row>
    <row r="56" spans="1:14" ht="15">
      <c r="A56" s="31" t="s">
        <v>48</v>
      </c>
      <c r="B56" s="23">
        <v>1</v>
      </c>
      <c r="C56" s="23" t="s">
        <v>56</v>
      </c>
      <c r="D56" s="23">
        <v>0.5007613915895514</v>
      </c>
      <c r="E56" s="23" t="s">
        <v>56</v>
      </c>
      <c r="F56" s="23">
        <v>0.4435984537893874</v>
      </c>
      <c r="G56" s="23">
        <v>0.0004685486704931475</v>
      </c>
      <c r="H56" s="23">
        <v>0.055171605950568116</v>
      </c>
      <c r="I56" s="23" t="s">
        <v>56</v>
      </c>
      <c r="J56" s="23" t="s">
        <v>56</v>
      </c>
      <c r="K56" s="23" t="s">
        <v>56</v>
      </c>
      <c r="L56" s="23" t="s">
        <v>56</v>
      </c>
      <c r="M56" s="46" t="s">
        <v>56</v>
      </c>
      <c r="N56" s="2"/>
    </row>
    <row r="57" spans="1:14" ht="15">
      <c r="A57" s="31" t="s">
        <v>49</v>
      </c>
      <c r="B57" s="23">
        <v>1</v>
      </c>
      <c r="C57" s="23" t="s">
        <v>56</v>
      </c>
      <c r="D57" s="23" t="s">
        <v>56</v>
      </c>
      <c r="E57" s="23">
        <v>0.060926076360682375</v>
      </c>
      <c r="F57" s="23">
        <v>0.6230706742485784</v>
      </c>
      <c r="G57" s="23">
        <v>0.025182778229082048</v>
      </c>
      <c r="H57" s="23">
        <v>0.00487408610885459</v>
      </c>
      <c r="I57" s="23">
        <v>0.15922014622258326</v>
      </c>
      <c r="J57" s="23">
        <v>0.07717303005686434</v>
      </c>
      <c r="K57" s="23" t="s">
        <v>56</v>
      </c>
      <c r="L57" s="23" t="s">
        <v>56</v>
      </c>
      <c r="M57" s="46">
        <v>0.04955320877335499</v>
      </c>
      <c r="N57" s="2"/>
    </row>
    <row r="58" spans="1:14" ht="15">
      <c r="A58" s="31" t="s">
        <v>50</v>
      </c>
      <c r="B58" s="23">
        <v>1</v>
      </c>
      <c r="C58" s="23">
        <v>0.0020176276945948817</v>
      </c>
      <c r="D58" s="23">
        <v>0.26008282892640966</v>
      </c>
      <c r="E58" s="23" t="s">
        <v>56</v>
      </c>
      <c r="F58" s="23">
        <v>0.5370500159286397</v>
      </c>
      <c r="G58" s="23">
        <v>0.015864925135393438</v>
      </c>
      <c r="H58" s="23">
        <v>0.0016141021556759052</v>
      </c>
      <c r="I58" s="23">
        <v>0.15015397685037699</v>
      </c>
      <c r="J58" s="23">
        <v>0.030328129977699906</v>
      </c>
      <c r="K58" s="23" t="s">
        <v>56</v>
      </c>
      <c r="L58" s="23" t="s">
        <v>56</v>
      </c>
      <c r="M58" s="46">
        <v>0.0028883933312095146</v>
      </c>
      <c r="N58" s="2"/>
    </row>
    <row r="59" spans="1:14" ht="15">
      <c r="A59" s="31" t="s">
        <v>51</v>
      </c>
      <c r="B59" s="23">
        <v>1</v>
      </c>
      <c r="C59" s="23" t="s">
        <v>56</v>
      </c>
      <c r="D59" s="23">
        <v>0.23125053815906546</v>
      </c>
      <c r="E59" s="23" t="s">
        <v>56</v>
      </c>
      <c r="F59" s="23">
        <v>0.4124259732307722</v>
      </c>
      <c r="G59" s="23">
        <v>0.1234752159811716</v>
      </c>
      <c r="H59" s="23">
        <v>0.12366656142667164</v>
      </c>
      <c r="I59" s="23">
        <v>0.1091817112023191</v>
      </c>
      <c r="J59" s="23" t="s">
        <v>56</v>
      </c>
      <c r="K59" s="23" t="s">
        <v>56</v>
      </c>
      <c r="L59" s="23" t="s">
        <v>56</v>
      </c>
      <c r="M59" s="46" t="s">
        <v>56</v>
      </c>
      <c r="N59" s="2"/>
    </row>
    <row r="60" spans="1:14" ht="15">
      <c r="A60" s="31" t="s">
        <v>52</v>
      </c>
      <c r="B60" s="23">
        <v>1</v>
      </c>
      <c r="C60" s="23" t="s">
        <v>56</v>
      </c>
      <c r="D60" s="23">
        <v>0.5005423445974134</v>
      </c>
      <c r="E60" s="23" t="s">
        <v>56</v>
      </c>
      <c r="F60" s="23">
        <v>0.38898623279098876</v>
      </c>
      <c r="G60" s="23">
        <v>0.0028368794326241137</v>
      </c>
      <c r="H60" s="23">
        <v>0.000750938673341677</v>
      </c>
      <c r="I60" s="23">
        <v>0.0982060909470171</v>
      </c>
      <c r="J60" s="23" t="s">
        <v>56</v>
      </c>
      <c r="K60" s="23" t="s">
        <v>56</v>
      </c>
      <c r="L60" s="23" t="s">
        <v>56</v>
      </c>
      <c r="M60" s="46">
        <v>0.008677513558614935</v>
      </c>
      <c r="N60" s="2"/>
    </row>
    <row r="61" spans="1:14" ht="15">
      <c r="A61" s="31" t="s">
        <v>53</v>
      </c>
      <c r="B61" s="23">
        <v>1</v>
      </c>
      <c r="C61" s="23">
        <v>0.003831029310414724</v>
      </c>
      <c r="D61" s="23">
        <v>0.39378521911866055</v>
      </c>
      <c r="E61" s="23" t="s">
        <v>56</v>
      </c>
      <c r="F61" s="23">
        <v>0.6023837515709247</v>
      </c>
      <c r="G61" s="23" t="s">
        <v>56</v>
      </c>
      <c r="H61" s="23" t="s">
        <v>56</v>
      </c>
      <c r="I61" s="23" t="s">
        <v>56</v>
      </c>
      <c r="J61" s="23" t="s">
        <v>56</v>
      </c>
      <c r="K61" s="23" t="s">
        <v>56</v>
      </c>
      <c r="L61" s="23" t="s">
        <v>56</v>
      </c>
      <c r="M61" s="46" t="s">
        <v>56</v>
      </c>
      <c r="N61" s="2"/>
    </row>
    <row r="62" spans="1:14" ht="15">
      <c r="A62" s="31" t="s">
        <v>54</v>
      </c>
      <c r="B62" s="23">
        <v>1</v>
      </c>
      <c r="C62" s="23" t="s">
        <v>56</v>
      </c>
      <c r="D62" s="23">
        <v>0.24113330615572767</v>
      </c>
      <c r="E62" s="23" t="s">
        <v>56</v>
      </c>
      <c r="F62" s="23">
        <v>0.3120668569099062</v>
      </c>
      <c r="G62" s="23">
        <v>0.07786384019567875</v>
      </c>
      <c r="H62" s="23">
        <v>0.05646147574398695</v>
      </c>
      <c r="I62" s="23">
        <v>0.15593151243375458</v>
      </c>
      <c r="J62" s="23">
        <v>0.15654300856094577</v>
      </c>
      <c r="K62" s="23" t="s">
        <v>56</v>
      </c>
      <c r="L62" s="23" t="s">
        <v>56</v>
      </c>
      <c r="M62" s="46" t="s">
        <v>56</v>
      </c>
      <c r="N62" s="2"/>
    </row>
    <row r="63" spans="1:14" ht="15">
      <c r="A63" s="32" t="s">
        <v>127</v>
      </c>
      <c r="B63" s="24">
        <v>1</v>
      </c>
      <c r="C63" s="24">
        <v>0.0008760233545550939</v>
      </c>
      <c r="D63" s="24">
        <v>0.13355731793179174</v>
      </c>
      <c r="E63" s="24">
        <v>0.03476626266658259</v>
      </c>
      <c r="F63" s="24">
        <v>0.549689214868538</v>
      </c>
      <c r="G63" s="24">
        <v>0.05591239376388391</v>
      </c>
      <c r="H63" s="24">
        <v>0.056024212700420815</v>
      </c>
      <c r="I63" s="24">
        <v>0.09371044486383769</v>
      </c>
      <c r="J63" s="24">
        <v>0.0630980606565722</v>
      </c>
      <c r="K63" s="24">
        <v>0.00021128578124705418</v>
      </c>
      <c r="L63" s="24">
        <v>0.0002889739377363557</v>
      </c>
      <c r="M63" s="24">
        <v>0.011865809474834564</v>
      </c>
      <c r="N63" s="2"/>
    </row>
    <row r="64" spans="1:14" ht="15">
      <c r="A64" s="47" t="s">
        <v>81</v>
      </c>
      <c r="B64" s="48"/>
      <c r="C64" s="48"/>
      <c r="D64" s="48"/>
      <c r="E64" s="48"/>
      <c r="F64" s="48"/>
      <c r="G64" s="48"/>
      <c r="H64" s="48"/>
      <c r="I64" s="48"/>
      <c r="J64" s="49"/>
      <c r="K64" s="50"/>
      <c r="L64" s="50"/>
      <c r="M64" s="17" t="s">
        <v>85</v>
      </c>
      <c r="N64" s="51"/>
    </row>
    <row r="65" spans="1:14" ht="24.75" customHeight="1">
      <c r="A65" s="97" t="s">
        <v>150</v>
      </c>
      <c r="B65" s="76"/>
      <c r="C65" s="76"/>
      <c r="D65" s="76"/>
      <c r="E65" s="76"/>
      <c r="F65" s="76"/>
      <c r="G65" s="76"/>
      <c r="H65" s="76"/>
      <c r="I65" s="76"/>
      <c r="J65" s="76"/>
      <c r="K65" s="76"/>
      <c r="L65" s="76"/>
      <c r="M65" s="76"/>
      <c r="N65" s="76"/>
    </row>
    <row r="66" spans="1:14" ht="46.5" customHeight="1">
      <c r="A66" s="97" t="s">
        <v>115</v>
      </c>
      <c r="B66" s="76"/>
      <c r="C66" s="76"/>
      <c r="D66" s="76"/>
      <c r="E66" s="76"/>
      <c r="F66" s="76"/>
      <c r="G66" s="76"/>
      <c r="H66" s="76"/>
      <c r="I66" s="76"/>
      <c r="J66" s="76"/>
      <c r="K66" s="76"/>
      <c r="L66" s="76"/>
      <c r="M66" s="76"/>
      <c r="N66" s="76"/>
    </row>
    <row r="67" spans="1:14" ht="24" customHeight="1">
      <c r="A67" s="97" t="s">
        <v>159</v>
      </c>
      <c r="B67" s="98"/>
      <c r="C67" s="98"/>
      <c r="D67" s="98"/>
      <c r="E67" s="98"/>
      <c r="F67" s="98"/>
      <c r="G67" s="98"/>
      <c r="H67" s="98"/>
      <c r="I67" s="98"/>
      <c r="J67" s="98"/>
      <c r="K67" s="98"/>
      <c r="L67" s="98"/>
      <c r="M67" s="98"/>
      <c r="N67" s="98"/>
    </row>
    <row r="68" spans="1:14" ht="15">
      <c r="A68" s="25" t="s">
        <v>154</v>
      </c>
      <c r="B68" s="52"/>
      <c r="C68" s="52"/>
      <c r="D68" s="52"/>
      <c r="E68" s="52"/>
      <c r="F68" s="52"/>
      <c r="G68" s="52"/>
      <c r="H68" s="52"/>
      <c r="I68" s="52"/>
      <c r="J68" s="52"/>
      <c r="K68" s="52"/>
      <c r="L68" s="52"/>
      <c r="M68" s="52"/>
      <c r="N68" s="51"/>
    </row>
  </sheetData>
  <mergeCells count="13">
    <mergeCell ref="B4:B6"/>
    <mergeCell ref="C5:C6"/>
    <mergeCell ref="D5:D6"/>
    <mergeCell ref="A67:N67"/>
    <mergeCell ref="F5:F6"/>
    <mergeCell ref="G5:H5"/>
    <mergeCell ref="I5:J5"/>
    <mergeCell ref="K5:L5"/>
    <mergeCell ref="E5:E6"/>
    <mergeCell ref="M5:M6"/>
    <mergeCell ref="A65:N65"/>
    <mergeCell ref="A66:N66"/>
    <mergeCell ref="A4:A6"/>
  </mergeCells>
  <printOptions horizontalCentered="1"/>
  <pageMargins left="0.75" right="0.75" top="1" bottom="1" header="0.5" footer="0.5"/>
  <pageSetup horizontalDpi="600" verticalDpi="600" orientation="landscape" pageOrder="overThenDown" r:id="rId1"/>
</worksheet>
</file>

<file path=xl/worksheets/sheet7.xml><?xml version="1.0" encoding="utf-8"?>
<worksheet xmlns="http://schemas.openxmlformats.org/spreadsheetml/2006/main" xmlns:r="http://schemas.openxmlformats.org/officeDocument/2006/relationships">
  <dimension ref="A1:G67"/>
  <sheetViews>
    <sheetView workbookViewId="0" topLeftCell="A40">
      <selection activeCell="H7" sqref="H7"/>
    </sheetView>
  </sheetViews>
  <sheetFormatPr defaultColWidth="8.88671875" defaultRowHeight="15"/>
  <cols>
    <col min="1" max="1" width="16.3359375" style="0" customWidth="1"/>
    <col min="2" max="2" width="10.21484375" style="0" customWidth="1"/>
    <col min="3" max="3" width="10.99609375" style="0" customWidth="1"/>
    <col min="4" max="4" width="9.99609375" style="0" customWidth="1"/>
    <col min="5" max="5" width="9.4453125" style="0" customWidth="1"/>
    <col min="6" max="6" width="7.6640625" style="0" customWidth="1"/>
    <col min="7" max="7" width="2.88671875" style="0" customWidth="1"/>
  </cols>
  <sheetData>
    <row r="1" spans="1:6" ht="15">
      <c r="A1" s="72" t="s">
        <v>128</v>
      </c>
      <c r="B1" s="72"/>
      <c r="C1" s="72"/>
      <c r="D1" s="72"/>
      <c r="E1" s="72"/>
      <c r="F1" s="72"/>
    </row>
    <row r="2" spans="1:6" ht="15">
      <c r="A2" s="72" t="s">
        <v>129</v>
      </c>
      <c r="B2" s="72"/>
      <c r="C2" s="72"/>
      <c r="D2" s="72"/>
      <c r="E2" s="72"/>
      <c r="F2" s="72"/>
    </row>
    <row r="3" spans="1:6" ht="15">
      <c r="A3" s="72" t="s">
        <v>130</v>
      </c>
      <c r="B3" s="72"/>
      <c r="C3" s="72"/>
      <c r="D3" s="72"/>
      <c r="E3" s="72"/>
      <c r="F3" s="72"/>
    </row>
    <row r="4" spans="1:6" ht="15">
      <c r="A4" s="54" t="s">
        <v>108</v>
      </c>
      <c r="B4" s="54" t="s">
        <v>57</v>
      </c>
      <c r="C4" s="54" t="s">
        <v>58</v>
      </c>
      <c r="D4" s="54" t="s">
        <v>59</v>
      </c>
      <c r="E4" s="54" t="s">
        <v>60</v>
      </c>
      <c r="F4" s="54" t="s">
        <v>55</v>
      </c>
    </row>
    <row r="5" spans="1:6" ht="15">
      <c r="A5" s="31" t="s">
        <v>0</v>
      </c>
      <c r="B5" s="7">
        <f>'[1]7-Provider Summary'!B3</f>
        <v>32</v>
      </c>
      <c r="C5" s="7">
        <f>'[1]7-Provider Summary'!D3</f>
        <v>3247</v>
      </c>
      <c r="D5" s="7">
        <f>'[1]7-Provider Summary'!F3</f>
        <v>287</v>
      </c>
      <c r="E5" s="7">
        <f>'[1]7-Provider Summary'!H3</f>
        <v>1601</v>
      </c>
      <c r="F5" s="8">
        <f aca="true" t="shared" si="0" ref="F5:F35">SUM(B5:E5)</f>
        <v>5167</v>
      </c>
    </row>
    <row r="6" spans="1:6" ht="15">
      <c r="A6" s="31" t="s">
        <v>1</v>
      </c>
      <c r="B6" s="7">
        <f>'[1]7-Provider Summary'!B4</f>
        <v>362</v>
      </c>
      <c r="C6" s="7">
        <f>'[1]7-Provider Summary'!D4</f>
        <v>3317</v>
      </c>
      <c r="D6" s="7">
        <f>'[1]7-Provider Summary'!F4</f>
        <v>43</v>
      </c>
      <c r="E6" s="7">
        <f>'[1]7-Provider Summary'!H4</f>
        <v>379</v>
      </c>
      <c r="F6" s="8">
        <f t="shared" si="0"/>
        <v>4101</v>
      </c>
    </row>
    <row r="7" spans="1:6" ht="15">
      <c r="A7" s="31" t="s">
        <v>2</v>
      </c>
      <c r="B7" s="7" t="str">
        <f>'[1]7-Provider Summary'!B5</f>
        <v>-</v>
      </c>
      <c r="C7" s="7">
        <f>'[1]7-Provider Summary'!D5</f>
        <v>1</v>
      </c>
      <c r="D7" s="7" t="str">
        <f>'[1]7-Provider Summary'!F5</f>
        <v>-</v>
      </c>
      <c r="E7" s="7">
        <f>'[1]7-Provider Summary'!H5</f>
        <v>14</v>
      </c>
      <c r="F7" s="8">
        <f t="shared" si="0"/>
        <v>15</v>
      </c>
    </row>
    <row r="8" spans="1:6" ht="15">
      <c r="A8" s="31" t="s">
        <v>3</v>
      </c>
      <c r="B8" s="7">
        <f>'[1]7-Provider Summary'!B6</f>
        <v>538</v>
      </c>
      <c r="C8" s="7">
        <f>'[1]7-Provider Summary'!D6</f>
        <v>4976</v>
      </c>
      <c r="D8" s="7">
        <f>'[1]7-Provider Summary'!F6</f>
        <v>326</v>
      </c>
      <c r="E8" s="7">
        <f>'[1]7-Provider Summary'!H6</f>
        <v>1910</v>
      </c>
      <c r="F8" s="8">
        <f t="shared" si="0"/>
        <v>7750</v>
      </c>
    </row>
    <row r="9" spans="1:6" ht="15">
      <c r="A9" s="31" t="s">
        <v>4</v>
      </c>
      <c r="B9" s="7" t="str">
        <f>'[1]7-Provider Summary'!B7</f>
        <v>-</v>
      </c>
      <c r="C9" s="7">
        <f>'[1]7-Provider Summary'!D7</f>
        <v>538</v>
      </c>
      <c r="D9" s="7" t="str">
        <f>'[1]7-Provider Summary'!F7</f>
        <v>-</v>
      </c>
      <c r="E9" s="7">
        <f>'[1]7-Provider Summary'!H7</f>
        <v>856</v>
      </c>
      <c r="F9" s="8">
        <f t="shared" si="0"/>
        <v>1394</v>
      </c>
    </row>
    <row r="10" spans="1:6" ht="15">
      <c r="A10" s="31" t="s">
        <v>5</v>
      </c>
      <c r="B10" s="7">
        <f>'[1]7-Provider Summary'!B8</f>
        <v>4538</v>
      </c>
      <c r="C10" s="7">
        <f>'[1]7-Provider Summary'!D8</f>
        <v>13911</v>
      </c>
      <c r="D10" s="7">
        <f>'[1]7-Provider Summary'!F8</f>
        <v>3455</v>
      </c>
      <c r="E10" s="7">
        <f>'[1]7-Provider Summary'!H8</f>
        <v>7689</v>
      </c>
      <c r="F10" s="8">
        <f t="shared" si="0"/>
        <v>29593</v>
      </c>
    </row>
    <row r="11" spans="1:6" ht="15">
      <c r="A11" s="31" t="s">
        <v>6</v>
      </c>
      <c r="B11" s="7">
        <f>'[1]7-Provider Summary'!B9</f>
        <v>2444</v>
      </c>
      <c r="C11" s="7">
        <f>'[1]7-Provider Summary'!D9</f>
        <v>6219</v>
      </c>
      <c r="D11" s="7" t="str">
        <f>'[1]7-Provider Summary'!F9</f>
        <v>-</v>
      </c>
      <c r="E11" s="7">
        <f>'[1]7-Provider Summary'!H9</f>
        <v>1213</v>
      </c>
      <c r="F11" s="8">
        <f t="shared" si="0"/>
        <v>9876</v>
      </c>
    </row>
    <row r="12" spans="1:6" ht="15">
      <c r="A12" s="31" t="s">
        <v>7</v>
      </c>
      <c r="B12" s="7">
        <f>'[1]7-Provider Summary'!B10</f>
        <v>20331</v>
      </c>
      <c r="C12" s="7">
        <f>'[1]7-Provider Summary'!D10</f>
        <v>1645</v>
      </c>
      <c r="D12" s="7">
        <f>'[1]7-Provider Summary'!F10</f>
        <v>58</v>
      </c>
      <c r="E12" s="7">
        <f>'[1]7-Provider Summary'!H10</f>
        <v>1107</v>
      </c>
      <c r="F12" s="8">
        <f t="shared" si="0"/>
        <v>23141</v>
      </c>
    </row>
    <row r="13" spans="1:6" ht="15">
      <c r="A13" s="31" t="s">
        <v>8</v>
      </c>
      <c r="B13" s="7">
        <f>'[1]7-Provider Summary'!B11</f>
        <v>384</v>
      </c>
      <c r="C13" s="7">
        <f>'[1]7-Provider Summary'!D11</f>
        <v>1360</v>
      </c>
      <c r="D13" s="7">
        <f>'[1]7-Provider Summary'!F11</f>
        <v>22</v>
      </c>
      <c r="E13" s="7">
        <f>'[1]7-Provider Summary'!H11</f>
        <v>278</v>
      </c>
      <c r="F13" s="8">
        <f t="shared" si="0"/>
        <v>2044</v>
      </c>
    </row>
    <row r="14" spans="1:6" ht="15">
      <c r="A14" s="31" t="s">
        <v>9</v>
      </c>
      <c r="B14" s="7">
        <f>'[1]7-Provider Summary'!B12</f>
        <v>1</v>
      </c>
      <c r="C14" s="7">
        <f>'[1]7-Provider Summary'!D12</f>
        <v>1</v>
      </c>
      <c r="D14" s="7" t="str">
        <f>'[1]7-Provider Summary'!F12</f>
        <v>-</v>
      </c>
      <c r="E14" s="7">
        <f>'[1]7-Provider Summary'!H12</f>
        <v>10</v>
      </c>
      <c r="F14" s="8">
        <f t="shared" si="0"/>
        <v>12</v>
      </c>
    </row>
    <row r="15" spans="1:6" ht="15">
      <c r="A15" s="31" t="s">
        <v>10</v>
      </c>
      <c r="B15" s="7">
        <f>'[1]7-Provider Summary'!B13</f>
        <v>704</v>
      </c>
      <c r="C15" s="7">
        <f>'[1]7-Provider Summary'!D13</f>
        <v>9840</v>
      </c>
      <c r="D15" s="7" t="str">
        <f>'[1]7-Provider Summary'!F13</f>
        <v>-</v>
      </c>
      <c r="E15" s="7">
        <f>'[1]7-Provider Summary'!H13</f>
        <v>19155</v>
      </c>
      <c r="F15" s="8">
        <f t="shared" si="0"/>
        <v>29699</v>
      </c>
    </row>
    <row r="16" spans="1:6" ht="15">
      <c r="A16" s="31" t="s">
        <v>11</v>
      </c>
      <c r="B16" s="7">
        <f>'[1]7-Provider Summary'!B14</f>
        <v>1683</v>
      </c>
      <c r="C16" s="7">
        <f>'[1]7-Provider Summary'!D14</f>
        <v>8102</v>
      </c>
      <c r="D16" s="7">
        <f>'[1]7-Provider Summary'!F14</f>
        <v>314</v>
      </c>
      <c r="E16" s="7">
        <f>'[1]7-Provider Summary'!H14</f>
        <v>4643</v>
      </c>
      <c r="F16" s="8">
        <f t="shared" si="0"/>
        <v>14742</v>
      </c>
    </row>
    <row r="17" spans="1:6" ht="15">
      <c r="A17" s="31" t="s">
        <v>12</v>
      </c>
      <c r="B17" s="7">
        <f>'[1]7-Provider Summary'!B15</f>
        <v>73</v>
      </c>
      <c r="C17" s="7">
        <f>'[1]7-Provider Summary'!D15</f>
        <v>164</v>
      </c>
      <c r="D17" s="7">
        <f>'[1]7-Provider Summary'!F15</f>
        <v>30</v>
      </c>
      <c r="E17" s="7">
        <f>'[1]7-Provider Summary'!H15</f>
        <v>45</v>
      </c>
      <c r="F17" s="8">
        <f t="shared" si="0"/>
        <v>312</v>
      </c>
    </row>
    <row r="18" spans="1:6" ht="15">
      <c r="A18" s="31" t="s">
        <v>13</v>
      </c>
      <c r="B18" s="7">
        <f>'[1]7-Provider Summary'!B16</f>
        <v>208</v>
      </c>
      <c r="C18" s="7">
        <f>'[1]7-Provider Summary'!D16</f>
        <v>5462</v>
      </c>
      <c r="D18" s="7" t="str">
        <f>'[1]7-Provider Summary'!F16</f>
        <v>-</v>
      </c>
      <c r="E18" s="7">
        <f>'[1]7-Provider Summary'!H16</f>
        <v>774</v>
      </c>
      <c r="F18" s="8">
        <f t="shared" si="0"/>
        <v>6444</v>
      </c>
    </row>
    <row r="19" spans="1:6" ht="15">
      <c r="A19" s="31" t="s">
        <v>14</v>
      </c>
      <c r="B19" s="7">
        <f>'[1]7-Provider Summary'!B17</f>
        <v>89</v>
      </c>
      <c r="C19" s="7">
        <f>'[1]7-Provider Summary'!D17</f>
        <v>2461</v>
      </c>
      <c r="D19" s="7">
        <f>'[1]7-Provider Summary'!F17</f>
        <v>358</v>
      </c>
      <c r="E19" s="7">
        <f>'[1]7-Provider Summary'!H17</f>
        <v>431</v>
      </c>
      <c r="F19" s="8">
        <f t="shared" si="0"/>
        <v>3339</v>
      </c>
    </row>
    <row r="20" spans="1:6" ht="15">
      <c r="A20" s="31" t="s">
        <v>15</v>
      </c>
      <c r="B20" s="7">
        <f>'[1]7-Provider Summary'!B18</f>
        <v>46723</v>
      </c>
      <c r="C20" s="7">
        <f>'[1]7-Provider Summary'!D18</f>
        <v>40852</v>
      </c>
      <c r="D20" s="7">
        <f>'[1]7-Provider Summary'!F18</f>
        <v>465</v>
      </c>
      <c r="E20" s="7">
        <f>'[1]7-Provider Summary'!H18</f>
        <v>4767</v>
      </c>
      <c r="F20" s="8">
        <f t="shared" si="0"/>
        <v>92807</v>
      </c>
    </row>
    <row r="21" spans="1:6" ht="15">
      <c r="A21" s="31" t="s">
        <v>16</v>
      </c>
      <c r="B21" s="7">
        <f>'[1]7-Provider Summary'!B19</f>
        <v>2343</v>
      </c>
      <c r="C21" s="7">
        <f>'[1]7-Provider Summary'!D19</f>
        <v>13940</v>
      </c>
      <c r="D21" s="7" t="str">
        <f>'[1]7-Provider Summary'!F19</f>
        <v>-</v>
      </c>
      <c r="E21" s="7">
        <f>'[1]7-Provider Summary'!H19</f>
        <v>1929</v>
      </c>
      <c r="F21" s="8">
        <f t="shared" si="0"/>
        <v>18212</v>
      </c>
    </row>
    <row r="22" spans="1:6" ht="15">
      <c r="A22" s="31" t="s">
        <v>17</v>
      </c>
      <c r="B22" s="7">
        <f>'[1]7-Provider Summary'!B20</f>
        <v>422</v>
      </c>
      <c r="C22" s="7">
        <f>'[1]7-Provider Summary'!D20</f>
        <v>9296</v>
      </c>
      <c r="D22" s="7">
        <f>'[1]7-Provider Summary'!F20</f>
        <v>826</v>
      </c>
      <c r="E22" s="7">
        <f>'[1]7-Provider Summary'!H20</f>
        <v>905</v>
      </c>
      <c r="F22" s="8">
        <f t="shared" si="0"/>
        <v>11449</v>
      </c>
    </row>
    <row r="23" spans="1:6" ht="15">
      <c r="A23" s="31" t="s">
        <v>18</v>
      </c>
      <c r="B23" s="7">
        <f>'[1]7-Provider Summary'!B21</f>
        <v>768</v>
      </c>
      <c r="C23" s="7">
        <f>'[1]7-Provider Summary'!D21</f>
        <v>1298</v>
      </c>
      <c r="D23" s="7">
        <f>'[1]7-Provider Summary'!F21</f>
        <v>1910</v>
      </c>
      <c r="E23" s="7">
        <f>'[1]7-Provider Summary'!H21</f>
        <v>666</v>
      </c>
      <c r="F23" s="8">
        <f t="shared" si="0"/>
        <v>4642</v>
      </c>
    </row>
    <row r="24" spans="1:6" ht="15">
      <c r="A24" s="31" t="s">
        <v>19</v>
      </c>
      <c r="B24" s="7">
        <f>'[1]7-Provider Summary'!B22</f>
        <v>283</v>
      </c>
      <c r="C24" s="7">
        <f>'[1]7-Provider Summary'!D22</f>
        <v>7894</v>
      </c>
      <c r="D24" s="7">
        <f>'[1]7-Provider Summary'!F22</f>
        <v>67</v>
      </c>
      <c r="E24" s="7">
        <f>'[1]7-Provider Summary'!H22</f>
        <v>1376</v>
      </c>
      <c r="F24" s="8">
        <f t="shared" si="0"/>
        <v>9620</v>
      </c>
    </row>
    <row r="25" spans="1:6" ht="15">
      <c r="A25" s="31" t="s">
        <v>20</v>
      </c>
      <c r="B25" s="7">
        <f>'[1]7-Provider Summary'!B23</f>
        <v>13890</v>
      </c>
      <c r="C25" s="7">
        <f>'[1]7-Provider Summary'!D23</f>
        <v>4560</v>
      </c>
      <c r="D25" s="7" t="str">
        <f>'[1]7-Provider Summary'!F23</f>
        <v>-</v>
      </c>
      <c r="E25" s="7">
        <f>'[1]7-Provider Summary'!H23</f>
        <v>1081</v>
      </c>
      <c r="F25" s="8">
        <f t="shared" si="0"/>
        <v>19531</v>
      </c>
    </row>
    <row r="26" spans="1:6" ht="15">
      <c r="A26" s="31" t="s">
        <v>21</v>
      </c>
      <c r="B26" s="7">
        <f>'[1]7-Provider Summary'!B24</f>
        <v>33</v>
      </c>
      <c r="C26" s="7">
        <f>'[1]7-Provider Summary'!D24</f>
        <v>1746</v>
      </c>
      <c r="D26" s="7" t="str">
        <f>'[1]7-Provider Summary'!F24</f>
        <v>-</v>
      </c>
      <c r="E26" s="7">
        <f>'[1]7-Provider Summary'!H24</f>
        <v>332</v>
      </c>
      <c r="F26" s="8">
        <f t="shared" si="0"/>
        <v>2111</v>
      </c>
    </row>
    <row r="27" spans="1:6" ht="15">
      <c r="A27" s="31" t="s">
        <v>22</v>
      </c>
      <c r="B27" s="7">
        <f>'[1]7-Provider Summary'!B25</f>
        <v>7091</v>
      </c>
      <c r="C27" s="7">
        <f>'[1]7-Provider Summary'!D25</f>
        <v>8237</v>
      </c>
      <c r="D27" s="7" t="str">
        <f>'[1]7-Provider Summary'!F25</f>
        <v>-</v>
      </c>
      <c r="E27" s="7">
        <f>'[1]7-Provider Summary'!H25</f>
        <v>1371</v>
      </c>
      <c r="F27" s="8">
        <f t="shared" si="0"/>
        <v>16699</v>
      </c>
    </row>
    <row r="28" spans="1:6" ht="15">
      <c r="A28" s="31" t="s">
        <v>23</v>
      </c>
      <c r="B28" s="7">
        <f>'[1]7-Provider Summary'!B26</f>
        <v>7392</v>
      </c>
      <c r="C28" s="7">
        <f>'[1]7-Provider Summary'!D26</f>
        <v>4206</v>
      </c>
      <c r="D28" s="7">
        <f>'[1]7-Provider Summary'!F26</f>
        <v>58</v>
      </c>
      <c r="E28" s="7">
        <f>'[1]7-Provider Summary'!H26</f>
        <v>1151</v>
      </c>
      <c r="F28" s="8">
        <f t="shared" si="0"/>
        <v>12807</v>
      </c>
    </row>
    <row r="29" spans="1:6" ht="15">
      <c r="A29" s="31" t="s">
        <v>24</v>
      </c>
      <c r="B29" s="7">
        <f>'[1]7-Provider Summary'!B27</f>
        <v>33824</v>
      </c>
      <c r="C29" s="7">
        <f>'[1]7-Provider Summary'!D27</f>
        <v>39293</v>
      </c>
      <c r="D29" s="7">
        <f>'[1]7-Provider Summary'!F27</f>
        <v>2647</v>
      </c>
      <c r="E29" s="7">
        <f>'[1]7-Provider Summary'!H27</f>
        <v>2304</v>
      </c>
      <c r="F29" s="8">
        <f t="shared" si="0"/>
        <v>78068</v>
      </c>
    </row>
    <row r="30" spans="1:6" ht="15">
      <c r="A30" s="31" t="s">
        <v>25</v>
      </c>
      <c r="B30" s="7">
        <f>'[1]7-Provider Summary'!B28</f>
        <v>1584</v>
      </c>
      <c r="C30" s="7">
        <f>'[1]7-Provider Summary'!D28</f>
        <v>15258</v>
      </c>
      <c r="D30" s="7" t="str">
        <f>'[1]7-Provider Summary'!F28</f>
        <v>-</v>
      </c>
      <c r="E30" s="7">
        <f>'[1]7-Provider Summary'!H28</f>
        <v>6294</v>
      </c>
      <c r="F30" s="8">
        <f t="shared" si="0"/>
        <v>23136</v>
      </c>
    </row>
    <row r="31" spans="1:6" ht="15">
      <c r="A31" s="31" t="s">
        <v>26</v>
      </c>
      <c r="B31" s="7">
        <f>'[1]7-Provider Summary'!B29</f>
        <v>1951</v>
      </c>
      <c r="C31" s="7">
        <f>'[1]7-Provider Summary'!D29</f>
        <v>2388</v>
      </c>
      <c r="D31" s="7">
        <f>'[1]7-Provider Summary'!F29</f>
        <v>21</v>
      </c>
      <c r="E31" s="7">
        <f>'[1]7-Provider Summary'!H29</f>
        <v>1138</v>
      </c>
      <c r="F31" s="8">
        <f t="shared" si="0"/>
        <v>5498</v>
      </c>
    </row>
    <row r="32" spans="1:6" ht="15">
      <c r="A32" s="31" t="s">
        <v>27</v>
      </c>
      <c r="B32" s="7">
        <f>'[1]7-Provider Summary'!B30</f>
        <v>42</v>
      </c>
      <c r="C32" s="7">
        <f>'[1]7-Provider Summary'!D30</f>
        <v>22218</v>
      </c>
      <c r="D32" s="7">
        <f>'[1]7-Provider Summary'!F30</f>
        <v>161</v>
      </c>
      <c r="E32" s="7">
        <f>'[1]7-Provider Summary'!H30</f>
        <v>1750</v>
      </c>
      <c r="F32" s="8">
        <f t="shared" si="0"/>
        <v>24171</v>
      </c>
    </row>
    <row r="33" spans="1:6" ht="15">
      <c r="A33" s="31" t="s">
        <v>28</v>
      </c>
      <c r="B33" s="7">
        <f>'[1]7-Provider Summary'!B31</f>
        <v>12</v>
      </c>
      <c r="C33" s="7">
        <f>'[1]7-Provider Summary'!D31</f>
        <v>1638</v>
      </c>
      <c r="D33" s="7">
        <f>'[1]7-Provider Summary'!F31</f>
        <v>469</v>
      </c>
      <c r="E33" s="7">
        <f>'[1]7-Provider Summary'!H31</f>
        <v>237</v>
      </c>
      <c r="F33" s="8">
        <f t="shared" si="0"/>
        <v>2356</v>
      </c>
    </row>
    <row r="34" spans="1:6" ht="15">
      <c r="A34" s="31" t="s">
        <v>29</v>
      </c>
      <c r="B34" s="7" t="str">
        <f>'[1]7-Provider Summary'!B32</f>
        <v>-</v>
      </c>
      <c r="C34" s="7">
        <f>'[1]7-Provider Summary'!D32</f>
        <v>1305</v>
      </c>
      <c r="D34" s="7">
        <f>'[1]7-Provider Summary'!F32</f>
        <v>209</v>
      </c>
      <c r="E34" s="7">
        <f>'[1]7-Provider Summary'!H32</f>
        <v>452</v>
      </c>
      <c r="F34" s="8">
        <f t="shared" si="0"/>
        <v>1966</v>
      </c>
    </row>
    <row r="35" spans="1:6" ht="15">
      <c r="A35" s="31" t="s">
        <v>30</v>
      </c>
      <c r="B35" s="7">
        <f>'[1]7-Provider Summary'!B33</f>
        <v>131</v>
      </c>
      <c r="C35" s="7">
        <f>'[1]7-Provider Summary'!D33</f>
        <v>436</v>
      </c>
      <c r="D35" s="7">
        <f>'[1]7-Provider Summary'!F33</f>
        <v>10</v>
      </c>
      <c r="E35" s="7">
        <f>'[1]7-Provider Summary'!H33</f>
        <v>400</v>
      </c>
      <c r="F35" s="8">
        <f t="shared" si="0"/>
        <v>977</v>
      </c>
    </row>
    <row r="36" spans="1:6" ht="15">
      <c r="A36" s="31" t="s">
        <v>31</v>
      </c>
      <c r="B36" s="7" t="str">
        <f>'[1]7-Provider Summary'!B34</f>
        <v>-</v>
      </c>
      <c r="C36" s="7" t="str">
        <f>'[1]7-Provider Summary'!D34</f>
        <v>-</v>
      </c>
      <c r="D36" s="7" t="str">
        <f>'[1]7-Provider Summary'!F34</f>
        <v>-</v>
      </c>
      <c r="E36" s="7" t="str">
        <f>'[1]7-Provider Summary'!H34</f>
        <v>-</v>
      </c>
      <c r="F36" s="8" t="s">
        <v>56</v>
      </c>
    </row>
    <row r="37" spans="1:6" ht="15">
      <c r="A37" s="31" t="s">
        <v>32</v>
      </c>
      <c r="B37" s="7">
        <f>'[1]7-Provider Summary'!B35</f>
        <v>640</v>
      </c>
      <c r="C37" s="7">
        <f>'[1]7-Provider Summary'!D35</f>
        <v>7474</v>
      </c>
      <c r="D37" s="7" t="str">
        <f>'[1]7-Provider Summary'!F35</f>
        <v>-</v>
      </c>
      <c r="E37" s="7">
        <f>'[1]7-Provider Summary'!H35</f>
        <v>2061</v>
      </c>
      <c r="F37" s="8">
        <f aca="true" t="shared" si="1" ref="F37:F55">SUM(B37:E37)</f>
        <v>10175</v>
      </c>
    </row>
    <row r="38" spans="1:6" ht="15">
      <c r="A38" s="31" t="s">
        <v>33</v>
      </c>
      <c r="B38" s="7">
        <f>'[1]7-Provider Summary'!B36</f>
        <v>49</v>
      </c>
      <c r="C38" s="7">
        <f>'[1]7-Provider Summary'!D36</f>
        <v>7204</v>
      </c>
      <c r="D38" s="7">
        <f>'[1]7-Provider Summary'!F36</f>
        <v>153</v>
      </c>
      <c r="E38" s="7">
        <f>'[1]7-Provider Summary'!H36</f>
        <v>448</v>
      </c>
      <c r="F38" s="8">
        <f t="shared" si="1"/>
        <v>7854</v>
      </c>
    </row>
    <row r="39" spans="1:6" ht="15">
      <c r="A39" s="31" t="s">
        <v>34</v>
      </c>
      <c r="B39" s="7">
        <f>'[1]7-Provider Summary'!B37</f>
        <v>6357</v>
      </c>
      <c r="C39" s="7">
        <f>'[1]7-Provider Summary'!D37</f>
        <v>24180</v>
      </c>
      <c r="D39" s="7">
        <f>'[1]7-Provider Summary'!F37</f>
        <v>1459</v>
      </c>
      <c r="E39" s="7">
        <f>'[1]7-Provider Summary'!H37</f>
        <v>3399</v>
      </c>
      <c r="F39" s="8">
        <f t="shared" si="1"/>
        <v>35395</v>
      </c>
    </row>
    <row r="40" spans="1:6" ht="15">
      <c r="A40" s="31" t="s">
        <v>35</v>
      </c>
      <c r="B40" s="7">
        <f>'[1]7-Provider Summary'!B38</f>
        <v>594</v>
      </c>
      <c r="C40" s="7">
        <f>'[1]7-Provider Summary'!D38</f>
        <v>8195</v>
      </c>
      <c r="D40" s="7">
        <f>'[1]7-Provider Summary'!F38</f>
        <v>240</v>
      </c>
      <c r="E40" s="7">
        <f>'[1]7-Provider Summary'!H38</f>
        <v>5394</v>
      </c>
      <c r="F40" s="8">
        <f t="shared" si="1"/>
        <v>14423</v>
      </c>
    </row>
    <row r="41" spans="1:6" ht="15">
      <c r="A41" s="31" t="s">
        <v>36</v>
      </c>
      <c r="B41" s="7">
        <f>'[1]7-Provider Summary'!B39</f>
        <v>115</v>
      </c>
      <c r="C41" s="7">
        <f>'[1]7-Provider Summary'!D39</f>
        <v>1775</v>
      </c>
      <c r="D41" s="7">
        <f>'[1]7-Provider Summary'!F39</f>
        <v>660</v>
      </c>
      <c r="E41" s="7">
        <f>'[1]7-Provider Summary'!H39</f>
        <v>122</v>
      </c>
      <c r="F41" s="8">
        <f t="shared" si="1"/>
        <v>2672</v>
      </c>
    </row>
    <row r="42" spans="1:6" ht="15">
      <c r="A42" s="31" t="s">
        <v>112</v>
      </c>
      <c r="B42" s="7">
        <f>'[1]7-Provider Summary'!B40</f>
        <v>98</v>
      </c>
      <c r="C42" s="7">
        <f>'[1]7-Provider Summary'!D40</f>
        <v>38</v>
      </c>
      <c r="D42" s="7" t="str">
        <f>'[1]7-Provider Summary'!F40</f>
        <v>-</v>
      </c>
      <c r="E42" s="7">
        <f>'[1]7-Provider Summary'!H40</f>
        <v>8</v>
      </c>
      <c r="F42" s="8">
        <f t="shared" si="1"/>
        <v>144</v>
      </c>
    </row>
    <row r="43" spans="1:6" ht="15">
      <c r="A43" s="31" t="s">
        <v>37</v>
      </c>
      <c r="B43" s="7">
        <f>'[1]7-Provider Summary'!B41</f>
        <v>8</v>
      </c>
      <c r="C43" s="7">
        <f>'[1]7-Provider Summary'!D41</f>
        <v>9059</v>
      </c>
      <c r="D43" s="7">
        <f>'[1]7-Provider Summary'!F41</f>
        <v>71</v>
      </c>
      <c r="E43" s="7">
        <f>'[1]7-Provider Summary'!H41</f>
        <v>2594</v>
      </c>
      <c r="F43" s="8">
        <f t="shared" si="1"/>
        <v>11732</v>
      </c>
    </row>
    <row r="44" spans="1:6" ht="15">
      <c r="A44" s="31" t="s">
        <v>38</v>
      </c>
      <c r="B44" s="7">
        <f>'[1]7-Provider Summary'!B42</f>
        <v>116</v>
      </c>
      <c r="C44" s="7">
        <f>'[1]7-Provider Summary'!D42</f>
        <v>3147</v>
      </c>
      <c r="D44" s="7" t="str">
        <f>'[1]7-Provider Summary'!F42</f>
        <v>-</v>
      </c>
      <c r="E44" s="7">
        <f>'[1]7-Provider Summary'!H42</f>
        <v>3317</v>
      </c>
      <c r="F44" s="8">
        <f t="shared" si="1"/>
        <v>6580</v>
      </c>
    </row>
    <row r="45" spans="1:6" ht="15">
      <c r="A45" s="31" t="s">
        <v>39</v>
      </c>
      <c r="B45" s="7">
        <f>'[1]7-Provider Summary'!B43</f>
        <v>3145</v>
      </c>
      <c r="C45" s="7">
        <f>'[1]7-Provider Summary'!D43</f>
        <v>14361</v>
      </c>
      <c r="D45" s="7">
        <f>'[1]7-Provider Summary'!F43</f>
        <v>98</v>
      </c>
      <c r="E45" s="7">
        <f>'[1]7-Provider Summary'!H43</f>
        <v>760</v>
      </c>
      <c r="F45" s="8">
        <f t="shared" si="1"/>
        <v>18364</v>
      </c>
    </row>
    <row r="46" spans="1:6" ht="15">
      <c r="A46" s="31" t="s">
        <v>40</v>
      </c>
      <c r="B46" s="7">
        <f>'[1]7-Provider Summary'!B44</f>
        <v>19</v>
      </c>
      <c r="C46" s="7">
        <f>'[1]7-Provider Summary'!D44</f>
        <v>3196</v>
      </c>
      <c r="D46" s="7">
        <f>'[1]7-Provider Summary'!F44</f>
        <v>502</v>
      </c>
      <c r="E46" s="7">
        <f>'[1]7-Provider Summary'!H44</f>
        <v>3633</v>
      </c>
      <c r="F46" s="8">
        <f t="shared" si="1"/>
        <v>7350</v>
      </c>
    </row>
    <row r="47" spans="1:6" ht="15">
      <c r="A47" s="31" t="s">
        <v>41</v>
      </c>
      <c r="B47" s="7">
        <f>'[1]7-Provider Summary'!B45</f>
        <v>79</v>
      </c>
      <c r="C47" s="7">
        <f>'[1]7-Provider Summary'!D45</f>
        <v>747</v>
      </c>
      <c r="D47" s="7">
        <f>'[1]7-Provider Summary'!F45</f>
        <v>898</v>
      </c>
      <c r="E47" s="7">
        <f>'[1]7-Provider Summary'!H45</f>
        <v>486</v>
      </c>
      <c r="F47" s="8">
        <f t="shared" si="1"/>
        <v>2210</v>
      </c>
    </row>
    <row r="48" spans="1:6" ht="15">
      <c r="A48" s="31" t="s">
        <v>42</v>
      </c>
      <c r="B48" s="7">
        <f>'[1]7-Provider Summary'!B46</f>
        <v>860</v>
      </c>
      <c r="C48" s="7">
        <f>'[1]7-Provider Summary'!D46</f>
        <v>1462</v>
      </c>
      <c r="D48" s="7">
        <f>'[1]7-Provider Summary'!F46</f>
        <v>7</v>
      </c>
      <c r="E48" s="7">
        <f>'[1]7-Provider Summary'!H46</f>
        <v>254</v>
      </c>
      <c r="F48" s="8">
        <f t="shared" si="1"/>
        <v>2583</v>
      </c>
    </row>
    <row r="49" spans="1:6" ht="15">
      <c r="A49" s="31" t="s">
        <v>43</v>
      </c>
      <c r="B49" s="7">
        <f>'[1]7-Provider Summary'!B47</f>
        <v>486</v>
      </c>
      <c r="C49" s="7">
        <f>'[1]7-Provider Summary'!D47</f>
        <v>2680</v>
      </c>
      <c r="D49" s="7">
        <f>'[1]7-Provider Summary'!F47</f>
        <v>167</v>
      </c>
      <c r="E49" s="7">
        <f>'[1]7-Provider Summary'!H47</f>
        <v>1426</v>
      </c>
      <c r="F49" s="8">
        <f t="shared" si="1"/>
        <v>4759</v>
      </c>
    </row>
    <row r="50" spans="1:6" ht="15">
      <c r="A50" s="31" t="s">
        <v>44</v>
      </c>
      <c r="B50" s="7">
        <f>'[1]7-Provider Summary'!B48</f>
        <v>315</v>
      </c>
      <c r="C50" s="7">
        <f>'[1]7-Provider Summary'!D48</f>
        <v>1496</v>
      </c>
      <c r="D50" s="7">
        <f>'[1]7-Provider Summary'!F48</f>
        <v>43</v>
      </c>
      <c r="E50" s="7">
        <f>'[1]7-Provider Summary'!H48</f>
        <v>107</v>
      </c>
      <c r="F50" s="8">
        <f t="shared" si="1"/>
        <v>1961</v>
      </c>
    </row>
    <row r="51" spans="1:6" ht="15">
      <c r="A51" s="31" t="s">
        <v>45</v>
      </c>
      <c r="B51" s="7">
        <f>'[1]7-Provider Summary'!B49</f>
        <v>7540</v>
      </c>
      <c r="C51" s="7">
        <f>'[1]7-Provider Summary'!D49</f>
        <v>500</v>
      </c>
      <c r="D51" s="7">
        <f>'[1]7-Provider Summary'!F49</f>
        <v>1633</v>
      </c>
      <c r="E51" s="7" t="str">
        <f>'[1]7-Provider Summary'!H49</f>
        <v>-</v>
      </c>
      <c r="F51" s="8">
        <f t="shared" si="1"/>
        <v>9673</v>
      </c>
    </row>
    <row r="52" spans="1:6" ht="15">
      <c r="A52" s="31" t="s">
        <v>46</v>
      </c>
      <c r="B52" s="7">
        <f>'[1]7-Provider Summary'!B50</f>
        <v>6929</v>
      </c>
      <c r="C52" s="7">
        <f>'[1]7-Provider Summary'!D50</f>
        <v>8928</v>
      </c>
      <c r="D52" s="7">
        <f>'[1]7-Provider Summary'!F50</f>
        <v>835</v>
      </c>
      <c r="E52" s="7">
        <f>'[1]7-Provider Summary'!H50</f>
        <v>5424</v>
      </c>
      <c r="F52" s="8">
        <f t="shared" si="1"/>
        <v>22116</v>
      </c>
    </row>
    <row r="53" spans="1:6" ht="15">
      <c r="A53" s="31" t="s">
        <v>47</v>
      </c>
      <c r="B53" s="7">
        <f>'[1]7-Provider Summary'!B51</f>
        <v>743</v>
      </c>
      <c r="C53" s="7">
        <f>'[1]7-Provider Summary'!D51</f>
        <v>4503</v>
      </c>
      <c r="D53" s="7">
        <f>'[1]7-Provider Summary'!F51</f>
        <v>183</v>
      </c>
      <c r="E53" s="7">
        <f>'[1]7-Provider Summary'!H51</f>
        <v>282</v>
      </c>
      <c r="F53" s="8">
        <f t="shared" si="1"/>
        <v>5711</v>
      </c>
    </row>
    <row r="54" spans="1:6" ht="15">
      <c r="A54" s="31" t="s">
        <v>48</v>
      </c>
      <c r="B54" s="7">
        <f>'[1]7-Provider Summary'!B52</f>
        <v>355</v>
      </c>
      <c r="C54" s="7">
        <f>'[1]7-Provider Summary'!D52</f>
        <v>1110</v>
      </c>
      <c r="D54" s="7" t="str">
        <f>'[1]7-Provider Summary'!F52</f>
        <v>-</v>
      </c>
      <c r="E54" s="7">
        <f>'[1]7-Provider Summary'!H52</f>
        <v>333</v>
      </c>
      <c r="F54" s="8">
        <f t="shared" si="1"/>
        <v>1798</v>
      </c>
    </row>
    <row r="55" spans="1:6" ht="15">
      <c r="A55" s="31" t="s">
        <v>49</v>
      </c>
      <c r="B55" s="7">
        <f>'[1]7-Provider Summary'!B53</f>
        <v>16</v>
      </c>
      <c r="C55" s="7">
        <f>'[1]7-Provider Summary'!D53</f>
        <v>150</v>
      </c>
      <c r="D55" s="7">
        <f>'[1]7-Provider Summary'!F53</f>
        <v>21</v>
      </c>
      <c r="E55" s="7">
        <f>'[1]7-Provider Summary'!H53</f>
        <v>87</v>
      </c>
      <c r="F55" s="8">
        <f t="shared" si="1"/>
        <v>274</v>
      </c>
    </row>
    <row r="56" spans="1:6" ht="15">
      <c r="A56" s="31" t="s">
        <v>50</v>
      </c>
      <c r="B56" s="7" t="str">
        <f>'[1]7-Provider Summary'!B54</f>
        <v>-</v>
      </c>
      <c r="C56" s="7" t="str">
        <f>'[1]7-Provider Summary'!D54</f>
        <v>-</v>
      </c>
      <c r="D56" s="7" t="str">
        <f>'[1]7-Provider Summary'!F54</f>
        <v>-</v>
      </c>
      <c r="E56" s="7" t="str">
        <f>'[1]7-Provider Summary'!H54</f>
        <v>-</v>
      </c>
      <c r="F56" s="8" t="s">
        <v>56</v>
      </c>
    </row>
    <row r="57" spans="1:6" ht="15">
      <c r="A57" s="31" t="s">
        <v>51</v>
      </c>
      <c r="B57" s="7">
        <f>'[1]7-Provider Summary'!B55</f>
        <v>17855</v>
      </c>
      <c r="C57" s="7">
        <f>'[1]7-Provider Summary'!D55</f>
        <v>11588</v>
      </c>
      <c r="D57" s="7" t="str">
        <f>'[1]7-Provider Summary'!F55</f>
        <v>-</v>
      </c>
      <c r="E57" s="7">
        <f>'[1]7-Provider Summary'!H55</f>
        <v>1382</v>
      </c>
      <c r="F57" s="8">
        <f>SUM(B57:E57)</f>
        <v>30825</v>
      </c>
    </row>
    <row r="58" spans="1:6" ht="15">
      <c r="A58" s="31" t="s">
        <v>52</v>
      </c>
      <c r="B58" s="7">
        <f>'[1]7-Provider Summary'!B56</f>
        <v>61</v>
      </c>
      <c r="C58" s="7">
        <f>'[1]7-Provider Summary'!D56</f>
        <v>5511</v>
      </c>
      <c r="D58" s="7" t="str">
        <f>'[1]7-Provider Summary'!F56</f>
        <v>-</v>
      </c>
      <c r="E58" s="7">
        <f>'[1]7-Provider Summary'!H56</f>
        <v>323</v>
      </c>
      <c r="F58" s="8">
        <f>SUM(B58:E58)</f>
        <v>5895</v>
      </c>
    </row>
    <row r="59" spans="1:6" ht="15">
      <c r="A59" s="31" t="s">
        <v>53</v>
      </c>
      <c r="B59" s="7">
        <f>'[1]7-Provider Summary'!B57</f>
        <v>80</v>
      </c>
      <c r="C59" s="7">
        <f>'[1]7-Provider Summary'!D57</f>
        <v>5247</v>
      </c>
      <c r="D59" s="7" t="str">
        <f>'[1]7-Provider Summary'!F57</f>
        <v>-</v>
      </c>
      <c r="E59" s="7">
        <f>'[1]7-Provider Summary'!H57</f>
        <v>1490</v>
      </c>
      <c r="F59" s="8">
        <f>SUM(B59:E59)</f>
        <v>6817</v>
      </c>
    </row>
    <row r="60" spans="1:6" ht="15">
      <c r="A60" s="31" t="s">
        <v>54</v>
      </c>
      <c r="B60" s="7">
        <f>'[1]7-Provider Summary'!B58</f>
        <v>157</v>
      </c>
      <c r="C60" s="7">
        <f>'[1]7-Provider Summary'!D58</f>
        <v>679</v>
      </c>
      <c r="D60" s="7" t="str">
        <f>'[1]7-Provider Summary'!F58</f>
        <v>-</v>
      </c>
      <c r="E60" s="7">
        <f>'[1]7-Provider Summary'!H58</f>
        <v>88</v>
      </c>
      <c r="F60" s="55">
        <f>SUM(B60:E60)</f>
        <v>924</v>
      </c>
    </row>
    <row r="61" spans="1:6" ht="15">
      <c r="A61" s="32" t="s">
        <v>80</v>
      </c>
      <c r="B61" s="13">
        <f>SUM(B5:B60)</f>
        <v>194493</v>
      </c>
      <c r="C61" s="13">
        <f>SUM(C5:C60)</f>
        <v>359039</v>
      </c>
      <c r="D61" s="13">
        <f>SUM(D5:D60)</f>
        <v>18706</v>
      </c>
      <c r="E61" s="13">
        <f>SUM(E5:E60)</f>
        <v>99676</v>
      </c>
      <c r="F61" s="13">
        <f>SUM(B61:E61)</f>
        <v>671914</v>
      </c>
    </row>
    <row r="62" spans="1:7" ht="15">
      <c r="A62" s="41" t="s">
        <v>81</v>
      </c>
      <c r="B62" s="56"/>
      <c r="C62" s="56"/>
      <c r="D62" s="56"/>
      <c r="E62" s="57"/>
      <c r="F62" s="17" t="s">
        <v>85</v>
      </c>
      <c r="G62" s="41"/>
    </row>
    <row r="63" spans="1:7" ht="15">
      <c r="A63" s="41" t="s">
        <v>160</v>
      </c>
      <c r="B63" s="56"/>
      <c r="C63" s="56"/>
      <c r="D63" s="56"/>
      <c r="E63" s="56"/>
      <c r="F63" s="56"/>
      <c r="G63" s="41"/>
    </row>
    <row r="64" spans="1:7" ht="24" customHeight="1">
      <c r="A64" s="87" t="s">
        <v>161</v>
      </c>
      <c r="B64" s="87"/>
      <c r="C64" s="87"/>
      <c r="D64" s="87"/>
      <c r="E64" s="87"/>
      <c r="F64" s="87"/>
      <c r="G64" s="87"/>
    </row>
    <row r="65" spans="1:7" ht="24" customHeight="1">
      <c r="A65" s="99" t="s">
        <v>162</v>
      </c>
      <c r="B65" s="76"/>
      <c r="C65" s="76"/>
      <c r="D65" s="76"/>
      <c r="E65" s="76"/>
      <c r="F65" s="76"/>
      <c r="G65" s="76"/>
    </row>
    <row r="66" spans="1:7" ht="15">
      <c r="A66" s="58" t="s">
        <v>163</v>
      </c>
      <c r="B66" s="41"/>
      <c r="C66" s="41"/>
      <c r="D66" s="41"/>
      <c r="E66" s="41"/>
      <c r="F66" s="41"/>
      <c r="G66" s="41"/>
    </row>
    <row r="67" spans="1:7" ht="15">
      <c r="A67" s="58" t="s">
        <v>164</v>
      </c>
      <c r="B67" s="41"/>
      <c r="C67" s="41"/>
      <c r="D67" s="41"/>
      <c r="E67" s="41"/>
      <c r="F67" s="41"/>
      <c r="G67" s="41"/>
    </row>
  </sheetData>
  <mergeCells count="2">
    <mergeCell ref="A64:G64"/>
    <mergeCell ref="A65:G6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68"/>
  <sheetViews>
    <sheetView workbookViewId="0" topLeftCell="A1">
      <selection activeCell="B71" sqref="B71"/>
    </sheetView>
  </sheetViews>
  <sheetFormatPr defaultColWidth="8.88671875" defaultRowHeight="15"/>
  <cols>
    <col min="1" max="1" width="13.88671875" style="0" customWidth="1"/>
    <col min="2" max="2" width="10.10546875" style="0" customWidth="1"/>
    <col min="3" max="4" width="7.88671875" style="0" customWidth="1"/>
    <col min="5" max="5" width="7.5546875" style="0" customWidth="1"/>
    <col min="6" max="6" width="6.88671875" style="0" customWidth="1"/>
    <col min="7" max="7" width="8.6640625" style="0" customWidth="1"/>
    <col min="8" max="8" width="6.88671875" style="0" customWidth="1"/>
    <col min="9" max="9" width="5.99609375" style="0" customWidth="1"/>
    <col min="10" max="10" width="5.77734375" style="0" customWidth="1"/>
    <col min="11" max="11" width="10.99609375" style="0" customWidth="1"/>
    <col min="12" max="12" width="1.77734375" style="0" customWidth="1"/>
  </cols>
  <sheetData>
    <row r="1" spans="1:11" ht="15">
      <c r="A1" s="64" t="s">
        <v>133</v>
      </c>
      <c r="B1" s="64"/>
      <c r="C1" s="64"/>
      <c r="D1" s="64"/>
      <c r="E1" s="64"/>
      <c r="F1" s="64"/>
      <c r="G1" s="64"/>
      <c r="H1" s="64"/>
      <c r="I1" s="64"/>
      <c r="J1" s="64"/>
      <c r="K1" s="64"/>
    </row>
    <row r="2" spans="1:11" ht="15">
      <c r="A2" s="30" t="s">
        <v>76</v>
      </c>
      <c r="B2" s="30"/>
      <c r="C2" s="30"/>
      <c r="D2" s="30"/>
      <c r="E2" s="30"/>
      <c r="F2" s="30"/>
      <c r="G2" s="30"/>
      <c r="H2" s="30"/>
      <c r="I2" s="30"/>
      <c r="J2" s="30"/>
      <c r="K2" s="30"/>
    </row>
    <row r="3" spans="1:11" ht="15">
      <c r="A3" s="30" t="s">
        <v>137</v>
      </c>
      <c r="B3" s="30"/>
      <c r="C3" s="30"/>
      <c r="D3" s="30"/>
      <c r="E3" s="30"/>
      <c r="F3" s="30"/>
      <c r="G3" s="30"/>
      <c r="H3" s="30"/>
      <c r="I3" s="30"/>
      <c r="J3" s="30"/>
      <c r="K3" s="30"/>
    </row>
    <row r="4" spans="1:11" ht="24" customHeight="1">
      <c r="A4" s="100" t="s">
        <v>108</v>
      </c>
      <c r="B4" s="100" t="s">
        <v>134</v>
      </c>
      <c r="C4" s="100" t="s">
        <v>63</v>
      </c>
      <c r="D4" s="100" t="s">
        <v>64</v>
      </c>
      <c r="E4" s="100" t="s">
        <v>135</v>
      </c>
      <c r="F4" s="100" t="s">
        <v>65</v>
      </c>
      <c r="G4" s="100" t="s">
        <v>136</v>
      </c>
      <c r="H4" s="100" t="s">
        <v>66</v>
      </c>
      <c r="I4" s="100" t="s">
        <v>67</v>
      </c>
      <c r="J4" s="100" t="s">
        <v>68</v>
      </c>
      <c r="K4" s="100" t="s">
        <v>69</v>
      </c>
    </row>
    <row r="5" spans="1:11" ht="24" customHeight="1">
      <c r="A5" s="73"/>
      <c r="B5" s="73"/>
      <c r="C5" s="73"/>
      <c r="D5" s="73"/>
      <c r="E5" s="73"/>
      <c r="F5" s="73"/>
      <c r="G5" s="73"/>
      <c r="H5" s="73"/>
      <c r="I5" s="73"/>
      <c r="J5" s="73"/>
      <c r="K5" s="73"/>
    </row>
    <row r="6" spans="1:11" ht="24" customHeight="1">
      <c r="A6" s="73"/>
      <c r="B6" s="73"/>
      <c r="C6" s="73"/>
      <c r="D6" s="73"/>
      <c r="E6" s="73"/>
      <c r="F6" s="73"/>
      <c r="G6" s="73"/>
      <c r="H6" s="73"/>
      <c r="I6" s="73"/>
      <c r="J6" s="73"/>
      <c r="K6" s="73"/>
    </row>
    <row r="7" spans="1:11" ht="15">
      <c r="A7" s="65" t="s">
        <v>0</v>
      </c>
      <c r="B7" s="66" t="str">
        <f>'[1]8-Consumer Education'!B2</f>
        <v>Y</v>
      </c>
      <c r="C7" s="66" t="s">
        <v>70</v>
      </c>
      <c r="D7" s="66" t="s">
        <v>70</v>
      </c>
      <c r="E7" s="66" t="s">
        <v>70</v>
      </c>
      <c r="F7" s="66" t="s">
        <v>70</v>
      </c>
      <c r="G7" s="66" t="s">
        <v>70</v>
      </c>
      <c r="H7" s="66" t="s">
        <v>70</v>
      </c>
      <c r="I7" s="66" t="s">
        <v>70</v>
      </c>
      <c r="J7" s="66" t="s">
        <v>70</v>
      </c>
      <c r="K7" s="67">
        <f>'[1]8-Consumer Education'!T2</f>
        <v>46783</v>
      </c>
    </row>
    <row r="8" spans="1:11" ht="15">
      <c r="A8" s="65" t="s">
        <v>1</v>
      </c>
      <c r="B8" s="66" t="str">
        <f>'[1]8-Consumer Education'!B3</f>
        <v>NA</v>
      </c>
      <c r="C8" s="66" t="s">
        <v>70</v>
      </c>
      <c r="D8" s="66" t="s">
        <v>70</v>
      </c>
      <c r="E8" s="66" t="s">
        <v>70</v>
      </c>
      <c r="F8" s="66" t="s">
        <v>70</v>
      </c>
      <c r="G8" s="66" t="s">
        <v>70</v>
      </c>
      <c r="H8" s="66" t="s">
        <v>70</v>
      </c>
      <c r="I8" s="66" t="s">
        <v>70</v>
      </c>
      <c r="J8" s="66" t="s">
        <v>71</v>
      </c>
      <c r="K8" s="67">
        <f>'[1]8-Consumer Education'!T3</f>
        <v>6772</v>
      </c>
    </row>
    <row r="9" spans="1:11" ht="15">
      <c r="A9" s="65" t="s">
        <v>2</v>
      </c>
      <c r="B9" s="66" t="str">
        <f>'[1]8-Consumer Education'!B4</f>
        <v>N</v>
      </c>
      <c r="C9" s="66" t="s">
        <v>70</v>
      </c>
      <c r="D9" s="66" t="s">
        <v>70</v>
      </c>
      <c r="E9" s="66" t="s">
        <v>70</v>
      </c>
      <c r="F9" s="66" t="s">
        <v>70</v>
      </c>
      <c r="G9" s="66" t="s">
        <v>70</v>
      </c>
      <c r="H9" s="66" t="s">
        <v>71</v>
      </c>
      <c r="I9" s="66" t="s">
        <v>70</v>
      </c>
      <c r="J9" s="66"/>
      <c r="K9" s="67">
        <f>'[1]8-Consumer Education'!T4</f>
        <v>400</v>
      </c>
    </row>
    <row r="10" spans="1:11" ht="15">
      <c r="A10" s="65" t="s">
        <v>3</v>
      </c>
      <c r="B10" s="66" t="str">
        <f>'[1]8-Consumer Education'!B5</f>
        <v>Y</v>
      </c>
      <c r="C10" s="66" t="s">
        <v>70</v>
      </c>
      <c r="D10" s="66" t="s">
        <v>70</v>
      </c>
      <c r="E10" s="66" t="s">
        <v>70</v>
      </c>
      <c r="F10" s="66" t="s">
        <v>70</v>
      </c>
      <c r="G10" s="66" t="s">
        <v>70</v>
      </c>
      <c r="H10" s="66" t="s">
        <v>70</v>
      </c>
      <c r="I10" s="66" t="s">
        <v>70</v>
      </c>
      <c r="J10" s="66"/>
      <c r="K10" s="67">
        <f>'[1]8-Consumer Education'!T5</f>
        <v>370256</v>
      </c>
    </row>
    <row r="11" spans="1:11" ht="15">
      <c r="A11" s="65" t="s">
        <v>4</v>
      </c>
      <c r="B11" s="66" t="str">
        <f>'[1]8-Consumer Education'!B6</f>
        <v>Y</v>
      </c>
      <c r="C11" s="66" t="s">
        <v>70</v>
      </c>
      <c r="D11" s="66" t="s">
        <v>70</v>
      </c>
      <c r="E11" s="66" t="s">
        <v>70</v>
      </c>
      <c r="F11" s="66" t="s">
        <v>70</v>
      </c>
      <c r="G11" s="66" t="s">
        <v>70</v>
      </c>
      <c r="H11" s="66" t="s">
        <v>70</v>
      </c>
      <c r="I11" s="66" t="s">
        <v>70</v>
      </c>
      <c r="J11" s="66" t="s">
        <v>71</v>
      </c>
      <c r="K11" s="67">
        <f>'[1]8-Consumer Education'!T6</f>
        <v>9388</v>
      </c>
    </row>
    <row r="12" spans="1:11" ht="15">
      <c r="A12" s="65" t="s">
        <v>5</v>
      </c>
      <c r="B12" s="66" t="str">
        <f>'[1]8-Consumer Education'!B7</f>
        <v>Y</v>
      </c>
      <c r="C12" s="66" t="s">
        <v>70</v>
      </c>
      <c r="D12" s="66" t="s">
        <v>70</v>
      </c>
      <c r="E12" s="66" t="s">
        <v>70</v>
      </c>
      <c r="F12" s="66" t="s">
        <v>70</v>
      </c>
      <c r="G12" s="66" t="s">
        <v>70</v>
      </c>
      <c r="H12" s="66" t="s">
        <v>70</v>
      </c>
      <c r="I12" s="66" t="s">
        <v>70</v>
      </c>
      <c r="J12" s="66" t="s">
        <v>71</v>
      </c>
      <c r="K12" s="67">
        <f>'[1]8-Consumer Education'!T7</f>
        <v>1341438</v>
      </c>
    </row>
    <row r="13" spans="1:11" ht="15">
      <c r="A13" s="65" t="s">
        <v>6</v>
      </c>
      <c r="B13" s="66" t="str">
        <f>'[1]8-Consumer Education'!B8</f>
        <v>Y</v>
      </c>
      <c r="C13" s="66" t="s">
        <v>70</v>
      </c>
      <c r="D13" s="66" t="s">
        <v>70</v>
      </c>
      <c r="E13" s="66" t="s">
        <v>70</v>
      </c>
      <c r="F13" s="66" t="s">
        <v>70</v>
      </c>
      <c r="G13" s="66" t="s">
        <v>70</v>
      </c>
      <c r="H13" s="66" t="s">
        <v>70</v>
      </c>
      <c r="I13" s="66" t="s">
        <v>70</v>
      </c>
      <c r="J13" s="66" t="s">
        <v>70</v>
      </c>
      <c r="K13" s="67">
        <f>'[1]8-Consumer Education'!T8</f>
        <v>242098</v>
      </c>
    </row>
    <row r="14" spans="1:11" ht="15">
      <c r="A14" s="65" t="s">
        <v>7</v>
      </c>
      <c r="B14" s="66" t="str">
        <f>'[1]8-Consumer Education'!B9</f>
        <v>Y</v>
      </c>
      <c r="C14" s="66" t="s">
        <v>70</v>
      </c>
      <c r="D14" s="66" t="s">
        <v>70</v>
      </c>
      <c r="E14" s="66" t="s">
        <v>70</v>
      </c>
      <c r="F14" s="66" t="s">
        <v>70</v>
      </c>
      <c r="G14" s="66" t="s">
        <v>70</v>
      </c>
      <c r="H14" s="66" t="s">
        <v>70</v>
      </c>
      <c r="I14" s="66" t="s">
        <v>71</v>
      </c>
      <c r="J14" s="66" t="s">
        <v>70</v>
      </c>
      <c r="K14" s="67">
        <f>'[1]8-Consumer Education'!T9</f>
        <v>52000</v>
      </c>
    </row>
    <row r="15" spans="1:11" ht="15">
      <c r="A15" s="65" t="s">
        <v>8</v>
      </c>
      <c r="B15" s="66" t="str">
        <f>'[1]8-Consumer Education'!B10</f>
        <v>Y</v>
      </c>
      <c r="C15" s="66" t="s">
        <v>70</v>
      </c>
      <c r="D15" s="66" t="s">
        <v>70</v>
      </c>
      <c r="E15" s="66" t="s">
        <v>70</v>
      </c>
      <c r="F15" s="66" t="s">
        <v>70</v>
      </c>
      <c r="G15" s="66"/>
      <c r="H15" s="66" t="s">
        <v>70</v>
      </c>
      <c r="I15" s="66" t="s">
        <v>70</v>
      </c>
      <c r="J15" s="66" t="s">
        <v>70</v>
      </c>
      <c r="K15" s="67">
        <f>'[1]8-Consumer Education'!T10</f>
        <v>9610</v>
      </c>
    </row>
    <row r="16" spans="1:11" ht="15">
      <c r="A16" s="65" t="s">
        <v>9</v>
      </c>
      <c r="B16" s="66" t="str">
        <f>'[1]8-Consumer Education'!B11</f>
        <v>Y</v>
      </c>
      <c r="C16" s="66" t="s">
        <v>70</v>
      </c>
      <c r="D16" s="66" t="s">
        <v>70</v>
      </c>
      <c r="E16" s="66" t="s">
        <v>70</v>
      </c>
      <c r="F16" s="66" t="s">
        <v>70</v>
      </c>
      <c r="G16" s="66" t="s">
        <v>71</v>
      </c>
      <c r="H16" s="66" t="s">
        <v>70</v>
      </c>
      <c r="I16" s="66" t="s">
        <v>70</v>
      </c>
      <c r="J16" s="66" t="s">
        <v>70</v>
      </c>
      <c r="K16" s="67">
        <f>'[1]8-Consumer Education'!T11</f>
        <v>10800</v>
      </c>
    </row>
    <row r="17" spans="1:11" ht="15">
      <c r="A17" s="65" t="s">
        <v>10</v>
      </c>
      <c r="B17" s="66" t="str">
        <f>'[1]8-Consumer Education'!B12</f>
        <v>Y</v>
      </c>
      <c r="C17" s="66" t="s">
        <v>70</v>
      </c>
      <c r="D17" s="66" t="s">
        <v>70</v>
      </c>
      <c r="E17" s="66" t="s">
        <v>70</v>
      </c>
      <c r="F17" s="66" t="s">
        <v>70</v>
      </c>
      <c r="G17" s="66" t="s">
        <v>70</v>
      </c>
      <c r="H17" s="66" t="s">
        <v>70</v>
      </c>
      <c r="I17" s="66" t="s">
        <v>70</v>
      </c>
      <c r="J17" s="66" t="s">
        <v>71</v>
      </c>
      <c r="K17" s="67">
        <f>'[1]8-Consumer Education'!T12</f>
        <v>175000</v>
      </c>
    </row>
    <row r="18" spans="1:11" ht="15">
      <c r="A18" s="65" t="s">
        <v>11</v>
      </c>
      <c r="B18" s="66" t="str">
        <f>'[1]8-Consumer Education'!B13</f>
        <v>Y</v>
      </c>
      <c r="C18" s="66" t="s">
        <v>70</v>
      </c>
      <c r="D18" s="66" t="s">
        <v>70</v>
      </c>
      <c r="E18" s="66" t="s">
        <v>70</v>
      </c>
      <c r="F18" s="66" t="s">
        <v>70</v>
      </c>
      <c r="G18" s="66" t="s">
        <v>70</v>
      </c>
      <c r="H18" s="66" t="s">
        <v>70</v>
      </c>
      <c r="I18" s="66" t="s">
        <v>70</v>
      </c>
      <c r="J18" s="66" t="s">
        <v>71</v>
      </c>
      <c r="K18" s="67">
        <f>'[1]8-Consumer Education'!T13</f>
        <v>53546</v>
      </c>
    </row>
    <row r="19" spans="1:11" ht="15">
      <c r="A19" s="65" t="s">
        <v>12</v>
      </c>
      <c r="B19" s="66" t="str">
        <f>'[1]8-Consumer Education'!B14</f>
        <v>Y</v>
      </c>
      <c r="C19" s="66" t="s">
        <v>70</v>
      </c>
      <c r="D19" s="66" t="s">
        <v>70</v>
      </c>
      <c r="E19" s="66" t="s">
        <v>70</v>
      </c>
      <c r="F19" s="66" t="s">
        <v>70</v>
      </c>
      <c r="G19" s="66" t="s">
        <v>70</v>
      </c>
      <c r="H19" s="66" t="s">
        <v>70</v>
      </c>
      <c r="I19" s="66" t="s">
        <v>70</v>
      </c>
      <c r="J19" s="66"/>
      <c r="K19" s="68">
        <f>'[1]8-Consumer Education'!T14</f>
        <v>529</v>
      </c>
    </row>
    <row r="20" spans="1:11" ht="15">
      <c r="A20" s="65" t="s">
        <v>13</v>
      </c>
      <c r="B20" s="66" t="str">
        <f>'[1]8-Consumer Education'!B15</f>
        <v>N</v>
      </c>
      <c r="C20" s="66" t="s">
        <v>70</v>
      </c>
      <c r="D20" s="66" t="s">
        <v>70</v>
      </c>
      <c r="E20" s="66" t="s">
        <v>70</v>
      </c>
      <c r="F20" s="66" t="s">
        <v>70</v>
      </c>
      <c r="G20" s="66" t="s">
        <v>71</v>
      </c>
      <c r="H20" s="66" t="s">
        <v>70</v>
      </c>
      <c r="I20" s="66" t="s">
        <v>71</v>
      </c>
      <c r="J20" s="66"/>
      <c r="K20" s="67">
        <f>'[1]8-Consumer Education'!T15</f>
        <v>9201</v>
      </c>
    </row>
    <row r="21" spans="1:11" ht="15">
      <c r="A21" s="65" t="s">
        <v>14</v>
      </c>
      <c r="B21" s="66" t="str">
        <f>'[1]8-Consumer Education'!B16</f>
        <v>NA</v>
      </c>
      <c r="C21" s="66" t="s">
        <v>70</v>
      </c>
      <c r="D21" s="66" t="s">
        <v>71</v>
      </c>
      <c r="E21" s="66" t="s">
        <v>70</v>
      </c>
      <c r="F21" s="66" t="s">
        <v>70</v>
      </c>
      <c r="G21" s="66" t="s">
        <v>71</v>
      </c>
      <c r="H21" s="66" t="s">
        <v>71</v>
      </c>
      <c r="I21" s="66" t="s">
        <v>71</v>
      </c>
      <c r="J21" s="66" t="s">
        <v>71</v>
      </c>
      <c r="K21" s="67">
        <f>'[1]8-Consumer Education'!T16</f>
        <v>7172</v>
      </c>
    </row>
    <row r="22" spans="1:11" ht="15">
      <c r="A22" s="65" t="s">
        <v>15</v>
      </c>
      <c r="B22" s="66" t="str">
        <f>'[1]8-Consumer Education'!B17</f>
        <v>Y</v>
      </c>
      <c r="C22" s="66" t="s">
        <v>70</v>
      </c>
      <c r="D22" s="66" t="s">
        <v>70</v>
      </c>
      <c r="E22" s="66" t="s">
        <v>70</v>
      </c>
      <c r="F22" s="66" t="s">
        <v>70</v>
      </c>
      <c r="G22" s="66" t="s">
        <v>70</v>
      </c>
      <c r="H22" s="66" t="s">
        <v>70</v>
      </c>
      <c r="I22" s="66" t="s">
        <v>70</v>
      </c>
      <c r="J22" s="66" t="s">
        <v>71</v>
      </c>
      <c r="K22" s="67">
        <f>'[1]8-Consumer Education'!T17</f>
        <v>244453</v>
      </c>
    </row>
    <row r="23" spans="1:11" ht="15">
      <c r="A23" s="65" t="s">
        <v>16</v>
      </c>
      <c r="B23" s="66" t="str">
        <f>'[1]8-Consumer Education'!B18</f>
        <v>Y</v>
      </c>
      <c r="C23" s="66" t="s">
        <v>70</v>
      </c>
      <c r="D23" s="66" t="s">
        <v>70</v>
      </c>
      <c r="E23" s="66" t="s">
        <v>70</v>
      </c>
      <c r="F23" s="66" t="s">
        <v>70</v>
      </c>
      <c r="G23" s="66" t="s">
        <v>70</v>
      </c>
      <c r="H23" s="66" t="s">
        <v>70</v>
      </c>
      <c r="I23" s="66" t="s">
        <v>70</v>
      </c>
      <c r="J23" s="66" t="s">
        <v>71</v>
      </c>
      <c r="K23" s="67">
        <f>'[1]8-Consumer Education'!T18</f>
        <v>35945</v>
      </c>
    </row>
    <row r="24" spans="1:11" ht="15">
      <c r="A24" s="65" t="s">
        <v>17</v>
      </c>
      <c r="B24" s="66" t="str">
        <f>'[1]8-Consumer Education'!B19</f>
        <v>N</v>
      </c>
      <c r="C24" s="66" t="s">
        <v>70</v>
      </c>
      <c r="D24" s="66" t="s">
        <v>70</v>
      </c>
      <c r="E24" s="66" t="s">
        <v>70</v>
      </c>
      <c r="F24" s="66" t="s">
        <v>70</v>
      </c>
      <c r="G24" s="66" t="s">
        <v>70</v>
      </c>
      <c r="H24" s="66" t="s">
        <v>70</v>
      </c>
      <c r="I24" s="66" t="s">
        <v>70</v>
      </c>
      <c r="J24" s="66" t="s">
        <v>71</v>
      </c>
      <c r="K24" s="67">
        <f>'[1]8-Consumer Education'!T19</f>
        <v>28926</v>
      </c>
    </row>
    <row r="25" spans="1:11" ht="15">
      <c r="A25" s="65" t="s">
        <v>18</v>
      </c>
      <c r="B25" s="66" t="str">
        <f>'[1]8-Consumer Education'!B20</f>
        <v>NA</v>
      </c>
      <c r="C25" s="66" t="s">
        <v>70</v>
      </c>
      <c r="D25" s="66" t="s">
        <v>70</v>
      </c>
      <c r="E25" s="66" t="s">
        <v>70</v>
      </c>
      <c r="F25" s="66" t="s">
        <v>70</v>
      </c>
      <c r="G25" s="66" t="s">
        <v>70</v>
      </c>
      <c r="H25" s="66" t="s">
        <v>70</v>
      </c>
      <c r="I25" s="66" t="s">
        <v>70</v>
      </c>
      <c r="J25" s="66" t="s">
        <v>71</v>
      </c>
      <c r="K25" s="67">
        <f>'[1]8-Consumer Education'!T20</f>
        <v>29716</v>
      </c>
    </row>
    <row r="26" spans="1:11" ht="15">
      <c r="A26" s="65" t="s">
        <v>19</v>
      </c>
      <c r="B26" s="66" t="str">
        <f>'[1]8-Consumer Education'!B21</f>
        <v>N</v>
      </c>
      <c r="C26" s="66" t="s">
        <v>70</v>
      </c>
      <c r="D26" s="66" t="s">
        <v>70</v>
      </c>
      <c r="E26" s="66" t="s">
        <v>70</v>
      </c>
      <c r="F26" s="66" t="s">
        <v>70</v>
      </c>
      <c r="G26" s="66" t="s">
        <v>70</v>
      </c>
      <c r="H26" s="66" t="s">
        <v>70</v>
      </c>
      <c r="I26" s="66" t="s">
        <v>71</v>
      </c>
      <c r="J26" s="66" t="s">
        <v>71</v>
      </c>
      <c r="K26" s="67">
        <f>'[1]8-Consumer Education'!T21</f>
        <v>12120</v>
      </c>
    </row>
    <row r="27" spans="1:11" ht="15">
      <c r="A27" s="65" t="s">
        <v>20</v>
      </c>
      <c r="B27" s="66" t="str">
        <f>'[1]8-Consumer Education'!B22</f>
        <v>NA</v>
      </c>
      <c r="C27" s="66" t="s">
        <v>70</v>
      </c>
      <c r="D27" s="66" t="s">
        <v>70</v>
      </c>
      <c r="E27" s="66" t="s">
        <v>70</v>
      </c>
      <c r="F27" s="66" t="s">
        <v>70</v>
      </c>
      <c r="G27" s="66" t="s">
        <v>70</v>
      </c>
      <c r="H27" s="66" t="s">
        <v>70</v>
      </c>
      <c r="I27" s="66" t="s">
        <v>70</v>
      </c>
      <c r="J27" s="66" t="s">
        <v>71</v>
      </c>
      <c r="K27" s="67">
        <f>'[1]8-Consumer Education'!T22</f>
        <v>11225</v>
      </c>
    </row>
    <row r="28" spans="1:11" ht="15">
      <c r="A28" s="65" t="s">
        <v>21</v>
      </c>
      <c r="B28" s="66" t="str">
        <f>'[1]8-Consumer Education'!B23</f>
        <v>Y</v>
      </c>
      <c r="C28" s="66" t="s">
        <v>70</v>
      </c>
      <c r="D28" s="66" t="s">
        <v>70</v>
      </c>
      <c r="E28" s="66" t="s">
        <v>70</v>
      </c>
      <c r="F28" s="66" t="s">
        <v>70</v>
      </c>
      <c r="G28" s="66" t="s">
        <v>70</v>
      </c>
      <c r="H28" s="66" t="s">
        <v>70</v>
      </c>
      <c r="I28" s="66" t="s">
        <v>70</v>
      </c>
      <c r="J28" s="66"/>
      <c r="K28" s="67">
        <f>'[1]8-Consumer Education'!T23</f>
        <v>12006</v>
      </c>
    </row>
    <row r="29" spans="1:11" ht="15">
      <c r="A29" s="65" t="s">
        <v>22</v>
      </c>
      <c r="B29" s="66" t="str">
        <f>'[1]8-Consumer Education'!B24</f>
        <v>NA</v>
      </c>
      <c r="C29" s="66" t="s">
        <v>70</v>
      </c>
      <c r="D29" s="66" t="s">
        <v>70</v>
      </c>
      <c r="E29" s="66" t="s">
        <v>70</v>
      </c>
      <c r="F29" s="66" t="s">
        <v>70</v>
      </c>
      <c r="G29" s="66" t="s">
        <v>70</v>
      </c>
      <c r="H29" s="66" t="s">
        <v>70</v>
      </c>
      <c r="I29" s="66" t="s">
        <v>70</v>
      </c>
      <c r="J29" s="66" t="s">
        <v>70</v>
      </c>
      <c r="K29" s="67">
        <f>'[1]8-Consumer Education'!T24</f>
        <v>268756</v>
      </c>
    </row>
    <row r="30" spans="1:11" ht="15">
      <c r="A30" s="65" t="s">
        <v>23</v>
      </c>
      <c r="B30" s="66" t="str">
        <f>'[1]8-Consumer Education'!B25</f>
        <v>Y</v>
      </c>
      <c r="C30" s="66" t="s">
        <v>70</v>
      </c>
      <c r="D30" s="66" t="s">
        <v>70</v>
      </c>
      <c r="E30" s="66" t="s">
        <v>70</v>
      </c>
      <c r="F30" s="66" t="s">
        <v>70</v>
      </c>
      <c r="G30" s="66" t="s">
        <v>70</v>
      </c>
      <c r="H30" s="66" t="s">
        <v>70</v>
      </c>
      <c r="I30" s="66" t="s">
        <v>70</v>
      </c>
      <c r="J30" s="66" t="s">
        <v>70</v>
      </c>
      <c r="K30" s="67">
        <f>'[1]8-Consumer Education'!T25</f>
        <v>70604</v>
      </c>
    </row>
    <row r="31" spans="1:11" ht="15">
      <c r="A31" s="65" t="s">
        <v>24</v>
      </c>
      <c r="B31" s="66" t="str">
        <f>'[1]8-Consumer Education'!B26</f>
        <v>NA</v>
      </c>
      <c r="C31" s="66" t="s">
        <v>70</v>
      </c>
      <c r="D31" s="66" t="s">
        <v>70</v>
      </c>
      <c r="E31" s="66" t="s">
        <v>70</v>
      </c>
      <c r="F31" s="66" t="s">
        <v>70</v>
      </c>
      <c r="G31" s="66" t="s">
        <v>70</v>
      </c>
      <c r="H31" s="66" t="s">
        <v>70</v>
      </c>
      <c r="I31" s="66" t="s">
        <v>70</v>
      </c>
      <c r="J31" s="66" t="s">
        <v>71</v>
      </c>
      <c r="K31" s="67">
        <f>'[1]8-Consumer Education'!T26</f>
        <v>353376</v>
      </c>
    </row>
    <row r="32" spans="1:11" ht="15">
      <c r="A32" s="65" t="s">
        <v>25</v>
      </c>
      <c r="B32" s="66" t="str">
        <f>'[1]8-Consumer Education'!B27</f>
        <v>NA</v>
      </c>
      <c r="C32" s="66" t="s">
        <v>70</v>
      </c>
      <c r="D32" s="66" t="s">
        <v>70</v>
      </c>
      <c r="E32" s="66" t="s">
        <v>70</v>
      </c>
      <c r="F32" s="66" t="s">
        <v>70</v>
      </c>
      <c r="G32" s="66" t="s">
        <v>70</v>
      </c>
      <c r="H32" s="66" t="s">
        <v>70</v>
      </c>
      <c r="I32" s="66" t="s">
        <v>70</v>
      </c>
      <c r="J32" s="66"/>
      <c r="K32" s="67">
        <f>'[1]8-Consumer Education'!T27</f>
        <v>1809628</v>
      </c>
    </row>
    <row r="33" spans="1:11" ht="15">
      <c r="A33" s="65" t="s">
        <v>26</v>
      </c>
      <c r="B33" s="66" t="str">
        <f>'[1]8-Consumer Education'!B28</f>
        <v>Y</v>
      </c>
      <c r="C33" s="66" t="s">
        <v>70</v>
      </c>
      <c r="D33" s="66" t="s">
        <v>70</v>
      </c>
      <c r="E33" s="66" t="s">
        <v>70</v>
      </c>
      <c r="F33" s="66" t="s">
        <v>70</v>
      </c>
      <c r="G33" s="66" t="s">
        <v>70</v>
      </c>
      <c r="H33" s="66" t="s">
        <v>70</v>
      </c>
      <c r="I33" s="66" t="s">
        <v>70</v>
      </c>
      <c r="J33" s="66" t="s">
        <v>71</v>
      </c>
      <c r="K33" s="67">
        <f>'[1]8-Consumer Education'!T28</f>
        <v>13606</v>
      </c>
    </row>
    <row r="34" spans="1:11" ht="15">
      <c r="A34" s="65" t="s">
        <v>27</v>
      </c>
      <c r="B34" s="66" t="str">
        <f>'[1]8-Consumer Education'!B29</f>
        <v>Y</v>
      </c>
      <c r="C34" s="66" t="s">
        <v>70</v>
      </c>
      <c r="D34" s="66" t="s">
        <v>70</v>
      </c>
      <c r="E34" s="66" t="s">
        <v>70</v>
      </c>
      <c r="F34" s="66" t="s">
        <v>70</v>
      </c>
      <c r="G34" s="66" t="s">
        <v>70</v>
      </c>
      <c r="H34" s="66" t="s">
        <v>70</v>
      </c>
      <c r="I34" s="66" t="s">
        <v>70</v>
      </c>
      <c r="J34" s="66"/>
      <c r="K34" s="67">
        <f>'[1]8-Consumer Education'!T29</f>
        <v>570236</v>
      </c>
    </row>
    <row r="35" spans="1:11" ht="15">
      <c r="A35" s="65" t="s">
        <v>28</v>
      </c>
      <c r="B35" s="66" t="str">
        <f>'[1]8-Consumer Education'!B30</f>
        <v>Y</v>
      </c>
      <c r="C35" s="66" t="s">
        <v>70</v>
      </c>
      <c r="D35" s="66" t="s">
        <v>70</v>
      </c>
      <c r="E35" s="66" t="s">
        <v>70</v>
      </c>
      <c r="F35" s="66" t="s">
        <v>70</v>
      </c>
      <c r="G35" s="66" t="s">
        <v>70</v>
      </c>
      <c r="H35" s="66" t="s">
        <v>70</v>
      </c>
      <c r="I35" s="66" t="s">
        <v>70</v>
      </c>
      <c r="J35" s="66" t="s">
        <v>71</v>
      </c>
      <c r="K35" s="67">
        <f>'[1]8-Consumer Education'!T30</f>
        <v>787635</v>
      </c>
    </row>
    <row r="36" spans="1:11" ht="15">
      <c r="A36" s="65" t="s">
        <v>29</v>
      </c>
      <c r="B36" s="66" t="str">
        <f>'[1]8-Consumer Education'!B31</f>
        <v>N</v>
      </c>
      <c r="C36" s="66" t="s">
        <v>70</v>
      </c>
      <c r="D36" s="66" t="s">
        <v>70</v>
      </c>
      <c r="E36" s="66" t="s">
        <v>70</v>
      </c>
      <c r="F36" s="66" t="s">
        <v>70</v>
      </c>
      <c r="G36" s="66" t="s">
        <v>70</v>
      </c>
      <c r="H36" s="66" t="s">
        <v>70</v>
      </c>
      <c r="I36" s="66" t="s">
        <v>70</v>
      </c>
      <c r="J36" s="66" t="s">
        <v>71</v>
      </c>
      <c r="K36" s="67">
        <f>'[1]8-Consumer Education'!T31</f>
        <v>415427</v>
      </c>
    </row>
    <row r="37" spans="1:11" ht="15">
      <c r="A37" s="65" t="s">
        <v>30</v>
      </c>
      <c r="B37" s="66" t="str">
        <f>'[1]8-Consumer Education'!B32</f>
        <v>Y</v>
      </c>
      <c r="C37" s="66" t="s">
        <v>70</v>
      </c>
      <c r="D37" s="66" t="s">
        <v>70</v>
      </c>
      <c r="E37" s="66" t="s">
        <v>70</v>
      </c>
      <c r="F37" s="66" t="s">
        <v>70</v>
      </c>
      <c r="G37" s="66" t="s">
        <v>70</v>
      </c>
      <c r="H37" s="66" t="s">
        <v>70</v>
      </c>
      <c r="I37" s="66" t="s">
        <v>70</v>
      </c>
      <c r="J37" s="66" t="s">
        <v>71</v>
      </c>
      <c r="K37" s="67">
        <f>'[1]8-Consumer Education'!T32</f>
        <v>5630</v>
      </c>
    </row>
    <row r="38" spans="1:11" ht="15">
      <c r="A38" s="65" t="s">
        <v>31</v>
      </c>
      <c r="B38" s="66" t="str">
        <f>'[1]8-Consumer Education'!B33</f>
        <v>Y</v>
      </c>
      <c r="C38" s="66" t="s">
        <v>70</v>
      </c>
      <c r="D38" s="66" t="s">
        <v>70</v>
      </c>
      <c r="E38" s="66" t="s">
        <v>70</v>
      </c>
      <c r="F38" s="66" t="s">
        <v>70</v>
      </c>
      <c r="G38" s="66" t="s">
        <v>70</v>
      </c>
      <c r="H38" s="66" t="s">
        <v>71</v>
      </c>
      <c r="I38" s="66" t="s">
        <v>71</v>
      </c>
      <c r="J38" s="66" t="s">
        <v>71</v>
      </c>
      <c r="K38" s="67">
        <f>'[1]8-Consumer Education'!T33</f>
        <v>8023</v>
      </c>
    </row>
    <row r="39" spans="1:11" ht="15">
      <c r="A39" s="65" t="s">
        <v>32</v>
      </c>
      <c r="B39" s="66" t="str">
        <f>'[1]8-Consumer Education'!B34</f>
        <v>Y</v>
      </c>
      <c r="C39" s="66" t="s">
        <v>70</v>
      </c>
      <c r="D39" s="66" t="s">
        <v>71</v>
      </c>
      <c r="E39" s="66" t="s">
        <v>70</v>
      </c>
      <c r="F39" s="66" t="s">
        <v>70</v>
      </c>
      <c r="G39" s="66" t="s">
        <v>70</v>
      </c>
      <c r="H39" s="66" t="s">
        <v>70</v>
      </c>
      <c r="I39" s="66" t="s">
        <v>70</v>
      </c>
      <c r="J39" s="66" t="s">
        <v>71</v>
      </c>
      <c r="K39" s="67">
        <f>'[1]8-Consumer Education'!T34</f>
        <v>91123</v>
      </c>
    </row>
    <row r="40" spans="1:11" ht="15">
      <c r="A40" s="65" t="s">
        <v>33</v>
      </c>
      <c r="B40" s="66" t="str">
        <f>'[1]8-Consumer Education'!B35</f>
        <v>Y</v>
      </c>
      <c r="C40" s="66" t="s">
        <v>70</v>
      </c>
      <c r="D40" s="66" t="s">
        <v>70</v>
      </c>
      <c r="E40" s="66" t="s">
        <v>70</v>
      </c>
      <c r="F40" s="66" t="s">
        <v>70</v>
      </c>
      <c r="G40" s="66" t="s">
        <v>70</v>
      </c>
      <c r="H40" s="66" t="s">
        <v>70</v>
      </c>
      <c r="I40" s="66" t="s">
        <v>70</v>
      </c>
      <c r="J40" s="66" t="s">
        <v>70</v>
      </c>
      <c r="K40" s="67">
        <f>'[1]8-Consumer Education'!T35</f>
        <v>13107</v>
      </c>
    </row>
    <row r="41" spans="1:11" ht="15">
      <c r="A41" s="65" t="s">
        <v>34</v>
      </c>
      <c r="B41" s="66" t="str">
        <f>'[1]8-Consumer Education'!B36</f>
        <v>Y</v>
      </c>
      <c r="C41" s="66" t="s">
        <v>70</v>
      </c>
      <c r="D41" s="66" t="s">
        <v>70</v>
      </c>
      <c r="E41" s="66" t="s">
        <v>70</v>
      </c>
      <c r="F41" s="66" t="s">
        <v>70</v>
      </c>
      <c r="G41" s="66" t="s">
        <v>70</v>
      </c>
      <c r="H41" s="66" t="s">
        <v>70</v>
      </c>
      <c r="I41" s="66" t="s">
        <v>70</v>
      </c>
      <c r="J41" s="66"/>
      <c r="K41" s="67">
        <f>'[1]8-Consumer Education'!T36</f>
        <v>213000</v>
      </c>
    </row>
    <row r="42" spans="1:11" ht="15">
      <c r="A42" s="65" t="s">
        <v>35</v>
      </c>
      <c r="B42" s="66" t="str">
        <f>'[1]8-Consumer Education'!B37</f>
        <v>Y</v>
      </c>
      <c r="C42" s="66" t="s">
        <v>70</v>
      </c>
      <c r="D42" s="66" t="s">
        <v>70</v>
      </c>
      <c r="E42" s="66" t="s">
        <v>70</v>
      </c>
      <c r="F42" s="66" t="s">
        <v>71</v>
      </c>
      <c r="G42" s="66" t="s">
        <v>70</v>
      </c>
      <c r="H42" s="66" t="s">
        <v>70</v>
      </c>
      <c r="I42" s="66" t="s">
        <v>70</v>
      </c>
      <c r="J42" s="66" t="s">
        <v>71</v>
      </c>
      <c r="K42" s="67">
        <f>'[1]8-Consumer Education'!T37</f>
        <v>257987</v>
      </c>
    </row>
    <row r="43" spans="1:11" ht="15">
      <c r="A43" s="65" t="s">
        <v>36</v>
      </c>
      <c r="B43" s="66" t="str">
        <f>'[1]8-Consumer Education'!B38</f>
        <v>Y</v>
      </c>
      <c r="C43" s="66" t="s">
        <v>70</v>
      </c>
      <c r="D43" s="66" t="s">
        <v>70</v>
      </c>
      <c r="E43" s="66" t="s">
        <v>70</v>
      </c>
      <c r="F43" s="66" t="s">
        <v>70</v>
      </c>
      <c r="G43" s="66" t="s">
        <v>70</v>
      </c>
      <c r="H43" s="66" t="s">
        <v>70</v>
      </c>
      <c r="I43" s="66" t="s">
        <v>70</v>
      </c>
      <c r="J43" s="66" t="s">
        <v>71</v>
      </c>
      <c r="K43" s="67">
        <f>'[1]8-Consumer Education'!T38</f>
        <v>4500</v>
      </c>
    </row>
    <row r="44" spans="1:11" ht="15">
      <c r="A44" s="65" t="s">
        <v>112</v>
      </c>
      <c r="B44" s="66" t="str">
        <f>'[1]8-Consumer Education'!B39</f>
        <v>Y</v>
      </c>
      <c r="C44" s="66" t="s">
        <v>70</v>
      </c>
      <c r="D44" s="66" t="s">
        <v>70</v>
      </c>
      <c r="E44" s="66" t="s">
        <v>70</v>
      </c>
      <c r="F44" s="66" t="s">
        <v>70</v>
      </c>
      <c r="G44" s="66" t="s">
        <v>70</v>
      </c>
      <c r="H44" s="66" t="s">
        <v>70</v>
      </c>
      <c r="I44" s="66" t="s">
        <v>70</v>
      </c>
      <c r="J44" s="66" t="s">
        <v>71</v>
      </c>
      <c r="K44" s="68">
        <f>'[1]8-Consumer Education'!T39</f>
        <v>200</v>
      </c>
    </row>
    <row r="45" spans="1:11" ht="15">
      <c r="A45" s="65" t="s">
        <v>37</v>
      </c>
      <c r="B45" s="66" t="str">
        <f>'[1]8-Consumer Education'!B40</f>
        <v>Y</v>
      </c>
      <c r="C45" s="66" t="s">
        <v>70</v>
      </c>
      <c r="D45" s="66" t="s">
        <v>70</v>
      </c>
      <c r="E45" s="66" t="s">
        <v>70</v>
      </c>
      <c r="F45" s="66" t="s">
        <v>70</v>
      </c>
      <c r="G45" s="66" t="s">
        <v>70</v>
      </c>
      <c r="H45" s="66" t="s">
        <v>70</v>
      </c>
      <c r="I45" s="66" t="s">
        <v>70</v>
      </c>
      <c r="J45" s="66" t="s">
        <v>71</v>
      </c>
      <c r="K45" s="67">
        <f>'[1]8-Consumer Education'!T40</f>
        <v>87009</v>
      </c>
    </row>
    <row r="46" spans="1:11" ht="15">
      <c r="A46" s="65" t="s">
        <v>38</v>
      </c>
      <c r="B46" s="66" t="str">
        <f>'[1]8-Consumer Education'!B41</f>
        <v>NA</v>
      </c>
      <c r="C46" s="66" t="s">
        <v>56</v>
      </c>
      <c r="D46" s="66" t="s">
        <v>56</v>
      </c>
      <c r="E46" s="66" t="s">
        <v>56</v>
      </c>
      <c r="F46" s="66" t="s">
        <v>56</v>
      </c>
      <c r="G46" s="66" t="s">
        <v>56</v>
      </c>
      <c r="H46" s="66" t="s">
        <v>56</v>
      </c>
      <c r="I46" s="66" t="s">
        <v>56</v>
      </c>
      <c r="J46" s="66" t="s">
        <v>56</v>
      </c>
      <c r="K46" s="68">
        <f>'[1]8-Consumer Education'!T41</f>
        <v>422094</v>
      </c>
    </row>
    <row r="47" spans="1:11" ht="15">
      <c r="A47" s="65" t="s">
        <v>39</v>
      </c>
      <c r="B47" s="66" t="str">
        <f>'[1]8-Consumer Education'!B42</f>
        <v>Y</v>
      </c>
      <c r="C47" s="66" t="s">
        <v>70</v>
      </c>
      <c r="D47" s="66" t="s">
        <v>70</v>
      </c>
      <c r="E47" s="66" t="s">
        <v>70</v>
      </c>
      <c r="F47" s="66" t="s">
        <v>70</v>
      </c>
      <c r="G47" s="66" t="s">
        <v>70</v>
      </c>
      <c r="H47" s="66" t="s">
        <v>70</v>
      </c>
      <c r="I47" s="66" t="s">
        <v>70</v>
      </c>
      <c r="J47" s="66" t="s">
        <v>71</v>
      </c>
      <c r="K47" s="67">
        <f>'[1]8-Consumer Education'!T42</f>
        <v>31469</v>
      </c>
    </row>
    <row r="48" spans="1:11" ht="15">
      <c r="A48" s="65" t="s">
        <v>40</v>
      </c>
      <c r="B48" s="66" t="str">
        <f>'[1]8-Consumer Education'!B43</f>
        <v>NA</v>
      </c>
      <c r="C48" s="66" t="s">
        <v>70</v>
      </c>
      <c r="D48" s="66" t="s">
        <v>70</v>
      </c>
      <c r="E48" s="66" t="s">
        <v>70</v>
      </c>
      <c r="F48" s="66" t="s">
        <v>70</v>
      </c>
      <c r="G48" s="66" t="s">
        <v>70</v>
      </c>
      <c r="H48" s="66" t="s">
        <v>70</v>
      </c>
      <c r="I48" s="66" t="s">
        <v>70</v>
      </c>
      <c r="J48" s="66" t="s">
        <v>71</v>
      </c>
      <c r="K48" s="67">
        <f>'[1]8-Consumer Education'!T43</f>
        <v>183676</v>
      </c>
    </row>
    <row r="49" spans="1:11" ht="15">
      <c r="A49" s="65" t="s">
        <v>41</v>
      </c>
      <c r="B49" s="66" t="str">
        <f>'[1]8-Consumer Education'!B44</f>
        <v>Y</v>
      </c>
      <c r="C49" s="66" t="s">
        <v>70</v>
      </c>
      <c r="D49" s="66" t="s">
        <v>70</v>
      </c>
      <c r="E49" s="66" t="s">
        <v>70</v>
      </c>
      <c r="F49" s="66" t="s">
        <v>70</v>
      </c>
      <c r="G49" s="66" t="s">
        <v>70</v>
      </c>
      <c r="H49" s="66" t="s">
        <v>70</v>
      </c>
      <c r="I49" s="66" t="s">
        <v>71</v>
      </c>
      <c r="J49" s="66" t="s">
        <v>71</v>
      </c>
      <c r="K49" s="67">
        <f>'[1]8-Consumer Education'!T44</f>
        <v>7733</v>
      </c>
    </row>
    <row r="50" spans="1:11" ht="15">
      <c r="A50" s="65" t="s">
        <v>42</v>
      </c>
      <c r="B50" s="66" t="str">
        <f>'[1]8-Consumer Education'!B45</f>
        <v>NA</v>
      </c>
      <c r="C50" s="66" t="s">
        <v>70</v>
      </c>
      <c r="D50" s="66" t="s">
        <v>70</v>
      </c>
      <c r="E50" s="66" t="s">
        <v>70</v>
      </c>
      <c r="F50" s="66" t="s">
        <v>70</v>
      </c>
      <c r="G50" s="66" t="s">
        <v>71</v>
      </c>
      <c r="H50" s="66" t="s">
        <v>71</v>
      </c>
      <c r="I50" s="66" t="s">
        <v>70</v>
      </c>
      <c r="J50" s="66" t="s">
        <v>71</v>
      </c>
      <c r="K50" s="67">
        <f>'[1]8-Consumer Education'!T45</f>
        <v>15100</v>
      </c>
    </row>
    <row r="51" spans="1:11" ht="15">
      <c r="A51" s="65" t="s">
        <v>43</v>
      </c>
      <c r="B51" s="66" t="str">
        <f>'[1]8-Consumer Education'!B46</f>
        <v>Y</v>
      </c>
      <c r="C51" s="66" t="s">
        <v>70</v>
      </c>
      <c r="D51" s="66" t="s">
        <v>70</v>
      </c>
      <c r="E51" s="66" t="s">
        <v>70</v>
      </c>
      <c r="F51" s="66" t="s">
        <v>70</v>
      </c>
      <c r="G51" s="66" t="s">
        <v>71</v>
      </c>
      <c r="H51" s="66" t="s">
        <v>70</v>
      </c>
      <c r="I51" s="66" t="s">
        <v>71</v>
      </c>
      <c r="J51" s="66" t="s">
        <v>71</v>
      </c>
      <c r="K51" s="67">
        <f>'[1]8-Consumer Education'!T46</f>
        <v>18484</v>
      </c>
    </row>
    <row r="52" spans="1:11" ht="15">
      <c r="A52" s="65" t="s">
        <v>44</v>
      </c>
      <c r="B52" s="66" t="str">
        <f>'[1]8-Consumer Education'!B47</f>
        <v>Y</v>
      </c>
      <c r="C52" s="66" t="s">
        <v>70</v>
      </c>
      <c r="D52" s="66" t="s">
        <v>70</v>
      </c>
      <c r="E52" s="66" t="s">
        <v>70</v>
      </c>
      <c r="F52" s="66" t="s">
        <v>70</v>
      </c>
      <c r="G52" s="66" t="s">
        <v>70</v>
      </c>
      <c r="H52" s="66" t="s">
        <v>70</v>
      </c>
      <c r="I52" s="66" t="s">
        <v>70</v>
      </c>
      <c r="J52" s="66"/>
      <c r="K52" s="67">
        <f>'[1]8-Consumer Education'!T47</f>
        <v>84926</v>
      </c>
    </row>
    <row r="53" spans="1:11" ht="15">
      <c r="A53" s="65" t="s">
        <v>45</v>
      </c>
      <c r="B53" s="66" t="str">
        <f>'[1]8-Consumer Education'!B48</f>
        <v>NA</v>
      </c>
      <c r="C53" s="66" t="s">
        <v>70</v>
      </c>
      <c r="D53" s="66" t="s">
        <v>70</v>
      </c>
      <c r="E53" s="66" t="s">
        <v>70</v>
      </c>
      <c r="F53" s="66" t="s">
        <v>70</v>
      </c>
      <c r="G53" s="66" t="s">
        <v>71</v>
      </c>
      <c r="H53" s="66" t="s">
        <v>70</v>
      </c>
      <c r="I53" s="66" t="s">
        <v>71</v>
      </c>
      <c r="J53" s="66" t="s">
        <v>71</v>
      </c>
      <c r="K53" s="67">
        <f>'[1]8-Consumer Education'!T48</f>
        <v>40000</v>
      </c>
    </row>
    <row r="54" spans="1:11" ht="15">
      <c r="A54" s="65" t="s">
        <v>46</v>
      </c>
      <c r="B54" s="66" t="str">
        <f>'[1]8-Consumer Education'!B49</f>
        <v>NA</v>
      </c>
      <c r="C54" s="66" t="s">
        <v>70</v>
      </c>
      <c r="D54" s="66" t="s">
        <v>70</v>
      </c>
      <c r="E54" s="66" t="s">
        <v>70</v>
      </c>
      <c r="F54" s="66" t="s">
        <v>70</v>
      </c>
      <c r="G54" s="66" t="s">
        <v>70</v>
      </c>
      <c r="H54" s="66" t="s">
        <v>70</v>
      </c>
      <c r="I54" s="66" t="s">
        <v>70</v>
      </c>
      <c r="J54" s="66" t="s">
        <v>71</v>
      </c>
      <c r="K54" s="67">
        <f>'[1]8-Consumer Education'!T49</f>
        <v>85002</v>
      </c>
    </row>
    <row r="55" spans="1:11" ht="15">
      <c r="A55" s="65" t="s">
        <v>47</v>
      </c>
      <c r="B55" s="66" t="str">
        <f>'[1]8-Consumer Education'!B50</f>
        <v>NA</v>
      </c>
      <c r="C55" s="66" t="s">
        <v>70</v>
      </c>
      <c r="D55" s="66" t="s">
        <v>70</v>
      </c>
      <c r="E55" s="66" t="s">
        <v>70</v>
      </c>
      <c r="F55" s="66" t="s">
        <v>70</v>
      </c>
      <c r="G55" s="66" t="s">
        <v>70</v>
      </c>
      <c r="H55" s="66" t="s">
        <v>70</v>
      </c>
      <c r="I55" s="66" t="s">
        <v>70</v>
      </c>
      <c r="J55" s="66" t="s">
        <v>71</v>
      </c>
      <c r="K55" s="67">
        <f>'[1]8-Consumer Education'!T50</f>
        <v>267567</v>
      </c>
    </row>
    <row r="56" spans="1:11" ht="15">
      <c r="A56" s="65" t="s">
        <v>48</v>
      </c>
      <c r="B56" s="66" t="str">
        <f>'[1]8-Consumer Education'!B51</f>
        <v>Y</v>
      </c>
      <c r="C56" s="66" t="s">
        <v>70</v>
      </c>
      <c r="D56" s="66" t="s">
        <v>70</v>
      </c>
      <c r="E56" s="66" t="s">
        <v>70</v>
      </c>
      <c r="F56" s="66" t="s">
        <v>70</v>
      </c>
      <c r="G56" s="66" t="s">
        <v>70</v>
      </c>
      <c r="H56" s="66" t="s">
        <v>70</v>
      </c>
      <c r="I56" s="66" t="s">
        <v>70</v>
      </c>
      <c r="J56" s="66" t="s">
        <v>71</v>
      </c>
      <c r="K56" s="67">
        <f>'[1]8-Consumer Education'!T51</f>
        <v>5322</v>
      </c>
    </row>
    <row r="57" spans="1:11" ht="15">
      <c r="A57" s="65" t="s">
        <v>49</v>
      </c>
      <c r="B57" s="66" t="str">
        <f>'[1]8-Consumer Education'!B52</f>
        <v>NA</v>
      </c>
      <c r="C57" s="66" t="s">
        <v>70</v>
      </c>
      <c r="D57" s="66" t="s">
        <v>70</v>
      </c>
      <c r="E57" s="66" t="s">
        <v>70</v>
      </c>
      <c r="F57" s="66" t="s">
        <v>70</v>
      </c>
      <c r="G57" s="66" t="s">
        <v>70</v>
      </c>
      <c r="H57" s="66" t="s">
        <v>70</v>
      </c>
      <c r="I57" s="66" t="s">
        <v>70</v>
      </c>
      <c r="J57" s="66"/>
      <c r="K57" s="68">
        <f>'[1]8-Consumer Education'!T52</f>
        <v>571</v>
      </c>
    </row>
    <row r="58" spans="1:11" ht="15">
      <c r="A58" s="65" t="s">
        <v>50</v>
      </c>
      <c r="B58" s="66" t="str">
        <f>'[1]8-Consumer Education'!B53</f>
        <v>NA</v>
      </c>
      <c r="C58" s="66" t="s">
        <v>70</v>
      </c>
      <c r="D58" s="66" t="s">
        <v>70</v>
      </c>
      <c r="E58" s="66" t="s">
        <v>70</v>
      </c>
      <c r="F58" s="66" t="s">
        <v>70</v>
      </c>
      <c r="G58" s="66" t="s">
        <v>71</v>
      </c>
      <c r="H58" s="66" t="s">
        <v>70</v>
      </c>
      <c r="I58" s="66" t="s">
        <v>70</v>
      </c>
      <c r="J58" s="66"/>
      <c r="K58" s="67">
        <f>'[1]8-Consumer Education'!T53</f>
        <v>8500</v>
      </c>
    </row>
    <row r="59" spans="1:11" ht="15">
      <c r="A59" s="65" t="s">
        <v>51</v>
      </c>
      <c r="B59" s="66" t="str">
        <f>'[1]8-Consumer Education'!B54</f>
        <v>NA</v>
      </c>
      <c r="C59" s="66" t="s">
        <v>70</v>
      </c>
      <c r="D59" s="66" t="s">
        <v>70</v>
      </c>
      <c r="E59" s="66" t="s">
        <v>70</v>
      </c>
      <c r="F59" s="66" t="s">
        <v>70</v>
      </c>
      <c r="G59" s="66" t="s">
        <v>70</v>
      </c>
      <c r="H59" s="66" t="s">
        <v>70</v>
      </c>
      <c r="I59" s="66" t="s">
        <v>70</v>
      </c>
      <c r="J59" s="66"/>
      <c r="K59" s="67">
        <f>'[1]8-Consumer Education'!T54</f>
        <v>237344</v>
      </c>
    </row>
    <row r="60" spans="1:11" ht="15">
      <c r="A60" s="65" t="s">
        <v>52</v>
      </c>
      <c r="B60" s="66" t="str">
        <f>'[1]8-Consumer Education'!B55</f>
        <v>NA</v>
      </c>
      <c r="C60" s="66" t="s">
        <v>70</v>
      </c>
      <c r="D60" s="66" t="s">
        <v>70</v>
      </c>
      <c r="E60" s="66" t="s">
        <v>70</v>
      </c>
      <c r="F60" s="66" t="s">
        <v>70</v>
      </c>
      <c r="G60" s="66" t="s">
        <v>70</v>
      </c>
      <c r="H60" s="66" t="s">
        <v>70</v>
      </c>
      <c r="I60" s="66" t="s">
        <v>70</v>
      </c>
      <c r="J60" s="66" t="s">
        <v>70</v>
      </c>
      <c r="K60" s="67">
        <f>'[1]8-Consumer Education'!T55</f>
        <v>7397</v>
      </c>
    </row>
    <row r="61" spans="1:11" ht="15">
      <c r="A61" s="65" t="s">
        <v>53</v>
      </c>
      <c r="B61" s="66" t="str">
        <f>'[1]8-Consumer Education'!B56</f>
        <v>Y</v>
      </c>
      <c r="C61" s="66" t="s">
        <v>70</v>
      </c>
      <c r="D61" s="66" t="s">
        <v>71</v>
      </c>
      <c r="E61" s="66" t="s">
        <v>70</v>
      </c>
      <c r="F61" s="66" t="s">
        <v>70</v>
      </c>
      <c r="G61" s="66" t="s">
        <v>70</v>
      </c>
      <c r="H61" s="66" t="s">
        <v>70</v>
      </c>
      <c r="I61" s="66" t="s">
        <v>70</v>
      </c>
      <c r="J61" s="66" t="s">
        <v>71</v>
      </c>
      <c r="K61" s="67">
        <f>'[1]8-Consumer Education'!T56</f>
        <v>25881</v>
      </c>
    </row>
    <row r="62" spans="1:11" ht="15">
      <c r="A62" s="65" t="s">
        <v>54</v>
      </c>
      <c r="B62" s="66" t="str">
        <f>'[1]8-Consumer Education'!B57</f>
        <v>NA</v>
      </c>
      <c r="C62" s="66" t="s">
        <v>70</v>
      </c>
      <c r="D62" s="66" t="s">
        <v>70</v>
      </c>
      <c r="E62" s="66" t="s">
        <v>70</v>
      </c>
      <c r="F62" s="66" t="s">
        <v>70</v>
      </c>
      <c r="G62" s="66" t="s">
        <v>71</v>
      </c>
      <c r="H62" s="66" t="s">
        <v>70</v>
      </c>
      <c r="I62" s="66" t="s">
        <v>70</v>
      </c>
      <c r="J62" s="66" t="s">
        <v>70</v>
      </c>
      <c r="K62" s="67">
        <f>'[1]8-Consumer Education'!T57</f>
        <v>4046</v>
      </c>
    </row>
    <row r="63" spans="1:11" ht="15">
      <c r="A63" s="32" t="s">
        <v>72</v>
      </c>
      <c r="B63" s="59">
        <f aca="true" t="shared" si="0" ref="B63:J63">COUNTIF(B7:B62,"Y")</f>
        <v>33</v>
      </c>
      <c r="C63" s="59">
        <f t="shared" si="0"/>
        <v>55</v>
      </c>
      <c r="D63" s="59">
        <f t="shared" si="0"/>
        <v>52</v>
      </c>
      <c r="E63" s="59">
        <f t="shared" si="0"/>
        <v>55</v>
      </c>
      <c r="F63" s="59">
        <f t="shared" si="0"/>
        <v>54</v>
      </c>
      <c r="G63" s="59">
        <f t="shared" si="0"/>
        <v>46</v>
      </c>
      <c r="H63" s="59">
        <f t="shared" si="0"/>
        <v>51</v>
      </c>
      <c r="I63" s="59">
        <f t="shared" si="0"/>
        <v>47</v>
      </c>
      <c r="J63" s="59">
        <f t="shared" si="0"/>
        <v>10</v>
      </c>
      <c r="K63" s="13">
        <f>SUM(K7:K62)</f>
        <v>9124343</v>
      </c>
    </row>
    <row r="64" spans="1:11" ht="15">
      <c r="A64" s="41" t="s">
        <v>81</v>
      </c>
      <c r="B64" s="60"/>
      <c r="C64" s="60"/>
      <c r="D64" s="60"/>
      <c r="E64" s="60"/>
      <c r="F64" s="60"/>
      <c r="G64" s="60"/>
      <c r="H64" s="60"/>
      <c r="I64" s="60"/>
      <c r="J64" s="61"/>
      <c r="K64" s="17" t="s">
        <v>85</v>
      </c>
    </row>
    <row r="65" spans="1:11" ht="15">
      <c r="A65" s="62" t="s">
        <v>160</v>
      </c>
      <c r="B65" s="62"/>
      <c r="C65" s="62"/>
      <c r="D65" s="62"/>
      <c r="E65" s="62"/>
      <c r="F65" s="62"/>
      <c r="G65" s="62"/>
      <c r="H65" s="62"/>
      <c r="I65" s="41"/>
      <c r="J65" s="41"/>
      <c r="K65" s="41"/>
    </row>
    <row r="66" spans="1:12" ht="24" customHeight="1">
      <c r="A66" s="74" t="s">
        <v>165</v>
      </c>
      <c r="B66" s="98"/>
      <c r="C66" s="98"/>
      <c r="D66" s="98"/>
      <c r="E66" s="98"/>
      <c r="F66" s="98"/>
      <c r="G66" s="98"/>
      <c r="H66" s="98"/>
      <c r="I66" s="98"/>
      <c r="J66" s="98"/>
      <c r="K66" s="98"/>
      <c r="L66" s="98"/>
    </row>
    <row r="67" spans="1:11" ht="15">
      <c r="A67" s="62" t="s">
        <v>166</v>
      </c>
      <c r="B67" s="62"/>
      <c r="C67" s="62"/>
      <c r="D67" s="62"/>
      <c r="E67" s="62"/>
      <c r="F67" s="62"/>
      <c r="G67" s="62"/>
      <c r="H67" s="62"/>
      <c r="I67" s="41"/>
      <c r="J67" s="41"/>
      <c r="K67" s="41"/>
    </row>
    <row r="68" spans="1:11" ht="15">
      <c r="A68" s="63" t="s">
        <v>167</v>
      </c>
      <c r="B68" s="41"/>
      <c r="C68" s="41"/>
      <c r="D68" s="41"/>
      <c r="E68" s="41"/>
      <c r="F68" s="41"/>
      <c r="G68" s="41"/>
      <c r="H68" s="41"/>
      <c r="I68" s="41"/>
      <c r="J68" s="41"/>
      <c r="K68" s="41"/>
    </row>
  </sheetData>
  <mergeCells count="12">
    <mergeCell ref="C4:C6"/>
    <mergeCell ref="D4:D6"/>
    <mergeCell ref="I4:I6"/>
    <mergeCell ref="J4:J6"/>
    <mergeCell ref="K4:K6"/>
    <mergeCell ref="A66:L66"/>
    <mergeCell ref="E4:E6"/>
    <mergeCell ref="F4:F6"/>
    <mergeCell ref="G4:G6"/>
    <mergeCell ref="H4:H6"/>
    <mergeCell ref="A4:A6"/>
    <mergeCell ref="B4:B6"/>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L39"/>
  <sheetViews>
    <sheetView tabSelected="1" workbookViewId="0" topLeftCell="A1">
      <selection activeCell="L3" sqref="L3"/>
    </sheetView>
  </sheetViews>
  <sheetFormatPr defaultColWidth="8.88671875" defaultRowHeight="15"/>
  <sheetData>
    <row r="1" spans="1:12" ht="15">
      <c r="A1" s="69"/>
      <c r="B1" s="69"/>
      <c r="C1" s="69"/>
      <c r="D1" s="69"/>
      <c r="E1" s="69"/>
      <c r="F1" s="69"/>
      <c r="G1" s="69"/>
      <c r="H1" s="69"/>
      <c r="I1" s="69"/>
      <c r="J1" s="69"/>
      <c r="K1" s="69"/>
      <c r="L1" s="69"/>
    </row>
    <row r="2" spans="1:12" ht="15">
      <c r="A2" s="69"/>
      <c r="B2" s="69"/>
      <c r="C2" s="69"/>
      <c r="D2" s="69"/>
      <c r="E2" s="69"/>
      <c r="F2" s="69"/>
      <c r="G2" s="69"/>
      <c r="H2" s="69"/>
      <c r="I2" s="69"/>
      <c r="J2" s="69"/>
      <c r="K2" s="69"/>
      <c r="L2" s="69"/>
    </row>
    <row r="3" spans="1:12" ht="15">
      <c r="A3" s="69"/>
      <c r="B3" s="69"/>
      <c r="C3" s="69"/>
      <c r="D3" s="69"/>
      <c r="E3" s="69"/>
      <c r="F3" s="69"/>
      <c r="G3" s="69"/>
      <c r="H3" s="69"/>
      <c r="I3" s="69"/>
      <c r="J3" s="69"/>
      <c r="K3" s="69"/>
      <c r="L3" s="69"/>
    </row>
    <row r="4" spans="1:12" ht="15">
      <c r="A4" s="69"/>
      <c r="B4" s="69"/>
      <c r="C4" s="69"/>
      <c r="D4" s="69"/>
      <c r="E4" s="69"/>
      <c r="F4" s="69"/>
      <c r="G4" s="69"/>
      <c r="H4" s="69"/>
      <c r="I4" s="69"/>
      <c r="J4" s="69"/>
      <c r="K4" s="69"/>
      <c r="L4" s="69"/>
    </row>
    <row r="5" spans="1:12" ht="15">
      <c r="A5" s="69"/>
      <c r="B5" s="69"/>
      <c r="C5" s="69"/>
      <c r="D5" s="69"/>
      <c r="E5" s="69"/>
      <c r="F5" s="69"/>
      <c r="G5" s="69"/>
      <c r="H5" s="69"/>
      <c r="I5" s="69"/>
      <c r="J5" s="69"/>
      <c r="K5" s="69"/>
      <c r="L5" s="69"/>
    </row>
    <row r="6" spans="1:12" ht="15">
      <c r="A6" s="69"/>
      <c r="B6" s="69"/>
      <c r="C6" s="69"/>
      <c r="D6" s="69"/>
      <c r="E6" s="69"/>
      <c r="F6" s="69"/>
      <c r="G6" s="69"/>
      <c r="H6" s="69"/>
      <c r="I6" s="69"/>
      <c r="J6" s="69"/>
      <c r="K6" s="69"/>
      <c r="L6" s="69"/>
    </row>
    <row r="7" spans="1:12" ht="15">
      <c r="A7" s="69"/>
      <c r="B7" s="69"/>
      <c r="C7" s="69"/>
      <c r="D7" s="69"/>
      <c r="E7" s="69"/>
      <c r="F7" s="69"/>
      <c r="G7" s="69"/>
      <c r="H7" s="69"/>
      <c r="I7" s="69"/>
      <c r="J7" s="69"/>
      <c r="K7" s="69"/>
      <c r="L7" s="69"/>
    </row>
    <row r="8" spans="1:12" ht="15">
      <c r="A8" s="69"/>
      <c r="B8" s="69"/>
      <c r="C8" s="69"/>
      <c r="D8" s="69"/>
      <c r="E8" s="69"/>
      <c r="F8" s="69"/>
      <c r="G8" s="69"/>
      <c r="H8" s="69"/>
      <c r="I8" s="69"/>
      <c r="J8" s="69"/>
      <c r="K8" s="69"/>
      <c r="L8" s="69"/>
    </row>
    <row r="9" spans="1:12" ht="15">
      <c r="A9" s="69"/>
      <c r="B9" s="69"/>
      <c r="C9" s="69"/>
      <c r="D9" s="69"/>
      <c r="E9" s="69"/>
      <c r="F9" s="69"/>
      <c r="G9" s="69"/>
      <c r="H9" s="69"/>
      <c r="I9" s="69"/>
      <c r="J9" s="69"/>
      <c r="K9" s="69"/>
      <c r="L9" s="69"/>
    </row>
    <row r="10" spans="1:12" ht="15">
      <c r="A10" s="69"/>
      <c r="B10" s="69"/>
      <c r="C10" s="69"/>
      <c r="D10" s="69"/>
      <c r="E10" s="69"/>
      <c r="F10" s="69"/>
      <c r="G10" s="69"/>
      <c r="H10" s="69"/>
      <c r="I10" s="69"/>
      <c r="J10" s="69"/>
      <c r="K10" s="69"/>
      <c r="L10" s="69"/>
    </row>
    <row r="11" spans="1:12" ht="15">
      <c r="A11" s="69"/>
      <c r="B11" s="69"/>
      <c r="C11" s="69"/>
      <c r="D11" s="69"/>
      <c r="E11" s="69"/>
      <c r="F11" s="69"/>
      <c r="G11" s="69"/>
      <c r="H11" s="69"/>
      <c r="I11" s="69"/>
      <c r="J11" s="69"/>
      <c r="K11" s="69"/>
      <c r="L11" s="69"/>
    </row>
    <row r="12" spans="1:12" ht="15">
      <c r="A12" s="69"/>
      <c r="B12" s="69"/>
      <c r="C12" s="69"/>
      <c r="D12" s="69"/>
      <c r="E12" s="69"/>
      <c r="F12" s="69"/>
      <c r="G12" s="69"/>
      <c r="H12" s="69"/>
      <c r="I12" s="69"/>
      <c r="J12" s="69"/>
      <c r="K12" s="69"/>
      <c r="L12" s="69"/>
    </row>
    <row r="13" spans="1:12" ht="15">
      <c r="A13" s="69"/>
      <c r="B13" s="69"/>
      <c r="C13" s="69"/>
      <c r="D13" s="69"/>
      <c r="E13" s="69"/>
      <c r="F13" s="69"/>
      <c r="G13" s="69"/>
      <c r="H13" s="69"/>
      <c r="I13" s="69"/>
      <c r="J13" s="69"/>
      <c r="K13" s="69"/>
      <c r="L13" s="69"/>
    </row>
    <row r="14" spans="1:12" ht="15">
      <c r="A14" s="69"/>
      <c r="B14" s="69"/>
      <c r="C14" s="69"/>
      <c r="D14" s="69"/>
      <c r="E14" s="69"/>
      <c r="F14" s="69"/>
      <c r="G14" s="69"/>
      <c r="H14" s="69"/>
      <c r="I14" s="69"/>
      <c r="J14" s="69"/>
      <c r="K14" s="69"/>
      <c r="L14" s="69"/>
    </row>
    <row r="15" spans="1:12" ht="15">
      <c r="A15" s="69"/>
      <c r="B15" s="69"/>
      <c r="C15" s="69"/>
      <c r="D15" s="69"/>
      <c r="E15" s="69"/>
      <c r="F15" s="69"/>
      <c r="G15" s="69"/>
      <c r="H15" s="69"/>
      <c r="I15" s="69"/>
      <c r="J15" s="69"/>
      <c r="K15" s="69"/>
      <c r="L15" s="69"/>
    </row>
    <row r="16" spans="1:12" ht="15">
      <c r="A16" s="69"/>
      <c r="B16" s="69"/>
      <c r="C16" s="69"/>
      <c r="D16" s="69"/>
      <c r="E16" s="69"/>
      <c r="F16" s="69"/>
      <c r="G16" s="69"/>
      <c r="H16" s="69"/>
      <c r="I16" s="69"/>
      <c r="J16" s="69"/>
      <c r="K16" s="69"/>
      <c r="L16" s="69"/>
    </row>
    <row r="17" spans="1:12" ht="15">
      <c r="A17" s="69"/>
      <c r="B17" s="69"/>
      <c r="C17" s="69"/>
      <c r="D17" s="69"/>
      <c r="E17" s="69"/>
      <c r="F17" s="69"/>
      <c r="G17" s="69"/>
      <c r="H17" s="69"/>
      <c r="I17" s="69"/>
      <c r="J17" s="69"/>
      <c r="K17" s="69"/>
      <c r="L17" s="69"/>
    </row>
    <row r="18" spans="1:12" ht="15">
      <c r="A18" s="69"/>
      <c r="B18" s="69"/>
      <c r="C18" s="69"/>
      <c r="D18" s="69"/>
      <c r="E18" s="69"/>
      <c r="F18" s="69"/>
      <c r="G18" s="69"/>
      <c r="H18" s="69"/>
      <c r="I18" s="69"/>
      <c r="J18" s="69"/>
      <c r="K18" s="69"/>
      <c r="L18" s="69"/>
    </row>
    <row r="19" spans="1:12" ht="15">
      <c r="A19" s="69"/>
      <c r="B19" s="69"/>
      <c r="C19" s="69"/>
      <c r="D19" s="69"/>
      <c r="E19" s="69"/>
      <c r="F19" s="69"/>
      <c r="G19" s="69"/>
      <c r="H19" s="69"/>
      <c r="I19" s="69"/>
      <c r="J19" s="69"/>
      <c r="K19" s="69"/>
      <c r="L19" s="69"/>
    </row>
    <row r="20" spans="1:12" ht="15">
      <c r="A20" s="69"/>
      <c r="B20" s="69"/>
      <c r="C20" s="69"/>
      <c r="D20" s="69"/>
      <c r="E20" s="69"/>
      <c r="F20" s="69"/>
      <c r="G20" s="69"/>
      <c r="H20" s="69"/>
      <c r="I20" s="69"/>
      <c r="J20" s="69"/>
      <c r="K20" s="69"/>
      <c r="L20" s="69"/>
    </row>
    <row r="21" spans="1:12" ht="15">
      <c r="A21" s="69"/>
      <c r="B21" s="69"/>
      <c r="C21" s="69"/>
      <c r="D21" s="69"/>
      <c r="E21" s="69"/>
      <c r="F21" s="69"/>
      <c r="G21" s="69"/>
      <c r="H21" s="69"/>
      <c r="I21" s="69"/>
      <c r="J21" s="69"/>
      <c r="K21" s="69"/>
      <c r="L21" s="69"/>
    </row>
    <row r="22" spans="1:12" ht="15">
      <c r="A22" s="69"/>
      <c r="B22" s="69"/>
      <c r="C22" s="69"/>
      <c r="D22" s="69"/>
      <c r="E22" s="69"/>
      <c r="F22" s="69"/>
      <c r="G22" s="69"/>
      <c r="H22" s="69"/>
      <c r="I22" s="69"/>
      <c r="J22" s="69"/>
      <c r="K22" s="69"/>
      <c r="L22" s="69"/>
    </row>
    <row r="23" spans="1:12" ht="15">
      <c r="A23" s="69"/>
      <c r="B23" s="69"/>
      <c r="C23" s="69"/>
      <c r="D23" s="69"/>
      <c r="E23" s="69"/>
      <c r="F23" s="69"/>
      <c r="G23" s="69"/>
      <c r="H23" s="69"/>
      <c r="I23" s="69"/>
      <c r="J23" s="69"/>
      <c r="K23" s="69"/>
      <c r="L23" s="69"/>
    </row>
    <row r="24" spans="1:12" ht="15">
      <c r="A24" s="69"/>
      <c r="B24" s="69"/>
      <c r="C24" s="69"/>
      <c r="D24" s="69"/>
      <c r="E24" s="69"/>
      <c r="F24" s="69"/>
      <c r="G24" s="69"/>
      <c r="H24" s="69"/>
      <c r="I24" s="69"/>
      <c r="J24" s="69"/>
      <c r="K24" s="69"/>
      <c r="L24" s="69"/>
    </row>
    <row r="25" spans="1:12" ht="15">
      <c r="A25" s="69"/>
      <c r="B25" s="69"/>
      <c r="C25" s="69"/>
      <c r="D25" s="69"/>
      <c r="E25" s="69"/>
      <c r="F25" s="69"/>
      <c r="G25" s="69"/>
      <c r="H25" s="69"/>
      <c r="I25" s="69"/>
      <c r="J25" s="69"/>
      <c r="K25" s="69"/>
      <c r="L25" s="69"/>
    </row>
    <row r="26" spans="1:12" ht="15">
      <c r="A26" s="69"/>
      <c r="B26" s="69"/>
      <c r="C26" s="69"/>
      <c r="D26" s="69"/>
      <c r="E26" s="69"/>
      <c r="F26" s="69"/>
      <c r="G26" s="69"/>
      <c r="H26" s="69"/>
      <c r="I26" s="69"/>
      <c r="J26" s="69"/>
      <c r="K26" s="69"/>
      <c r="L26" s="69"/>
    </row>
    <row r="27" spans="1:12" ht="15">
      <c r="A27" s="69"/>
      <c r="B27" s="69"/>
      <c r="C27" s="69"/>
      <c r="D27" s="69"/>
      <c r="E27" s="69"/>
      <c r="F27" s="69"/>
      <c r="G27" s="69"/>
      <c r="H27" s="69"/>
      <c r="I27" s="69"/>
      <c r="J27" s="69"/>
      <c r="K27" s="69"/>
      <c r="L27" s="69"/>
    </row>
    <row r="28" spans="1:12" ht="15">
      <c r="A28" s="69"/>
      <c r="B28" s="69"/>
      <c r="C28" s="69"/>
      <c r="D28" s="69"/>
      <c r="E28" s="69"/>
      <c r="F28" s="69"/>
      <c r="G28" s="69"/>
      <c r="H28" s="69"/>
      <c r="I28" s="69"/>
      <c r="J28" s="69"/>
      <c r="K28" s="69"/>
      <c r="L28" s="69"/>
    </row>
    <row r="29" spans="1:12" ht="15">
      <c r="A29" s="69"/>
      <c r="B29" s="69"/>
      <c r="C29" s="69"/>
      <c r="D29" s="69"/>
      <c r="E29" s="69"/>
      <c r="F29" s="69"/>
      <c r="G29" s="69"/>
      <c r="H29" s="69"/>
      <c r="I29" s="69"/>
      <c r="J29" s="69"/>
      <c r="K29" s="69"/>
      <c r="L29" s="69"/>
    </row>
    <row r="30" spans="1:12" ht="15">
      <c r="A30" s="69"/>
      <c r="B30" s="69"/>
      <c r="C30" s="69"/>
      <c r="D30" s="69"/>
      <c r="E30" s="69"/>
      <c r="F30" s="69"/>
      <c r="G30" s="69"/>
      <c r="H30" s="69"/>
      <c r="I30" s="69"/>
      <c r="J30" s="69"/>
      <c r="K30" s="69"/>
      <c r="L30" s="69"/>
    </row>
    <row r="31" spans="1:12" ht="15">
      <c r="A31" s="69"/>
      <c r="B31" s="69"/>
      <c r="C31" s="69"/>
      <c r="D31" s="69"/>
      <c r="E31" s="69"/>
      <c r="F31" s="69"/>
      <c r="G31" s="69"/>
      <c r="H31" s="69"/>
      <c r="I31" s="69"/>
      <c r="J31" s="69"/>
      <c r="K31" s="69"/>
      <c r="L31" s="69"/>
    </row>
    <row r="32" spans="1:12" ht="15">
      <c r="A32" s="69"/>
      <c r="B32" s="69"/>
      <c r="C32" s="69"/>
      <c r="D32" s="69"/>
      <c r="E32" s="69"/>
      <c r="F32" s="69"/>
      <c r="G32" s="69"/>
      <c r="H32" s="69"/>
      <c r="I32" s="69"/>
      <c r="J32" s="69"/>
      <c r="K32" s="69"/>
      <c r="L32" s="69"/>
    </row>
    <row r="33" spans="1:12" ht="15">
      <c r="A33" s="69"/>
      <c r="B33" s="69"/>
      <c r="C33" s="69"/>
      <c r="D33" s="69"/>
      <c r="E33" s="69"/>
      <c r="F33" s="69"/>
      <c r="G33" s="69"/>
      <c r="H33" s="69"/>
      <c r="I33" s="69"/>
      <c r="J33" s="69"/>
      <c r="K33" s="69"/>
      <c r="L33" s="69"/>
    </row>
    <row r="34" spans="1:12" ht="15">
      <c r="A34" s="69"/>
      <c r="B34" s="69"/>
      <c r="C34" s="69"/>
      <c r="D34" s="69"/>
      <c r="E34" s="69"/>
      <c r="F34" s="69"/>
      <c r="G34" s="69"/>
      <c r="H34" s="69"/>
      <c r="I34" s="69"/>
      <c r="J34" s="69"/>
      <c r="K34" s="69"/>
      <c r="L34" s="69"/>
    </row>
    <row r="35" spans="1:12" ht="15">
      <c r="A35" s="69"/>
      <c r="B35" s="69"/>
      <c r="C35" s="69"/>
      <c r="D35" s="69"/>
      <c r="E35" s="69"/>
      <c r="F35" s="69"/>
      <c r="G35" s="69"/>
      <c r="H35" s="69"/>
      <c r="I35" s="69"/>
      <c r="J35" s="69"/>
      <c r="K35" s="69"/>
      <c r="L35" s="69"/>
    </row>
    <row r="36" spans="1:12" ht="15">
      <c r="A36" s="69"/>
      <c r="B36" s="69"/>
      <c r="C36" s="69"/>
      <c r="D36" s="69"/>
      <c r="E36" s="69"/>
      <c r="F36" s="69"/>
      <c r="G36" s="69"/>
      <c r="H36" s="69"/>
      <c r="I36" s="69"/>
      <c r="J36" s="69"/>
      <c r="K36" s="69"/>
      <c r="L36" s="69"/>
    </row>
    <row r="37" spans="1:12" ht="15">
      <c r="A37" s="69"/>
      <c r="B37" s="69"/>
      <c r="C37" s="69"/>
      <c r="D37" s="69"/>
      <c r="E37" s="69"/>
      <c r="F37" s="69"/>
      <c r="G37" s="69"/>
      <c r="H37" s="69"/>
      <c r="I37" s="69"/>
      <c r="J37" s="69"/>
      <c r="K37" s="69"/>
      <c r="L37" s="69"/>
    </row>
    <row r="38" spans="1:12" ht="15">
      <c r="A38" s="69"/>
      <c r="B38" s="69"/>
      <c r="C38" s="69"/>
      <c r="D38" s="69"/>
      <c r="E38" s="69"/>
      <c r="F38" s="69"/>
      <c r="G38" s="69"/>
      <c r="H38" s="69"/>
      <c r="I38" s="69"/>
      <c r="J38" s="69"/>
      <c r="K38" s="69"/>
      <c r="L38" s="69"/>
    </row>
    <row r="39" spans="1:12" ht="15">
      <c r="A39" s="69"/>
      <c r="B39" s="69"/>
      <c r="C39" s="69"/>
      <c r="D39" s="69"/>
      <c r="E39" s="69"/>
      <c r="F39" s="69"/>
      <c r="G39" s="69"/>
      <c r="H39" s="69"/>
      <c r="I39" s="69"/>
      <c r="J39" s="69"/>
      <c r="K39" s="69"/>
      <c r="L39" s="69"/>
    </row>
  </sheetData>
  <printOptions/>
  <pageMargins left="0.75" right="0.75" top="1" bottom="1" header="0.5" footer="0.5"/>
  <pageSetup horizontalDpi="600" verticalDpi="600" orientation="landscape" r:id="rId4"/>
  <headerFooter alignWithMargins="0">
    <oddHeader>&amp;LChart 1</oddHeader>
    <oddFooter>&amp;LSource: ACF-801, Federal Child Care Information System, February 8, 2000</oddFooter>
  </headerFooter>
  <drawing r:id="rId3"/>
  <legacyDrawing r:id="rId2"/>
  <oleObjects>
    <oleObject progId="Photoshop.Image.7" shapeId="5101596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B. Adams</dc:creator>
  <cp:keywords/>
  <dc:description/>
  <cp:lastModifiedBy>USER</cp:lastModifiedBy>
  <cp:lastPrinted>2006-12-15T20:57:05Z</cp:lastPrinted>
  <dcterms:created xsi:type="dcterms:W3CDTF">2000-01-27T15:50:15Z</dcterms:created>
  <dcterms:modified xsi:type="dcterms:W3CDTF">2006-12-15T20:59:12Z</dcterms:modified>
  <cp:category/>
  <cp:version/>
  <cp:contentType/>
  <cp:contentStatus/>
</cp:coreProperties>
</file>