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2120" windowHeight="8400" activeTab="0"/>
  </bookViews>
  <sheets>
    <sheet name="NUE FY07 Awards" sheetId="1" r:id="rId1"/>
  </sheets>
  <definedNames>
    <definedName name="_xlnm.Print_Titles" localSheetId="0">'NUE FY07 Awards'!$2:$2</definedName>
  </definedNames>
  <calcPr fullCalcOnLoad="1"/>
</workbook>
</file>

<file path=xl/sharedStrings.xml><?xml version="1.0" encoding="utf-8"?>
<sst xmlns="http://schemas.openxmlformats.org/spreadsheetml/2006/main" count="160" uniqueCount="128">
  <si>
    <t>Brezonik</t>
  </si>
  <si>
    <t>Esterowitz/
Rastegar</t>
  </si>
  <si>
    <t>Jan 13-14</t>
  </si>
  <si>
    <t>PI Name                                    Telephone                                     E-mail</t>
  </si>
  <si>
    <t>CMS</t>
  </si>
  <si>
    <t>SES</t>
  </si>
  <si>
    <t>BCS</t>
  </si>
  <si>
    <t>Mar 7-8</t>
  </si>
  <si>
    <t xml:space="preserve"> Adela </t>
  </si>
  <si>
    <t xml:space="preserve"> 14:54:01 </t>
  </si>
  <si>
    <t xml:space="preserve"> Krystyn </t>
  </si>
  <si>
    <t xml:space="preserve"> 13:53:17 </t>
  </si>
  <si>
    <t xml:space="preserve"> Deyu </t>
  </si>
  <si>
    <t xml:space="preserve"> 2004-11-16 </t>
  </si>
  <si>
    <t xml:space="preserve"> 16:51:58 </t>
  </si>
  <si>
    <t xml:space="preserve">Jackson State University </t>
  </si>
  <si>
    <t xml:space="preserve"> </t>
  </si>
  <si>
    <t xml:space="preserve"> Thomas </t>
  </si>
  <si>
    <t xml:space="preserve"> 15:08:17 </t>
  </si>
  <si>
    <t>Li</t>
  </si>
  <si>
    <t>Budget</t>
  </si>
  <si>
    <t>Number of awards</t>
  </si>
  <si>
    <t xml:space="preserve"> PI/First </t>
  </si>
  <si>
    <t xml:space="preserve"> Title </t>
  </si>
  <si>
    <t xml:space="preserve"> Pgm Annc </t>
  </si>
  <si>
    <t xml:space="preserve"> 1Dir/2Div/3pgmEle </t>
  </si>
  <si>
    <t xml:space="preserve"> Dir/Div/PgmEle </t>
  </si>
  <si>
    <t xml:space="preserve"> Org Code </t>
  </si>
  <si>
    <t xml:space="preserve"> Submit Date </t>
  </si>
  <si>
    <t>Institution</t>
  </si>
  <si>
    <t xml:space="preserve"> 19:52:03 </t>
  </si>
  <si>
    <t xml:space="preserve"> PI/Last</t>
  </si>
  <si>
    <t>Zare</t>
  </si>
  <si>
    <t>Peng</t>
  </si>
  <si>
    <t>Kelley</t>
  </si>
  <si>
    <t>Ritter</t>
  </si>
  <si>
    <t>LaBean</t>
  </si>
  <si>
    <t>Ben-Yakar</t>
  </si>
  <si>
    <t>VanVliet</t>
  </si>
  <si>
    <t xml:space="preserve"> 16:29:17 </t>
  </si>
  <si>
    <t>BES</t>
  </si>
  <si>
    <t xml:space="preserve"> Zou </t>
  </si>
  <si>
    <t xml:space="preserve"> Min </t>
  </si>
  <si>
    <t xml:space="preserve"> 16:52:03 </t>
  </si>
  <si>
    <t xml:space="preserve"> 2004-11-18 </t>
  </si>
  <si>
    <t xml:space="preserve"> Submit Time </t>
  </si>
  <si>
    <t xml:space="preserve"> NSF 04-043 </t>
  </si>
  <si>
    <t xml:space="preserve"> Richard </t>
  </si>
  <si>
    <t>Mar 10-11</t>
  </si>
  <si>
    <t xml:space="preserve"> James </t>
  </si>
  <si>
    <t>PD</t>
  </si>
  <si>
    <t>Panel Date(s)</t>
  </si>
  <si>
    <t>CHE</t>
  </si>
  <si>
    <t>Proposal Number</t>
  </si>
  <si>
    <t xml:space="preserve"> Rqst $</t>
  </si>
  <si>
    <t>Minority</t>
  </si>
  <si>
    <t xml:space="preserve"> Ching-An </t>
  </si>
  <si>
    <t xml:space="preserve"> 19:53:46 </t>
  </si>
  <si>
    <t xml:space="preserve"> Anne </t>
  </si>
  <si>
    <t xml:space="preserve"> 11:48:55 </t>
  </si>
  <si>
    <t>Basu</t>
  </si>
  <si>
    <t xml:space="preserve"> 2004-11-17 </t>
  </si>
  <si>
    <t>Category</t>
  </si>
  <si>
    <t>B</t>
  </si>
  <si>
    <t>D</t>
  </si>
  <si>
    <t>E</t>
  </si>
  <si>
    <t>CCF</t>
  </si>
  <si>
    <t>CTS</t>
  </si>
  <si>
    <t>DMI</t>
  </si>
  <si>
    <t>ECS</t>
  </si>
  <si>
    <t>EF</t>
  </si>
  <si>
    <t>EPS</t>
  </si>
  <si>
    <t>Total</t>
  </si>
  <si>
    <t>Female</t>
  </si>
  <si>
    <t>NUE: Development of an Undergraduate Cross-College NANOLAB at UT Austin</t>
  </si>
  <si>
    <t>Total (1 Award)</t>
  </si>
  <si>
    <t>12 Awards</t>
  </si>
  <si>
    <t>0741363</t>
  </si>
  <si>
    <t>Johns Hopkins University</t>
  </si>
  <si>
    <t>New Undergraduate Engineering Minor in Nanotechnology Risk Assessment and Public Policy</t>
  </si>
  <si>
    <t>0741487</t>
  </si>
  <si>
    <t>Bucknell University</t>
  </si>
  <si>
    <t>0741490</t>
  </si>
  <si>
    <t>John A. Jaszczak                        (906) 487-2255                 jaszczak@mtu.edu</t>
  </si>
  <si>
    <t>NUE: Michigan Technological University (Michigan Tech) Nanotechnology Enterprise</t>
  </si>
  <si>
    <t>0741532</t>
  </si>
  <si>
    <t>Wilbur L. Walters                            (601) 979-3615                        wilbur.walters@jsums.edu</t>
  </si>
  <si>
    <t xml:space="preserve"> NUE-Nanotechnology in Undergraduate Education and Student Research at Jackson State Univresity </t>
  </si>
  <si>
    <t>Michigan Technological Univ.</t>
  </si>
  <si>
    <t>0741536</t>
  </si>
  <si>
    <t>Siavash Pourkamali Anaraki              (303) 871-2471                spourkam@du.edu</t>
  </si>
  <si>
    <t>University of Denver</t>
  </si>
  <si>
    <t>NUE: Development of an Interdisciplinary Nano-Engineering Undergraduate Curriculum at the University of Denver</t>
  </si>
  <si>
    <t>0741476</t>
  </si>
  <si>
    <t>SUNY at Stony Brook</t>
  </si>
  <si>
    <t>An Interdisciplinary, Research-intensive Minor in Nanotechnology Studies</t>
  </si>
  <si>
    <t>0741323</t>
  </si>
  <si>
    <t>University of Maine</t>
  </si>
  <si>
    <t>Erin L. Jablonski                                     (512) 471-5633                      Korgel@mail.che.utexas.edu</t>
  </si>
  <si>
    <t>Rosemary L. Smith                            (207) 581-3361                rosemary.smith@maine.edu</t>
  </si>
  <si>
    <t>NUE: NanoTechnology Education and Experiences in maine (Nano-TEEM)</t>
  </si>
  <si>
    <t>0741503</t>
  </si>
  <si>
    <t>Jennifer Lu                          (209) 724-4318                            jennifer.lu@ucmerced.edu</t>
  </si>
  <si>
    <t>Bridging Education and Research: Practical Applications of Nanotechnology</t>
  </si>
  <si>
    <t>0741508</t>
  </si>
  <si>
    <t>University of Central Florida</t>
  </si>
  <si>
    <t>Hyoung Jin Cho                         (407) 207-7245                      joecho@mail.ucf.edu</t>
  </si>
  <si>
    <t>Gary P. Halada      (631) 632-8526;ghalada@notes.cc.sunysb.edu</t>
  </si>
  <si>
    <t>NUE: Preparing Undergraduates for Careers in Nanotechnology</t>
  </si>
  <si>
    <t>University of New Mexico</t>
  </si>
  <si>
    <t>0741525</t>
  </si>
  <si>
    <t>Marwan S. Al-Haik                           (505) 277-1346                         alhaik@unm.edu</t>
  </si>
  <si>
    <t>NUE: An Integrated Multidisciplinary Nanotechnology Undergraduate Education Program at the University of New Mexico</t>
  </si>
  <si>
    <t>0741364</t>
  </si>
  <si>
    <t>Total (11 Awards)</t>
  </si>
  <si>
    <t>Ishwar K. Puri                        (540) 231-3243                               ikpuri@vt.edu</t>
  </si>
  <si>
    <t>Virginia Polytech. Inst. &amp; St.Univ.</t>
  </si>
  <si>
    <t>Nanotechnology Undergraduate Education: A Sprial Curriculum Approach</t>
  </si>
  <si>
    <t>0741399</t>
  </si>
  <si>
    <t>West Virginia University</t>
  </si>
  <si>
    <t>NUE: The Nanosystems Emphasis-Valuing Disciplinary Depth and Differences in Nanoscale Science and Engineering Teams</t>
  </si>
  <si>
    <t>Lawrence A. Hornak                              (304) 293-0405                                lah@csee.wvu.edu</t>
  </si>
  <si>
    <t>Justin S. Hanes                      (410) 516-3484  hanes@jhu.edu</t>
  </si>
  <si>
    <t xml:space="preserve">Award with focus on Ethical/Societal/Economic/Environmental Implications  </t>
  </si>
  <si>
    <t>FY 2007 NUE in Engineering Award Summary</t>
  </si>
  <si>
    <t>University of California-Merced</t>
  </si>
  <si>
    <t>Curriculum/Course Development and Laboratories/Modules Development Awards</t>
  </si>
  <si>
    <t xml:space="preserve"> FY 2007 Nanotechnology Undergraduate Education (NUE) in Engineering Awards                                                          (Solicitation NSF 07-554)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</si>
</sst>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wrapText="1"/>
    </xf>
    <xf numFmtId="164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/>
    </xf>
    <xf numFmtId="164" fontId="9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7" fillId="0" borderId="6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5" fillId="0" borderId="7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5" xfId="0" applyFont="1" applyBorder="1" applyAlignment="1">
      <alignment wrapText="1"/>
    </xf>
    <xf numFmtId="164" fontId="1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0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00" workbookViewId="0" topLeftCell="A12">
      <selection activeCell="B2" sqref="B2"/>
    </sheetView>
  </sheetViews>
  <sheetFormatPr defaultColWidth="9.140625" defaultRowHeight="28.5" customHeight="1"/>
  <cols>
    <col min="1" max="1" width="2.7109375" style="1" bestFit="1" customWidth="1"/>
    <col min="2" max="2" width="7.7109375" style="3" customWidth="1"/>
    <col min="3" max="3" width="21.7109375" style="1" customWidth="1"/>
    <col min="4" max="4" width="15.28125" style="1" hidden="1" customWidth="1"/>
    <col min="5" max="5" width="3.00390625" style="3" hidden="1" customWidth="1"/>
    <col min="6" max="6" width="0.13671875" style="3" hidden="1" customWidth="1"/>
    <col min="7" max="7" width="12.00390625" style="1" hidden="1" customWidth="1"/>
    <col min="8" max="8" width="22.7109375" style="1" customWidth="1"/>
    <col min="9" max="9" width="0.42578125" style="3" hidden="1" customWidth="1"/>
    <col min="10" max="11" width="0.13671875" style="3" hidden="1" customWidth="1"/>
    <col min="12" max="12" width="40.421875" style="4" customWidth="1"/>
    <col min="13" max="13" width="7.57421875" style="1" hidden="1" customWidth="1"/>
    <col min="14" max="14" width="5.57421875" style="1" hidden="1" customWidth="1"/>
    <col min="15" max="15" width="0.13671875" style="1" hidden="1" customWidth="1"/>
    <col min="16" max="16" width="5.00390625" style="1" hidden="1" customWidth="1"/>
    <col min="17" max="17" width="4.00390625" style="1" hidden="1" customWidth="1"/>
    <col min="18" max="18" width="0.2890625" style="1" hidden="1" customWidth="1"/>
    <col min="19" max="19" width="0.13671875" style="5" customWidth="1"/>
    <col min="20" max="20" width="0.9921875" style="5" hidden="1" customWidth="1"/>
    <col min="21" max="21" width="9.00390625" style="6" hidden="1" customWidth="1"/>
    <col min="22" max="24" width="0.13671875" style="6" hidden="1" customWidth="1"/>
    <col min="25" max="25" width="9.00390625" style="6" hidden="1" customWidth="1"/>
    <col min="26" max="28" width="9.00390625" style="7" hidden="1" customWidth="1"/>
    <col min="29" max="29" width="0.2890625" style="7" hidden="1" customWidth="1"/>
    <col min="30" max="30" width="9.00390625" style="7" hidden="1" customWidth="1"/>
    <col min="31" max="31" width="11.00390625" style="5" customWidth="1"/>
    <col min="32" max="32" width="9.140625" style="1" hidden="1" customWidth="1"/>
    <col min="33" max="16384" width="9.140625" style="1" customWidth="1"/>
  </cols>
  <sheetData>
    <row r="1" spans="1:31" s="84" customFormat="1" ht="46.5" customHeight="1" thickBot="1">
      <c r="A1" s="80"/>
      <c r="B1" s="81" t="s">
        <v>127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3"/>
    </row>
    <row r="2" spans="1:31" s="2" customFormat="1" ht="39.75" customHeight="1" thickBot="1">
      <c r="A2" s="54"/>
      <c r="B2" s="55" t="s">
        <v>53</v>
      </c>
      <c r="C2" s="62" t="s">
        <v>3</v>
      </c>
      <c r="D2" s="63" t="s">
        <v>31</v>
      </c>
      <c r="E2" s="64" t="s">
        <v>73</v>
      </c>
      <c r="F2" s="64" t="s">
        <v>55</v>
      </c>
      <c r="G2" s="65" t="s">
        <v>22</v>
      </c>
      <c r="H2" s="62" t="s">
        <v>29</v>
      </c>
      <c r="I2" s="66" t="s">
        <v>62</v>
      </c>
      <c r="J2" s="67" t="s">
        <v>50</v>
      </c>
      <c r="K2" s="65" t="s">
        <v>51</v>
      </c>
      <c r="L2" s="62" t="s">
        <v>23</v>
      </c>
      <c r="M2" s="63" t="s">
        <v>24</v>
      </c>
      <c r="N2" s="67" t="s">
        <v>25</v>
      </c>
      <c r="O2" s="21" t="s">
        <v>26</v>
      </c>
      <c r="P2" s="21" t="s">
        <v>27</v>
      </c>
      <c r="Q2" s="21" t="s">
        <v>28</v>
      </c>
      <c r="R2" s="56" t="s">
        <v>45</v>
      </c>
      <c r="S2" s="59" t="s">
        <v>54</v>
      </c>
      <c r="T2" s="57" t="s">
        <v>6</v>
      </c>
      <c r="U2" s="22" t="s">
        <v>40</v>
      </c>
      <c r="V2" s="22" t="s">
        <v>66</v>
      </c>
      <c r="W2" s="22" t="s">
        <v>52</v>
      </c>
      <c r="X2" s="22" t="s">
        <v>4</v>
      </c>
      <c r="Y2" s="22" t="s">
        <v>67</v>
      </c>
      <c r="Z2" s="22" t="s">
        <v>68</v>
      </c>
      <c r="AA2" s="22" t="s">
        <v>69</v>
      </c>
      <c r="AB2" s="22" t="s">
        <v>70</v>
      </c>
      <c r="AC2" s="22" t="s">
        <v>71</v>
      </c>
      <c r="AD2" s="60" t="s">
        <v>5</v>
      </c>
      <c r="AE2" s="59" t="s">
        <v>72</v>
      </c>
    </row>
    <row r="3" spans="1:31" s="2" customFormat="1" ht="18" customHeight="1">
      <c r="A3" s="40"/>
      <c r="B3" s="77" t="s">
        <v>126</v>
      </c>
      <c r="C3" s="78"/>
      <c r="D3" s="79"/>
      <c r="E3" s="79"/>
      <c r="F3" s="79"/>
      <c r="G3" s="79"/>
      <c r="H3" s="78"/>
      <c r="I3" s="79"/>
      <c r="J3" s="79"/>
      <c r="K3" s="79"/>
      <c r="L3" s="78"/>
      <c r="M3" s="21"/>
      <c r="N3" s="21"/>
      <c r="O3" s="21"/>
      <c r="P3" s="21"/>
      <c r="Q3" s="21"/>
      <c r="R3" s="21"/>
      <c r="S3" s="58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61"/>
    </row>
    <row r="4" spans="1:31" ht="34.5" customHeight="1">
      <c r="A4" s="41">
        <v>1</v>
      </c>
      <c r="B4" s="12" t="s">
        <v>80</v>
      </c>
      <c r="C4" s="13" t="s">
        <v>98</v>
      </c>
      <c r="D4" s="13" t="s">
        <v>32</v>
      </c>
      <c r="E4" s="14"/>
      <c r="F4" s="14"/>
      <c r="G4" s="15" t="s">
        <v>47</v>
      </c>
      <c r="H4" s="15" t="s">
        <v>81</v>
      </c>
      <c r="I4" s="16" t="s">
        <v>63</v>
      </c>
      <c r="J4" s="14" t="s">
        <v>1</v>
      </c>
      <c r="K4" s="14" t="s">
        <v>2</v>
      </c>
      <c r="L4" s="13" t="s">
        <v>74</v>
      </c>
      <c r="M4" s="15" t="s">
        <v>46</v>
      </c>
      <c r="N4" s="15">
        <v>3</v>
      </c>
      <c r="O4" s="15">
        <v>1676</v>
      </c>
      <c r="P4" s="15">
        <v>7090000</v>
      </c>
      <c r="Q4" s="15" t="s">
        <v>44</v>
      </c>
      <c r="R4" s="15" t="s">
        <v>30</v>
      </c>
      <c r="S4" s="17">
        <v>159999</v>
      </c>
      <c r="T4" s="17"/>
      <c r="U4" s="18">
        <v>99999</v>
      </c>
      <c r="V4" s="18"/>
      <c r="W4" s="18"/>
      <c r="X4" s="18"/>
      <c r="Y4" s="18"/>
      <c r="Z4" s="19"/>
      <c r="AA4" s="19"/>
      <c r="AB4" s="19"/>
      <c r="AC4" s="19"/>
      <c r="AD4" s="19"/>
      <c r="AE4" s="42">
        <v>199685</v>
      </c>
    </row>
    <row r="5" spans="1:31" ht="34.5" customHeight="1">
      <c r="A5" s="41">
        <f>A4+1</f>
        <v>2</v>
      </c>
      <c r="B5" s="12" t="s">
        <v>85</v>
      </c>
      <c r="C5" s="13" t="s">
        <v>86</v>
      </c>
      <c r="D5" s="13" t="s">
        <v>33</v>
      </c>
      <c r="E5" s="14"/>
      <c r="F5" s="14"/>
      <c r="G5" s="15" t="s">
        <v>56</v>
      </c>
      <c r="H5" s="15" t="s">
        <v>15</v>
      </c>
      <c r="I5" s="16" t="s">
        <v>63</v>
      </c>
      <c r="J5" s="14" t="s">
        <v>1</v>
      </c>
      <c r="K5" s="14" t="s">
        <v>2</v>
      </c>
      <c r="L5" s="10" t="s">
        <v>87</v>
      </c>
      <c r="M5" s="15" t="s">
        <v>46</v>
      </c>
      <c r="N5" s="15">
        <v>3</v>
      </c>
      <c r="O5" s="15">
        <v>1676</v>
      </c>
      <c r="P5" s="15">
        <v>7090000</v>
      </c>
      <c r="Q5" s="15" t="s">
        <v>44</v>
      </c>
      <c r="R5" s="15" t="s">
        <v>57</v>
      </c>
      <c r="S5" s="17">
        <v>160000</v>
      </c>
      <c r="T5" s="17"/>
      <c r="U5" s="18">
        <v>100000</v>
      </c>
      <c r="V5" s="18"/>
      <c r="W5" s="18"/>
      <c r="X5" s="18"/>
      <c r="Y5" s="18">
        <v>20000</v>
      </c>
      <c r="Z5" s="19"/>
      <c r="AA5" s="19"/>
      <c r="AB5" s="19"/>
      <c r="AC5" s="19"/>
      <c r="AD5" s="19"/>
      <c r="AE5" s="42">
        <v>200000</v>
      </c>
    </row>
    <row r="6" spans="1:31" ht="34.5" customHeight="1">
      <c r="A6" s="41">
        <f>A5+1</f>
        <v>3</v>
      </c>
      <c r="B6" s="12" t="s">
        <v>82</v>
      </c>
      <c r="C6" s="13" t="s">
        <v>83</v>
      </c>
      <c r="D6" s="13" t="s">
        <v>34</v>
      </c>
      <c r="E6" s="14">
        <v>1</v>
      </c>
      <c r="F6" s="14"/>
      <c r="G6" s="15" t="s">
        <v>58</v>
      </c>
      <c r="H6" s="11" t="s">
        <v>88</v>
      </c>
      <c r="I6" s="16" t="s">
        <v>63</v>
      </c>
      <c r="J6" s="14" t="s">
        <v>1</v>
      </c>
      <c r="K6" s="14" t="s">
        <v>2</v>
      </c>
      <c r="L6" s="10" t="s">
        <v>84</v>
      </c>
      <c r="M6" s="15" t="s">
        <v>46</v>
      </c>
      <c r="N6" s="15">
        <v>3</v>
      </c>
      <c r="O6" s="15">
        <v>1676</v>
      </c>
      <c r="P6" s="15">
        <v>3090000</v>
      </c>
      <c r="Q6" s="15" t="s">
        <v>61</v>
      </c>
      <c r="R6" s="15" t="s">
        <v>59</v>
      </c>
      <c r="S6" s="17">
        <v>120261</v>
      </c>
      <c r="T6" s="17"/>
      <c r="U6" s="18">
        <v>120261</v>
      </c>
      <c r="V6" s="18"/>
      <c r="W6" s="18"/>
      <c r="X6" s="18"/>
      <c r="Y6" s="18"/>
      <c r="Z6" s="19"/>
      <c r="AA6" s="19"/>
      <c r="AB6" s="19"/>
      <c r="AC6" s="19"/>
      <c r="AD6" s="19"/>
      <c r="AE6" s="42">
        <v>200000</v>
      </c>
    </row>
    <row r="7" spans="1:31" ht="34.5" customHeight="1">
      <c r="A7" s="41">
        <v>4</v>
      </c>
      <c r="B7" s="12" t="s">
        <v>93</v>
      </c>
      <c r="C7" s="13" t="s">
        <v>107</v>
      </c>
      <c r="D7" s="13"/>
      <c r="E7" s="14"/>
      <c r="F7" s="14"/>
      <c r="G7" s="15"/>
      <c r="H7" s="11" t="s">
        <v>94</v>
      </c>
      <c r="I7" s="16"/>
      <c r="J7" s="14"/>
      <c r="K7" s="14"/>
      <c r="L7" s="10" t="s">
        <v>95</v>
      </c>
      <c r="M7" s="15"/>
      <c r="N7" s="15"/>
      <c r="O7" s="15"/>
      <c r="P7" s="15"/>
      <c r="Q7" s="15"/>
      <c r="R7" s="15"/>
      <c r="S7" s="17"/>
      <c r="T7" s="17"/>
      <c r="U7" s="18"/>
      <c r="V7" s="18"/>
      <c r="W7" s="18"/>
      <c r="X7" s="18"/>
      <c r="Y7" s="18"/>
      <c r="Z7" s="19"/>
      <c r="AA7" s="19"/>
      <c r="AB7" s="19"/>
      <c r="AC7" s="19"/>
      <c r="AD7" s="19"/>
      <c r="AE7" s="42">
        <v>186564</v>
      </c>
    </row>
    <row r="8" spans="1:31" ht="34.5" customHeight="1">
      <c r="A8" s="41">
        <v>5</v>
      </c>
      <c r="B8" s="12" t="s">
        <v>101</v>
      </c>
      <c r="C8" s="13" t="s">
        <v>102</v>
      </c>
      <c r="D8" s="13"/>
      <c r="E8" s="14"/>
      <c r="F8" s="14"/>
      <c r="G8" s="15"/>
      <c r="H8" s="11" t="s">
        <v>125</v>
      </c>
      <c r="I8" s="16"/>
      <c r="J8" s="14"/>
      <c r="K8" s="14"/>
      <c r="L8" s="10" t="s">
        <v>103</v>
      </c>
      <c r="M8" s="15"/>
      <c r="N8" s="15"/>
      <c r="O8" s="15"/>
      <c r="P8" s="15"/>
      <c r="Q8" s="15"/>
      <c r="R8" s="15"/>
      <c r="S8" s="17">
        <v>199926</v>
      </c>
      <c r="T8" s="17"/>
      <c r="U8" s="18"/>
      <c r="V8" s="18"/>
      <c r="W8" s="18"/>
      <c r="X8" s="18"/>
      <c r="Y8" s="18"/>
      <c r="Z8" s="19"/>
      <c r="AA8" s="19"/>
      <c r="AB8" s="19"/>
      <c r="AC8" s="19"/>
      <c r="AD8" s="19"/>
      <c r="AE8" s="42">
        <v>199926</v>
      </c>
    </row>
    <row r="9" spans="1:31" ht="34.5" customHeight="1">
      <c r="A9" s="41">
        <v>6</v>
      </c>
      <c r="B9" s="12" t="s">
        <v>104</v>
      </c>
      <c r="C9" s="13" t="s">
        <v>106</v>
      </c>
      <c r="D9" s="13"/>
      <c r="E9" s="14"/>
      <c r="F9" s="14"/>
      <c r="G9" s="15"/>
      <c r="H9" s="11" t="s">
        <v>105</v>
      </c>
      <c r="I9" s="16"/>
      <c r="J9" s="14"/>
      <c r="K9" s="14"/>
      <c r="L9" s="10" t="s">
        <v>108</v>
      </c>
      <c r="M9" s="15"/>
      <c r="N9" s="15"/>
      <c r="O9" s="15"/>
      <c r="P9" s="15"/>
      <c r="Q9" s="15"/>
      <c r="R9" s="15"/>
      <c r="S9" s="17"/>
      <c r="T9" s="17"/>
      <c r="U9" s="18"/>
      <c r="V9" s="18"/>
      <c r="W9" s="18"/>
      <c r="X9" s="18"/>
      <c r="Y9" s="18"/>
      <c r="Z9" s="19"/>
      <c r="AA9" s="19"/>
      <c r="AB9" s="19"/>
      <c r="AC9" s="19"/>
      <c r="AD9" s="19"/>
      <c r="AE9" s="42">
        <v>199977</v>
      </c>
    </row>
    <row r="10" spans="1:31" ht="34.5" customHeight="1">
      <c r="A10" s="41">
        <v>7</v>
      </c>
      <c r="B10" s="12" t="s">
        <v>89</v>
      </c>
      <c r="C10" s="13" t="s">
        <v>90</v>
      </c>
      <c r="D10" s="13" t="s">
        <v>35</v>
      </c>
      <c r="E10" s="14"/>
      <c r="F10" s="14"/>
      <c r="G10" s="15" t="s">
        <v>49</v>
      </c>
      <c r="H10" s="15" t="s">
        <v>91</v>
      </c>
      <c r="I10" s="16" t="s">
        <v>63</v>
      </c>
      <c r="J10" s="14" t="s">
        <v>1</v>
      </c>
      <c r="K10" s="14" t="s">
        <v>2</v>
      </c>
      <c r="L10" s="10" t="s">
        <v>92</v>
      </c>
      <c r="M10" s="15" t="s">
        <v>46</v>
      </c>
      <c r="N10" s="15">
        <v>3</v>
      </c>
      <c r="O10" s="15">
        <v>1676</v>
      </c>
      <c r="P10" s="15">
        <v>7020000</v>
      </c>
      <c r="Q10" s="15" t="s">
        <v>44</v>
      </c>
      <c r="R10" s="15" t="s">
        <v>39</v>
      </c>
      <c r="S10" s="17">
        <v>199541</v>
      </c>
      <c r="T10" s="17"/>
      <c r="U10" s="18"/>
      <c r="V10" s="18"/>
      <c r="W10" s="18"/>
      <c r="X10" s="18"/>
      <c r="Y10" s="18">
        <v>121550</v>
      </c>
      <c r="Z10" s="19"/>
      <c r="AA10" s="19"/>
      <c r="AB10" s="19"/>
      <c r="AC10" s="19"/>
      <c r="AD10" s="19"/>
      <c r="AE10" s="42">
        <v>198657</v>
      </c>
    </row>
    <row r="11" spans="1:31" ht="34.5" customHeight="1">
      <c r="A11" s="41">
        <v>8</v>
      </c>
      <c r="B11" s="12" t="s">
        <v>96</v>
      </c>
      <c r="C11" s="13" t="s">
        <v>99</v>
      </c>
      <c r="D11" s="13" t="s">
        <v>36</v>
      </c>
      <c r="E11" s="14"/>
      <c r="F11" s="14"/>
      <c r="G11" s="15" t="s">
        <v>17</v>
      </c>
      <c r="H11" s="15" t="s">
        <v>97</v>
      </c>
      <c r="I11" s="16" t="s">
        <v>63</v>
      </c>
      <c r="J11" s="14" t="s">
        <v>1</v>
      </c>
      <c r="K11" s="14" t="s">
        <v>2</v>
      </c>
      <c r="L11" s="10" t="s">
        <v>100</v>
      </c>
      <c r="M11" s="15" t="s">
        <v>46</v>
      </c>
      <c r="N11" s="15">
        <v>3</v>
      </c>
      <c r="O11" s="15">
        <v>1676</v>
      </c>
      <c r="P11" s="15">
        <v>7090000</v>
      </c>
      <c r="Q11" s="15" t="s">
        <v>44</v>
      </c>
      <c r="R11" s="15" t="s">
        <v>18</v>
      </c>
      <c r="S11" s="17">
        <v>159861</v>
      </c>
      <c r="T11" s="17"/>
      <c r="U11" s="18">
        <v>100000</v>
      </c>
      <c r="V11" s="18"/>
      <c r="W11" s="18"/>
      <c r="X11" s="18"/>
      <c r="Y11" s="18"/>
      <c r="Z11" s="19"/>
      <c r="AA11" s="19"/>
      <c r="AB11" s="19"/>
      <c r="AC11" s="19"/>
      <c r="AD11" s="19"/>
      <c r="AE11" s="42">
        <v>199923</v>
      </c>
    </row>
    <row r="12" spans="1:31" ht="34.5" customHeight="1">
      <c r="A12" s="41">
        <v>9</v>
      </c>
      <c r="B12" s="12" t="s">
        <v>110</v>
      </c>
      <c r="C12" s="13" t="s">
        <v>111</v>
      </c>
      <c r="D12" s="13" t="s">
        <v>37</v>
      </c>
      <c r="E12" s="14"/>
      <c r="F12" s="14"/>
      <c r="G12" s="15" t="s">
        <v>8</v>
      </c>
      <c r="H12" s="15" t="s">
        <v>109</v>
      </c>
      <c r="I12" s="16" t="s">
        <v>63</v>
      </c>
      <c r="J12" s="14" t="s">
        <v>1</v>
      </c>
      <c r="K12" s="14" t="s">
        <v>2</v>
      </c>
      <c r="L12" s="10" t="s">
        <v>112</v>
      </c>
      <c r="M12" s="15" t="s">
        <v>46</v>
      </c>
      <c r="N12" s="15">
        <v>3</v>
      </c>
      <c r="O12" s="15">
        <v>1676</v>
      </c>
      <c r="P12" s="15">
        <v>7090000</v>
      </c>
      <c r="Q12" s="15" t="s">
        <v>44</v>
      </c>
      <c r="R12" s="15" t="s">
        <v>9</v>
      </c>
      <c r="S12" s="17">
        <v>160000</v>
      </c>
      <c r="T12" s="17"/>
      <c r="U12" s="18">
        <v>100000</v>
      </c>
      <c r="V12" s="18"/>
      <c r="W12" s="18"/>
      <c r="X12" s="18"/>
      <c r="Y12" s="18"/>
      <c r="Z12" s="19"/>
      <c r="AA12" s="19"/>
      <c r="AB12" s="19"/>
      <c r="AC12" s="19"/>
      <c r="AD12" s="19"/>
      <c r="AE12" s="42">
        <v>199215</v>
      </c>
    </row>
    <row r="13" spans="1:31" ht="34.5" customHeight="1">
      <c r="A13" s="41">
        <f>A12+1</f>
        <v>10</v>
      </c>
      <c r="B13" s="12" t="s">
        <v>113</v>
      </c>
      <c r="C13" s="13" t="s">
        <v>115</v>
      </c>
      <c r="D13" s="13" t="s">
        <v>38</v>
      </c>
      <c r="E13" s="14">
        <v>1</v>
      </c>
      <c r="F13" s="14"/>
      <c r="G13" s="15" t="s">
        <v>10</v>
      </c>
      <c r="H13" s="15" t="s">
        <v>116</v>
      </c>
      <c r="I13" s="16" t="s">
        <v>63</v>
      </c>
      <c r="J13" s="14" t="s">
        <v>1</v>
      </c>
      <c r="K13" s="14" t="s">
        <v>2</v>
      </c>
      <c r="L13" s="10" t="s">
        <v>117</v>
      </c>
      <c r="M13" s="15" t="s">
        <v>46</v>
      </c>
      <c r="N13" s="15">
        <v>3</v>
      </c>
      <c r="O13" s="15">
        <v>1676</v>
      </c>
      <c r="P13" s="15">
        <v>7090000</v>
      </c>
      <c r="Q13" s="15" t="s">
        <v>44</v>
      </c>
      <c r="R13" s="15" t="s">
        <v>11</v>
      </c>
      <c r="S13" s="17">
        <v>160000</v>
      </c>
      <c r="T13" s="17"/>
      <c r="U13" s="18"/>
      <c r="V13" s="18"/>
      <c r="W13" s="18"/>
      <c r="X13" s="18"/>
      <c r="Y13" s="18"/>
      <c r="Z13" s="19"/>
      <c r="AA13" s="19"/>
      <c r="AB13" s="19">
        <v>160000</v>
      </c>
      <c r="AC13" s="19"/>
      <c r="AD13" s="19"/>
      <c r="AE13" s="42">
        <v>197853</v>
      </c>
    </row>
    <row r="14" spans="1:31" ht="34.5" customHeight="1">
      <c r="A14" s="41">
        <v>11</v>
      </c>
      <c r="B14" s="12" t="s">
        <v>118</v>
      </c>
      <c r="C14" s="20" t="s">
        <v>121</v>
      </c>
      <c r="D14" s="13" t="s">
        <v>19</v>
      </c>
      <c r="E14" s="14"/>
      <c r="F14" s="14"/>
      <c r="G14" s="15" t="s">
        <v>12</v>
      </c>
      <c r="H14" s="13" t="s">
        <v>119</v>
      </c>
      <c r="I14" s="16" t="s">
        <v>64</v>
      </c>
      <c r="J14" s="16" t="s">
        <v>60</v>
      </c>
      <c r="K14" s="16" t="s">
        <v>48</v>
      </c>
      <c r="L14" s="10" t="s">
        <v>120</v>
      </c>
      <c r="M14" s="15" t="s">
        <v>46</v>
      </c>
      <c r="N14" s="15">
        <v>3</v>
      </c>
      <c r="O14" s="15">
        <v>1676</v>
      </c>
      <c r="P14" s="15">
        <v>7020000</v>
      </c>
      <c r="Q14" s="15" t="s">
        <v>13</v>
      </c>
      <c r="R14" s="15" t="s">
        <v>14</v>
      </c>
      <c r="S14" s="17">
        <v>160000</v>
      </c>
      <c r="T14" s="17"/>
      <c r="U14" s="18"/>
      <c r="V14" s="18">
        <v>30000</v>
      </c>
      <c r="W14" s="18"/>
      <c r="X14" s="18"/>
      <c r="Y14" s="18">
        <v>70000</v>
      </c>
      <c r="Z14" s="19"/>
      <c r="AA14" s="19"/>
      <c r="AB14" s="19"/>
      <c r="AC14" s="19"/>
      <c r="AD14" s="19"/>
      <c r="AE14" s="42">
        <v>179204</v>
      </c>
    </row>
    <row r="15" spans="1:31" ht="34.5" customHeight="1">
      <c r="A15" s="41"/>
      <c r="B15" s="16"/>
      <c r="C15" s="73" t="s">
        <v>114</v>
      </c>
      <c r="D15" s="15"/>
      <c r="E15" s="16"/>
      <c r="F15" s="16"/>
      <c r="G15" s="15"/>
      <c r="H15" s="15"/>
      <c r="I15" s="16"/>
      <c r="J15" s="16"/>
      <c r="K15" s="16"/>
      <c r="L15" s="13"/>
      <c r="M15" s="15"/>
      <c r="N15" s="15"/>
      <c r="O15" s="15"/>
      <c r="P15" s="15"/>
      <c r="Q15" s="15"/>
      <c r="R15" s="15"/>
      <c r="S15" s="17"/>
      <c r="T15" s="17"/>
      <c r="U15" s="18"/>
      <c r="V15" s="18"/>
      <c r="W15" s="18"/>
      <c r="X15" s="18"/>
      <c r="Y15" s="18"/>
      <c r="Z15" s="19"/>
      <c r="AA15" s="19"/>
      <c r="AB15" s="19"/>
      <c r="AC15" s="19"/>
      <c r="AD15" s="19"/>
      <c r="AE15" s="74">
        <f>SUM(AE4:AE14)</f>
        <v>2161004</v>
      </c>
    </row>
    <row r="16" spans="1:31" ht="34.5" customHeight="1" thickBot="1">
      <c r="A16" s="41"/>
      <c r="B16" s="70"/>
      <c r="C16" s="15"/>
      <c r="D16" s="15"/>
      <c r="E16" s="16"/>
      <c r="F16" s="16"/>
      <c r="G16" s="15"/>
      <c r="H16" s="15"/>
      <c r="I16" s="16"/>
      <c r="J16" s="16"/>
      <c r="K16" s="16"/>
      <c r="L16" s="13"/>
      <c r="M16" s="15"/>
      <c r="N16" s="15"/>
      <c r="O16" s="15"/>
      <c r="P16" s="15"/>
      <c r="Q16" s="15"/>
      <c r="R16" s="15"/>
      <c r="S16" s="17"/>
      <c r="T16" s="17"/>
      <c r="U16" s="18"/>
      <c r="V16" s="18"/>
      <c r="W16" s="18"/>
      <c r="X16" s="18"/>
      <c r="Y16" s="18"/>
      <c r="Z16" s="19"/>
      <c r="AA16" s="19"/>
      <c r="AB16" s="19"/>
      <c r="AC16" s="19"/>
      <c r="AD16" s="19"/>
      <c r="AE16" s="42"/>
    </row>
    <row r="17" spans="1:31" s="8" customFormat="1" ht="21" customHeight="1" thickBot="1">
      <c r="A17" s="68"/>
      <c r="B17" s="72" t="s">
        <v>123</v>
      </c>
      <c r="C17" s="69"/>
      <c r="D17" s="23"/>
      <c r="E17" s="24"/>
      <c r="F17" s="24"/>
      <c r="G17" s="23"/>
      <c r="H17" s="23"/>
      <c r="I17" s="24"/>
      <c r="J17" s="24"/>
      <c r="K17" s="24"/>
      <c r="L17" s="25"/>
      <c r="M17" s="23"/>
      <c r="N17" s="23"/>
      <c r="O17" s="23"/>
      <c r="P17" s="23"/>
      <c r="Q17" s="23"/>
      <c r="R17" s="23"/>
      <c r="S17" s="26"/>
      <c r="T17" s="26"/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43"/>
    </row>
    <row r="18" spans="1:31" ht="39.75" customHeight="1">
      <c r="A18" s="41">
        <v>12</v>
      </c>
      <c r="B18" s="71" t="s">
        <v>77</v>
      </c>
      <c r="C18" s="13" t="s">
        <v>122</v>
      </c>
      <c r="D18" s="15" t="s">
        <v>41</v>
      </c>
      <c r="E18" s="16">
        <v>1</v>
      </c>
      <c r="F18" s="16"/>
      <c r="G18" s="15" t="s">
        <v>42</v>
      </c>
      <c r="H18" s="13" t="s">
        <v>78</v>
      </c>
      <c r="I18" s="16" t="s">
        <v>65</v>
      </c>
      <c r="J18" s="16" t="s">
        <v>0</v>
      </c>
      <c r="K18" s="14" t="s">
        <v>7</v>
      </c>
      <c r="L18" s="10" t="s">
        <v>79</v>
      </c>
      <c r="M18" s="15" t="s">
        <v>46</v>
      </c>
      <c r="N18" s="15">
        <v>3</v>
      </c>
      <c r="O18" s="15">
        <v>1676</v>
      </c>
      <c r="P18" s="15">
        <v>7090000</v>
      </c>
      <c r="Q18" s="15" t="s">
        <v>44</v>
      </c>
      <c r="R18" s="15" t="s">
        <v>43</v>
      </c>
      <c r="S18" s="17">
        <v>199993</v>
      </c>
      <c r="T18" s="17"/>
      <c r="U18" s="18"/>
      <c r="V18" s="18"/>
      <c r="W18" s="18"/>
      <c r="X18" s="18">
        <v>130000</v>
      </c>
      <c r="Y18" s="18"/>
      <c r="Z18" s="29"/>
      <c r="AA18" s="29"/>
      <c r="AB18" s="19"/>
      <c r="AC18" s="19"/>
      <c r="AD18" s="19"/>
      <c r="AE18" s="42">
        <v>199993</v>
      </c>
    </row>
    <row r="19" spans="1:31" ht="24" customHeight="1">
      <c r="A19" s="41"/>
      <c r="B19" s="12"/>
      <c r="C19" s="73" t="s">
        <v>75</v>
      </c>
      <c r="D19" s="15"/>
      <c r="E19" s="16"/>
      <c r="F19" s="16"/>
      <c r="G19" s="15"/>
      <c r="H19" s="15"/>
      <c r="I19" s="16"/>
      <c r="J19" s="16"/>
      <c r="K19" s="14"/>
      <c r="L19" s="13"/>
      <c r="M19" s="15"/>
      <c r="N19" s="15"/>
      <c r="O19" s="15"/>
      <c r="P19" s="15"/>
      <c r="Q19" s="15"/>
      <c r="R19" s="15"/>
      <c r="S19" s="17"/>
      <c r="T19" s="17"/>
      <c r="U19" s="18"/>
      <c r="V19" s="18"/>
      <c r="W19" s="18"/>
      <c r="X19" s="18"/>
      <c r="Y19" s="18"/>
      <c r="Z19" s="19"/>
      <c r="AA19" s="19"/>
      <c r="AB19" s="19"/>
      <c r="AC19" s="19"/>
      <c r="AD19" s="19"/>
      <c r="AE19" s="44">
        <f>SUM(AE18:AE18)</f>
        <v>199993</v>
      </c>
    </row>
    <row r="20" spans="1:31" ht="29.25" customHeight="1">
      <c r="A20" s="41"/>
      <c r="B20" s="12"/>
      <c r="C20" s="30"/>
      <c r="D20" s="15"/>
      <c r="E20" s="16"/>
      <c r="F20" s="16"/>
      <c r="G20" s="15"/>
      <c r="H20" s="15"/>
      <c r="I20" s="16"/>
      <c r="J20" s="16"/>
      <c r="K20" s="31"/>
      <c r="L20" s="13"/>
      <c r="M20" s="15"/>
      <c r="N20" s="15"/>
      <c r="O20" s="15"/>
      <c r="P20" s="15"/>
      <c r="Q20" s="15"/>
      <c r="R20" s="15"/>
      <c r="S20" s="17"/>
      <c r="T20" s="17"/>
      <c r="U20" s="18"/>
      <c r="V20" s="18"/>
      <c r="W20" s="18"/>
      <c r="X20" s="18"/>
      <c r="Y20" s="18"/>
      <c r="Z20" s="19"/>
      <c r="AA20" s="19"/>
      <c r="AB20" s="19"/>
      <c r="AC20" s="19"/>
      <c r="AD20" s="19"/>
      <c r="AE20" s="45"/>
    </row>
    <row r="21" spans="1:31" s="9" customFormat="1" ht="28.5" customHeight="1">
      <c r="A21" s="46"/>
      <c r="B21" s="32"/>
      <c r="C21" s="33" t="s">
        <v>124</v>
      </c>
      <c r="D21" s="32"/>
      <c r="E21" s="34"/>
      <c r="F21" s="34"/>
      <c r="G21" s="32"/>
      <c r="H21" s="32"/>
      <c r="I21" s="34"/>
      <c r="J21" s="34"/>
      <c r="K21" s="34"/>
      <c r="L21" s="35" t="s">
        <v>21</v>
      </c>
      <c r="M21" s="32"/>
      <c r="N21" s="32"/>
      <c r="O21" s="32"/>
      <c r="P21" s="32"/>
      <c r="Q21" s="32"/>
      <c r="R21" s="32"/>
      <c r="S21" s="36"/>
      <c r="T21" s="36"/>
      <c r="U21" s="37"/>
      <c r="V21" s="37"/>
      <c r="W21" s="37"/>
      <c r="X21" s="37"/>
      <c r="Y21" s="37"/>
      <c r="Z21" s="38"/>
      <c r="AA21" s="38"/>
      <c r="AB21" s="38"/>
      <c r="AC21" s="38"/>
      <c r="AD21" s="38"/>
      <c r="AE21" s="47" t="s">
        <v>20</v>
      </c>
    </row>
    <row r="22" spans="1:31" ht="14.25" customHeight="1">
      <c r="A22" s="41"/>
      <c r="B22" s="39"/>
      <c r="C22" s="15"/>
      <c r="D22" s="15"/>
      <c r="E22" s="16"/>
      <c r="F22" s="16"/>
      <c r="G22" s="15"/>
      <c r="H22" s="15"/>
      <c r="I22" s="16"/>
      <c r="J22" s="16"/>
      <c r="K22" s="16"/>
      <c r="L22" s="13" t="s">
        <v>16</v>
      </c>
      <c r="M22" s="15"/>
      <c r="N22" s="15"/>
      <c r="O22" s="15"/>
      <c r="P22" s="15"/>
      <c r="Q22" s="15"/>
      <c r="R22" s="15"/>
      <c r="S22" s="17"/>
      <c r="T22" s="17"/>
      <c r="U22" s="18"/>
      <c r="V22" s="18"/>
      <c r="W22" s="18"/>
      <c r="X22" s="18"/>
      <c r="Y22" s="18"/>
      <c r="Z22" s="19"/>
      <c r="AA22" s="19"/>
      <c r="AB22" s="19"/>
      <c r="AC22" s="19"/>
      <c r="AD22" s="19"/>
      <c r="AE22" s="42"/>
    </row>
    <row r="23" spans="1:31" ht="11.25" customHeight="1">
      <c r="A23" s="41"/>
      <c r="B23" s="39"/>
      <c r="C23" s="15"/>
      <c r="D23" s="15"/>
      <c r="E23" s="16"/>
      <c r="F23" s="16"/>
      <c r="G23" s="15"/>
      <c r="H23" s="15"/>
      <c r="I23" s="16"/>
      <c r="J23" s="16"/>
      <c r="K23" s="16"/>
      <c r="L23" s="13"/>
      <c r="M23" s="15"/>
      <c r="N23" s="15"/>
      <c r="O23" s="15"/>
      <c r="P23" s="15"/>
      <c r="Q23" s="15"/>
      <c r="R23" s="15"/>
      <c r="S23" s="17"/>
      <c r="T23" s="17"/>
      <c r="U23" s="18"/>
      <c r="V23" s="18"/>
      <c r="W23" s="18"/>
      <c r="X23" s="18"/>
      <c r="Y23" s="18"/>
      <c r="Z23" s="19"/>
      <c r="AA23" s="19"/>
      <c r="AB23" s="19"/>
      <c r="AC23" s="19"/>
      <c r="AD23" s="19"/>
      <c r="AE23" s="42"/>
    </row>
    <row r="24" spans="1:31" ht="28.5" customHeight="1" thickBot="1">
      <c r="A24" s="48"/>
      <c r="B24" s="49"/>
      <c r="C24" s="50"/>
      <c r="D24" s="50"/>
      <c r="E24" s="49"/>
      <c r="F24" s="49"/>
      <c r="G24" s="50"/>
      <c r="H24" s="50"/>
      <c r="I24" s="49"/>
      <c r="J24" s="49"/>
      <c r="K24" s="49"/>
      <c r="L24" s="75" t="s">
        <v>76</v>
      </c>
      <c r="M24" s="50"/>
      <c r="N24" s="50"/>
      <c r="O24" s="50"/>
      <c r="P24" s="50"/>
      <c r="Q24" s="50"/>
      <c r="R24" s="50"/>
      <c r="S24" s="51"/>
      <c r="T24" s="51"/>
      <c r="U24" s="52"/>
      <c r="V24" s="52"/>
      <c r="W24" s="52"/>
      <c r="X24" s="52"/>
      <c r="Y24" s="52"/>
      <c r="Z24" s="53"/>
      <c r="AA24" s="53"/>
      <c r="AB24" s="53"/>
      <c r="AC24" s="53"/>
      <c r="AD24" s="53"/>
      <c r="AE24" s="76">
        <f>SUM(AE15,AE19)</f>
        <v>2360997</v>
      </c>
    </row>
  </sheetData>
  <mergeCells count="2">
    <mergeCell ref="B3:L3"/>
    <mergeCell ref="B1:AE1"/>
  </mergeCells>
  <printOptions gridLines="1" horizontalCentered="1"/>
  <pageMargins left="0" right="0" top="0.75" bottom="0.75" header="0.34" footer="0.5"/>
  <pageSetup horizontalDpi="600" verticalDpi="600" orientation="landscape" r:id="rId1"/>
  <headerFooter alignWithMargins="0">
    <oddHeader>&amp;C&amp;"Arial,Bold"&amp;12FY 2006 NUE Awards
(NSF 06-538)&amp;R&amp;D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GPRENTIC</dc:creator>
  <cp:keywords/>
  <dc:description/>
  <cp:lastModifiedBy>NSFUSER</cp:lastModifiedBy>
  <cp:lastPrinted>2006-09-15T20:01:02Z</cp:lastPrinted>
  <dcterms:created xsi:type="dcterms:W3CDTF">2004-11-19T13:24:18Z</dcterms:created>
  <dcterms:modified xsi:type="dcterms:W3CDTF">2008-09-25T12:57:52Z</dcterms:modified>
  <cp:category/>
  <cp:version/>
  <cp:contentType/>
  <cp:contentStatus/>
</cp:coreProperties>
</file>