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60" activeTab="0"/>
  </bookViews>
  <sheets>
    <sheet name="Total" sheetId="1" r:id="rId1"/>
    <sheet name="Pub 4-Yr" sheetId="2" r:id="rId2"/>
    <sheet name="Pub 2-Yr" sheetId="3" r:id="rId3"/>
    <sheet name="Pri 4-Yr" sheetId="4" r:id="rId4"/>
    <sheet name="Pri 2-Yr" sheetId="5" r:id="rId5"/>
    <sheet name="Prop" sheetId="6" r:id="rId6"/>
  </sheets>
  <definedNames/>
  <calcPr fullCalcOnLoad="1"/>
</workbook>
</file>

<file path=xl/sharedStrings.xml><?xml version="1.0" encoding="utf-8"?>
<sst xmlns="http://schemas.openxmlformats.org/spreadsheetml/2006/main" count="312" uniqueCount="27">
  <si>
    <t>-</t>
  </si>
  <si>
    <t>&amp; Over</t>
  </si>
  <si>
    <t>Total</t>
  </si>
  <si>
    <t>Recipients</t>
  </si>
  <si>
    <t>Aggregate</t>
  </si>
  <si>
    <t>Awards</t>
  </si>
  <si>
    <t>Average</t>
  </si>
  <si>
    <t>Grant</t>
  </si>
  <si>
    <t>Federal Supplemental Educational Opportunity Grant</t>
  </si>
  <si>
    <t>Distribution of Campus-Based Programs</t>
  </si>
  <si>
    <t>United States Total</t>
  </si>
  <si>
    <t>Federal Work-Study</t>
  </si>
  <si>
    <t>Federal Perkins Loan</t>
  </si>
  <si>
    <t>Public Four-Year</t>
  </si>
  <si>
    <t>Public Two-Year</t>
  </si>
  <si>
    <t>Private Four-Year</t>
  </si>
  <si>
    <t>Private Two-Year</t>
  </si>
  <si>
    <t>Proprietary</t>
  </si>
  <si>
    <t>Earnings</t>
  </si>
  <si>
    <t>Earned</t>
  </si>
  <si>
    <t>Loan</t>
  </si>
  <si>
    <t>Loans</t>
  </si>
  <si>
    <t>Grants</t>
  </si>
  <si>
    <t>Award Year 2001-02</t>
  </si>
  <si>
    <t>Independent Undergraduate</t>
  </si>
  <si>
    <t>Income</t>
  </si>
  <si>
    <t>Category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</si>
</sst>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.0_);[Red]\(&quot;$&quot;#,##0.0\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3" fontId="0" fillId="0" borderId="0" xfId="15" applyAlignment="1">
      <alignment/>
    </xf>
    <xf numFmtId="38" fontId="0" fillId="0" borderId="0" xfId="0" applyNumberFormat="1" applyAlignment="1">
      <alignment/>
    </xf>
    <xf numFmtId="43" fontId="1" fillId="0" borderId="0" xfId="15" applyFont="1" applyAlignment="1">
      <alignment/>
    </xf>
    <xf numFmtId="6" fontId="1" fillId="0" borderId="0" xfId="15" applyNumberFormat="1" applyFont="1" applyAlignment="1">
      <alignment/>
    </xf>
    <xf numFmtId="38" fontId="0" fillId="0" borderId="0" xfId="0" applyNumberFormat="1" applyAlignment="1">
      <alignment horizontal="center"/>
    </xf>
    <xf numFmtId="38" fontId="0" fillId="0" borderId="0" xfId="15" applyNumberFormat="1" applyAlignment="1">
      <alignment/>
    </xf>
    <xf numFmtId="6" fontId="0" fillId="0" borderId="0" xfId="0" applyNumberFormat="1" applyAlignment="1">
      <alignment/>
    </xf>
    <xf numFmtId="165" fontId="0" fillId="0" borderId="0" xfId="15" applyNumberFormat="1" applyAlignment="1">
      <alignment/>
    </xf>
    <xf numFmtId="6" fontId="0" fillId="0" borderId="0" xfId="15" applyNumberForma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75" zoomScaleNormal="75" workbookViewId="0" topLeftCell="A1">
      <selection activeCell="A6" sqref="A6:N6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9.7109375" style="0" customWidth="1"/>
    <col min="8" max="9" width="2.7109375" style="0" customWidth="1"/>
    <col min="10" max="10" width="14.7109375" style="0" customWidth="1"/>
    <col min="11" max="12" width="2.7109375" style="0" customWidth="1"/>
    <col min="13" max="13" width="9.28125" style="0" bestFit="1" customWidth="1"/>
    <col min="14" max="14" width="2.7109375" style="0" customWidth="1"/>
    <col min="16" max="16" width="12.7109375" style="0" customWidth="1"/>
    <col min="17" max="17" width="9.28125" style="0" bestFit="1" customWidth="1"/>
    <col min="19" max="19" width="13.28125" style="0" bestFit="1" customWidth="1"/>
    <col min="21" max="21" width="9.28125" style="0" bestFit="1" customWidth="1"/>
  </cols>
  <sheetData>
    <row r="1" spans="1:14" ht="12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15.75" customHeight="1"/>
    <row r="6" spans="1:16" ht="12.75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P6" s="2"/>
    </row>
    <row r="7" ht="12.75">
      <c r="P7" s="2"/>
    </row>
    <row r="8" spans="2:21" ht="12.75">
      <c r="B8" s="16" t="s">
        <v>25</v>
      </c>
      <c r="C8" s="16"/>
      <c r="D8" s="16"/>
      <c r="I8" s="16" t="s">
        <v>4</v>
      </c>
      <c r="J8" s="16"/>
      <c r="K8" s="16"/>
      <c r="L8" s="16" t="s">
        <v>6</v>
      </c>
      <c r="M8" s="16"/>
      <c r="N8" s="16"/>
      <c r="Q8" s="2"/>
      <c r="S8" s="2"/>
      <c r="U8" s="2"/>
    </row>
    <row r="9" spans="2:21" ht="12.75">
      <c r="B9" s="16" t="s">
        <v>26</v>
      </c>
      <c r="C9" s="16"/>
      <c r="D9" s="16"/>
      <c r="F9" s="16" t="s">
        <v>3</v>
      </c>
      <c r="G9" s="16"/>
      <c r="H9" s="16"/>
      <c r="I9" s="16" t="s">
        <v>5</v>
      </c>
      <c r="J9" s="16"/>
      <c r="K9" s="16"/>
      <c r="L9" s="16" t="s">
        <v>7</v>
      </c>
      <c r="M9" s="16"/>
      <c r="N9" s="16"/>
      <c r="Q9" s="2"/>
      <c r="S9" s="2"/>
      <c r="U9" s="2"/>
    </row>
    <row r="10" spans="19:21" ht="12.75">
      <c r="S10" s="2"/>
      <c r="U10" s="2"/>
    </row>
    <row r="11" spans="2:21" ht="12.75">
      <c r="B11" s="2">
        <v>0</v>
      </c>
      <c r="C11" s="5" t="s">
        <v>0</v>
      </c>
      <c r="D11" s="6">
        <v>1999</v>
      </c>
      <c r="G11" s="2">
        <v>100686</v>
      </c>
      <c r="H11" s="1"/>
      <c r="I11" s="1"/>
      <c r="J11" s="7">
        <v>65207983</v>
      </c>
      <c r="K11" s="9"/>
      <c r="L11" s="9"/>
      <c r="M11" s="9">
        <f>SUM(J11/G11)</f>
        <v>647.6370399062432</v>
      </c>
      <c r="Q11" s="2"/>
      <c r="R11" s="2"/>
      <c r="S11" s="2"/>
      <c r="U11" s="2"/>
    </row>
    <row r="12" spans="2:21" ht="12.75">
      <c r="B12" s="6">
        <v>2000</v>
      </c>
      <c r="C12" s="5" t="s">
        <v>0</v>
      </c>
      <c r="D12" s="6">
        <v>3999</v>
      </c>
      <c r="G12" s="2">
        <v>65315</v>
      </c>
      <c r="H12" s="1"/>
      <c r="I12" s="1"/>
      <c r="J12" s="2">
        <v>41790682</v>
      </c>
      <c r="K12" s="1"/>
      <c r="L12" s="1"/>
      <c r="M12" s="6">
        <f aca="true" t="shared" si="0" ref="M12:M19">SUM(J12/G12)</f>
        <v>639.8328408481972</v>
      </c>
      <c r="Q12" s="2"/>
      <c r="R12" s="2"/>
      <c r="S12" s="2"/>
      <c r="U12" s="2"/>
    </row>
    <row r="13" spans="2:21" ht="12.75">
      <c r="B13" s="6">
        <v>4000</v>
      </c>
      <c r="C13" s="5" t="s">
        <v>0</v>
      </c>
      <c r="D13" s="6">
        <v>7999</v>
      </c>
      <c r="G13" s="2">
        <v>128420</v>
      </c>
      <c r="H13" s="1"/>
      <c r="I13" s="1"/>
      <c r="J13" s="2">
        <v>79427896</v>
      </c>
      <c r="K13" s="1"/>
      <c r="L13" s="1"/>
      <c r="M13" s="6">
        <f t="shared" si="0"/>
        <v>618.5009811555832</v>
      </c>
      <c r="Q13" s="2"/>
      <c r="R13" s="2"/>
      <c r="S13" s="2"/>
      <c r="U13" s="2"/>
    </row>
    <row r="14" spans="2:21" ht="12.75">
      <c r="B14" s="6">
        <v>8000</v>
      </c>
      <c r="C14" s="5" t="s">
        <v>0</v>
      </c>
      <c r="D14" s="6">
        <v>11999</v>
      </c>
      <c r="G14" s="2">
        <v>95764</v>
      </c>
      <c r="H14" s="1"/>
      <c r="I14" s="1"/>
      <c r="J14" s="2">
        <v>55769069</v>
      </c>
      <c r="K14" s="1"/>
      <c r="L14" s="1"/>
      <c r="M14" s="6">
        <f t="shared" si="0"/>
        <v>582.3594356960862</v>
      </c>
      <c r="Q14" s="2"/>
      <c r="R14" s="2"/>
      <c r="S14" s="2"/>
      <c r="U14" s="2"/>
    </row>
    <row r="15" spans="2:21" ht="12.75">
      <c r="B15" s="6">
        <v>12000</v>
      </c>
      <c r="C15" s="5" t="s">
        <v>0</v>
      </c>
      <c r="D15" s="6">
        <v>15999</v>
      </c>
      <c r="G15" s="2">
        <v>83241</v>
      </c>
      <c r="H15" s="1"/>
      <c r="I15" s="1"/>
      <c r="J15" s="2">
        <v>44892929</v>
      </c>
      <c r="K15" s="1"/>
      <c r="L15" s="1"/>
      <c r="M15" s="6">
        <f t="shared" si="0"/>
        <v>539.3127064787785</v>
      </c>
      <c r="Q15" s="2"/>
      <c r="R15" s="2"/>
      <c r="S15" s="2"/>
      <c r="U15" s="2"/>
    </row>
    <row r="16" spans="2:21" ht="12.75">
      <c r="B16" s="6">
        <v>16000</v>
      </c>
      <c r="C16" s="5" t="s">
        <v>0</v>
      </c>
      <c r="D16" s="6">
        <v>19999</v>
      </c>
      <c r="G16" s="2">
        <v>67537</v>
      </c>
      <c r="H16" s="1"/>
      <c r="I16" s="1"/>
      <c r="J16" s="2">
        <v>34913638</v>
      </c>
      <c r="K16" s="1"/>
      <c r="L16" s="1"/>
      <c r="M16" s="6">
        <f t="shared" si="0"/>
        <v>516.9557131646357</v>
      </c>
      <c r="Q16" s="2"/>
      <c r="R16" s="2"/>
      <c r="S16" s="2"/>
      <c r="U16" s="2"/>
    </row>
    <row r="17" spans="2:21" ht="12.75">
      <c r="B17" s="6">
        <v>20000</v>
      </c>
      <c r="C17" s="5"/>
      <c r="D17" s="2" t="s">
        <v>1</v>
      </c>
      <c r="G17" s="2">
        <v>130577</v>
      </c>
      <c r="H17" s="1"/>
      <c r="I17" s="1"/>
      <c r="J17" s="2">
        <v>66707112</v>
      </c>
      <c r="K17" s="1"/>
      <c r="L17" s="1"/>
      <c r="M17" s="6">
        <f t="shared" si="0"/>
        <v>510.864179756006</v>
      </c>
      <c r="Q17" s="2"/>
      <c r="R17" s="2"/>
      <c r="S17" s="2"/>
      <c r="U17" s="2"/>
    </row>
    <row r="18" spans="17:21" ht="12.75">
      <c r="Q18" s="2"/>
      <c r="R18" s="2"/>
      <c r="S18" s="2"/>
      <c r="U18" s="2"/>
    </row>
    <row r="19" spans="2:21" ht="12.75">
      <c r="B19" s="16" t="s">
        <v>2</v>
      </c>
      <c r="C19" s="16"/>
      <c r="D19" s="16"/>
      <c r="G19" s="10">
        <f>SUM(G11:G17)</f>
        <v>671540</v>
      </c>
      <c r="H19" s="10"/>
      <c r="I19" s="10"/>
      <c r="J19" s="12">
        <f>SUM(J11:J17)</f>
        <v>388709309</v>
      </c>
      <c r="K19" s="12"/>
      <c r="L19" s="12"/>
      <c r="M19" s="4">
        <f t="shared" si="0"/>
        <v>578.8326964886678</v>
      </c>
      <c r="Q19" s="2"/>
      <c r="R19" s="2"/>
      <c r="S19" s="2"/>
      <c r="U19" s="2"/>
    </row>
    <row r="20" spans="17:21" ht="12.75">
      <c r="Q20" s="2"/>
      <c r="R20" s="2"/>
      <c r="S20" s="2"/>
      <c r="U20" s="2"/>
    </row>
    <row r="21" spans="17:21" ht="12.75">
      <c r="Q21" s="2"/>
      <c r="R21" s="2"/>
      <c r="S21" s="2"/>
      <c r="U21" s="2"/>
    </row>
    <row r="22" spans="1:21" ht="12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Q22" s="2"/>
      <c r="R22" s="2"/>
      <c r="S22" s="2"/>
      <c r="U22" s="2"/>
    </row>
    <row r="23" spans="17:21" ht="12.75">
      <c r="Q23" s="2"/>
      <c r="R23" s="2"/>
      <c r="S23" s="2"/>
      <c r="U23" s="2"/>
    </row>
    <row r="24" spans="2:21" ht="12.75">
      <c r="B24" s="16" t="s">
        <v>25</v>
      </c>
      <c r="C24" s="16"/>
      <c r="D24" s="16"/>
      <c r="I24" s="16" t="s">
        <v>4</v>
      </c>
      <c r="J24" s="16"/>
      <c r="K24" s="16"/>
      <c r="L24" s="16" t="s">
        <v>6</v>
      </c>
      <c r="M24" s="16"/>
      <c r="N24" s="16"/>
      <c r="Q24" s="2"/>
      <c r="R24" s="2"/>
      <c r="S24" s="2"/>
      <c r="U24" s="2"/>
    </row>
    <row r="25" spans="2:19" ht="12.75">
      <c r="B25" s="16" t="s">
        <v>26</v>
      </c>
      <c r="C25" s="16"/>
      <c r="D25" s="16"/>
      <c r="F25" s="16" t="s">
        <v>3</v>
      </c>
      <c r="G25" s="16"/>
      <c r="H25" s="16"/>
      <c r="I25" s="16" t="s">
        <v>18</v>
      </c>
      <c r="J25" s="16"/>
      <c r="K25" s="16"/>
      <c r="L25" s="16" t="s">
        <v>19</v>
      </c>
      <c r="M25" s="16"/>
      <c r="N25" s="16"/>
      <c r="Q25" s="2"/>
      <c r="R25" s="2"/>
      <c r="S25" s="2"/>
    </row>
    <row r="26" spans="17:21" ht="12.75">
      <c r="Q26" s="2"/>
      <c r="R26" s="2"/>
      <c r="S26" s="2"/>
      <c r="U26" s="2"/>
    </row>
    <row r="27" spans="2:21" ht="12.75">
      <c r="B27" s="2">
        <v>0</v>
      </c>
      <c r="C27" s="5" t="s">
        <v>0</v>
      </c>
      <c r="D27" s="6">
        <v>1999</v>
      </c>
      <c r="G27" s="2">
        <v>25521</v>
      </c>
      <c r="J27" s="7">
        <v>37590709</v>
      </c>
      <c r="M27" s="9">
        <f>SUM(J27/G27)</f>
        <v>1472.9324477880962</v>
      </c>
      <c r="Q27" s="2"/>
      <c r="R27" s="2"/>
      <c r="S27" s="2"/>
      <c r="U27" s="2"/>
    </row>
    <row r="28" spans="2:21" ht="12.75">
      <c r="B28" s="6">
        <v>2000</v>
      </c>
      <c r="C28" s="5" t="s">
        <v>0</v>
      </c>
      <c r="D28" s="6">
        <v>3999</v>
      </c>
      <c r="G28" s="2">
        <v>17910</v>
      </c>
      <c r="J28" s="2">
        <v>27195058</v>
      </c>
      <c r="M28" s="6">
        <f aca="true" t="shared" si="1" ref="M28:M35">SUM(J28/G28)</f>
        <v>1518.4286990508097</v>
      </c>
      <c r="Q28" s="2"/>
      <c r="R28" s="2"/>
      <c r="S28" s="2"/>
      <c r="U28" s="2"/>
    </row>
    <row r="29" spans="2:21" ht="12.75">
      <c r="B29" s="6">
        <v>4000</v>
      </c>
      <c r="C29" s="5" t="s">
        <v>0</v>
      </c>
      <c r="D29" s="6">
        <v>7999</v>
      </c>
      <c r="G29" s="2">
        <v>33671</v>
      </c>
      <c r="J29" s="2">
        <v>52857987</v>
      </c>
      <c r="M29" s="6">
        <f t="shared" si="1"/>
        <v>1569.8371595735202</v>
      </c>
      <c r="Q29" s="2"/>
      <c r="R29" s="2"/>
      <c r="S29" s="2"/>
      <c r="U29" s="2"/>
    </row>
    <row r="30" spans="2:21" ht="12.75">
      <c r="B30" s="6">
        <v>8000</v>
      </c>
      <c r="C30" s="5" t="s">
        <v>0</v>
      </c>
      <c r="D30" s="6">
        <v>11999</v>
      </c>
      <c r="G30" s="2">
        <v>22940</v>
      </c>
      <c r="J30" s="2">
        <v>35648375</v>
      </c>
      <c r="M30" s="6">
        <f t="shared" si="1"/>
        <v>1553.9832170880559</v>
      </c>
      <c r="Q30" s="2"/>
      <c r="R30" s="2"/>
      <c r="S30" s="2"/>
      <c r="U30" s="2"/>
    </row>
    <row r="31" spans="2:21" ht="12.75">
      <c r="B31" s="6">
        <v>12000</v>
      </c>
      <c r="C31" s="5" t="s">
        <v>0</v>
      </c>
      <c r="D31" s="6">
        <v>15999</v>
      </c>
      <c r="G31" s="2">
        <v>15711</v>
      </c>
      <c r="J31" s="2">
        <v>23560100</v>
      </c>
      <c r="M31" s="6">
        <f t="shared" si="1"/>
        <v>1499.5926420978933</v>
      </c>
      <c r="Q31" s="2"/>
      <c r="R31" s="2"/>
      <c r="S31" s="2"/>
      <c r="U31" s="2"/>
    </row>
    <row r="32" spans="2:21" ht="12.75">
      <c r="B32" s="6">
        <v>16000</v>
      </c>
      <c r="C32" s="5" t="s">
        <v>0</v>
      </c>
      <c r="D32" s="6">
        <v>19999</v>
      </c>
      <c r="G32" s="2">
        <v>11231</v>
      </c>
      <c r="J32" s="2">
        <v>16268170</v>
      </c>
      <c r="M32" s="6">
        <f t="shared" si="1"/>
        <v>1448.50592111121</v>
      </c>
      <c r="Q32" s="2"/>
      <c r="R32" s="2"/>
      <c r="S32" s="2"/>
      <c r="U32" s="2"/>
    </row>
    <row r="33" spans="2:21" ht="12.75">
      <c r="B33" s="6">
        <v>20000</v>
      </c>
      <c r="C33" s="5"/>
      <c r="D33" s="2" t="s">
        <v>1</v>
      </c>
      <c r="G33" s="2">
        <v>24949</v>
      </c>
      <c r="J33" s="2">
        <v>35753637</v>
      </c>
      <c r="M33" s="6">
        <f t="shared" si="1"/>
        <v>1433.0689406389033</v>
      </c>
      <c r="Q33" s="2"/>
      <c r="R33" s="2"/>
      <c r="S33" s="2"/>
      <c r="U33" s="2"/>
    </row>
    <row r="34" spans="17:19" ht="12.75">
      <c r="Q34" s="2"/>
      <c r="R34" s="2"/>
      <c r="S34" s="2"/>
    </row>
    <row r="35" spans="2:19" ht="12.75">
      <c r="B35" s="16" t="s">
        <v>2</v>
      </c>
      <c r="C35" s="16"/>
      <c r="D35" s="16"/>
      <c r="G35" s="10">
        <f>SUM(G27:G33)</f>
        <v>151933</v>
      </c>
      <c r="H35" s="10"/>
      <c r="I35" s="10"/>
      <c r="J35" s="12">
        <f>SUM(J27:J33)</f>
        <v>228874036</v>
      </c>
      <c r="K35" s="12"/>
      <c r="L35" s="12"/>
      <c r="M35" s="4">
        <f t="shared" si="1"/>
        <v>1506.4142483858016</v>
      </c>
      <c r="Q35" s="2"/>
      <c r="R35" s="2"/>
      <c r="S35" s="2"/>
    </row>
    <row r="36" spans="17:19" ht="12.75">
      <c r="Q36" s="2"/>
      <c r="R36" s="2"/>
      <c r="S36" s="2"/>
    </row>
    <row r="37" spans="17:19" ht="12.75">
      <c r="Q37" s="2"/>
      <c r="R37" s="2"/>
      <c r="S37" s="2"/>
    </row>
    <row r="38" spans="1:19" ht="12.75">
      <c r="A38" s="16" t="s">
        <v>12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Q38" s="2"/>
      <c r="R38" s="2"/>
      <c r="S38" s="2"/>
    </row>
    <row r="39" spans="17:19" ht="12.75">
      <c r="Q39" s="2"/>
      <c r="R39" s="2"/>
      <c r="S39" s="2"/>
    </row>
    <row r="40" spans="2:19" ht="12.75">
      <c r="B40" s="16" t="s">
        <v>25</v>
      </c>
      <c r="C40" s="16"/>
      <c r="D40" s="16"/>
      <c r="I40" s="16" t="s">
        <v>4</v>
      </c>
      <c r="J40" s="16"/>
      <c r="K40" s="16"/>
      <c r="L40" s="16" t="s">
        <v>6</v>
      </c>
      <c r="M40" s="16"/>
      <c r="N40" s="16"/>
      <c r="Q40" s="2"/>
      <c r="R40" s="2"/>
      <c r="S40" s="2"/>
    </row>
    <row r="41" spans="2:19" ht="12.75">
      <c r="B41" s="16" t="s">
        <v>26</v>
      </c>
      <c r="C41" s="16"/>
      <c r="D41" s="16"/>
      <c r="F41" s="16" t="s">
        <v>3</v>
      </c>
      <c r="G41" s="16"/>
      <c r="H41" s="16"/>
      <c r="I41" s="16" t="s">
        <v>21</v>
      </c>
      <c r="J41" s="16"/>
      <c r="K41" s="16"/>
      <c r="L41" s="16" t="s">
        <v>20</v>
      </c>
      <c r="M41" s="16"/>
      <c r="N41" s="16"/>
      <c r="Q41" s="2"/>
      <c r="R41" s="2"/>
      <c r="S41" s="2"/>
    </row>
    <row r="42" spans="17:19" ht="12.75">
      <c r="Q42" s="2"/>
      <c r="R42" s="2"/>
      <c r="S42" s="2"/>
    </row>
    <row r="43" spans="2:19" ht="12.75">
      <c r="B43" s="2">
        <v>0</v>
      </c>
      <c r="C43" s="5" t="s">
        <v>0</v>
      </c>
      <c r="D43" s="6">
        <v>1999</v>
      </c>
      <c r="G43" s="2">
        <v>18926</v>
      </c>
      <c r="J43" s="7">
        <v>33177458</v>
      </c>
      <c r="M43" s="9">
        <f>SUM(J43/G43)</f>
        <v>1753.0095107259854</v>
      </c>
      <c r="Q43" s="2"/>
      <c r="R43" s="2"/>
      <c r="S43" s="2"/>
    </row>
    <row r="44" spans="2:19" ht="12.75">
      <c r="B44" s="6">
        <v>2000</v>
      </c>
      <c r="C44" s="5" t="s">
        <v>0</v>
      </c>
      <c r="D44" s="6">
        <v>3999</v>
      </c>
      <c r="G44" s="2">
        <v>11948</v>
      </c>
      <c r="J44" s="2">
        <v>20492309</v>
      </c>
      <c r="M44" s="6">
        <f aca="true" t="shared" si="2" ref="M44:M51">SUM(J44/G44)</f>
        <v>1715.1246233679276</v>
      </c>
      <c r="Q44" s="2"/>
      <c r="R44" s="2"/>
      <c r="S44" s="2"/>
    </row>
    <row r="45" spans="2:19" ht="12.75">
      <c r="B45" s="6">
        <v>4000</v>
      </c>
      <c r="C45" s="5" t="s">
        <v>0</v>
      </c>
      <c r="D45" s="6">
        <v>7999</v>
      </c>
      <c r="G45" s="2">
        <v>25261</v>
      </c>
      <c r="J45" s="2">
        <v>42569987</v>
      </c>
      <c r="M45" s="6">
        <f t="shared" si="2"/>
        <v>1685.2059300898618</v>
      </c>
      <c r="Q45" s="2"/>
      <c r="R45" s="2"/>
      <c r="S45" s="2"/>
    </row>
    <row r="46" spans="2:19" ht="12.75">
      <c r="B46" s="6">
        <v>8000</v>
      </c>
      <c r="C46" s="5" t="s">
        <v>0</v>
      </c>
      <c r="D46" s="6">
        <v>11999</v>
      </c>
      <c r="G46" s="2">
        <v>20620</v>
      </c>
      <c r="J46" s="2">
        <v>34119753</v>
      </c>
      <c r="M46" s="6">
        <f t="shared" si="2"/>
        <v>1654.6921920465568</v>
      </c>
      <c r="Q46" s="2"/>
      <c r="R46" s="2"/>
      <c r="S46" s="2"/>
    </row>
    <row r="47" spans="2:19" ht="12.75">
      <c r="B47" s="6">
        <v>12000</v>
      </c>
      <c r="C47" s="5" t="s">
        <v>0</v>
      </c>
      <c r="D47" s="6">
        <v>15999</v>
      </c>
      <c r="G47" s="2">
        <v>16085</v>
      </c>
      <c r="J47" s="2">
        <v>26436411</v>
      </c>
      <c r="M47" s="6">
        <f t="shared" si="2"/>
        <v>1643.5443580976064</v>
      </c>
      <c r="Q47" s="2"/>
      <c r="R47" s="2"/>
      <c r="S47" s="2"/>
    </row>
    <row r="48" spans="2:19" ht="12.75">
      <c r="B48" s="6">
        <v>16000</v>
      </c>
      <c r="C48" s="5" t="s">
        <v>0</v>
      </c>
      <c r="D48" s="6">
        <v>19999</v>
      </c>
      <c r="G48" s="2">
        <v>12112</v>
      </c>
      <c r="J48" s="2">
        <v>20199774</v>
      </c>
      <c r="M48" s="6">
        <f t="shared" si="2"/>
        <v>1667.7488441215323</v>
      </c>
      <c r="Q48" s="2"/>
      <c r="R48" s="2"/>
      <c r="S48" s="2"/>
    </row>
    <row r="49" spans="2:19" ht="12.75">
      <c r="B49" s="6">
        <v>20000</v>
      </c>
      <c r="C49" s="5"/>
      <c r="D49" s="2" t="s">
        <v>1</v>
      </c>
      <c r="G49" s="2">
        <v>36021</v>
      </c>
      <c r="J49" s="2">
        <v>58976377</v>
      </c>
      <c r="M49" s="6">
        <f t="shared" si="2"/>
        <v>1637.2776158352071</v>
      </c>
      <c r="Q49" s="2"/>
      <c r="R49" s="2"/>
      <c r="S49" s="2"/>
    </row>
    <row r="50" spans="17:19" ht="12.75">
      <c r="Q50" s="2"/>
      <c r="R50" s="2"/>
      <c r="S50" s="2"/>
    </row>
    <row r="51" spans="2:13" ht="12.75">
      <c r="B51" s="16" t="s">
        <v>2</v>
      </c>
      <c r="C51" s="16"/>
      <c r="D51" s="16"/>
      <c r="G51" s="10">
        <f>SUM(G43:G49)</f>
        <v>140973</v>
      </c>
      <c r="H51" s="10"/>
      <c r="I51" s="10"/>
      <c r="J51" s="12">
        <f>SUM(J43:J49)</f>
        <v>235972069</v>
      </c>
      <c r="K51" s="12"/>
      <c r="L51" s="12"/>
      <c r="M51" s="4">
        <f t="shared" si="2"/>
        <v>1673.88130351202</v>
      </c>
    </row>
  </sheetData>
  <mergeCells count="31">
    <mergeCell ref="A6:N6"/>
    <mergeCell ref="A22:N22"/>
    <mergeCell ref="A38:N38"/>
    <mergeCell ref="F41:H41"/>
    <mergeCell ref="I41:K41"/>
    <mergeCell ref="L41:N41"/>
    <mergeCell ref="B51:D51"/>
    <mergeCell ref="B41:D41"/>
    <mergeCell ref="B35:D35"/>
    <mergeCell ref="I40:K40"/>
    <mergeCell ref="L40:N40"/>
    <mergeCell ref="B40:D40"/>
    <mergeCell ref="I24:K24"/>
    <mergeCell ref="L24:N24"/>
    <mergeCell ref="F25:H25"/>
    <mergeCell ref="I25:K25"/>
    <mergeCell ref="L25:N25"/>
    <mergeCell ref="B24:D24"/>
    <mergeCell ref="B25:D25"/>
    <mergeCell ref="L8:N8"/>
    <mergeCell ref="L9:N9"/>
    <mergeCell ref="A1:N1"/>
    <mergeCell ref="A2:N2"/>
    <mergeCell ref="A3:N3"/>
    <mergeCell ref="B8:D8"/>
    <mergeCell ref="B9:D9"/>
    <mergeCell ref="A4:N4"/>
    <mergeCell ref="B19:D19"/>
    <mergeCell ref="F9:H9"/>
    <mergeCell ref="I8:K8"/>
    <mergeCell ref="I9:K9"/>
  </mergeCells>
  <printOptions/>
  <pageMargins left="1.36" right="0.75" top="0.69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D5" sqref="D5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1.140625" style="0" bestFit="1" customWidth="1"/>
    <col min="8" max="9" width="2.7109375" style="0" customWidth="1"/>
    <col min="10" max="10" width="16.00390625" style="0" customWidth="1"/>
    <col min="11" max="12" width="2.7109375" style="0" customWidth="1"/>
    <col min="13" max="13" width="9.28125" style="0" bestFit="1" customWidth="1"/>
    <col min="14" max="14" width="2.7109375" style="0" customWidth="1"/>
    <col min="16" max="16" width="12.7109375" style="0" customWidth="1"/>
    <col min="17" max="17" width="11.7109375" style="0" bestFit="1" customWidth="1"/>
    <col min="18" max="18" width="13.28125" style="0" bestFit="1" customWidth="1"/>
    <col min="19" max="19" width="13.8515625" style="0" customWidth="1"/>
    <col min="20" max="20" width="9.28125" style="0" bestFit="1" customWidth="1"/>
  </cols>
  <sheetData>
    <row r="1" spans="1:14" ht="12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 customHeight="1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4" ht="12.75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8" spans="2:14" ht="12.75">
      <c r="B8" s="16" t="s">
        <v>25</v>
      </c>
      <c r="C8" s="16"/>
      <c r="D8" s="16"/>
      <c r="I8" s="16" t="s">
        <v>4</v>
      </c>
      <c r="J8" s="16"/>
      <c r="K8" s="16"/>
      <c r="L8" s="16" t="s">
        <v>6</v>
      </c>
      <c r="M8" s="16"/>
      <c r="N8" s="16"/>
    </row>
    <row r="9" spans="2:14" ht="12.75">
      <c r="B9" s="16" t="s">
        <v>26</v>
      </c>
      <c r="C9" s="16"/>
      <c r="D9" s="16"/>
      <c r="F9" s="16" t="s">
        <v>3</v>
      </c>
      <c r="G9" s="16"/>
      <c r="H9" s="16"/>
      <c r="I9" s="16" t="s">
        <v>5</v>
      </c>
      <c r="J9" s="16"/>
      <c r="K9" s="16"/>
      <c r="L9" s="16" t="s">
        <v>7</v>
      </c>
      <c r="M9" s="16"/>
      <c r="N9" s="16"/>
    </row>
    <row r="11" spans="2:19" ht="12.75">
      <c r="B11" s="2">
        <v>0</v>
      </c>
      <c r="C11" s="5" t="s">
        <v>0</v>
      </c>
      <c r="D11" s="6">
        <v>1999</v>
      </c>
      <c r="G11" s="2">
        <v>33481</v>
      </c>
      <c r="H11" s="1"/>
      <c r="I11" s="1"/>
      <c r="J11" s="7">
        <v>26256527</v>
      </c>
      <c r="K11" s="9"/>
      <c r="L11" s="9"/>
      <c r="M11" s="9">
        <f>SUM(J11/G11)</f>
        <v>784.2217078342941</v>
      </c>
      <c r="Q11" s="2"/>
      <c r="S11" s="2"/>
    </row>
    <row r="12" spans="2:20" ht="12.75">
      <c r="B12" s="6">
        <v>2000</v>
      </c>
      <c r="C12" s="5" t="s">
        <v>0</v>
      </c>
      <c r="D12" s="6">
        <v>3999</v>
      </c>
      <c r="G12" s="2">
        <v>18350</v>
      </c>
      <c r="H12" s="1"/>
      <c r="I12" s="1"/>
      <c r="J12" s="2">
        <v>14902329</v>
      </c>
      <c r="K12" s="1"/>
      <c r="L12" s="1"/>
      <c r="M12" s="8">
        <f aca="true" t="shared" si="0" ref="M12:M19">SUM(J12/G12)</f>
        <v>812.1160217983651</v>
      </c>
      <c r="Q12" s="2"/>
      <c r="S12" s="2"/>
      <c r="T12" s="2"/>
    </row>
    <row r="13" spans="2:20" ht="12.75">
      <c r="B13" s="6">
        <v>4000</v>
      </c>
      <c r="C13" s="5" t="s">
        <v>0</v>
      </c>
      <c r="D13" s="6">
        <v>7999</v>
      </c>
      <c r="G13" s="2">
        <v>37032</v>
      </c>
      <c r="H13" s="1"/>
      <c r="I13" s="1"/>
      <c r="J13" s="2">
        <v>28665622</v>
      </c>
      <c r="K13" s="1"/>
      <c r="L13" s="1"/>
      <c r="M13" s="8">
        <f t="shared" si="0"/>
        <v>774.0770684813134</v>
      </c>
      <c r="Q13" s="2"/>
      <c r="S13" s="2"/>
      <c r="T13" s="2"/>
    </row>
    <row r="14" spans="2:20" ht="12.75">
      <c r="B14" s="6">
        <v>8000</v>
      </c>
      <c r="C14" s="5" t="s">
        <v>0</v>
      </c>
      <c r="D14" s="6">
        <v>11999</v>
      </c>
      <c r="G14" s="2">
        <v>25147</v>
      </c>
      <c r="H14" s="1"/>
      <c r="I14" s="1"/>
      <c r="J14" s="2">
        <v>18895263</v>
      </c>
      <c r="K14" s="1"/>
      <c r="L14" s="1"/>
      <c r="M14" s="8">
        <f t="shared" si="0"/>
        <v>751.3923330814808</v>
      </c>
      <c r="Q14" s="2"/>
      <c r="S14" s="2"/>
      <c r="T14" s="2"/>
    </row>
    <row r="15" spans="2:20" ht="12.75">
      <c r="B15" s="6">
        <v>12000</v>
      </c>
      <c r="C15" s="5" t="s">
        <v>0</v>
      </c>
      <c r="D15" s="6">
        <v>15999</v>
      </c>
      <c r="G15" s="2">
        <v>19268</v>
      </c>
      <c r="H15" s="1"/>
      <c r="I15" s="1"/>
      <c r="J15" s="2">
        <v>14056599</v>
      </c>
      <c r="K15" s="1"/>
      <c r="L15" s="1"/>
      <c r="M15" s="8">
        <f t="shared" si="0"/>
        <v>729.530776416857</v>
      </c>
      <c r="Q15" s="2"/>
      <c r="S15" s="2"/>
      <c r="T15" s="2"/>
    </row>
    <row r="16" spans="2:20" ht="12.75">
      <c r="B16" s="6">
        <v>16000</v>
      </c>
      <c r="C16" s="5" t="s">
        <v>0</v>
      </c>
      <c r="D16" s="6">
        <v>19999</v>
      </c>
      <c r="G16" s="2">
        <v>13657</v>
      </c>
      <c r="H16" s="1"/>
      <c r="I16" s="1"/>
      <c r="J16" s="2">
        <v>9780639</v>
      </c>
      <c r="K16" s="1"/>
      <c r="L16" s="1"/>
      <c r="M16" s="8">
        <f t="shared" si="0"/>
        <v>716.1630665592736</v>
      </c>
      <c r="Q16" s="2"/>
      <c r="S16" s="2"/>
      <c r="T16" s="2"/>
    </row>
    <row r="17" spans="2:20" ht="12.75">
      <c r="B17" s="6">
        <v>20000</v>
      </c>
      <c r="C17" s="5"/>
      <c r="D17" s="2" t="s">
        <v>1</v>
      </c>
      <c r="G17" s="2">
        <v>28360</v>
      </c>
      <c r="H17" s="1"/>
      <c r="I17" s="1"/>
      <c r="J17" s="2">
        <v>19706705</v>
      </c>
      <c r="K17" s="1"/>
      <c r="L17" s="1"/>
      <c r="M17" s="8">
        <f t="shared" si="0"/>
        <v>694.8767630465444</v>
      </c>
      <c r="Q17" s="2"/>
      <c r="S17" s="2"/>
      <c r="T17" s="2"/>
    </row>
    <row r="18" spans="17:20" ht="12.75">
      <c r="Q18" s="2"/>
      <c r="S18" s="2"/>
      <c r="T18" s="2"/>
    </row>
    <row r="19" spans="2:20" ht="12.75">
      <c r="B19" s="16" t="s">
        <v>2</v>
      </c>
      <c r="C19" s="16"/>
      <c r="D19" s="16"/>
      <c r="G19" s="10">
        <f>SUM(G11:G17)</f>
        <v>175295</v>
      </c>
      <c r="H19" s="10"/>
      <c r="I19" s="10"/>
      <c r="J19" s="12">
        <f>SUM(J11:J17)</f>
        <v>132263684</v>
      </c>
      <c r="K19" s="12"/>
      <c r="L19" s="12"/>
      <c r="M19" s="4">
        <f t="shared" si="0"/>
        <v>754.5205738897288</v>
      </c>
      <c r="R19" s="2"/>
      <c r="T19" s="2"/>
    </row>
    <row r="20" spans="18:20" ht="12.75">
      <c r="R20" s="2"/>
      <c r="T20" s="2"/>
    </row>
    <row r="21" spans="18:20" ht="12.75">
      <c r="R21" s="2"/>
      <c r="T21" s="2"/>
    </row>
    <row r="22" spans="1:20" ht="12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R22" s="2"/>
      <c r="T22" s="2"/>
    </row>
    <row r="23" spans="18:20" ht="12.75">
      <c r="R23" s="2"/>
      <c r="T23" s="2"/>
    </row>
    <row r="24" spans="2:20" ht="12.75">
      <c r="B24" s="16" t="s">
        <v>25</v>
      </c>
      <c r="C24" s="16"/>
      <c r="D24" s="16"/>
      <c r="I24" s="16" t="s">
        <v>4</v>
      </c>
      <c r="J24" s="16"/>
      <c r="K24" s="16"/>
      <c r="L24" s="16" t="s">
        <v>6</v>
      </c>
      <c r="M24" s="16"/>
      <c r="N24" s="16"/>
      <c r="R24" s="2"/>
      <c r="T24" s="2"/>
    </row>
    <row r="25" spans="2:20" ht="12.75">
      <c r="B25" s="16" t="s">
        <v>26</v>
      </c>
      <c r="C25" s="16"/>
      <c r="D25" s="16"/>
      <c r="F25" s="16" t="s">
        <v>3</v>
      </c>
      <c r="G25" s="16"/>
      <c r="H25" s="16"/>
      <c r="I25" s="16" t="s">
        <v>18</v>
      </c>
      <c r="J25" s="16"/>
      <c r="K25" s="16"/>
      <c r="L25" s="16" t="s">
        <v>19</v>
      </c>
      <c r="M25" s="16"/>
      <c r="N25" s="16"/>
      <c r="R25" s="2"/>
      <c r="T25" s="2"/>
    </row>
    <row r="26" spans="18:20" ht="12.75">
      <c r="R26" s="2"/>
      <c r="T26" s="2"/>
    </row>
    <row r="27" spans="2:20" ht="12.75">
      <c r="B27" s="2">
        <v>0</v>
      </c>
      <c r="C27" s="5" t="s">
        <v>0</v>
      </c>
      <c r="D27" s="6">
        <v>1999</v>
      </c>
      <c r="G27" s="2">
        <v>10101</v>
      </c>
      <c r="J27" s="7">
        <v>14734856</v>
      </c>
      <c r="M27" s="9">
        <f>SUM(J27/G27)</f>
        <v>1458.7522027522027</v>
      </c>
      <c r="Q27" s="2"/>
      <c r="S27" s="2"/>
      <c r="T27" s="2"/>
    </row>
    <row r="28" spans="2:20" ht="12.75">
      <c r="B28" s="6">
        <v>2000</v>
      </c>
      <c r="C28" s="5" t="s">
        <v>0</v>
      </c>
      <c r="D28" s="6">
        <v>3999</v>
      </c>
      <c r="G28" s="2">
        <v>6325</v>
      </c>
      <c r="J28" s="2">
        <v>9702014</v>
      </c>
      <c r="M28" s="8">
        <f aca="true" t="shared" si="1" ref="M28:M35">SUM(J28/G28)</f>
        <v>1533.915256916996</v>
      </c>
      <c r="Q28" s="2"/>
      <c r="S28" s="2"/>
      <c r="T28" s="2"/>
    </row>
    <row r="29" spans="2:19" ht="12.75">
      <c r="B29" s="6">
        <v>4000</v>
      </c>
      <c r="C29" s="5" t="s">
        <v>0</v>
      </c>
      <c r="D29" s="6">
        <v>7999</v>
      </c>
      <c r="G29" s="2">
        <v>12249</v>
      </c>
      <c r="J29" s="2">
        <v>19341584</v>
      </c>
      <c r="M29" s="8">
        <f t="shared" si="1"/>
        <v>1579.0337170381256</v>
      </c>
      <c r="Q29" s="2"/>
      <c r="S29" s="2"/>
    </row>
    <row r="30" spans="2:20" ht="12.75">
      <c r="B30" s="6">
        <v>8000</v>
      </c>
      <c r="C30" s="5" t="s">
        <v>0</v>
      </c>
      <c r="D30" s="6">
        <v>11999</v>
      </c>
      <c r="G30" s="2">
        <v>7724</v>
      </c>
      <c r="J30" s="2">
        <v>12137475</v>
      </c>
      <c r="M30" s="8">
        <f t="shared" si="1"/>
        <v>1571.3975919212844</v>
      </c>
      <c r="Q30" s="2"/>
      <c r="S30" s="2"/>
      <c r="T30" s="2"/>
    </row>
    <row r="31" spans="2:20" ht="12.75">
      <c r="B31" s="6">
        <v>12000</v>
      </c>
      <c r="C31" s="5" t="s">
        <v>0</v>
      </c>
      <c r="D31" s="6">
        <v>15999</v>
      </c>
      <c r="G31" s="2">
        <v>4967</v>
      </c>
      <c r="J31" s="2">
        <v>7597776</v>
      </c>
      <c r="M31" s="8">
        <f t="shared" si="1"/>
        <v>1529.650895913026</v>
      </c>
      <c r="Q31" s="2"/>
      <c r="S31" s="2"/>
      <c r="T31" s="2"/>
    </row>
    <row r="32" spans="2:20" ht="12.75">
      <c r="B32" s="6">
        <v>16000</v>
      </c>
      <c r="C32" s="5" t="s">
        <v>0</v>
      </c>
      <c r="D32" s="6">
        <v>19999</v>
      </c>
      <c r="G32" s="2">
        <v>3256</v>
      </c>
      <c r="J32" s="2">
        <v>4902785</v>
      </c>
      <c r="M32" s="8">
        <f t="shared" si="1"/>
        <v>1505.769348894349</v>
      </c>
      <c r="Q32" s="2"/>
      <c r="S32" s="2"/>
      <c r="T32" s="2"/>
    </row>
    <row r="33" spans="2:20" ht="12.75">
      <c r="B33" s="6">
        <v>20000</v>
      </c>
      <c r="C33" s="5"/>
      <c r="D33" s="2" t="s">
        <v>1</v>
      </c>
      <c r="G33" s="2">
        <v>6726</v>
      </c>
      <c r="J33" s="2">
        <v>9703597</v>
      </c>
      <c r="M33" s="8">
        <f t="shared" si="1"/>
        <v>1442.6995242343146</v>
      </c>
      <c r="Q33" s="2"/>
      <c r="S33" s="2"/>
      <c r="T33" s="2"/>
    </row>
    <row r="34" spans="17:20" ht="12.75">
      <c r="Q34" s="2"/>
      <c r="S34" s="2"/>
      <c r="T34" s="2"/>
    </row>
    <row r="35" spans="2:20" ht="12.75">
      <c r="B35" s="16" t="s">
        <v>2</v>
      </c>
      <c r="C35" s="16"/>
      <c r="D35" s="16"/>
      <c r="G35" s="10">
        <f>SUM(G27:G33)</f>
        <v>51348</v>
      </c>
      <c r="H35" s="10"/>
      <c r="I35" s="10"/>
      <c r="J35" s="12">
        <f>SUM(J27:J33)</f>
        <v>78120087</v>
      </c>
      <c r="M35" s="4">
        <f t="shared" si="1"/>
        <v>1521.3851951390511</v>
      </c>
      <c r="R35" s="2"/>
      <c r="T35" s="2"/>
    </row>
    <row r="36" spans="18:20" ht="12.75">
      <c r="R36" s="2"/>
      <c r="T36" s="2"/>
    </row>
    <row r="37" spans="18:20" ht="12.75">
      <c r="R37" s="2"/>
      <c r="T37" s="2"/>
    </row>
    <row r="38" spans="1:14" ht="12.75">
      <c r="A38" s="16" t="s">
        <v>12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40" spans="2:14" ht="12.75">
      <c r="B40" s="16" t="s">
        <v>25</v>
      </c>
      <c r="C40" s="16"/>
      <c r="D40" s="16"/>
      <c r="I40" s="16" t="s">
        <v>4</v>
      </c>
      <c r="J40" s="16"/>
      <c r="K40" s="16"/>
      <c r="L40" s="16" t="s">
        <v>6</v>
      </c>
      <c r="M40" s="16"/>
      <c r="N40" s="16"/>
    </row>
    <row r="41" spans="2:14" ht="12.75">
      <c r="B41" s="16" t="s">
        <v>26</v>
      </c>
      <c r="C41" s="16"/>
      <c r="D41" s="16"/>
      <c r="F41" s="16" t="s">
        <v>3</v>
      </c>
      <c r="G41" s="16"/>
      <c r="H41" s="16"/>
      <c r="I41" s="16" t="s">
        <v>21</v>
      </c>
      <c r="J41" s="16"/>
      <c r="K41" s="16"/>
      <c r="L41" s="16" t="s">
        <v>20</v>
      </c>
      <c r="M41" s="16"/>
      <c r="N41" s="16"/>
    </row>
    <row r="43" spans="2:19" ht="12.75">
      <c r="B43" s="2">
        <v>0</v>
      </c>
      <c r="C43" s="15" t="s">
        <v>0</v>
      </c>
      <c r="D43" s="6">
        <v>1999</v>
      </c>
      <c r="G43" s="2">
        <v>12664</v>
      </c>
      <c r="J43" s="7">
        <v>23025127</v>
      </c>
      <c r="M43" s="9">
        <f>SUM(J43/G43)</f>
        <v>1818.1559538850283</v>
      </c>
      <c r="Q43" s="2"/>
      <c r="S43" s="2"/>
    </row>
    <row r="44" spans="2:19" ht="12.75">
      <c r="B44" s="6">
        <v>2000</v>
      </c>
      <c r="C44" s="15" t="s">
        <v>0</v>
      </c>
      <c r="D44" s="6">
        <v>3999</v>
      </c>
      <c r="G44" s="2">
        <v>7382</v>
      </c>
      <c r="J44" s="2">
        <v>13358823</v>
      </c>
      <c r="M44" s="8">
        <f aca="true" t="shared" si="2" ref="M44:M51">SUM(J44/G44)</f>
        <v>1809.6481983202384</v>
      </c>
      <c r="Q44" s="2"/>
      <c r="S44" s="2"/>
    </row>
    <row r="45" spans="2:19" ht="12.75">
      <c r="B45" s="6">
        <v>4000</v>
      </c>
      <c r="C45" s="15" t="s">
        <v>0</v>
      </c>
      <c r="D45" s="6">
        <v>7999</v>
      </c>
      <c r="G45" s="2">
        <v>16042</v>
      </c>
      <c r="J45" s="2">
        <v>28007122</v>
      </c>
      <c r="M45" s="8">
        <f t="shared" si="2"/>
        <v>1745.8622366288494</v>
      </c>
      <c r="Q45" s="2"/>
      <c r="S45" s="2"/>
    </row>
    <row r="46" spans="2:19" ht="12.75">
      <c r="B46" s="6">
        <v>8000</v>
      </c>
      <c r="C46" s="15" t="s">
        <v>0</v>
      </c>
      <c r="D46" s="6">
        <v>11999</v>
      </c>
      <c r="G46" s="2">
        <v>12946</v>
      </c>
      <c r="J46" s="2">
        <v>22382300</v>
      </c>
      <c r="M46" s="8">
        <f t="shared" si="2"/>
        <v>1728.8969565889079</v>
      </c>
      <c r="Q46" s="2"/>
      <c r="S46" s="2"/>
    </row>
    <row r="47" spans="2:19" ht="12.75">
      <c r="B47" s="6">
        <v>12000</v>
      </c>
      <c r="C47" s="15" t="s">
        <v>0</v>
      </c>
      <c r="D47" s="6">
        <v>15999</v>
      </c>
      <c r="G47" s="2">
        <v>9475</v>
      </c>
      <c r="J47" s="2">
        <v>16364338</v>
      </c>
      <c r="M47" s="8">
        <f t="shared" si="2"/>
        <v>1727.1069129287598</v>
      </c>
      <c r="Q47" s="2"/>
      <c r="S47" s="2"/>
    </row>
    <row r="48" spans="2:19" ht="12.75">
      <c r="B48" s="6">
        <v>16000</v>
      </c>
      <c r="C48" s="15" t="s">
        <v>0</v>
      </c>
      <c r="D48" s="6">
        <v>19999</v>
      </c>
      <c r="G48" s="2">
        <v>6850</v>
      </c>
      <c r="J48" s="2">
        <v>12014586</v>
      </c>
      <c r="M48" s="8">
        <f t="shared" si="2"/>
        <v>1753.9541605839415</v>
      </c>
      <c r="Q48" s="2"/>
      <c r="S48" s="2"/>
    </row>
    <row r="49" spans="2:19" ht="12.75">
      <c r="B49" s="6">
        <v>20000</v>
      </c>
      <c r="C49" s="15"/>
      <c r="D49" s="14" t="s">
        <v>1</v>
      </c>
      <c r="G49" s="2">
        <v>18970</v>
      </c>
      <c r="J49" s="2">
        <v>32709648</v>
      </c>
      <c r="M49" s="8">
        <f t="shared" si="2"/>
        <v>1724.2829731154454</v>
      </c>
      <c r="Q49" s="2"/>
      <c r="S49" s="2"/>
    </row>
    <row r="50" spans="17:19" ht="12.75">
      <c r="Q50" s="2"/>
      <c r="S50" s="2"/>
    </row>
    <row r="51" spans="2:13" ht="12.75">
      <c r="B51" s="16" t="s">
        <v>2</v>
      </c>
      <c r="C51" s="16"/>
      <c r="D51" s="16"/>
      <c r="G51" s="10">
        <f>SUM(G43:G49)</f>
        <v>84329</v>
      </c>
      <c r="H51" s="10"/>
      <c r="I51" s="10"/>
      <c r="J51" s="12">
        <f>SUM(J43:J49)</f>
        <v>147861944</v>
      </c>
      <c r="M51" s="4">
        <f t="shared" si="2"/>
        <v>1753.3937791269907</v>
      </c>
    </row>
  </sheetData>
  <mergeCells count="31">
    <mergeCell ref="B8:D8"/>
    <mergeCell ref="B9:D9"/>
    <mergeCell ref="B24:D24"/>
    <mergeCell ref="B25:D25"/>
    <mergeCell ref="B51:D51"/>
    <mergeCell ref="I40:K40"/>
    <mergeCell ref="L40:N40"/>
    <mergeCell ref="F41:H41"/>
    <mergeCell ref="I41:K41"/>
    <mergeCell ref="L41:N41"/>
    <mergeCell ref="A38:N38"/>
    <mergeCell ref="B40:D40"/>
    <mergeCell ref="B41:D41"/>
    <mergeCell ref="F25:H25"/>
    <mergeCell ref="I25:K25"/>
    <mergeCell ref="L25:N25"/>
    <mergeCell ref="B35:D35"/>
    <mergeCell ref="B19:D19"/>
    <mergeCell ref="I24:K24"/>
    <mergeCell ref="L24:N24"/>
    <mergeCell ref="A22:N22"/>
    <mergeCell ref="I8:K8"/>
    <mergeCell ref="L8:N8"/>
    <mergeCell ref="F9:H9"/>
    <mergeCell ref="I9:K9"/>
    <mergeCell ref="L9:N9"/>
    <mergeCell ref="A1:N1"/>
    <mergeCell ref="A2:N2"/>
    <mergeCell ref="A3:N3"/>
    <mergeCell ref="A4:N4"/>
    <mergeCell ref="A6:N6"/>
  </mergeCells>
  <printOptions/>
  <pageMargins left="1.45" right="0.75" top="0.67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="75" zoomScaleNormal="75" workbookViewId="0" topLeftCell="A1">
      <selection activeCell="A6" sqref="A6:N6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2.00390625" style="0" bestFit="1" customWidth="1"/>
    <col min="8" max="9" width="2.7109375" style="0" customWidth="1"/>
    <col min="10" max="10" width="13.8515625" style="0" customWidth="1"/>
    <col min="11" max="12" width="2.7109375" style="0" customWidth="1"/>
    <col min="13" max="13" width="9.28125" style="0" bestFit="1" customWidth="1"/>
    <col min="14" max="14" width="2.7109375" style="0" customWidth="1"/>
    <col min="15" max="15" width="3.421875" style="0" customWidth="1"/>
    <col min="17" max="17" width="13.140625" style="0" customWidth="1"/>
    <col min="19" max="19" width="12.140625" style="0" bestFit="1" customWidth="1"/>
    <col min="20" max="20" width="3.00390625" style="0" customWidth="1"/>
    <col min="21" max="21" width="9.28125" style="0" bestFit="1" customWidth="1"/>
  </cols>
  <sheetData>
    <row r="1" spans="1:14" ht="12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 customHeight="1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7" ht="12.75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Q6" s="2"/>
    </row>
    <row r="7" ht="12.75">
      <c r="Q7" s="2"/>
    </row>
    <row r="8" spans="2:17" ht="12.75">
      <c r="B8" s="16" t="s">
        <v>25</v>
      </c>
      <c r="C8" s="16"/>
      <c r="D8" s="16"/>
      <c r="I8" s="16" t="s">
        <v>4</v>
      </c>
      <c r="J8" s="16"/>
      <c r="K8" s="16"/>
      <c r="L8" s="16" t="s">
        <v>6</v>
      </c>
      <c r="M8" s="16"/>
      <c r="N8" s="16"/>
      <c r="Q8" s="2"/>
    </row>
    <row r="9" spans="2:17" ht="12.75">
      <c r="B9" s="16" t="s">
        <v>26</v>
      </c>
      <c r="C9" s="16"/>
      <c r="D9" s="16"/>
      <c r="F9" s="16" t="s">
        <v>3</v>
      </c>
      <c r="G9" s="16"/>
      <c r="H9" s="16"/>
      <c r="I9" s="16" t="s">
        <v>22</v>
      </c>
      <c r="J9" s="16"/>
      <c r="K9" s="16"/>
      <c r="L9" s="16" t="s">
        <v>7</v>
      </c>
      <c r="M9" s="16"/>
      <c r="N9" s="16"/>
      <c r="Q9" s="2"/>
    </row>
    <row r="11" spans="2:19" ht="12.75">
      <c r="B11" s="2">
        <v>0</v>
      </c>
      <c r="C11" s="5" t="s">
        <v>0</v>
      </c>
      <c r="D11" s="6">
        <v>1999</v>
      </c>
      <c r="G11" s="2">
        <v>29033</v>
      </c>
      <c r="H11" s="1"/>
      <c r="I11" s="1"/>
      <c r="J11" s="7">
        <v>13139411</v>
      </c>
      <c r="K11" s="1"/>
      <c r="L11" s="1"/>
      <c r="M11" s="9">
        <f>SUM(J11/G11)</f>
        <v>452.5681465918093</v>
      </c>
      <c r="Q11" s="2"/>
      <c r="S11" s="2"/>
    </row>
    <row r="12" spans="2:21" ht="12.75">
      <c r="B12" s="6">
        <v>2000</v>
      </c>
      <c r="C12" s="5" t="s">
        <v>0</v>
      </c>
      <c r="D12" s="6">
        <v>3999</v>
      </c>
      <c r="G12" s="2">
        <v>18747</v>
      </c>
      <c r="H12" s="1"/>
      <c r="I12" s="1"/>
      <c r="J12" s="2">
        <v>8406277</v>
      </c>
      <c r="K12" s="1"/>
      <c r="L12" s="1"/>
      <c r="M12" s="8">
        <f aca="true" t="shared" si="0" ref="M12:M17">SUM(J12/G12)</f>
        <v>448.40651837627354</v>
      </c>
      <c r="Q12" s="2"/>
      <c r="S12" s="2"/>
      <c r="U12" s="2"/>
    </row>
    <row r="13" spans="2:21" ht="12.75">
      <c r="B13" s="6">
        <v>4000</v>
      </c>
      <c r="C13" s="5" t="s">
        <v>0</v>
      </c>
      <c r="D13" s="6">
        <v>7999</v>
      </c>
      <c r="G13" s="2">
        <v>40973</v>
      </c>
      <c r="H13" s="1"/>
      <c r="I13" s="1"/>
      <c r="J13" s="2">
        <v>17643405</v>
      </c>
      <c r="K13" s="1"/>
      <c r="L13" s="1"/>
      <c r="M13" s="8">
        <f t="shared" si="0"/>
        <v>430.6105240036121</v>
      </c>
      <c r="Q13" s="2"/>
      <c r="S13" s="2"/>
      <c r="U13" s="2"/>
    </row>
    <row r="14" spans="2:21" ht="12.75">
      <c r="B14" s="6">
        <v>8000</v>
      </c>
      <c r="C14" s="5" t="s">
        <v>0</v>
      </c>
      <c r="D14" s="6">
        <v>11999</v>
      </c>
      <c r="G14" s="2">
        <v>34278</v>
      </c>
      <c r="H14" s="1"/>
      <c r="I14" s="1"/>
      <c r="J14" s="2">
        <v>14870117</v>
      </c>
      <c r="K14" s="1"/>
      <c r="L14" s="1"/>
      <c r="M14" s="8">
        <f t="shared" si="0"/>
        <v>433.80935293774434</v>
      </c>
      <c r="Q14" s="2"/>
      <c r="S14" s="2"/>
      <c r="U14" s="2"/>
    </row>
    <row r="15" spans="2:21" ht="12.75">
      <c r="B15" s="6">
        <v>12000</v>
      </c>
      <c r="C15" s="5" t="s">
        <v>0</v>
      </c>
      <c r="D15" s="6">
        <v>15999</v>
      </c>
      <c r="G15" s="2">
        <v>32965</v>
      </c>
      <c r="H15" s="1"/>
      <c r="I15" s="1"/>
      <c r="J15" s="2">
        <v>14251149</v>
      </c>
      <c r="K15" s="1"/>
      <c r="L15" s="1"/>
      <c r="M15" s="8">
        <f t="shared" si="0"/>
        <v>432.3115122099196</v>
      </c>
      <c r="Q15" s="2"/>
      <c r="S15" s="2"/>
      <c r="U15" s="2"/>
    </row>
    <row r="16" spans="2:21" ht="12.75">
      <c r="B16" s="6">
        <v>16000</v>
      </c>
      <c r="C16" s="5" t="s">
        <v>0</v>
      </c>
      <c r="D16" s="6">
        <v>19999</v>
      </c>
      <c r="G16" s="2">
        <v>28735</v>
      </c>
      <c r="H16" s="1"/>
      <c r="I16" s="1"/>
      <c r="J16" s="2">
        <v>12090910</v>
      </c>
      <c r="K16" s="1"/>
      <c r="L16" s="1"/>
      <c r="M16" s="8">
        <f t="shared" si="0"/>
        <v>420.7729250043501</v>
      </c>
      <c r="Q16" s="2"/>
      <c r="S16" s="2"/>
      <c r="U16" s="2"/>
    </row>
    <row r="17" spans="2:21" ht="12.75">
      <c r="B17" s="6">
        <v>20000</v>
      </c>
      <c r="C17" s="5"/>
      <c r="D17" s="2" t="s">
        <v>1</v>
      </c>
      <c r="G17" s="2">
        <v>49047</v>
      </c>
      <c r="H17" s="1"/>
      <c r="I17" s="1"/>
      <c r="J17" s="2">
        <v>19812941</v>
      </c>
      <c r="K17" s="1"/>
      <c r="L17" s="1"/>
      <c r="M17" s="8">
        <f t="shared" si="0"/>
        <v>403.9582645217852</v>
      </c>
      <c r="Q17" s="2"/>
      <c r="S17" s="2"/>
      <c r="U17" s="2"/>
    </row>
    <row r="18" spans="17:21" ht="12.75">
      <c r="Q18" s="2"/>
      <c r="S18" s="2"/>
      <c r="U18" s="2"/>
    </row>
    <row r="19" spans="2:21" ht="12.75">
      <c r="B19" s="16" t="s">
        <v>2</v>
      </c>
      <c r="C19" s="16"/>
      <c r="D19" s="16"/>
      <c r="G19" s="13">
        <f>SUM(G11:G17)</f>
        <v>233778</v>
      </c>
      <c r="H19" s="3"/>
      <c r="I19" s="3"/>
      <c r="J19" s="4">
        <f>SUM(J11:J17)</f>
        <v>100214210</v>
      </c>
      <c r="M19" s="4">
        <f>SUM(J19/G19)</f>
        <v>428.67254403750565</v>
      </c>
      <c r="S19" s="2"/>
      <c r="U19" s="2"/>
    </row>
    <row r="20" spans="19:21" ht="12.75">
      <c r="S20" s="2"/>
      <c r="U20" s="2"/>
    </row>
    <row r="21" spans="19:21" ht="12.75">
      <c r="S21" s="2"/>
      <c r="U21" s="2"/>
    </row>
    <row r="22" spans="1:21" ht="12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S22" s="2"/>
      <c r="U22" s="2"/>
    </row>
    <row r="23" spans="19:21" ht="12.75">
      <c r="S23" s="2"/>
      <c r="U23" s="2"/>
    </row>
    <row r="24" spans="2:21" ht="12.75">
      <c r="B24" s="16" t="s">
        <v>25</v>
      </c>
      <c r="C24" s="16"/>
      <c r="D24" s="16"/>
      <c r="I24" s="16" t="s">
        <v>4</v>
      </c>
      <c r="J24" s="16"/>
      <c r="K24" s="16"/>
      <c r="L24" s="16" t="s">
        <v>6</v>
      </c>
      <c r="M24" s="16"/>
      <c r="N24" s="16"/>
      <c r="S24" s="2"/>
      <c r="U24" s="2"/>
    </row>
    <row r="25" spans="2:21" ht="12.75">
      <c r="B25" s="16" t="s">
        <v>26</v>
      </c>
      <c r="C25" s="16"/>
      <c r="D25" s="16"/>
      <c r="F25" s="16" t="s">
        <v>3</v>
      </c>
      <c r="G25" s="16"/>
      <c r="H25" s="16"/>
      <c r="I25" s="16" t="s">
        <v>18</v>
      </c>
      <c r="J25" s="16"/>
      <c r="K25" s="16"/>
      <c r="L25" s="16" t="s">
        <v>19</v>
      </c>
      <c r="M25" s="16"/>
      <c r="N25" s="16"/>
      <c r="S25" s="2"/>
      <c r="U25" s="2"/>
    </row>
    <row r="26" spans="19:21" ht="12.75">
      <c r="S26" s="2"/>
      <c r="U26" s="2"/>
    </row>
    <row r="27" spans="2:21" ht="12.75">
      <c r="B27" s="2">
        <v>0</v>
      </c>
      <c r="C27" s="5" t="s">
        <v>0</v>
      </c>
      <c r="D27" s="6">
        <v>1999</v>
      </c>
      <c r="G27" s="2">
        <v>8001</v>
      </c>
      <c r="J27" s="7">
        <v>12509732</v>
      </c>
      <c r="M27" s="9">
        <f>SUM(J27/G27)</f>
        <v>1563.5210598675167</v>
      </c>
      <c r="Q27" s="2"/>
      <c r="S27" s="2"/>
      <c r="U27" s="2"/>
    </row>
    <row r="28" spans="2:21" ht="12.75">
      <c r="B28" s="6">
        <v>2000</v>
      </c>
      <c r="C28" s="5" t="s">
        <v>0</v>
      </c>
      <c r="D28" s="6">
        <v>3999</v>
      </c>
      <c r="G28" s="2">
        <v>5774</v>
      </c>
      <c r="J28" s="2">
        <v>9223553</v>
      </c>
      <c r="M28" s="8">
        <f aca="true" t="shared" si="1" ref="M28:M33">SUM(J28/G28)</f>
        <v>1597.428645652927</v>
      </c>
      <c r="Q28" s="2"/>
      <c r="S28" s="2"/>
      <c r="U28" s="2"/>
    </row>
    <row r="29" spans="2:21" ht="12.75">
      <c r="B29" s="6">
        <v>4000</v>
      </c>
      <c r="C29" s="5" t="s">
        <v>0</v>
      </c>
      <c r="D29" s="6">
        <v>7999</v>
      </c>
      <c r="G29" s="2">
        <v>12391</v>
      </c>
      <c r="J29" s="2">
        <v>19970947</v>
      </c>
      <c r="M29" s="8">
        <f t="shared" si="1"/>
        <v>1611.73004600113</v>
      </c>
      <c r="Q29" s="2"/>
      <c r="S29" s="2"/>
      <c r="U29" s="2"/>
    </row>
    <row r="30" spans="2:21" ht="12.75">
      <c r="B30" s="6">
        <v>8000</v>
      </c>
      <c r="C30" s="5" t="s">
        <v>0</v>
      </c>
      <c r="D30" s="6">
        <v>11999</v>
      </c>
      <c r="G30" s="2">
        <v>9484</v>
      </c>
      <c r="J30" s="2">
        <v>14838284</v>
      </c>
      <c r="M30" s="8">
        <f t="shared" si="1"/>
        <v>1564.5596794601433</v>
      </c>
      <c r="Q30" s="2"/>
      <c r="S30" s="2"/>
      <c r="U30" s="2"/>
    </row>
    <row r="31" spans="2:21" ht="12.75">
      <c r="B31" s="6">
        <v>12000</v>
      </c>
      <c r="C31" s="5" t="s">
        <v>0</v>
      </c>
      <c r="D31" s="6">
        <v>15999</v>
      </c>
      <c r="G31" s="2">
        <v>6808</v>
      </c>
      <c r="J31" s="2">
        <v>10049474</v>
      </c>
      <c r="M31" s="8">
        <f t="shared" si="1"/>
        <v>1476.1272032902468</v>
      </c>
      <c r="Q31" s="2"/>
      <c r="S31" s="2"/>
      <c r="U31" s="2"/>
    </row>
    <row r="32" spans="2:21" ht="12.75">
      <c r="B32" s="6">
        <v>16000</v>
      </c>
      <c r="C32" s="5" t="s">
        <v>0</v>
      </c>
      <c r="D32" s="6">
        <v>19999</v>
      </c>
      <c r="G32" s="2">
        <v>5092</v>
      </c>
      <c r="J32" s="2">
        <v>7209438</v>
      </c>
      <c r="M32" s="8">
        <f t="shared" si="1"/>
        <v>1415.8362136684996</v>
      </c>
      <c r="Q32" s="2"/>
      <c r="S32" s="2"/>
      <c r="U32" s="2"/>
    </row>
    <row r="33" spans="2:21" ht="12.75">
      <c r="B33" s="6">
        <v>20000</v>
      </c>
      <c r="C33" s="5"/>
      <c r="D33" s="2" t="s">
        <v>1</v>
      </c>
      <c r="G33" s="2">
        <v>11220</v>
      </c>
      <c r="J33" s="2">
        <v>15889077</v>
      </c>
      <c r="M33" s="8">
        <f t="shared" si="1"/>
        <v>1416.138770053476</v>
      </c>
      <c r="Q33" s="2"/>
      <c r="S33" s="2"/>
      <c r="U33" s="2"/>
    </row>
    <row r="34" spans="17:21" ht="12.75">
      <c r="Q34" s="2"/>
      <c r="S34" s="2"/>
      <c r="U34" s="2"/>
    </row>
    <row r="35" spans="2:21" ht="12.75">
      <c r="B35" s="16" t="s">
        <v>2</v>
      </c>
      <c r="C35" s="16"/>
      <c r="D35" s="16"/>
      <c r="G35" s="10">
        <f>SUM(G27:G34)</f>
        <v>58770</v>
      </c>
      <c r="H35" s="11"/>
      <c r="I35" s="11"/>
      <c r="J35" s="12">
        <f>SUM(J27:J34)</f>
        <v>89690505</v>
      </c>
      <c r="M35" s="4">
        <f>SUM(J35/G35)</f>
        <v>1526.1273608984175</v>
      </c>
      <c r="S35" s="2"/>
      <c r="U35" s="2"/>
    </row>
    <row r="36" spans="19:21" ht="12.75">
      <c r="S36" s="2"/>
      <c r="U36" s="2"/>
    </row>
    <row r="37" spans="19:21" ht="12.75">
      <c r="S37" s="2"/>
      <c r="U37" s="2"/>
    </row>
    <row r="38" spans="1:14" ht="12.75">
      <c r="A38" s="16" t="s">
        <v>12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40" spans="2:14" ht="12.75">
      <c r="B40" s="16" t="s">
        <v>25</v>
      </c>
      <c r="C40" s="16"/>
      <c r="D40" s="16"/>
      <c r="I40" s="16" t="s">
        <v>4</v>
      </c>
      <c r="J40" s="16"/>
      <c r="K40" s="16"/>
      <c r="L40" s="16" t="s">
        <v>6</v>
      </c>
      <c r="M40" s="16"/>
      <c r="N40" s="16"/>
    </row>
    <row r="41" spans="2:14" ht="12.75">
      <c r="B41" s="16" t="s">
        <v>26</v>
      </c>
      <c r="C41" s="16"/>
      <c r="D41" s="16"/>
      <c r="F41" s="16" t="s">
        <v>3</v>
      </c>
      <c r="G41" s="16"/>
      <c r="H41" s="16"/>
      <c r="I41" s="16" t="s">
        <v>21</v>
      </c>
      <c r="J41" s="16"/>
      <c r="K41" s="16"/>
      <c r="L41" s="16" t="s">
        <v>20</v>
      </c>
      <c r="M41" s="16"/>
      <c r="N41" s="16"/>
    </row>
    <row r="43" spans="2:19" ht="12.75">
      <c r="B43" s="2">
        <v>0</v>
      </c>
      <c r="C43" s="5" t="s">
        <v>0</v>
      </c>
      <c r="D43" s="6">
        <v>1999</v>
      </c>
      <c r="G43" s="2">
        <v>942</v>
      </c>
      <c r="J43" s="7">
        <v>1388053</v>
      </c>
      <c r="M43" s="9">
        <f>SUM(J43/G43)</f>
        <v>1473.5169851380042</v>
      </c>
      <c r="Q43" s="2"/>
      <c r="S43" s="2"/>
    </row>
    <row r="44" spans="2:19" ht="12.75">
      <c r="B44" s="6">
        <v>2000</v>
      </c>
      <c r="C44" s="5" t="s">
        <v>0</v>
      </c>
      <c r="D44" s="6">
        <v>3999</v>
      </c>
      <c r="G44" s="2">
        <v>639</v>
      </c>
      <c r="J44" s="2">
        <v>943783</v>
      </c>
      <c r="M44" s="8">
        <f aca="true" t="shared" si="2" ref="M44:M49">SUM(J44/G44)</f>
        <v>1476.9687010954617</v>
      </c>
      <c r="Q44" s="2"/>
      <c r="S44" s="2"/>
    </row>
    <row r="45" spans="2:19" ht="12.75">
      <c r="B45" s="6">
        <v>4000</v>
      </c>
      <c r="C45" s="5" t="s">
        <v>0</v>
      </c>
      <c r="D45" s="6">
        <v>7999</v>
      </c>
      <c r="G45" s="2">
        <v>1478</v>
      </c>
      <c r="J45" s="2">
        <v>2249325</v>
      </c>
      <c r="M45" s="8">
        <f t="shared" si="2"/>
        <v>1521.8707713125846</v>
      </c>
      <c r="Q45" s="2"/>
      <c r="S45" s="2"/>
    </row>
    <row r="46" spans="2:19" ht="12.75">
      <c r="B46" s="6">
        <v>8000</v>
      </c>
      <c r="C46" s="5" t="s">
        <v>0</v>
      </c>
      <c r="D46" s="6">
        <v>11999</v>
      </c>
      <c r="G46" s="2">
        <v>1365</v>
      </c>
      <c r="J46" s="2">
        <v>2063863</v>
      </c>
      <c r="M46" s="8">
        <f t="shared" si="2"/>
        <v>1511.9875457875457</v>
      </c>
      <c r="Q46" s="2"/>
      <c r="S46" s="2"/>
    </row>
    <row r="47" spans="2:19" ht="12.75">
      <c r="B47" s="6">
        <v>12000</v>
      </c>
      <c r="C47" s="5" t="s">
        <v>0</v>
      </c>
      <c r="D47" s="6">
        <v>15999</v>
      </c>
      <c r="G47" s="2">
        <v>1231</v>
      </c>
      <c r="J47" s="2">
        <v>1882948</v>
      </c>
      <c r="M47" s="8">
        <f t="shared" si="2"/>
        <v>1529.608448415922</v>
      </c>
      <c r="Q47" s="2"/>
      <c r="S47" s="2"/>
    </row>
    <row r="48" spans="2:19" ht="12.75">
      <c r="B48" s="6">
        <v>16000</v>
      </c>
      <c r="C48" s="5" t="s">
        <v>0</v>
      </c>
      <c r="D48" s="6">
        <v>19999</v>
      </c>
      <c r="G48" s="2">
        <v>1140</v>
      </c>
      <c r="J48" s="2">
        <v>1792757</v>
      </c>
      <c r="M48" s="8">
        <f t="shared" si="2"/>
        <v>1572.5938596491228</v>
      </c>
      <c r="Q48" s="2"/>
      <c r="S48" s="2"/>
    </row>
    <row r="49" spans="2:19" ht="12.75">
      <c r="B49" s="6">
        <v>20000</v>
      </c>
      <c r="C49" s="5"/>
      <c r="D49" s="2" t="s">
        <v>1</v>
      </c>
      <c r="G49" s="2">
        <v>3116</v>
      </c>
      <c r="J49" s="2">
        <v>5000314</v>
      </c>
      <c r="M49" s="8">
        <f t="shared" si="2"/>
        <v>1604.722079589217</v>
      </c>
      <c r="Q49" s="2"/>
      <c r="S49" s="2"/>
    </row>
    <row r="50" spans="17:19" ht="12.75">
      <c r="Q50" s="2"/>
      <c r="S50" s="2"/>
    </row>
    <row r="51" spans="2:13" ht="12.75">
      <c r="B51" s="16" t="s">
        <v>2</v>
      </c>
      <c r="C51" s="16"/>
      <c r="D51" s="16"/>
      <c r="G51" s="10">
        <f>SUM(G43:G50)</f>
        <v>9911</v>
      </c>
      <c r="H51" s="11"/>
      <c r="I51" s="11"/>
      <c r="J51" s="12">
        <f>SUM(J43:J50)</f>
        <v>15321043</v>
      </c>
      <c r="M51" s="4">
        <f>SUM(J51/G51)</f>
        <v>1545.8624760367268</v>
      </c>
    </row>
  </sheetData>
  <mergeCells count="31">
    <mergeCell ref="B8:D8"/>
    <mergeCell ref="B9:D9"/>
    <mergeCell ref="B24:D24"/>
    <mergeCell ref="B25:D25"/>
    <mergeCell ref="B51:D51"/>
    <mergeCell ref="I40:K40"/>
    <mergeCell ref="L40:N40"/>
    <mergeCell ref="F41:H41"/>
    <mergeCell ref="I41:K41"/>
    <mergeCell ref="L41:N41"/>
    <mergeCell ref="A38:N38"/>
    <mergeCell ref="B40:D40"/>
    <mergeCell ref="B41:D41"/>
    <mergeCell ref="F25:H25"/>
    <mergeCell ref="I25:K25"/>
    <mergeCell ref="L25:N25"/>
    <mergeCell ref="B35:D35"/>
    <mergeCell ref="B19:D19"/>
    <mergeCell ref="I24:K24"/>
    <mergeCell ref="L24:N24"/>
    <mergeCell ref="A22:N22"/>
    <mergeCell ref="I8:K8"/>
    <mergeCell ref="L8:N8"/>
    <mergeCell ref="F9:H9"/>
    <mergeCell ref="I9:K9"/>
    <mergeCell ref="L9:N9"/>
    <mergeCell ref="A1:N1"/>
    <mergeCell ref="A2:N2"/>
    <mergeCell ref="A3:N3"/>
    <mergeCell ref="A6:N6"/>
    <mergeCell ref="A4:N4"/>
  </mergeCells>
  <printOptions/>
  <pageMargins left="1.32" right="0.75" top="0.62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6" sqref="A6:N6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9.8515625" style="0" bestFit="1" customWidth="1"/>
    <col min="8" max="9" width="2.7109375" style="0" customWidth="1"/>
    <col min="10" max="10" width="14.421875" style="0" customWidth="1"/>
    <col min="11" max="12" width="2.7109375" style="0" customWidth="1"/>
    <col min="13" max="13" width="8.421875" style="0" customWidth="1"/>
    <col min="14" max="14" width="2.7109375" style="0" customWidth="1"/>
    <col min="16" max="16" width="12.7109375" style="0" customWidth="1"/>
    <col min="17" max="17" width="10.7109375" style="0" bestFit="1" customWidth="1"/>
    <col min="18" max="18" width="12.140625" style="0" bestFit="1" customWidth="1"/>
    <col min="19" max="19" width="12.421875" style="0" customWidth="1"/>
    <col min="20" max="20" width="9.28125" style="0" bestFit="1" customWidth="1"/>
  </cols>
  <sheetData>
    <row r="1" spans="1:14" ht="12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 customHeight="1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4" ht="12.75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ht="12.75">
      <c r="P7" s="2"/>
    </row>
    <row r="8" spans="2:16" ht="12.75">
      <c r="B8" s="16" t="s">
        <v>25</v>
      </c>
      <c r="C8" s="16"/>
      <c r="D8" s="16"/>
      <c r="I8" s="16" t="s">
        <v>4</v>
      </c>
      <c r="J8" s="16"/>
      <c r="K8" s="16"/>
      <c r="L8" s="16" t="s">
        <v>6</v>
      </c>
      <c r="M8" s="16"/>
      <c r="N8" s="16"/>
      <c r="P8" s="2"/>
    </row>
    <row r="9" spans="2:16" ht="12.75">
      <c r="B9" s="16" t="s">
        <v>26</v>
      </c>
      <c r="C9" s="16"/>
      <c r="D9" s="16"/>
      <c r="F9" s="16" t="s">
        <v>3</v>
      </c>
      <c r="G9" s="16"/>
      <c r="H9" s="16"/>
      <c r="I9" s="16" t="s">
        <v>5</v>
      </c>
      <c r="J9" s="16"/>
      <c r="K9" s="16"/>
      <c r="L9" s="16" t="s">
        <v>7</v>
      </c>
      <c r="M9" s="16"/>
      <c r="N9" s="16"/>
      <c r="P9" s="2"/>
    </row>
    <row r="11" spans="2:19" ht="12.75">
      <c r="B11" s="2">
        <v>0</v>
      </c>
      <c r="C11" s="5" t="s">
        <v>0</v>
      </c>
      <c r="D11" s="6">
        <v>1999</v>
      </c>
      <c r="G11" s="2">
        <v>14471</v>
      </c>
      <c r="H11" s="1"/>
      <c r="I11" s="1"/>
      <c r="J11" s="7">
        <v>16412157</v>
      </c>
      <c r="K11" s="1"/>
      <c r="L11" s="1"/>
      <c r="M11" s="9">
        <f>SUM(J11/G11)</f>
        <v>1134.1411789095432</v>
      </c>
      <c r="Q11" s="2"/>
      <c r="S11" s="2"/>
    </row>
    <row r="12" spans="2:20" ht="12.75">
      <c r="B12" s="6">
        <v>2000</v>
      </c>
      <c r="C12" s="5" t="s">
        <v>0</v>
      </c>
      <c r="D12" s="6">
        <v>3999</v>
      </c>
      <c r="G12" s="2">
        <v>11396</v>
      </c>
      <c r="H12" s="1"/>
      <c r="I12" s="1"/>
      <c r="J12" s="2">
        <v>11174953</v>
      </c>
      <c r="K12" s="1"/>
      <c r="L12" s="1"/>
      <c r="M12" s="8">
        <f aca="true" t="shared" si="0" ref="M12:M17">SUM(J12/G12)</f>
        <v>980.6031063531063</v>
      </c>
      <c r="Q12" s="2"/>
      <c r="S12" s="2"/>
      <c r="T12" s="2"/>
    </row>
    <row r="13" spans="2:20" ht="12.75">
      <c r="B13" s="6">
        <v>4000</v>
      </c>
      <c r="C13" s="5" t="s">
        <v>0</v>
      </c>
      <c r="D13" s="6">
        <v>7999</v>
      </c>
      <c r="G13" s="2">
        <v>18907</v>
      </c>
      <c r="H13" s="1"/>
      <c r="I13" s="1"/>
      <c r="J13" s="2">
        <v>19684849</v>
      </c>
      <c r="K13" s="1"/>
      <c r="L13" s="1"/>
      <c r="M13" s="8">
        <f t="shared" si="0"/>
        <v>1041.140794414767</v>
      </c>
      <c r="Q13" s="2"/>
      <c r="S13" s="2"/>
      <c r="T13" s="2"/>
    </row>
    <row r="14" spans="2:20" ht="12.75">
      <c r="B14" s="6">
        <v>8000</v>
      </c>
      <c r="C14" s="5" t="s">
        <v>0</v>
      </c>
      <c r="D14" s="6">
        <v>11999</v>
      </c>
      <c r="G14" s="2">
        <v>14134</v>
      </c>
      <c r="H14" s="1"/>
      <c r="I14" s="1"/>
      <c r="J14" s="2">
        <v>13055070</v>
      </c>
      <c r="K14" s="1"/>
      <c r="L14" s="1"/>
      <c r="M14" s="8">
        <f t="shared" si="0"/>
        <v>923.6642139521721</v>
      </c>
      <c r="Q14" s="2"/>
      <c r="S14" s="2"/>
      <c r="T14" s="2"/>
    </row>
    <row r="15" spans="2:20" ht="12.75">
      <c r="B15" s="6">
        <v>12000</v>
      </c>
      <c r="C15" s="5" t="s">
        <v>0</v>
      </c>
      <c r="D15" s="6">
        <v>15999</v>
      </c>
      <c r="G15" s="2">
        <v>10871</v>
      </c>
      <c r="H15" s="1"/>
      <c r="I15" s="1"/>
      <c r="J15" s="2">
        <v>8785263</v>
      </c>
      <c r="K15" s="1"/>
      <c r="L15" s="1"/>
      <c r="M15" s="8">
        <f t="shared" si="0"/>
        <v>808.1375218471162</v>
      </c>
      <c r="Q15" s="2"/>
      <c r="S15" s="2"/>
      <c r="T15" s="2"/>
    </row>
    <row r="16" spans="2:20" ht="12.75">
      <c r="B16" s="6">
        <v>16000</v>
      </c>
      <c r="C16" s="5" t="s">
        <v>0</v>
      </c>
      <c r="D16" s="6">
        <v>19999</v>
      </c>
      <c r="G16" s="2">
        <v>7877</v>
      </c>
      <c r="H16" s="1"/>
      <c r="I16" s="1"/>
      <c r="J16" s="2">
        <v>6180187</v>
      </c>
      <c r="K16" s="1"/>
      <c r="L16" s="1"/>
      <c r="M16" s="8">
        <f t="shared" si="0"/>
        <v>784.5863907579028</v>
      </c>
      <c r="Q16" s="2"/>
      <c r="S16" s="2"/>
      <c r="T16" s="2"/>
    </row>
    <row r="17" spans="2:20" ht="12.75">
      <c r="B17" s="6">
        <v>20000</v>
      </c>
      <c r="C17" s="5"/>
      <c r="D17" s="2" t="s">
        <v>1</v>
      </c>
      <c r="G17" s="2">
        <v>21092</v>
      </c>
      <c r="H17" s="1"/>
      <c r="I17" s="1"/>
      <c r="J17" s="2">
        <v>15390109</v>
      </c>
      <c r="K17" s="1"/>
      <c r="L17" s="1"/>
      <c r="M17" s="8">
        <f t="shared" si="0"/>
        <v>729.6657026360706</v>
      </c>
      <c r="Q17" s="2"/>
      <c r="S17" s="2"/>
      <c r="T17" s="2"/>
    </row>
    <row r="18" spans="17:20" ht="12.75">
      <c r="Q18" s="2"/>
      <c r="S18" s="2"/>
      <c r="T18" s="2"/>
    </row>
    <row r="19" spans="2:20" ht="12.75">
      <c r="B19" s="16" t="s">
        <v>2</v>
      </c>
      <c r="C19" s="16"/>
      <c r="D19" s="16"/>
      <c r="G19" s="10">
        <f>SUM(G11:G18)</f>
        <v>98748</v>
      </c>
      <c r="H19" s="11"/>
      <c r="I19" s="11"/>
      <c r="J19" s="12">
        <f>SUM(J11:J18)</f>
        <v>90682588</v>
      </c>
      <c r="M19" s="4">
        <f>SUM(J19/G19)</f>
        <v>918.3232875602544</v>
      </c>
      <c r="R19" s="2"/>
      <c r="T19" s="2"/>
    </row>
    <row r="20" spans="18:20" ht="12.75">
      <c r="R20" s="2"/>
      <c r="T20" s="2"/>
    </row>
    <row r="21" spans="18:20" ht="12.75">
      <c r="R21" s="2"/>
      <c r="T21" s="2"/>
    </row>
    <row r="22" spans="1:20" ht="12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R22" s="2"/>
      <c r="T22" s="2"/>
    </row>
    <row r="23" spans="18:20" ht="12.75">
      <c r="R23" s="2"/>
      <c r="T23" s="2"/>
    </row>
    <row r="24" spans="2:20" ht="12.75">
      <c r="B24" s="16" t="s">
        <v>25</v>
      </c>
      <c r="C24" s="16"/>
      <c r="D24" s="16"/>
      <c r="I24" s="16" t="s">
        <v>4</v>
      </c>
      <c r="J24" s="16"/>
      <c r="K24" s="16"/>
      <c r="L24" s="16" t="s">
        <v>6</v>
      </c>
      <c r="M24" s="16"/>
      <c r="N24" s="16"/>
      <c r="R24" s="2"/>
      <c r="T24" s="2"/>
    </row>
    <row r="25" spans="2:20" ht="12.75">
      <c r="B25" s="16" t="s">
        <v>26</v>
      </c>
      <c r="C25" s="16"/>
      <c r="D25" s="16"/>
      <c r="F25" s="16" t="s">
        <v>3</v>
      </c>
      <c r="G25" s="16"/>
      <c r="H25" s="16"/>
      <c r="I25" s="16" t="s">
        <v>18</v>
      </c>
      <c r="J25" s="16"/>
      <c r="K25" s="16"/>
      <c r="L25" s="16" t="s">
        <v>19</v>
      </c>
      <c r="M25" s="16"/>
      <c r="N25" s="16"/>
      <c r="R25" s="2"/>
      <c r="T25" s="2"/>
    </row>
    <row r="26" spans="18:20" ht="12.75">
      <c r="R26" s="2"/>
      <c r="T26" s="2"/>
    </row>
    <row r="27" spans="2:20" ht="12.75">
      <c r="B27" s="2">
        <v>0</v>
      </c>
      <c r="C27" s="5" t="s">
        <v>0</v>
      </c>
      <c r="D27" s="6">
        <v>1999</v>
      </c>
      <c r="G27" s="2">
        <v>5243</v>
      </c>
      <c r="J27" s="7">
        <v>7294244</v>
      </c>
      <c r="M27" s="9">
        <f>SUM(J27/G27)</f>
        <v>1391.2347892428</v>
      </c>
      <c r="Q27" s="2"/>
      <c r="S27" s="2"/>
      <c r="T27" s="2"/>
    </row>
    <row r="28" spans="2:20" ht="12.75">
      <c r="B28" s="6">
        <v>2000</v>
      </c>
      <c r="C28" s="5" t="s">
        <v>0</v>
      </c>
      <c r="D28" s="6">
        <v>3999</v>
      </c>
      <c r="G28" s="2">
        <v>4314</v>
      </c>
      <c r="J28" s="2">
        <v>5950048</v>
      </c>
      <c r="M28" s="8">
        <f aca="true" t="shared" si="1" ref="M28:M33">SUM(J28/G28)</f>
        <v>1379.2415391747797</v>
      </c>
      <c r="Q28" s="2"/>
      <c r="S28" s="2"/>
      <c r="T28" s="2"/>
    </row>
    <row r="29" spans="2:19" ht="12.75">
      <c r="B29" s="6">
        <v>4000</v>
      </c>
      <c r="C29" s="5" t="s">
        <v>0</v>
      </c>
      <c r="D29" s="6">
        <v>7999</v>
      </c>
      <c r="G29" s="2">
        <v>6458</v>
      </c>
      <c r="J29" s="2">
        <v>9109794</v>
      </c>
      <c r="M29" s="8">
        <f t="shared" si="1"/>
        <v>1410.6215546608857</v>
      </c>
      <c r="Q29" s="2"/>
      <c r="S29" s="2"/>
    </row>
    <row r="30" spans="2:20" ht="12.75">
      <c r="B30" s="6">
        <v>8000</v>
      </c>
      <c r="C30" s="5" t="s">
        <v>0</v>
      </c>
      <c r="D30" s="6">
        <v>11999</v>
      </c>
      <c r="G30" s="2">
        <v>3945</v>
      </c>
      <c r="J30" s="2">
        <v>5571538</v>
      </c>
      <c r="M30" s="8">
        <f t="shared" si="1"/>
        <v>1412.3036755386565</v>
      </c>
      <c r="Q30" s="2"/>
      <c r="S30" s="2"/>
      <c r="T30" s="2"/>
    </row>
    <row r="31" spans="2:20" ht="12.75">
      <c r="B31" s="6">
        <v>12000</v>
      </c>
      <c r="C31" s="5" t="s">
        <v>0</v>
      </c>
      <c r="D31" s="6">
        <v>15999</v>
      </c>
      <c r="G31" s="2">
        <v>2559</v>
      </c>
      <c r="J31" s="2">
        <v>3505727</v>
      </c>
      <c r="M31" s="8">
        <f t="shared" si="1"/>
        <v>1369.9597499023055</v>
      </c>
      <c r="Q31" s="2"/>
      <c r="S31" s="2"/>
      <c r="T31" s="2"/>
    </row>
    <row r="32" spans="2:20" ht="12.75">
      <c r="B32" s="6">
        <v>16000</v>
      </c>
      <c r="C32" s="5" t="s">
        <v>0</v>
      </c>
      <c r="D32" s="6">
        <v>19999</v>
      </c>
      <c r="G32" s="2">
        <v>1838</v>
      </c>
      <c r="J32" s="2">
        <v>2386463</v>
      </c>
      <c r="M32" s="8">
        <f t="shared" si="1"/>
        <v>1298.4020674646354</v>
      </c>
      <c r="Q32" s="2"/>
      <c r="S32" s="2"/>
      <c r="T32" s="2"/>
    </row>
    <row r="33" spans="2:20" ht="12.75">
      <c r="B33" s="6">
        <v>20000</v>
      </c>
      <c r="C33" s="5"/>
      <c r="D33" s="2" t="s">
        <v>1</v>
      </c>
      <c r="G33" s="2">
        <v>4401</v>
      </c>
      <c r="J33" s="2">
        <v>5508421</v>
      </c>
      <c r="M33" s="8">
        <f t="shared" si="1"/>
        <v>1251.6294024085435</v>
      </c>
      <c r="Q33" s="2"/>
      <c r="S33" s="2"/>
      <c r="T33" s="2"/>
    </row>
    <row r="34" spans="17:20" ht="12.75">
      <c r="Q34" s="2"/>
      <c r="S34" s="2"/>
      <c r="T34" s="2"/>
    </row>
    <row r="35" spans="2:20" ht="12.75">
      <c r="B35" s="16" t="s">
        <v>2</v>
      </c>
      <c r="C35" s="16"/>
      <c r="D35" s="16"/>
      <c r="G35" s="10">
        <f>SUM(G27:G34)</f>
        <v>28758</v>
      </c>
      <c r="H35" s="11"/>
      <c r="I35" s="11"/>
      <c r="J35" s="12">
        <f>SUM(J27:J34)</f>
        <v>39326235</v>
      </c>
      <c r="K35" s="12"/>
      <c r="L35" s="12"/>
      <c r="M35" s="4">
        <f>SUM(J35/G35)</f>
        <v>1367.4885249321928</v>
      </c>
      <c r="R35" s="2"/>
      <c r="T35" s="2"/>
    </row>
    <row r="36" spans="18:20" ht="12.75">
      <c r="R36" s="2"/>
      <c r="T36" s="2"/>
    </row>
    <row r="37" spans="18:20" ht="12.75">
      <c r="R37" s="2"/>
      <c r="T37" s="2"/>
    </row>
    <row r="38" spans="1:14" ht="12.75">
      <c r="A38" s="16" t="s">
        <v>12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40" spans="2:14" ht="12.75">
      <c r="B40" s="16" t="s">
        <v>25</v>
      </c>
      <c r="C40" s="16"/>
      <c r="D40" s="16"/>
      <c r="I40" s="16" t="s">
        <v>4</v>
      </c>
      <c r="J40" s="16"/>
      <c r="K40" s="16"/>
      <c r="L40" s="16" t="s">
        <v>6</v>
      </c>
      <c r="M40" s="16"/>
      <c r="N40" s="16"/>
    </row>
    <row r="41" spans="2:14" ht="12.75">
      <c r="B41" s="16" t="s">
        <v>26</v>
      </c>
      <c r="C41" s="16"/>
      <c r="D41" s="16"/>
      <c r="F41" s="16" t="s">
        <v>3</v>
      </c>
      <c r="G41" s="16"/>
      <c r="H41" s="16"/>
      <c r="I41" s="16" t="s">
        <v>21</v>
      </c>
      <c r="J41" s="16"/>
      <c r="K41" s="16"/>
      <c r="L41" s="16" t="s">
        <v>20</v>
      </c>
      <c r="M41" s="16"/>
      <c r="N41" s="16"/>
    </row>
    <row r="43" spans="2:19" ht="12.75">
      <c r="B43" s="2">
        <v>0</v>
      </c>
      <c r="C43" s="5" t="s">
        <v>0</v>
      </c>
      <c r="D43" s="6">
        <v>1999</v>
      </c>
      <c r="G43" s="2">
        <v>4323</v>
      </c>
      <c r="J43" s="7">
        <v>7553812</v>
      </c>
      <c r="K43" s="7"/>
      <c r="L43" s="7"/>
      <c r="M43" s="9">
        <f>SUM(J43/G43)</f>
        <v>1747.354152209114</v>
      </c>
      <c r="Q43" s="2"/>
      <c r="S43" s="2"/>
    </row>
    <row r="44" spans="2:19" ht="12.75">
      <c r="B44" s="6">
        <v>2000</v>
      </c>
      <c r="C44" s="5" t="s">
        <v>0</v>
      </c>
      <c r="D44" s="6">
        <v>3999</v>
      </c>
      <c r="G44" s="2">
        <v>3136</v>
      </c>
      <c r="J44" s="2">
        <v>5232056</v>
      </c>
      <c r="M44" s="8">
        <f aca="true" t="shared" si="2" ref="M44:M51">SUM(J44/G44)</f>
        <v>1668.3852040816328</v>
      </c>
      <c r="Q44" s="2"/>
      <c r="S44" s="2"/>
    </row>
    <row r="45" spans="2:19" ht="12.75">
      <c r="B45" s="6">
        <v>4000</v>
      </c>
      <c r="C45" s="5" t="s">
        <v>0</v>
      </c>
      <c r="D45" s="6">
        <v>7999</v>
      </c>
      <c r="G45" s="2">
        <v>5851</v>
      </c>
      <c r="J45" s="2">
        <v>10091271</v>
      </c>
      <c r="M45" s="8">
        <f t="shared" si="2"/>
        <v>1724.7087677320117</v>
      </c>
      <c r="Q45" s="2"/>
      <c r="S45" s="2"/>
    </row>
    <row r="46" spans="2:19" ht="12.75">
      <c r="B46" s="6">
        <v>8000</v>
      </c>
      <c r="C46" s="5" t="s">
        <v>0</v>
      </c>
      <c r="D46" s="6">
        <v>11999</v>
      </c>
      <c r="G46" s="2">
        <v>4364</v>
      </c>
      <c r="J46" s="2">
        <v>7267955</v>
      </c>
      <c r="M46" s="8">
        <f t="shared" si="2"/>
        <v>1665.4342346471128</v>
      </c>
      <c r="Q46" s="2"/>
      <c r="S46" s="2"/>
    </row>
    <row r="47" spans="2:19" ht="12.75">
      <c r="B47" s="6">
        <v>12000</v>
      </c>
      <c r="C47" s="5" t="s">
        <v>0</v>
      </c>
      <c r="D47" s="6">
        <v>15999</v>
      </c>
      <c r="G47" s="2">
        <v>3463</v>
      </c>
      <c r="J47" s="2">
        <v>5783821</v>
      </c>
      <c r="M47" s="8">
        <f t="shared" si="2"/>
        <v>1670.1764366156513</v>
      </c>
      <c r="Q47" s="2"/>
      <c r="S47" s="2"/>
    </row>
    <row r="48" spans="2:19" ht="12.75">
      <c r="B48" s="6">
        <v>16000</v>
      </c>
      <c r="C48" s="5" t="s">
        <v>0</v>
      </c>
      <c r="D48" s="6">
        <v>19999</v>
      </c>
      <c r="G48" s="2">
        <v>2571</v>
      </c>
      <c r="J48" s="2">
        <v>4332684</v>
      </c>
      <c r="M48" s="8">
        <f t="shared" si="2"/>
        <v>1685.213535589265</v>
      </c>
      <c r="Q48" s="2"/>
      <c r="S48" s="2"/>
    </row>
    <row r="49" spans="2:19" ht="12.75">
      <c r="B49" s="6">
        <v>20000</v>
      </c>
      <c r="C49" s="5"/>
      <c r="D49" s="2" t="s">
        <v>1</v>
      </c>
      <c r="G49" s="2">
        <v>8587</v>
      </c>
      <c r="J49" s="2">
        <v>14459181</v>
      </c>
      <c r="M49" s="8">
        <f t="shared" si="2"/>
        <v>1683.8454640735997</v>
      </c>
      <c r="Q49" s="2"/>
      <c r="S49" s="2"/>
    </row>
    <row r="50" spans="17:19" ht="12.75">
      <c r="Q50" s="2"/>
      <c r="S50" s="2"/>
    </row>
    <row r="51" spans="2:13" ht="12.75">
      <c r="B51" s="16" t="s">
        <v>2</v>
      </c>
      <c r="C51" s="16"/>
      <c r="D51" s="16"/>
      <c r="G51" s="10">
        <f>SUM(G43:G50)</f>
        <v>32295</v>
      </c>
      <c r="H51" s="11"/>
      <c r="I51" s="11"/>
      <c r="J51" s="12">
        <f>SUM(J43:J50)</f>
        <v>54720780</v>
      </c>
      <c r="K51" s="12"/>
      <c r="L51" s="12"/>
      <c r="M51" s="4">
        <f t="shared" si="2"/>
        <v>1694.4040873200186</v>
      </c>
    </row>
  </sheetData>
  <mergeCells count="31">
    <mergeCell ref="B8:D8"/>
    <mergeCell ref="B9:D9"/>
    <mergeCell ref="B24:D24"/>
    <mergeCell ref="B25:D25"/>
    <mergeCell ref="B51:D51"/>
    <mergeCell ref="I40:K40"/>
    <mergeCell ref="L40:N40"/>
    <mergeCell ref="F41:H41"/>
    <mergeCell ref="I41:K41"/>
    <mergeCell ref="L41:N41"/>
    <mergeCell ref="A38:N38"/>
    <mergeCell ref="B40:D40"/>
    <mergeCell ref="B41:D41"/>
    <mergeCell ref="F25:H25"/>
    <mergeCell ref="I25:K25"/>
    <mergeCell ref="L25:N25"/>
    <mergeCell ref="B35:D35"/>
    <mergeCell ref="B19:D19"/>
    <mergeCell ref="I24:K24"/>
    <mergeCell ref="L24:N24"/>
    <mergeCell ref="A22:N22"/>
    <mergeCell ref="I8:K8"/>
    <mergeCell ref="L8:N8"/>
    <mergeCell ref="F9:H9"/>
    <mergeCell ref="I9:K9"/>
    <mergeCell ref="L9:N9"/>
    <mergeCell ref="A1:N1"/>
    <mergeCell ref="A2:N2"/>
    <mergeCell ref="A3:N3"/>
    <mergeCell ref="A4:N4"/>
    <mergeCell ref="A6:N6"/>
  </mergeCells>
  <printOptions/>
  <pageMargins left="1.32" right="0.75" top="0.64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workbookViewId="0" topLeftCell="A1">
      <selection activeCell="D5" sqref="D5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9.8515625" style="0" bestFit="1" customWidth="1"/>
    <col min="8" max="9" width="2.7109375" style="0" customWidth="1"/>
    <col min="10" max="10" width="12.7109375" style="0" customWidth="1"/>
    <col min="11" max="12" width="2.7109375" style="0" customWidth="1"/>
    <col min="13" max="13" width="9.28125" style="0" bestFit="1" customWidth="1"/>
    <col min="14" max="14" width="2.7109375" style="0" customWidth="1"/>
    <col min="16" max="16" width="9.28125" style="0" bestFit="1" customWidth="1"/>
    <col min="17" max="17" width="11.7109375" style="0" customWidth="1"/>
    <col min="19" max="19" width="11.57421875" style="0" customWidth="1"/>
  </cols>
  <sheetData>
    <row r="1" spans="1:14" ht="12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 customHeight="1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4" ht="12.75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8" spans="2:14" ht="12.75">
      <c r="B8" s="16" t="s">
        <v>25</v>
      </c>
      <c r="C8" s="16"/>
      <c r="D8" s="16"/>
      <c r="I8" s="16" t="s">
        <v>4</v>
      </c>
      <c r="J8" s="16"/>
      <c r="K8" s="16"/>
      <c r="L8" s="16" t="s">
        <v>6</v>
      </c>
      <c r="M8" s="16"/>
      <c r="N8" s="16"/>
    </row>
    <row r="9" spans="2:14" ht="12.75">
      <c r="B9" s="16" t="s">
        <v>26</v>
      </c>
      <c r="C9" s="16"/>
      <c r="D9" s="16"/>
      <c r="F9" s="16" t="s">
        <v>3</v>
      </c>
      <c r="G9" s="16"/>
      <c r="H9" s="16"/>
      <c r="I9" s="16" t="s">
        <v>5</v>
      </c>
      <c r="J9" s="16"/>
      <c r="K9" s="16"/>
      <c r="L9" s="16" t="s">
        <v>7</v>
      </c>
      <c r="M9" s="16"/>
      <c r="N9" s="16"/>
    </row>
    <row r="10" spans="17:19" ht="12.75">
      <c r="Q10" s="2"/>
      <c r="S10" s="2"/>
    </row>
    <row r="11" spans="2:19" ht="12.75">
      <c r="B11" s="2">
        <v>0</v>
      </c>
      <c r="C11" s="5" t="s">
        <v>0</v>
      </c>
      <c r="D11" s="6">
        <v>1999</v>
      </c>
      <c r="G11" s="2">
        <v>1665</v>
      </c>
      <c r="H11" s="1"/>
      <c r="I11" s="1"/>
      <c r="J11" s="7">
        <v>987104</v>
      </c>
      <c r="K11" s="1"/>
      <c r="L11" s="1"/>
      <c r="M11" s="7">
        <f>SUM(J11/G11)</f>
        <v>592.8552552552552</v>
      </c>
      <c r="Q11" s="2"/>
      <c r="S11" s="2"/>
    </row>
    <row r="12" spans="2:19" ht="12.75">
      <c r="B12" s="6">
        <v>2000</v>
      </c>
      <c r="C12" s="5" t="s">
        <v>0</v>
      </c>
      <c r="D12" s="6">
        <v>3999</v>
      </c>
      <c r="G12" s="2">
        <v>1494</v>
      </c>
      <c r="H12" s="1"/>
      <c r="I12" s="1"/>
      <c r="J12" s="2">
        <v>735700</v>
      </c>
      <c r="K12" s="1"/>
      <c r="L12" s="1"/>
      <c r="M12" s="2">
        <f aca="true" t="shared" si="0" ref="M12:M17">SUM(J12/G12)</f>
        <v>492.4364123159304</v>
      </c>
      <c r="Q12" s="2"/>
      <c r="S12" s="2"/>
    </row>
    <row r="13" spans="2:19" ht="12.75">
      <c r="B13" s="6">
        <v>4000</v>
      </c>
      <c r="C13" s="5" t="s">
        <v>0</v>
      </c>
      <c r="D13" s="6">
        <v>7999</v>
      </c>
      <c r="G13" s="2">
        <v>2235</v>
      </c>
      <c r="H13" s="1"/>
      <c r="I13" s="1"/>
      <c r="J13" s="2">
        <v>1210557</v>
      </c>
      <c r="K13" s="1"/>
      <c r="L13" s="1"/>
      <c r="M13" s="2">
        <f t="shared" si="0"/>
        <v>541.6362416107382</v>
      </c>
      <c r="Q13" s="2"/>
      <c r="S13" s="2"/>
    </row>
    <row r="14" spans="2:19" ht="12.75">
      <c r="B14" s="6">
        <v>8000</v>
      </c>
      <c r="C14" s="5" t="s">
        <v>0</v>
      </c>
      <c r="D14" s="6">
        <v>11999</v>
      </c>
      <c r="G14" s="2">
        <v>1573</v>
      </c>
      <c r="H14" s="1"/>
      <c r="I14" s="1"/>
      <c r="J14" s="2">
        <v>911360</v>
      </c>
      <c r="K14" s="1"/>
      <c r="L14" s="1"/>
      <c r="M14" s="2">
        <f t="shared" si="0"/>
        <v>579.3769866497139</v>
      </c>
      <c r="Q14" s="2"/>
      <c r="S14" s="2"/>
    </row>
    <row r="15" spans="2:19" ht="12.75">
      <c r="B15" s="6">
        <v>12000</v>
      </c>
      <c r="C15" s="5" t="s">
        <v>0</v>
      </c>
      <c r="D15" s="6">
        <v>15999</v>
      </c>
      <c r="G15" s="2">
        <v>1296</v>
      </c>
      <c r="H15" s="1"/>
      <c r="I15" s="1"/>
      <c r="J15" s="2">
        <v>685610</v>
      </c>
      <c r="K15" s="1"/>
      <c r="L15" s="1"/>
      <c r="M15" s="2">
        <f t="shared" si="0"/>
        <v>529.020061728395</v>
      </c>
      <c r="Q15" s="2"/>
      <c r="S15" s="2"/>
    </row>
    <row r="16" spans="2:19" ht="12.75">
      <c r="B16" s="6">
        <v>16000</v>
      </c>
      <c r="C16" s="5" t="s">
        <v>0</v>
      </c>
      <c r="D16" s="6">
        <v>19999</v>
      </c>
      <c r="G16" s="2">
        <v>966</v>
      </c>
      <c r="H16" s="1"/>
      <c r="I16" s="1"/>
      <c r="J16" s="2">
        <v>543819</v>
      </c>
      <c r="K16" s="1"/>
      <c r="L16" s="1"/>
      <c r="M16" s="2">
        <f t="shared" si="0"/>
        <v>562.9596273291926</v>
      </c>
      <c r="Q16" s="2"/>
      <c r="S16" s="2"/>
    </row>
    <row r="17" spans="2:19" ht="12.75">
      <c r="B17" s="6">
        <v>20000</v>
      </c>
      <c r="C17" s="5"/>
      <c r="D17" s="2" t="s">
        <v>1</v>
      </c>
      <c r="G17" s="2">
        <v>1774</v>
      </c>
      <c r="H17" s="1"/>
      <c r="I17" s="1"/>
      <c r="J17" s="2">
        <v>993691</v>
      </c>
      <c r="K17" s="1"/>
      <c r="L17" s="1"/>
      <c r="M17" s="2">
        <f t="shared" si="0"/>
        <v>560.141488162345</v>
      </c>
      <c r="Q17" s="2"/>
      <c r="S17" s="2"/>
    </row>
    <row r="19" spans="2:13" ht="12.75">
      <c r="B19" s="16" t="s">
        <v>2</v>
      </c>
      <c r="C19" s="16"/>
      <c r="D19" s="16"/>
      <c r="G19" s="10">
        <f>SUM(G11:G18)</f>
        <v>11003</v>
      </c>
      <c r="H19" s="11"/>
      <c r="I19" s="11"/>
      <c r="J19" s="12">
        <f>SUM(J11:J18)</f>
        <v>6067841</v>
      </c>
      <c r="K19" s="12"/>
      <c r="L19" s="12"/>
      <c r="M19" s="12">
        <f>SUM(J19/G19)</f>
        <v>551.471507770608</v>
      </c>
    </row>
    <row r="22" spans="1:14" ht="12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4" spans="2:14" ht="12.75">
      <c r="B24" s="16" t="s">
        <v>25</v>
      </c>
      <c r="C24" s="16"/>
      <c r="D24" s="16"/>
      <c r="I24" s="16" t="s">
        <v>4</v>
      </c>
      <c r="J24" s="16"/>
      <c r="K24" s="16"/>
      <c r="L24" s="16" t="s">
        <v>6</v>
      </c>
      <c r="M24" s="16"/>
      <c r="N24" s="16"/>
    </row>
    <row r="25" spans="2:14" ht="12.75">
      <c r="B25" s="16" t="s">
        <v>26</v>
      </c>
      <c r="C25" s="16"/>
      <c r="D25" s="16"/>
      <c r="F25" s="16" t="s">
        <v>3</v>
      </c>
      <c r="G25" s="16"/>
      <c r="H25" s="16"/>
      <c r="I25" s="16" t="s">
        <v>18</v>
      </c>
      <c r="J25" s="16"/>
      <c r="K25" s="16"/>
      <c r="L25" s="16" t="s">
        <v>19</v>
      </c>
      <c r="M25" s="16"/>
      <c r="N25" s="16"/>
    </row>
    <row r="26" spans="17:19" ht="12.75">
      <c r="Q26" s="2"/>
      <c r="S26" s="2"/>
    </row>
    <row r="27" spans="2:19" ht="12.75">
      <c r="B27" s="2">
        <v>0</v>
      </c>
      <c r="C27" s="5" t="s">
        <v>0</v>
      </c>
      <c r="D27" s="6">
        <v>1999</v>
      </c>
      <c r="G27" s="2">
        <v>431</v>
      </c>
      <c r="J27" s="7">
        <v>580480</v>
      </c>
      <c r="M27" s="7">
        <f>SUM(J27/G27)</f>
        <v>1346.8213457076565</v>
      </c>
      <c r="Q27" s="2"/>
      <c r="S27" s="2"/>
    </row>
    <row r="28" spans="2:19" ht="12.75">
      <c r="B28" s="6">
        <v>2000</v>
      </c>
      <c r="C28" s="5" t="s">
        <v>0</v>
      </c>
      <c r="D28" s="6">
        <v>3999</v>
      </c>
      <c r="G28" s="2">
        <v>354</v>
      </c>
      <c r="J28" s="2">
        <v>430717</v>
      </c>
      <c r="M28" s="2">
        <f aca="true" t="shared" si="1" ref="M28:M33">SUM(J28/G28)</f>
        <v>1216.7146892655367</v>
      </c>
      <c r="Q28" s="2"/>
      <c r="S28" s="2"/>
    </row>
    <row r="29" spans="2:19" ht="12.75">
      <c r="B29" s="6">
        <v>4000</v>
      </c>
      <c r="C29" s="5" t="s">
        <v>0</v>
      </c>
      <c r="D29" s="6">
        <v>7999</v>
      </c>
      <c r="G29" s="2">
        <v>499</v>
      </c>
      <c r="J29" s="2">
        <v>734591</v>
      </c>
      <c r="M29" s="2">
        <f t="shared" si="1"/>
        <v>1472.12625250501</v>
      </c>
      <c r="Q29" s="2"/>
      <c r="S29" s="2"/>
    </row>
    <row r="30" spans="2:19" ht="12.75">
      <c r="B30" s="6">
        <v>8000</v>
      </c>
      <c r="C30" s="5" t="s">
        <v>0</v>
      </c>
      <c r="D30" s="6">
        <v>11999</v>
      </c>
      <c r="G30" s="2">
        <v>342</v>
      </c>
      <c r="J30" s="2">
        <v>561938</v>
      </c>
      <c r="M30" s="2">
        <f t="shared" si="1"/>
        <v>1643.093567251462</v>
      </c>
      <c r="Q30" s="2"/>
      <c r="S30" s="2"/>
    </row>
    <row r="31" spans="2:19" ht="12.75">
      <c r="B31" s="6">
        <v>12000</v>
      </c>
      <c r="C31" s="5" t="s">
        <v>0</v>
      </c>
      <c r="D31" s="6">
        <v>15999</v>
      </c>
      <c r="G31" s="2">
        <v>239</v>
      </c>
      <c r="J31" s="2">
        <v>399107</v>
      </c>
      <c r="M31" s="2">
        <f t="shared" si="1"/>
        <v>1669.9037656903765</v>
      </c>
      <c r="Q31" s="2"/>
      <c r="S31" s="2"/>
    </row>
    <row r="32" spans="2:19" ht="12.75">
      <c r="B32" s="6">
        <v>16000</v>
      </c>
      <c r="C32" s="5" t="s">
        <v>0</v>
      </c>
      <c r="D32" s="6">
        <v>19999</v>
      </c>
      <c r="G32" s="2">
        <v>167</v>
      </c>
      <c r="J32" s="2">
        <v>270940</v>
      </c>
      <c r="M32" s="2">
        <f t="shared" si="1"/>
        <v>1622.3952095808384</v>
      </c>
      <c r="Q32" s="2"/>
      <c r="S32" s="2"/>
    </row>
    <row r="33" spans="2:19" ht="12.75">
      <c r="B33" s="6">
        <v>20000</v>
      </c>
      <c r="C33" s="5"/>
      <c r="D33" s="2" t="s">
        <v>1</v>
      </c>
      <c r="G33" s="2">
        <v>405</v>
      </c>
      <c r="J33" s="2">
        <v>678301</v>
      </c>
      <c r="M33" s="2">
        <f t="shared" si="1"/>
        <v>1674.8172839506174</v>
      </c>
      <c r="Q33" s="2"/>
      <c r="S33" s="2"/>
    </row>
    <row r="35" spans="2:13" ht="12.75">
      <c r="B35" s="16" t="s">
        <v>2</v>
      </c>
      <c r="C35" s="16"/>
      <c r="D35" s="16"/>
      <c r="G35" s="10">
        <f>SUM(G27:G34)</f>
        <v>2437</v>
      </c>
      <c r="H35" s="11"/>
      <c r="I35" s="11"/>
      <c r="J35" s="12">
        <f>SUM(J27:J34)</f>
        <v>3656074</v>
      </c>
      <c r="K35" s="12"/>
      <c r="L35" s="12"/>
      <c r="M35" s="12">
        <f>SUM(J35/G35)</f>
        <v>1500.2355354944605</v>
      </c>
    </row>
    <row r="38" spans="1:14" ht="12.75">
      <c r="A38" s="16" t="s">
        <v>12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40" spans="2:14" ht="12.75">
      <c r="B40" s="16" t="s">
        <v>25</v>
      </c>
      <c r="C40" s="16"/>
      <c r="D40" s="16"/>
      <c r="I40" s="16" t="s">
        <v>4</v>
      </c>
      <c r="J40" s="16"/>
      <c r="K40" s="16"/>
      <c r="L40" s="16" t="s">
        <v>6</v>
      </c>
      <c r="M40" s="16"/>
      <c r="N40" s="16"/>
    </row>
    <row r="41" spans="2:14" ht="12.75">
      <c r="B41" s="16" t="s">
        <v>26</v>
      </c>
      <c r="C41" s="16"/>
      <c r="D41" s="16"/>
      <c r="F41" s="16" t="s">
        <v>3</v>
      </c>
      <c r="G41" s="16"/>
      <c r="H41" s="16"/>
      <c r="I41" s="16" t="s">
        <v>21</v>
      </c>
      <c r="J41" s="16"/>
      <c r="K41" s="16"/>
      <c r="L41" s="16" t="s">
        <v>20</v>
      </c>
      <c r="M41" s="16"/>
      <c r="N41" s="16"/>
    </row>
    <row r="42" spans="17:19" ht="12.75">
      <c r="Q42" s="2"/>
      <c r="S42" s="2"/>
    </row>
    <row r="43" spans="2:19" ht="12.75">
      <c r="B43" s="2">
        <v>0</v>
      </c>
      <c r="C43" s="5" t="s">
        <v>0</v>
      </c>
      <c r="D43" s="6">
        <v>1999</v>
      </c>
      <c r="G43" s="2">
        <v>47</v>
      </c>
      <c r="J43" s="7">
        <v>98284</v>
      </c>
      <c r="K43" s="7"/>
      <c r="L43" s="7"/>
      <c r="M43" s="7">
        <f>SUM(J43/G43)</f>
        <v>2091.148936170213</v>
      </c>
      <c r="Q43" s="2"/>
      <c r="S43" s="2"/>
    </row>
    <row r="44" spans="2:19" ht="12.75">
      <c r="B44" s="6">
        <v>2000</v>
      </c>
      <c r="C44" s="5" t="s">
        <v>0</v>
      </c>
      <c r="D44" s="6">
        <v>3999</v>
      </c>
      <c r="G44" s="2">
        <v>37</v>
      </c>
      <c r="J44" s="2">
        <v>74468</v>
      </c>
      <c r="M44" s="2">
        <f aca="true" t="shared" si="2" ref="M44:M51">SUM(J44/G44)</f>
        <v>2012.6486486486488</v>
      </c>
      <c r="Q44" s="2"/>
      <c r="S44" s="2"/>
    </row>
    <row r="45" spans="2:19" ht="12.75">
      <c r="B45" s="6">
        <v>4000</v>
      </c>
      <c r="C45" s="5" t="s">
        <v>0</v>
      </c>
      <c r="D45" s="6">
        <v>7999</v>
      </c>
      <c r="G45" s="2">
        <v>79</v>
      </c>
      <c r="J45" s="2">
        <v>129765</v>
      </c>
      <c r="M45" s="2">
        <f t="shared" si="2"/>
        <v>1642.5949367088608</v>
      </c>
      <c r="Q45" s="2"/>
      <c r="S45" s="2"/>
    </row>
    <row r="46" spans="2:19" ht="12.75">
      <c r="B46" s="6">
        <v>8000</v>
      </c>
      <c r="C46" s="5" t="s">
        <v>0</v>
      </c>
      <c r="D46" s="6">
        <v>11999</v>
      </c>
      <c r="G46" s="2">
        <v>65</v>
      </c>
      <c r="J46" s="2">
        <v>114418</v>
      </c>
      <c r="M46" s="2">
        <f t="shared" si="2"/>
        <v>1760.2769230769231</v>
      </c>
      <c r="Q46" s="2"/>
      <c r="S46" s="2"/>
    </row>
    <row r="47" spans="2:19" ht="12.75">
      <c r="B47" s="6">
        <v>12000</v>
      </c>
      <c r="C47" s="5" t="s">
        <v>0</v>
      </c>
      <c r="D47" s="6">
        <v>15999</v>
      </c>
      <c r="G47" s="2">
        <v>67</v>
      </c>
      <c r="J47" s="2">
        <v>115766</v>
      </c>
      <c r="M47" s="2">
        <f t="shared" si="2"/>
        <v>1727.8507462686566</v>
      </c>
      <c r="Q47" s="2"/>
      <c r="S47" s="2"/>
    </row>
    <row r="48" spans="2:19" ht="12.75">
      <c r="B48" s="6">
        <v>16000</v>
      </c>
      <c r="C48" s="5" t="s">
        <v>0</v>
      </c>
      <c r="D48" s="6">
        <v>19999</v>
      </c>
      <c r="G48" s="2">
        <v>63</v>
      </c>
      <c r="J48" s="2">
        <v>120137</v>
      </c>
      <c r="M48" s="2">
        <f t="shared" si="2"/>
        <v>1906.936507936508</v>
      </c>
      <c r="Q48" s="2"/>
      <c r="S48" s="2"/>
    </row>
    <row r="49" spans="2:19" ht="12.75">
      <c r="B49" s="6">
        <v>20000</v>
      </c>
      <c r="C49" s="5"/>
      <c r="D49" s="2" t="s">
        <v>1</v>
      </c>
      <c r="G49" s="2">
        <v>233</v>
      </c>
      <c r="J49" s="2">
        <v>357993</v>
      </c>
      <c r="M49" s="2">
        <f t="shared" si="2"/>
        <v>1536.450643776824</v>
      </c>
      <c r="Q49" s="2"/>
      <c r="S49" s="2"/>
    </row>
    <row r="51" spans="2:13" ht="12.75">
      <c r="B51" s="16" t="s">
        <v>2</v>
      </c>
      <c r="C51" s="16"/>
      <c r="D51" s="16"/>
      <c r="G51" s="10">
        <f>SUM(G43:G50)</f>
        <v>591</v>
      </c>
      <c r="H51" s="11"/>
      <c r="I51" s="11"/>
      <c r="J51" s="12">
        <f>SUM(J43:J50)</f>
        <v>1010831</v>
      </c>
      <c r="K51" s="12"/>
      <c r="L51" s="12"/>
      <c r="M51" s="12">
        <f t="shared" si="2"/>
        <v>1710.3739424703892</v>
      </c>
    </row>
  </sheetData>
  <mergeCells count="31">
    <mergeCell ref="B8:D8"/>
    <mergeCell ref="B9:D9"/>
    <mergeCell ref="B24:D24"/>
    <mergeCell ref="B25:D25"/>
    <mergeCell ref="B51:D51"/>
    <mergeCell ref="I40:K40"/>
    <mergeCell ref="L40:N40"/>
    <mergeCell ref="F41:H41"/>
    <mergeCell ref="I41:K41"/>
    <mergeCell ref="L41:N41"/>
    <mergeCell ref="A38:N38"/>
    <mergeCell ref="B40:D40"/>
    <mergeCell ref="B41:D41"/>
    <mergeCell ref="F25:H25"/>
    <mergeCell ref="I25:K25"/>
    <mergeCell ref="L25:N25"/>
    <mergeCell ref="B35:D35"/>
    <mergeCell ref="B19:D19"/>
    <mergeCell ref="I24:K24"/>
    <mergeCell ref="L24:N24"/>
    <mergeCell ref="A22:N22"/>
    <mergeCell ref="I8:K8"/>
    <mergeCell ref="L8:N8"/>
    <mergeCell ref="F9:H9"/>
    <mergeCell ref="I9:K9"/>
    <mergeCell ref="L9:N9"/>
    <mergeCell ref="A1:N1"/>
    <mergeCell ref="A2:N2"/>
    <mergeCell ref="A3:N3"/>
    <mergeCell ref="A4:N4"/>
    <mergeCell ref="A6:N6"/>
  </mergeCells>
  <printOptions/>
  <pageMargins left="1.36" right="0.75" top="0.6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G8" sqref="G8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1.140625" style="0" bestFit="1" customWidth="1"/>
    <col min="8" max="9" width="2.7109375" style="0" customWidth="1"/>
    <col min="10" max="10" width="13.8515625" style="0" customWidth="1"/>
    <col min="11" max="12" width="2.7109375" style="0" customWidth="1"/>
    <col min="13" max="13" width="9.28125" style="0" bestFit="1" customWidth="1"/>
    <col min="14" max="14" width="2.7109375" style="0" customWidth="1"/>
    <col min="16" max="16" width="12.7109375" style="0" customWidth="1"/>
    <col min="17" max="17" width="11.421875" style="0" customWidth="1"/>
    <col min="18" max="18" width="12.140625" style="0" bestFit="1" customWidth="1"/>
    <col min="19" max="19" width="11.421875" style="0" customWidth="1"/>
    <col min="20" max="20" width="9.28125" style="0" bestFit="1" customWidth="1"/>
  </cols>
  <sheetData>
    <row r="1" spans="1:14" ht="12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 customHeight="1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4" ht="12.75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8" spans="2:14" ht="12.75">
      <c r="B8" s="16" t="s">
        <v>25</v>
      </c>
      <c r="C8" s="16"/>
      <c r="D8" s="16"/>
      <c r="I8" s="16" t="s">
        <v>4</v>
      </c>
      <c r="J8" s="16"/>
      <c r="K8" s="16"/>
      <c r="L8" s="16" t="s">
        <v>6</v>
      </c>
      <c r="M8" s="16"/>
      <c r="N8" s="16"/>
    </row>
    <row r="9" spans="2:14" ht="12.75">
      <c r="B9" s="16" t="s">
        <v>26</v>
      </c>
      <c r="C9" s="16"/>
      <c r="D9" s="16"/>
      <c r="F9" s="16" t="s">
        <v>3</v>
      </c>
      <c r="G9" s="16"/>
      <c r="H9" s="16"/>
      <c r="I9" s="16" t="s">
        <v>5</v>
      </c>
      <c r="J9" s="16"/>
      <c r="K9" s="16"/>
      <c r="L9" s="16" t="s">
        <v>7</v>
      </c>
      <c r="M9" s="16"/>
      <c r="N9" s="16"/>
    </row>
    <row r="10" ht="12.75">
      <c r="Q10" s="2"/>
    </row>
    <row r="11" spans="2:19" ht="12.75">
      <c r="B11" s="2">
        <v>0</v>
      </c>
      <c r="C11" s="5" t="s">
        <v>0</v>
      </c>
      <c r="D11" s="6">
        <v>1999</v>
      </c>
      <c r="G11" s="2">
        <v>22036</v>
      </c>
      <c r="H11" s="1"/>
      <c r="I11" s="1"/>
      <c r="J11" s="7">
        <v>8412784</v>
      </c>
      <c r="K11" s="1"/>
      <c r="L11" s="1"/>
      <c r="M11" s="7">
        <f>SUM(J11/G11)</f>
        <v>381.77455073516063</v>
      </c>
      <c r="Q11" s="2"/>
      <c r="S11" s="2"/>
    </row>
    <row r="12" spans="2:20" ht="12.75">
      <c r="B12" s="6">
        <v>2000</v>
      </c>
      <c r="C12" s="5" t="s">
        <v>0</v>
      </c>
      <c r="D12" s="6">
        <v>3999</v>
      </c>
      <c r="G12" s="2">
        <v>15328</v>
      </c>
      <c r="H12" s="1"/>
      <c r="I12" s="1"/>
      <c r="J12" s="2">
        <v>6571423</v>
      </c>
      <c r="K12" s="1"/>
      <c r="L12" s="1"/>
      <c r="M12" s="2">
        <f aca="true" t="shared" si="0" ref="M12:M19">SUM(J12/G12)</f>
        <v>428.7201852818372</v>
      </c>
      <c r="Q12" s="2"/>
      <c r="S12" s="2"/>
      <c r="T12" s="2"/>
    </row>
    <row r="13" spans="2:20" ht="12.75">
      <c r="B13" s="6">
        <v>4000</v>
      </c>
      <c r="C13" s="5" t="s">
        <v>0</v>
      </c>
      <c r="D13" s="6">
        <v>7999</v>
      </c>
      <c r="G13" s="2">
        <v>29273</v>
      </c>
      <c r="H13" s="1"/>
      <c r="I13" s="1"/>
      <c r="J13" s="2">
        <v>12223463</v>
      </c>
      <c r="K13" s="1"/>
      <c r="L13" s="1"/>
      <c r="M13" s="2">
        <f t="shared" si="0"/>
        <v>417.5678270078229</v>
      </c>
      <c r="Q13" s="2"/>
      <c r="S13" s="2"/>
      <c r="T13" s="2"/>
    </row>
    <row r="14" spans="2:20" ht="12.75">
      <c r="B14" s="6">
        <v>8000</v>
      </c>
      <c r="C14" s="5" t="s">
        <v>0</v>
      </c>
      <c r="D14" s="6">
        <v>11999</v>
      </c>
      <c r="G14" s="2">
        <v>20632</v>
      </c>
      <c r="H14" s="1"/>
      <c r="I14" s="1"/>
      <c r="J14" s="2">
        <v>8037259</v>
      </c>
      <c r="K14" s="1"/>
      <c r="L14" s="1"/>
      <c r="M14" s="2">
        <f t="shared" si="0"/>
        <v>389.5530728964715</v>
      </c>
      <c r="Q14" s="2"/>
      <c r="S14" s="2"/>
      <c r="T14" s="2"/>
    </row>
    <row r="15" spans="2:20" ht="12.75">
      <c r="B15" s="6">
        <v>12000</v>
      </c>
      <c r="C15" s="5" t="s">
        <v>0</v>
      </c>
      <c r="D15" s="6">
        <v>15999</v>
      </c>
      <c r="G15" s="2">
        <v>18841</v>
      </c>
      <c r="H15" s="1"/>
      <c r="I15" s="1"/>
      <c r="J15" s="2">
        <v>7114308</v>
      </c>
      <c r="K15" s="1"/>
      <c r="L15" s="1"/>
      <c r="M15" s="2">
        <f t="shared" si="0"/>
        <v>377.5971551403853</v>
      </c>
      <c r="Q15" s="2"/>
      <c r="S15" s="2"/>
      <c r="T15" s="2"/>
    </row>
    <row r="16" spans="2:20" ht="12.75">
      <c r="B16" s="6">
        <v>16000</v>
      </c>
      <c r="C16" s="5" t="s">
        <v>0</v>
      </c>
      <c r="D16" s="6">
        <v>19999</v>
      </c>
      <c r="G16" s="2">
        <v>16302</v>
      </c>
      <c r="H16" s="1"/>
      <c r="I16" s="1"/>
      <c r="J16" s="2">
        <v>6318083</v>
      </c>
      <c r="K16" s="1"/>
      <c r="L16" s="1"/>
      <c r="M16" s="2">
        <f t="shared" si="0"/>
        <v>387.5649000122684</v>
      </c>
      <c r="Q16" s="2"/>
      <c r="S16" s="2"/>
      <c r="T16" s="2"/>
    </row>
    <row r="17" spans="2:20" ht="12.75">
      <c r="B17" s="6">
        <v>20000</v>
      </c>
      <c r="C17" s="5"/>
      <c r="D17" s="2" t="s">
        <v>1</v>
      </c>
      <c r="G17" s="2">
        <v>30304</v>
      </c>
      <c r="H17" s="1"/>
      <c r="I17" s="1"/>
      <c r="J17" s="2">
        <v>10803666</v>
      </c>
      <c r="K17" s="1"/>
      <c r="L17" s="1"/>
      <c r="M17" s="2">
        <f t="shared" si="0"/>
        <v>356.5095696937698</v>
      </c>
      <c r="Q17" s="2"/>
      <c r="S17" s="2"/>
      <c r="T17" s="2"/>
    </row>
    <row r="18" spans="17:20" ht="12.75">
      <c r="Q18" s="2"/>
      <c r="S18" s="2"/>
      <c r="T18" s="2"/>
    </row>
    <row r="19" spans="2:20" ht="12.75">
      <c r="B19" s="16" t="s">
        <v>2</v>
      </c>
      <c r="C19" s="16"/>
      <c r="D19" s="16"/>
      <c r="G19" s="10">
        <f>SUM(G11:G18)</f>
        <v>152716</v>
      </c>
      <c r="H19" s="11"/>
      <c r="I19" s="11"/>
      <c r="J19" s="12">
        <f>SUM(J11:J18)</f>
        <v>59480986</v>
      </c>
      <c r="K19" s="12"/>
      <c r="L19" s="12"/>
      <c r="M19" s="12">
        <f t="shared" si="0"/>
        <v>389.48758479792554</v>
      </c>
      <c r="R19" s="2"/>
      <c r="T19" s="2"/>
    </row>
    <row r="20" spans="18:20" ht="12.75">
      <c r="R20" s="2"/>
      <c r="T20" s="2"/>
    </row>
    <row r="21" spans="18:20" ht="12.75">
      <c r="R21" s="2"/>
      <c r="T21" s="2"/>
    </row>
    <row r="22" spans="1:20" ht="12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R22" s="2"/>
      <c r="T22" s="2"/>
    </row>
    <row r="23" spans="18:20" ht="12.75">
      <c r="R23" s="2"/>
      <c r="T23" s="2"/>
    </row>
    <row r="24" spans="2:20" ht="12.75">
      <c r="B24" s="16" t="s">
        <v>25</v>
      </c>
      <c r="C24" s="16"/>
      <c r="D24" s="16"/>
      <c r="I24" s="16" t="s">
        <v>4</v>
      </c>
      <c r="J24" s="16"/>
      <c r="K24" s="16"/>
      <c r="L24" s="16" t="s">
        <v>6</v>
      </c>
      <c r="M24" s="16"/>
      <c r="N24" s="16"/>
      <c r="R24" s="2"/>
      <c r="T24" s="2"/>
    </row>
    <row r="25" spans="2:20" ht="12.75">
      <c r="B25" s="16" t="s">
        <v>26</v>
      </c>
      <c r="C25" s="16"/>
      <c r="D25" s="16"/>
      <c r="F25" s="16" t="s">
        <v>3</v>
      </c>
      <c r="G25" s="16"/>
      <c r="H25" s="16"/>
      <c r="I25" s="16" t="s">
        <v>18</v>
      </c>
      <c r="J25" s="16"/>
      <c r="K25" s="16"/>
      <c r="L25" s="16" t="s">
        <v>19</v>
      </c>
      <c r="M25" s="16"/>
      <c r="N25" s="16"/>
      <c r="R25" s="2"/>
      <c r="T25" s="2"/>
    </row>
    <row r="26" spans="18:20" ht="12.75">
      <c r="R26" s="2"/>
      <c r="T26" s="2"/>
    </row>
    <row r="27" spans="2:20" ht="12.75">
      <c r="B27" s="2">
        <v>0</v>
      </c>
      <c r="C27" s="5" t="s">
        <v>0</v>
      </c>
      <c r="D27" s="6">
        <v>1999</v>
      </c>
      <c r="G27" s="2">
        <v>1745</v>
      </c>
      <c r="J27" s="7">
        <v>2471397</v>
      </c>
      <c r="M27" s="7">
        <f>SUM(J27/G27)</f>
        <v>1416.2733524355301</v>
      </c>
      <c r="Q27" s="2"/>
      <c r="S27" s="2"/>
      <c r="T27" s="2"/>
    </row>
    <row r="28" spans="2:20" ht="12.75">
      <c r="B28" s="6">
        <v>2000</v>
      </c>
      <c r="C28" s="5" t="s">
        <v>0</v>
      </c>
      <c r="D28" s="6">
        <v>3999</v>
      </c>
      <c r="G28" s="2">
        <v>1143</v>
      </c>
      <c r="J28" s="2">
        <v>1888726</v>
      </c>
      <c r="M28" s="2">
        <f aca="true" t="shared" si="1" ref="M28:M35">SUM(J28/G28)</f>
        <v>1652.4286964129483</v>
      </c>
      <c r="Q28" s="2"/>
      <c r="S28" s="2"/>
      <c r="T28" s="2"/>
    </row>
    <row r="29" spans="2:20" ht="12.75">
      <c r="B29" s="6">
        <v>4000</v>
      </c>
      <c r="C29" s="5" t="s">
        <v>0</v>
      </c>
      <c r="D29" s="6">
        <v>7999</v>
      </c>
      <c r="G29" s="2">
        <v>2074</v>
      </c>
      <c r="J29" s="2">
        <v>3701071</v>
      </c>
      <c r="M29" s="2">
        <f t="shared" si="1"/>
        <v>1784.5086788813887</v>
      </c>
      <c r="Q29" s="2"/>
      <c r="S29" s="2"/>
      <c r="T29" s="2"/>
    </row>
    <row r="30" spans="2:20" ht="12.75">
      <c r="B30" s="6">
        <v>8000</v>
      </c>
      <c r="C30" s="5" t="s">
        <v>0</v>
      </c>
      <c r="D30" s="6">
        <v>11999</v>
      </c>
      <c r="G30" s="2">
        <v>1445</v>
      </c>
      <c r="J30" s="2">
        <v>2539140</v>
      </c>
      <c r="M30" s="2">
        <f t="shared" si="1"/>
        <v>1757.190311418685</v>
      </c>
      <c r="Q30" s="2"/>
      <c r="S30" s="2"/>
      <c r="T30" s="2"/>
    </row>
    <row r="31" spans="2:20" ht="12.75">
      <c r="B31" s="6">
        <v>12000</v>
      </c>
      <c r="C31" s="5" t="s">
        <v>0</v>
      </c>
      <c r="D31" s="6">
        <v>15999</v>
      </c>
      <c r="G31" s="2">
        <v>1138</v>
      </c>
      <c r="J31" s="2">
        <v>2008016</v>
      </c>
      <c r="M31" s="2">
        <f t="shared" si="1"/>
        <v>1764.5131810193323</v>
      </c>
      <c r="Q31" s="2"/>
      <c r="S31" s="2"/>
      <c r="T31" s="2"/>
    </row>
    <row r="32" spans="2:20" ht="12.75">
      <c r="B32" s="6">
        <v>16000</v>
      </c>
      <c r="C32" s="5" t="s">
        <v>0</v>
      </c>
      <c r="D32" s="6">
        <v>19999</v>
      </c>
      <c r="G32" s="2">
        <v>878</v>
      </c>
      <c r="J32" s="2">
        <v>1498544</v>
      </c>
      <c r="M32" s="2">
        <f t="shared" si="1"/>
        <v>1706.7699316628702</v>
      </c>
      <c r="Q32" s="2"/>
      <c r="S32" s="2"/>
      <c r="T32" s="2"/>
    </row>
    <row r="33" spans="2:20" ht="12.75">
      <c r="B33" s="6">
        <v>20000</v>
      </c>
      <c r="C33" s="5"/>
      <c r="D33" s="2" t="s">
        <v>1</v>
      </c>
      <c r="G33" s="2">
        <v>2197</v>
      </c>
      <c r="J33" s="2">
        <v>3974241</v>
      </c>
      <c r="M33" s="2">
        <f t="shared" si="1"/>
        <v>1808.9399180700955</v>
      </c>
      <c r="Q33" s="2"/>
      <c r="S33" s="2"/>
      <c r="T33" s="2"/>
    </row>
    <row r="34" spans="17:20" ht="12.75">
      <c r="Q34" s="2"/>
      <c r="S34" s="2"/>
      <c r="T34" s="2"/>
    </row>
    <row r="35" spans="2:20" ht="12.75">
      <c r="B35" s="16" t="s">
        <v>2</v>
      </c>
      <c r="C35" s="16"/>
      <c r="D35" s="16"/>
      <c r="G35" s="10">
        <f>SUM(G27:G34)</f>
        <v>10620</v>
      </c>
      <c r="H35" s="11"/>
      <c r="I35" s="11"/>
      <c r="J35" s="12">
        <f>SUM(J27:J34)</f>
        <v>18081135</v>
      </c>
      <c r="K35" s="12"/>
      <c r="L35" s="12"/>
      <c r="M35" s="12">
        <f t="shared" si="1"/>
        <v>1702.5550847457628</v>
      </c>
      <c r="R35" s="2"/>
      <c r="T35" s="2"/>
    </row>
    <row r="36" spans="18:20" ht="12.75">
      <c r="R36" s="2"/>
      <c r="T36" s="2"/>
    </row>
    <row r="37" spans="18:20" ht="12.75">
      <c r="R37" s="2"/>
      <c r="T37" s="2"/>
    </row>
    <row r="38" spans="1:14" ht="12.75">
      <c r="A38" s="16" t="s">
        <v>12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40" spans="2:14" ht="12.75">
      <c r="B40" s="16" t="s">
        <v>25</v>
      </c>
      <c r="C40" s="16"/>
      <c r="D40" s="16"/>
      <c r="I40" s="16" t="s">
        <v>4</v>
      </c>
      <c r="J40" s="16"/>
      <c r="K40" s="16"/>
      <c r="L40" s="16" t="s">
        <v>6</v>
      </c>
      <c r="M40" s="16"/>
      <c r="N40" s="16"/>
    </row>
    <row r="41" spans="2:14" ht="12.75">
      <c r="B41" s="16" t="s">
        <v>26</v>
      </c>
      <c r="C41" s="16"/>
      <c r="D41" s="16"/>
      <c r="F41" s="16" t="s">
        <v>3</v>
      </c>
      <c r="G41" s="16"/>
      <c r="H41" s="16"/>
      <c r="I41" s="16" t="s">
        <v>21</v>
      </c>
      <c r="J41" s="16"/>
      <c r="K41" s="16"/>
      <c r="L41" s="16" t="s">
        <v>20</v>
      </c>
      <c r="M41" s="16"/>
      <c r="N41" s="16"/>
    </row>
    <row r="43" spans="2:19" ht="12.75">
      <c r="B43" s="2">
        <v>0</v>
      </c>
      <c r="C43" s="5" t="s">
        <v>0</v>
      </c>
      <c r="D43" s="6">
        <v>1999</v>
      </c>
      <c r="G43" s="2">
        <v>950</v>
      </c>
      <c r="J43" s="7">
        <v>1112182</v>
      </c>
      <c r="K43" s="7"/>
      <c r="L43" s="7"/>
      <c r="M43" s="7">
        <f>SUM(J43/G43)</f>
        <v>1170.717894736842</v>
      </c>
      <c r="Q43" s="2"/>
      <c r="S43" s="2"/>
    </row>
    <row r="44" spans="2:19" ht="12.75">
      <c r="B44" s="6">
        <v>2000</v>
      </c>
      <c r="C44" s="5" t="s">
        <v>0</v>
      </c>
      <c r="D44" s="6">
        <v>3999</v>
      </c>
      <c r="G44" s="2">
        <v>754</v>
      </c>
      <c r="J44" s="2">
        <v>883179</v>
      </c>
      <c r="M44" s="2">
        <f aca="true" t="shared" si="2" ref="M44:M51">SUM(J44/G44)</f>
        <v>1171.3249336870026</v>
      </c>
      <c r="Q44" s="2"/>
      <c r="S44" s="2"/>
    </row>
    <row r="45" spans="2:19" ht="12.75">
      <c r="B45" s="6">
        <v>4000</v>
      </c>
      <c r="C45" s="5" t="s">
        <v>0</v>
      </c>
      <c r="D45" s="6">
        <v>7999</v>
      </c>
      <c r="G45" s="2">
        <v>1811</v>
      </c>
      <c r="J45" s="2">
        <v>2092504</v>
      </c>
      <c r="M45" s="2">
        <f t="shared" si="2"/>
        <v>1155.4411927112092</v>
      </c>
      <c r="Q45" s="2"/>
      <c r="S45" s="2"/>
    </row>
    <row r="46" spans="2:19" ht="12.75">
      <c r="B46" s="6">
        <v>8000</v>
      </c>
      <c r="C46" s="5" t="s">
        <v>0</v>
      </c>
      <c r="D46" s="6">
        <v>11999</v>
      </c>
      <c r="G46" s="2">
        <v>1880</v>
      </c>
      <c r="J46" s="2">
        <v>2291217</v>
      </c>
      <c r="M46" s="2">
        <f t="shared" si="2"/>
        <v>1218.7324468085105</v>
      </c>
      <c r="Q46" s="2"/>
      <c r="S46" s="2"/>
    </row>
    <row r="47" spans="2:19" ht="12.75">
      <c r="B47" s="6">
        <v>12000</v>
      </c>
      <c r="C47" s="5" t="s">
        <v>0</v>
      </c>
      <c r="D47" s="6">
        <v>15999</v>
      </c>
      <c r="G47" s="2">
        <v>1849</v>
      </c>
      <c r="J47" s="2">
        <v>2289538</v>
      </c>
      <c r="M47" s="2">
        <f t="shared" si="2"/>
        <v>1238.2574364521363</v>
      </c>
      <c r="Q47" s="2"/>
      <c r="S47" s="2"/>
    </row>
    <row r="48" spans="2:19" ht="12.75">
      <c r="B48" s="6">
        <v>16000</v>
      </c>
      <c r="C48" s="5" t="s">
        <v>0</v>
      </c>
      <c r="D48" s="6">
        <v>19999</v>
      </c>
      <c r="G48" s="2">
        <v>1488</v>
      </c>
      <c r="J48" s="2">
        <v>1939610</v>
      </c>
      <c r="M48" s="2">
        <f t="shared" si="2"/>
        <v>1303.5013440860216</v>
      </c>
      <c r="Q48" s="2"/>
      <c r="S48" s="2"/>
    </row>
    <row r="49" spans="2:19" ht="12.75">
      <c r="B49" s="6">
        <v>20000</v>
      </c>
      <c r="C49" s="5"/>
      <c r="D49" s="2" t="s">
        <v>1</v>
      </c>
      <c r="G49" s="2">
        <v>5115</v>
      </c>
      <c r="J49" s="2">
        <v>6449241</v>
      </c>
      <c r="M49" s="2">
        <f t="shared" si="2"/>
        <v>1260.848680351906</v>
      </c>
      <c r="Q49" s="2"/>
      <c r="S49" s="2"/>
    </row>
    <row r="50" spans="17:19" ht="12.75">
      <c r="Q50" s="2"/>
      <c r="S50" s="2"/>
    </row>
    <row r="51" spans="2:13" ht="12.75">
      <c r="B51" s="16" t="s">
        <v>2</v>
      </c>
      <c r="C51" s="16"/>
      <c r="D51" s="16"/>
      <c r="G51" s="10">
        <f>SUM(G43:G50)</f>
        <v>13847</v>
      </c>
      <c r="H51" s="11"/>
      <c r="I51" s="11"/>
      <c r="J51" s="12">
        <f>SUM(J43:J50)</f>
        <v>17057471</v>
      </c>
      <c r="K51" s="12"/>
      <c r="L51" s="12"/>
      <c r="M51" s="12">
        <f t="shared" si="2"/>
        <v>1231.8531811944827</v>
      </c>
    </row>
    <row r="59" ht="12.75">
      <c r="Q59" s="2"/>
    </row>
  </sheetData>
  <mergeCells count="31">
    <mergeCell ref="B8:D8"/>
    <mergeCell ref="B9:D9"/>
    <mergeCell ref="B24:D24"/>
    <mergeCell ref="B25:D25"/>
    <mergeCell ref="B51:D51"/>
    <mergeCell ref="I40:K40"/>
    <mergeCell ref="L40:N40"/>
    <mergeCell ref="F41:H41"/>
    <mergeCell ref="I41:K41"/>
    <mergeCell ref="L41:N41"/>
    <mergeCell ref="A38:N38"/>
    <mergeCell ref="B40:D40"/>
    <mergeCell ref="B41:D41"/>
    <mergeCell ref="F25:H25"/>
    <mergeCell ref="I25:K25"/>
    <mergeCell ref="L25:N25"/>
    <mergeCell ref="B35:D35"/>
    <mergeCell ref="B19:D19"/>
    <mergeCell ref="I24:K24"/>
    <mergeCell ref="L24:N24"/>
    <mergeCell ref="A22:N22"/>
    <mergeCell ref="I8:K8"/>
    <mergeCell ref="L8:N8"/>
    <mergeCell ref="F9:H9"/>
    <mergeCell ref="I9:K9"/>
    <mergeCell ref="L9:N9"/>
    <mergeCell ref="A1:N1"/>
    <mergeCell ref="A2:N2"/>
    <mergeCell ref="A3:N3"/>
    <mergeCell ref="A4:N4"/>
    <mergeCell ref="A6:N6"/>
  </mergeCells>
  <printOptions/>
  <pageMargins left="1.34" right="0.75" top="0.6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mary.miller</cp:lastModifiedBy>
  <cp:lastPrinted>2003-05-01T16:38:05Z</cp:lastPrinted>
  <dcterms:created xsi:type="dcterms:W3CDTF">2001-03-07T14:27:01Z</dcterms:created>
  <dcterms:modified xsi:type="dcterms:W3CDTF">2003-05-01T16:40:15Z</dcterms:modified>
  <cp:category/>
  <cp:version/>
  <cp:contentType/>
  <cp:contentStatus/>
</cp:coreProperties>
</file>