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845" windowHeight="18120" tabRatio="500" activeTab="0"/>
  </bookViews>
  <sheets>
    <sheet name="Sheet1" sheetId="1" r:id="rId1"/>
  </sheets>
  <definedNames/>
  <calcPr fullCalcOnLoad="1"/>
</workbook>
</file>

<file path=xl/sharedStrings.xml><?xml version="1.0" encoding="utf-8"?>
<sst xmlns="http://schemas.openxmlformats.org/spreadsheetml/2006/main" count="68" uniqueCount="66">
  <si>
    <t>U.S. citizen or permanent resident; must hold doctorate degree; less than five years of relevant research since receiving doctorate.</t>
  </si>
  <si>
    <t>Goal/Purpose</t>
  </si>
  <si>
    <t>Eligibility</t>
  </si>
  <si>
    <t>Allowable Cost</t>
  </si>
  <si>
    <t>Duration</t>
  </si>
  <si>
    <t>Receipt Date</t>
  </si>
  <si>
    <t>URL</t>
  </si>
  <si>
    <t>To help ensure that diverse pools of highly trained scientists will be available in adequate numbers and in appropriate research areas to carry out the Nation's biomedical, behavioral and clinical research agendas</t>
  </si>
  <si>
    <t>U.S. citizen or a noncitizen national of the United States or have been lawfully admitted for permanent residence (i.e., possess a currently valid Alien Registration Receipt Card I-551, or other legal verification of such status). Non-citizen nationals are generally persons born in outlying possessions of the United States (i.e., American Samoa and Swains Island); must have received a doctoral degree or its equivalent from an accredited domestic or foreign institution.</t>
  </si>
  <si>
    <t>up to three years</t>
  </si>
  <si>
    <t>April 8, Aug. 8, Dec. 8</t>
  </si>
  <si>
    <t>Must have earned doctoral degree no more than 4 years before the deadline; have completed no more than 12 months of postdoctoral training; for research starter grant, must be in a tenure track position for one year or less</t>
  </si>
  <si>
    <t>$60,000/yr ($45,000 stipend; $10,000 research allowance; $5000, institutional allowance) for postdoctoral fellowship; up to $50,000 for research starter grant</t>
  </si>
  <si>
    <t>2 years for postdoctoral fellowship (up to 3 in biol. sciences) 1 year for research starter grant</t>
  </si>
  <si>
    <t>Nov. 5th (postdoct. fellowship proposals); Research Starter Grants (Oct. 1- March 1)</t>
  </si>
  <si>
    <t>The total cost per year for the mentored phase is generally up to $90,000. The total cost per year of the independent investigator phase is up to $249,000.</t>
  </si>
  <si>
    <t>up to 5 years</t>
  </si>
  <si>
    <t>Feb 12, June 12, October 12</t>
  </si>
  <si>
    <t>Postdoctoral training support for research conducted at the National Institutes of Health</t>
  </si>
  <si>
    <t>To provide mentored research experiences to gain additional expertise in a new research area or in an area that will significantly enhance an investigator’s research capabilities (from postdoctoral to senior faculty level); to help ensure that diverse pools of highly trained scientists are available in adequate numbers and in appropriate research areas to address the Nation’s biomedical, behavioral, and clinical research needs.</t>
  </si>
  <si>
    <t>To provide support to African American post-graduate students to obtain postdoctoral training and to prepare for a career in biomedical research.</t>
  </si>
  <si>
    <t>African American (Black);  a Ph.D. or equivalent doctoral degree in a life or physical science by the end of academic year; appointed as a new or continuing postdoctoral fellow at an academic or nonacademic research institution in the USA; US citizen or permanent resident.</t>
  </si>
  <si>
    <t xml:space="preserve">Maximum of $85,000, which includes a stipend of up to $70,000 (for 12-24 months) and a research grant of up to $15,000 to the hosting department (to support the research needs of the fellow). A maximum of $50,000 of stipend may be received in any 12 month period.  </t>
  </si>
  <si>
    <t>1 year appointment with up to 5 year renewal</t>
  </si>
  <si>
    <t>Rolling application</t>
  </si>
  <si>
    <t>NIH Postdoctoral Visiting Fellowship</t>
  </si>
  <si>
    <t>Postdoctoral training support for foreign doctoral-level scientists to conduct research at the National Institutes of Health</t>
  </si>
  <si>
    <t>Must hold a doctorate degree, less than five years of relevant research experience since receiving doctorate; citizens of all non-U.S. countries may apply</t>
  </si>
  <si>
    <t>Research Supplements to Promote Diversity …</t>
  </si>
  <si>
    <t>12 month appointment with up to 5 year renewal</t>
  </si>
  <si>
    <t>National Science Foundation Minority Postdoctoral Research Fellowships and Supporting Activities</t>
  </si>
  <si>
    <t>To support training and research in science, technology, engineering and mathematics fields in a host institution only in the areas of biology and social, behavioral, and economic sciences</t>
  </si>
  <si>
    <t>Fellowship/ Program</t>
  </si>
  <si>
    <t>Ruth L. Kirschstein National Research Service Awards (NRSA) for Individual Postdoctoral Fellows (F32)</t>
  </si>
  <si>
    <t>To increase the diversity of the nation’s college and university faculties by increasing their ethnic and racial diversity, to maximize the educational benefits of diversity, and to increase the number of professors who can and will use diversity as a resource for enriching the education of all students.</t>
  </si>
  <si>
    <t>All US citizens or nationals; evidence of superior academic achievement; committed to a career in teaching and research at the college or university level, and awarded a doctoral degree within 7 years in an eligible research-based field from a U.S. educational institution.</t>
  </si>
  <si>
    <t>$40,000 stipend/yr; $1500 institution allowance</t>
  </si>
  <si>
    <t>NIH Pathway to Independence (PI) Award (K99/R00)</t>
  </si>
  <si>
    <t>To provide an opportunity for promising postdoctoral scientists to receive both mentored and independent research support from the same award. The initial phase will provide 1-2 years of mentored support for highly promising, postdoctoral research scientists followed by up to 3 years of independent support contingent on securing an independent research position. Award recipients will be expected to compete successfully for independent R01 support from the NIH during the career transition award period.</t>
  </si>
  <si>
    <t>U.S. citizens and non-U.S. citizens with the skills, knowledge, and resources necessary to carry out the proposed research; must have earned a terminal clinical or research doctorate; have no more than 5 years of postdoctoral research training</t>
  </si>
  <si>
    <t>9 to 12 months</t>
  </si>
  <si>
    <t>Nov. 29</t>
  </si>
  <si>
    <t>Mentored Quantitative Research Career Development Award (K25)</t>
  </si>
  <si>
    <t>U.S. citizen or non-citizen national or permanent resident, with advanced degree in quantitative area of science or engineering; mentor must have extensive behavioral, biomedical, bioengineering, or bioimaging research experience</t>
  </si>
  <si>
    <t>$75,000 to $180,100/yr salary (consistent with established salary structure); fringe benefits, based on sponsoring institution’s rate; $20-$50K/yr  research development support; 8% of direct costs for facilities and administrative costs</t>
  </si>
  <si>
    <t>3 to 5 years</t>
  </si>
  <si>
    <t>Feb. 12, June 12, Oct. 12</t>
  </si>
  <si>
    <t>MERCK/UNCF  Post Doctoral Science Research Fellowships</t>
  </si>
  <si>
    <t>12-24 months</t>
  </si>
  <si>
    <t>December</t>
  </si>
  <si>
    <t>National Human Genome Research Institute Medical Genetics Fellowship Training Program</t>
  </si>
  <si>
    <t>Postdoctoral training support to qualify for board certification by the American Board of Medical Genetics (ABMG) in Clinical Cytogenetics, Clinical Biochemical Genetics, and Clinical Molecular Genetics</t>
  </si>
  <si>
    <t>Ph.D. or M.D. earned from a U.S. university or equivalent education with prior (ABMG) approval</t>
  </si>
  <si>
    <t>2 years</t>
  </si>
  <si>
    <t>12-18 months prior to proposed start date</t>
  </si>
  <si>
    <t>National Human Genome Research Institute Intramural Health Disparities Postdoctoral Fellowship Program</t>
  </si>
  <si>
    <t>Postdoctoral training support for research conducted at the National Human Genome Research Institute</t>
  </si>
  <si>
    <t>Must hold Ph.D., M.D., or equivalent degree in biomedical, clinical, or behavioral research; no more than two years of relevant research experience since earning doctorate degree</t>
  </si>
  <si>
    <t>NIH Postdoctoral Intramural Research Training Award (IRTA)</t>
  </si>
  <si>
    <t xml:space="preserve"> http://www.genome.gov/26525053</t>
  </si>
  <si>
    <t>http://www.nsf.gov/funding/pgm_summ.jsp?pims_id=13454</t>
  </si>
  <si>
    <t>To encourage institutions to diversify their student and faculty populations and thus to increase the participation of individuals currently underrepresented in the biomedical, clinical, behavioral and social sciences, including high school students, undergraduate students, post-baccalaureate students, post-master's degree students, graduate students, individuals in postdoctoral training, or faculty members</t>
  </si>
  <si>
    <t>PIs of eligible, active research grants can request a supplement for candidates who will increase diversity on a national or institutional basis - Individuals from racial and ethnic groups that have been shown by NSF to be underrepresented in health-related sciences on a national basis; Individuals with disabilities; Individuals from disadvantaged backgrounds; US citizen or non-citizen national or permanent resident</t>
  </si>
  <si>
    <t>For graduate students - salary support and other necessary expenses, and up to $4,000 per year for supplies and travel. For postdoctoral training: up to $50,000 per year r in salary and fringe benefits, and up to $6,000 per yr for supplies and travel.</t>
  </si>
  <si>
    <t>2 years or more.</t>
  </si>
  <si>
    <t>Anytime (contact Program Officer)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</si>
</sst>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
    <numFmt numFmtId="165" formatCode="&quot;Yes&quot;;&quot;Yes&quot;;&quot;No&quot;"/>
    <numFmt numFmtId="166" formatCode="&quot;True&quot;;&quot;True&quot;;&quot;False&quot;"/>
    <numFmt numFmtId="167" formatCode="&quot;On&quot;;&quot;On&quot;;&quot;Off&quot;"/>
    <numFmt numFmtId="168" formatCode="[$€-2]\ #,##0.00_);[Red]\([$€-2]\ #,##0.00\)"/>
  </numFmts>
  <fonts count="40">
    <font>
      <sz val="10"/>
      <name val="Verdana"/>
      <family val="0"/>
    </font>
    <font>
      <b/>
      <sz val="10"/>
      <name val="Verdana"/>
      <family val="0"/>
    </font>
    <font>
      <i/>
      <sz val="10"/>
      <name val="Verdana"/>
      <family val="0"/>
    </font>
    <font>
      <b/>
      <i/>
      <sz val="10"/>
      <name val="Verdana"/>
      <family val="0"/>
    </font>
    <font>
      <sz val="8"/>
      <name val="Verdana"/>
      <family val="0"/>
    </font>
    <font>
      <sz val="8"/>
      <color indexed="8"/>
      <name val="arial,sans-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Alignment="1">
      <alignment/>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5" fillId="0" borderId="14" xfId="0" applyNumberFormat="1" applyFont="1" applyFill="1" applyBorder="1" applyAlignment="1">
      <alignment vertical="center" wrapText="1"/>
    </xf>
    <xf numFmtId="164" fontId="5" fillId="0" borderId="10"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99CC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9">
      <selection activeCell="F11" sqref="F11"/>
    </sheetView>
  </sheetViews>
  <sheetFormatPr defaultColWidth="11.00390625" defaultRowHeight="12.75"/>
  <cols>
    <col min="1" max="1" width="11.00390625" style="0" customWidth="1"/>
    <col min="2" max="3" width="18.625" style="0" customWidth="1"/>
  </cols>
  <sheetData>
    <row r="1" spans="1:7" ht="22.5">
      <c r="A1" s="1" t="s">
        <v>32</v>
      </c>
      <c r="B1" s="1" t="s">
        <v>1</v>
      </c>
      <c r="C1" s="1" t="s">
        <v>2</v>
      </c>
      <c r="D1" s="1" t="s">
        <v>3</v>
      </c>
      <c r="E1" s="1" t="s">
        <v>4</v>
      </c>
      <c r="F1" s="1" t="s">
        <v>5</v>
      </c>
      <c r="G1" s="2" t="s">
        <v>6</v>
      </c>
    </row>
    <row r="2" spans="1:7" ht="123.75">
      <c r="A2" s="3" t="str">
        <f>HYPERLINK("http://www7.nationalacademies.org/FORDfellowships/fordpost.html","Ford Foundation PostDoctoral Fellowship")</f>
        <v>Ford Foundation PostDoctoral Fellowship</v>
      </c>
      <c r="B2" s="4" t="s">
        <v>34</v>
      </c>
      <c r="C2" s="4" t="s">
        <v>35</v>
      </c>
      <c r="D2" s="4" t="s">
        <v>36</v>
      </c>
      <c r="E2" s="4" t="s">
        <v>40</v>
      </c>
      <c r="F2" s="5" t="s">
        <v>41</v>
      </c>
      <c r="G2" s="6" t="str">
        <f>HYPERLINK("http://www7.nationalacademies.org/FORDfellowships/fordpost.html","http://www7.nationalacademies.org/FORDfellowships/fordpost.html")</f>
        <v>http://www7.nationalacademies.org/FORDfellowships/fordpost.html</v>
      </c>
    </row>
    <row r="3" spans="1:7" ht="213.75">
      <c r="A3" s="3" t="s">
        <v>42</v>
      </c>
      <c r="B3" s="4" t="s">
        <v>19</v>
      </c>
      <c r="C3" s="4" t="s">
        <v>43</v>
      </c>
      <c r="D3" s="4" t="s">
        <v>44</v>
      </c>
      <c r="E3" s="4" t="s">
        <v>45</v>
      </c>
      <c r="F3" s="4" t="s">
        <v>46</v>
      </c>
      <c r="G3" s="7" t="str">
        <f>HYPERLINK("http://grants.nih.gov/grants/guide/pa-files/PA-06-087.html","http://grants.nih.gov/grants/guide/pa-files/PA-06-087.html")</f>
        <v>http://grants.nih.gov/grants/guide/pa-files/PA-06-087.html</v>
      </c>
    </row>
    <row r="4" spans="1:7" ht="202.5">
      <c r="A4" s="3" t="s">
        <v>47</v>
      </c>
      <c r="B4" s="4" t="s">
        <v>20</v>
      </c>
      <c r="C4" s="4" t="s">
        <v>21</v>
      </c>
      <c r="D4" s="4" t="s">
        <v>22</v>
      </c>
      <c r="E4" s="4" t="s">
        <v>48</v>
      </c>
      <c r="F4" s="4" t="s">
        <v>49</v>
      </c>
      <c r="G4" s="4" t="str">
        <f>HYPERLINK("http://www.uncf.org/merck/program.asp","http://www.uncf.org/merck/program.asp")</f>
        <v>http://www.uncf.org/merck/program.asp</v>
      </c>
    </row>
    <row r="5" spans="1:7" ht="90">
      <c r="A5" s="3" t="s">
        <v>50</v>
      </c>
      <c r="B5" s="4" t="s">
        <v>51</v>
      </c>
      <c r="C5" s="4" t="s">
        <v>52</v>
      </c>
      <c r="D5" s="4"/>
      <c r="E5" s="4" t="s">
        <v>53</v>
      </c>
      <c r="F5" s="4" t="s">
        <v>54</v>
      </c>
      <c r="G5" s="4" t="str">
        <f>HYPERLINK("http://www.genome.gov/10001096","http://www.genome.gov/10001096 ")</f>
        <v>http://www.genome.gov/10001096 </v>
      </c>
    </row>
    <row r="6" spans="1:7" ht="135">
      <c r="A6" s="3" t="s">
        <v>55</v>
      </c>
      <c r="B6" s="4" t="s">
        <v>56</v>
      </c>
      <c r="C6" s="4" t="s">
        <v>57</v>
      </c>
      <c r="D6" s="4" t="str">
        <f>HYPERLINK("http://www.training.nih.gov/stipends.asp","Stipend commensurate with experience; for stipend range see http://www.training.nih.gov/stipends.asp; health insurance and travel to one meeting per year also included")</f>
        <v>Stipend commensurate with experience; for stipend range see http://www.training.nih.gov/stipends.asp; health insurance and travel to one meeting per year also included</v>
      </c>
      <c r="E6" s="4" t="s">
        <v>29</v>
      </c>
      <c r="F6" s="8">
        <v>39600</v>
      </c>
      <c r="G6" s="4" t="s">
        <v>59</v>
      </c>
    </row>
    <row r="7" spans="1:7" ht="146.25">
      <c r="A7" s="3" t="s">
        <v>30</v>
      </c>
      <c r="B7" s="4" t="s">
        <v>31</v>
      </c>
      <c r="C7" s="4" t="s">
        <v>11</v>
      </c>
      <c r="D7" s="4" t="s">
        <v>12</v>
      </c>
      <c r="E7" s="4" t="s">
        <v>13</v>
      </c>
      <c r="F7" s="4" t="s">
        <v>14</v>
      </c>
      <c r="G7" s="3" t="s">
        <v>60</v>
      </c>
    </row>
    <row r="8" spans="1:7" ht="236.25">
      <c r="A8" s="3" t="s">
        <v>37</v>
      </c>
      <c r="B8" s="4" t="s">
        <v>38</v>
      </c>
      <c r="C8" s="4" t="s">
        <v>39</v>
      </c>
      <c r="D8" s="4" t="s">
        <v>15</v>
      </c>
      <c r="E8" s="4" t="s">
        <v>16</v>
      </c>
      <c r="F8" s="4" t="s">
        <v>17</v>
      </c>
      <c r="G8" s="4" t="str">
        <f>HYPERLINK("http://grants.nih.gov/grants/guide/pa-files/PA-06-133.html","http://grants.nih.gov/grants/guide/pa-files/PA-06-133.html")</f>
        <v>http://grants.nih.gov/grants/guide/pa-files/PA-06-133.html</v>
      </c>
    </row>
    <row r="9" spans="1:7" ht="135">
      <c r="A9" s="3" t="s">
        <v>58</v>
      </c>
      <c r="B9" s="4" t="s">
        <v>18</v>
      </c>
      <c r="C9" s="4" t="s">
        <v>0</v>
      </c>
      <c r="D9" s="4" t="str">
        <f>HYPERLINK("http://www.training.nih.gov/stipends.asp","Stipend commensurate with experience; for stipend range see http://www.training.nih.gov/stipends.asp; health insurance and travel to one meeting per year also included")</f>
        <v>Stipend commensurate with experience; for stipend range see http://www.training.nih.gov/stipends.asp; health insurance and travel to one meeting per year also included</v>
      </c>
      <c r="E9" s="4" t="s">
        <v>23</v>
      </c>
      <c r="F9" s="4" t="s">
        <v>24</v>
      </c>
      <c r="G9" s="4" t="str">
        <f>HYPERLINK("http://www.training.nih.gov/postdoctoral/irta.asp","http://www.training.nih.gov/postdoctoral/irta.asp")</f>
        <v>http://www.training.nih.gov/postdoctoral/irta.asp</v>
      </c>
    </row>
    <row r="10" spans="1:7" ht="135">
      <c r="A10" s="9" t="s">
        <v>25</v>
      </c>
      <c r="B10" s="10" t="s">
        <v>26</v>
      </c>
      <c r="C10" s="10" t="s">
        <v>27</v>
      </c>
      <c r="D10" s="10" t="str">
        <f>HYPERLINK("http://www.training.nih.gov/stipends.asp","stipend commensurate with experience; for stipend range see http://www.training.nih.gov/stipends.asp; health insurance and travel to one meeting per year also included")</f>
        <v>stipend commensurate with experience; for stipend range see http://www.training.nih.gov/stipends.asp; health insurance and travel to one meeting per year also included</v>
      </c>
      <c r="E10" s="10" t="s">
        <v>23</v>
      </c>
      <c r="F10" s="10" t="s">
        <v>24</v>
      </c>
      <c r="G10" s="10" t="str">
        <f>HYPERLINK("http://www.training.nih.gov/postdoctoral/vf.asp","http://www.training.nih.gov/postdoctoral/vf.asp")</f>
        <v>http://www.training.nih.gov/postdoctoral/vf.asp</v>
      </c>
    </row>
    <row r="11" spans="1:7" ht="213.75">
      <c r="A11" s="3" t="s">
        <v>28</v>
      </c>
      <c r="B11" s="4" t="s">
        <v>61</v>
      </c>
      <c r="C11" s="4" t="s">
        <v>62</v>
      </c>
      <c r="D11" s="4" t="s">
        <v>63</v>
      </c>
      <c r="E11" s="4" t="s">
        <v>64</v>
      </c>
      <c r="F11" s="4" t="s">
        <v>65</v>
      </c>
      <c r="G11" s="4" t="str">
        <f>HYPERLINK("http://grants.nih.gov/grants/guide/pa-files/PA-05-015.html","http://grants.nih.gov/grants/guide/pa-files/PA-05-015.html")</f>
        <v>http://grants.nih.gov/grants/guide/pa-files/PA-05-015.html</v>
      </c>
    </row>
    <row r="12" spans="1:7" ht="213.75">
      <c r="A12" s="3" t="s">
        <v>33</v>
      </c>
      <c r="B12" s="4" t="s">
        <v>7</v>
      </c>
      <c r="C12" s="4" t="s">
        <v>8</v>
      </c>
      <c r="D12" s="4" t="str">
        <f>HYPERLINK("http://grants.nih.gov/training/nrsa.htm","The NRSA mechanism provides a stipend, tuition and fees, and an institutional allowance. For additional information see: http://grants.nih.gov/training/nrsa.htm")</f>
        <v>The NRSA mechanism provides a stipend, tuition and fees, and an institutional allowance. For additional information see: http://grants.nih.gov/training/nrsa.htm</v>
      </c>
      <c r="E12" s="4" t="s">
        <v>9</v>
      </c>
      <c r="F12" s="4" t="s">
        <v>10</v>
      </c>
      <c r="G12" s="4" t="str">
        <f>HYPERLINK("http://grants.nih.gov/grants/guide/pa-files/PA-07-107.html","http://grants.nih.gov/grants/guide/pa-files/PA-07-107.html")</f>
        <v>http://grants.nih.gov/grants/guide/pa-files/PA-07-107.html</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Pape</dc:creator>
  <cp:keywords/>
  <dc:description/>
  <cp:lastModifiedBy>nerurkam</cp:lastModifiedBy>
  <dcterms:created xsi:type="dcterms:W3CDTF">2008-10-21T18:25:26Z</dcterms:created>
  <dcterms:modified xsi:type="dcterms:W3CDTF">2008-10-28T17:02:10Z</dcterms:modified>
  <cp:category/>
  <cp:version/>
  <cp:contentType/>
  <cp:contentStatus/>
</cp:coreProperties>
</file>