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Kazakhstan" sheetId="1" r:id="rId1"/>
    <sheet name="FBP2-Kazakhstan" sheetId="2" r:id="rId2"/>
    <sheet name="FBP3-Kazakhstan" sheetId="3" r:id="rId3"/>
  </sheets>
  <definedNames>
    <definedName name="_xlnm.Print_Area" localSheetId="0">'FBP1-Kazakhstan'!$A$2:$G$89</definedName>
    <definedName name="_xlnm.Print_Area" localSheetId="1">'FBP2-Kazakhstan'!$A$2:$G$85</definedName>
    <definedName name="_xlnm.Print_Area" localSheetId="2">'FBP3-Kazakhstan'!$A$2:$G$82</definedName>
  </definedNames>
  <calcPr fullCalcOnLoad="1"/>
</workbook>
</file>

<file path=xl/sharedStrings.xml><?xml version="1.0" encoding="utf-8"?>
<sst xmlns="http://schemas.openxmlformats.org/spreadsheetml/2006/main" count="496" uniqueCount="362">
  <si>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</si>
  <si>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</si>
  <si>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</si>
  <si>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</si>
  <si>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</si>
  <si>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</si>
  <si>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</si>
  <si>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</si>
  <si>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</si>
  <si>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</si>
  <si>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</si>
  <si>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</si>
  <si>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</si>
  <si>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</si>
  <si>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</si>
  <si>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</si>
  <si>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</si>
  <si>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</si>
  <si>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</si>
  <si>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</si>
  <si>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</si>
  <si>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</si>
  <si>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</si>
  <si>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</si>
  <si>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</si>
  <si>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</si>
  <si>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</si>
  <si>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</si>
  <si>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</si>
  <si>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</si>
  <si>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</si>
  <si>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</si>
  <si>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</si>
  <si>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</si>
  <si>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</si>
  <si>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</si>
  <si>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</si>
  <si>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</si>
  <si>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</si>
  <si>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</si>
  <si>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</si>
  <si>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</si>
  <si>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</si>
  <si>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</si>
  <si>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</si>
  <si>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</si>
  <si>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</si>
  <si>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</si>
  <si>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</si>
  <si>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</si>
  <si>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</si>
  <si>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</si>
  <si>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</si>
  <si>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</si>
  <si>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</si>
  <si>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</si>
  <si>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</si>
  <si>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</si>
  <si>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</si>
  <si>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</si>
  <si>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</si>
  <si>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</si>
  <si>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</si>
  <si>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</si>
  <si>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</si>
  <si>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</si>
  <si>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</si>
  <si>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</si>
  <si>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</si>
  <si>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</si>
  <si>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</si>
  <si>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</si>
  <si>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</si>
  <si>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</si>
  <si>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</si>
  <si>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</si>
  <si>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</si>
  <si>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</si>
  <si>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</si>
  <si>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</si>
  <si>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</si>
  <si>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</si>
  <si>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</si>
  <si>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</si>
  <si>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</si>
  <si>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</si>
  <si>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</si>
  <si>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</si>
  <si>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</si>
  <si>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</si>
  <si>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</si>
  <si>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</si>
  <si>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</si>
  <si>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</si>
  <si>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</si>
  <si>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</si>
  <si>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</si>
  <si>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</si>
  <si>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</si>
  <si>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</si>
  <si>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</si>
  <si>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</si>
  <si>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</si>
  <si>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</si>
  <si>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</si>
  <si>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</si>
  <si>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</si>
  <si>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</si>
  <si>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</si>
  <si>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</si>
  <si>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</si>
  <si>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</si>
  <si>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</si>
  <si>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</si>
  <si>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</si>
  <si>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</si>
  <si>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</si>
  <si>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</si>
  <si>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</si>
  <si>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</si>
  <si>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</si>
  <si>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</si>
  <si>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</si>
  <si>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</si>
  <si>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</si>
  <si>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</si>
  <si>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</si>
  <si>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</si>
  <si>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</si>
  <si>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</si>
  <si>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</si>
  <si>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</si>
  <si>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</si>
  <si>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</si>
  <si>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</si>
  <si>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</si>
  <si>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</si>
  <si>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</si>
  <si>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</si>
  <si>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</si>
  <si>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</si>
  <si>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</si>
  <si>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</si>
  <si>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</si>
  <si>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</si>
  <si>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</si>
  <si>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</si>
  <si>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</si>
  <si>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</si>
  <si>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</si>
  <si>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</si>
  <si>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</si>
  <si>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</si>
  <si>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</si>
  <si>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</si>
  <si>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</si>
  <si>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</si>
  <si>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</si>
  <si>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</si>
  <si>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</si>
  <si>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</si>
  <si>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</si>
  <si>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</si>
  <si>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</si>
  <si>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</si>
  <si>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</si>
  <si>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</si>
  <si>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</si>
  <si>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</si>
  <si>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</si>
  <si>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</si>
  <si>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</si>
  <si>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</si>
  <si>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</si>
  <si>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</si>
  <si>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</si>
  <si>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</si>
  <si>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</si>
  <si>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</si>
  <si>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</si>
  <si>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</si>
  <si>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</si>
  <si>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</si>
  <si>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</si>
  <si>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</si>
  <si>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</si>
  <si>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</si>
  <si>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</si>
  <si>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</si>
  <si>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</si>
  <si>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</si>
  <si>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</si>
  <si>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</si>
  <si>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</si>
  <si>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</si>
  <si>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</si>
  <si>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</si>
  <si>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</si>
  <si>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</si>
  <si>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</si>
  <si>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</si>
  <si>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</si>
  <si>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</si>
  <si>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</si>
  <si>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</si>
  <si>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</si>
  <si>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</si>
  <si>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</si>
  <si>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</si>
  <si>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</si>
  <si>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</si>
  <si>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</si>
  <si>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</si>
  <si>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</si>
  <si>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</si>
  <si>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</si>
  <si>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</si>
  <si>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</si>
  <si>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</si>
  <si>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</si>
  <si>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</si>
  <si>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</si>
  <si>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</si>
  <si>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</si>
  <si>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</si>
  <si>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</si>
  <si>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</si>
  <si>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</si>
  <si>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</si>
  <si>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</si>
  <si>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</si>
  <si>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</si>
  <si>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</si>
  <si>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</si>
  <si>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</si>
  <si>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</si>
  <si>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</si>
  <si>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</si>
  <si>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</si>
  <si>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</si>
  <si>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</si>
  <si>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</si>
  <si>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</si>
  <si>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</si>
  <si>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</si>
  <si>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</si>
  <si>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</si>
  <si>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</si>
  <si>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</si>
  <si>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</si>
  <si>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</si>
  <si>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</si>
  <si>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</si>
  <si>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</si>
  <si>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</si>
  <si>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</si>
  <si>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</si>
  <si>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</si>
  <si>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</si>
  <si>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</si>
  <si>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</si>
  <si>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</si>
  <si>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</si>
  <si>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</si>
  <si>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</si>
  <si>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</si>
  <si>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</si>
  <si>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</si>
  <si>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</si>
  <si>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</si>
  <si>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</si>
  <si>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</si>
  <si>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</si>
  <si>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</si>
  <si>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</si>
  <si>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</si>
  <si>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</si>
  <si>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</si>
  <si>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</si>
  <si>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</si>
  <si>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</si>
  <si>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</si>
  <si>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</si>
  <si>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</si>
  <si>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</si>
  <si>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</si>
  <si>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</si>
  <si>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</si>
  <si>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</si>
  <si>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</si>
  <si>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</si>
  <si>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</si>
  <si>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</si>
  <si>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</si>
  <si>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</si>
  <si>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</si>
  <si>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</si>
  <si>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</si>
  <si>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</si>
  <si>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</si>
  <si>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</si>
  <si>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</si>
  <si>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</si>
  <si>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</si>
  <si>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</si>
  <si>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</si>
  <si>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</si>
  <si>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</si>
  <si>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</si>
  <si>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</si>
  <si>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</si>
  <si>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</si>
  <si>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</si>
  <si>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</si>
  <si>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</si>
  <si>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</si>
  <si>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</si>
  <si>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</si>
  <si>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</si>
  <si>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</si>
  <si>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</si>
  <si>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</si>
  <si>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</si>
  <si>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</si>
  <si>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</si>
  <si>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</si>
  <si>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</si>
  <si>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</si>
  <si>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</si>
  <si>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</si>
  <si>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</si>
  <si>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</si>
  <si>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</si>
  <si>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</si>
  <si>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</si>
  <si>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</si>
  <si>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</si>
  <si>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</si>
  <si>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</si>
  <si>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</si>
  <si>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</si>
  <si>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</si>
  <si>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</si>
  <si>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</si>
  <si>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</si>
  <si>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</si>
  <si>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</si>
  <si>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</si>
  <si>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</si>
  <si>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</si>
  <si>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</si>
  <si>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</si>
  <si>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</si>
  <si>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</si>
  <si>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</si>
  <si>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</si>
  <si>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</si>
  <si>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</si>
  <si>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Kazakhstan to a U.S. citizen parent are considered native and are not included in this table.</t>
    </r>
  </si>
  <si>
    <r>
      <t>Population Universe:  People Born in Kazakhstan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</si>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</sst>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4" xfId="0" applyNumberFormat="1" applyBorder="1" applyAlignment="1" applyProtection="1">
      <alignment horizontal="righ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65" fontId="0" fillId="0" borderId="5" xfId="0" applyNumberFormat="1" applyBorder="1" applyAlignment="1" applyProtection="1">
      <alignment horizontal="right"/>
      <protection locked="0"/>
    </xf>
    <xf numFmtId="165" fontId="1" fillId="0" borderId="5" xfId="0" applyNumberFormat="1" applyFont="1" applyBorder="1" applyAlignment="1" applyProtection="1">
      <alignment horizontal="right"/>
      <protection locked="0"/>
    </xf>
    <xf numFmtId="164" fontId="1" fillId="0" borderId="6" xfId="0" applyNumberFormat="1" applyFon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165" fontId="1" fillId="0" borderId="24" xfId="0" applyNumberFormat="1" applyFont="1" applyBorder="1" applyAlignment="1" applyProtection="1">
      <alignment horizontal="right"/>
      <protection locked="0"/>
    </xf>
    <xf numFmtId="164" fontId="1" fillId="0" borderId="25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164" fontId="1" fillId="0" borderId="19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17" customWidth="1"/>
    <col min="2" max="2" width="12.8515625" style="17" customWidth="1"/>
    <col min="3" max="3" width="8.57421875" style="17" customWidth="1"/>
    <col min="4" max="4" width="0.71875" style="17" customWidth="1"/>
    <col min="5" max="5" width="45.7109375" style="17" customWidth="1"/>
    <col min="6" max="6" width="12.8515625" style="17" customWidth="1"/>
    <col min="7" max="7" width="8.421875" style="17" customWidth="1"/>
    <col min="8" max="16384" width="9.140625" style="17" customWidth="1"/>
  </cols>
  <sheetData>
    <row r="1" s="32" customFormat="1" ht="3.75" customHeight="1">
      <c r="A1" s="31" t="s">
        <v>361</v>
      </c>
    </row>
    <row r="2" ht="15.75">
      <c r="A2" s="33" t="s">
        <v>355</v>
      </c>
    </row>
    <row r="3" ht="14.25">
      <c r="A3" s="1" t="s">
        <v>359</v>
      </c>
    </row>
    <row r="4" ht="12.75">
      <c r="A4" s="17" t="s">
        <v>305</v>
      </c>
    </row>
    <row r="6" ht="13.5" thickBot="1">
      <c r="A6" s="1" t="s">
        <v>356</v>
      </c>
    </row>
    <row r="7" spans="1:7" ht="13.5" thickTop="1">
      <c r="A7" s="36" t="s">
        <v>135</v>
      </c>
      <c r="B7" s="37" t="s">
        <v>136</v>
      </c>
      <c r="C7" s="38" t="s">
        <v>137</v>
      </c>
      <c r="D7" s="39"/>
      <c r="E7" s="40" t="s">
        <v>135</v>
      </c>
      <c r="F7" s="37" t="s">
        <v>136</v>
      </c>
      <c r="G7" s="38" t="s">
        <v>137</v>
      </c>
    </row>
    <row r="8" spans="1:7" ht="12.75">
      <c r="A8" s="2"/>
      <c r="B8" s="10"/>
      <c r="C8" s="15"/>
      <c r="F8" s="10"/>
      <c r="G8" s="15"/>
    </row>
    <row r="9" spans="1:7" ht="12.75">
      <c r="A9" s="3" t="s">
        <v>327</v>
      </c>
      <c r="B9" s="21">
        <v>9155</v>
      </c>
      <c r="C9" s="19">
        <f>B9*100/B$9</f>
        <v>100</v>
      </c>
      <c r="E9" s="16" t="s">
        <v>138</v>
      </c>
      <c r="F9" s="11"/>
      <c r="G9" s="14"/>
    </row>
    <row r="10" spans="1:7" ht="12.75">
      <c r="A10" s="3" t="s">
        <v>141</v>
      </c>
      <c r="B10" s="20"/>
      <c r="C10" s="14"/>
      <c r="E10" s="16" t="s">
        <v>190</v>
      </c>
      <c r="F10" s="20">
        <v>9155</v>
      </c>
      <c r="G10" s="26">
        <f>F10*100/F$10</f>
        <v>100</v>
      </c>
    </row>
    <row r="11" spans="1:7" ht="12.75">
      <c r="A11" s="4" t="s">
        <v>142</v>
      </c>
      <c r="B11" s="21">
        <v>1480</v>
      </c>
      <c r="C11" s="12">
        <f aca="true" t="shared" si="0" ref="C11:C18">B11*100/B$9</f>
        <v>16.16602949208083</v>
      </c>
      <c r="E11" s="17" t="s">
        <v>348</v>
      </c>
      <c r="F11" s="21">
        <v>4155</v>
      </c>
      <c r="G11" s="12">
        <f>F11*100/F$10</f>
        <v>45.385035499726925</v>
      </c>
    </row>
    <row r="12" spans="1:7" ht="12.75">
      <c r="A12" s="4" t="s">
        <v>324</v>
      </c>
      <c r="B12" s="21">
        <v>1105</v>
      </c>
      <c r="C12" s="12">
        <f t="shared" si="0"/>
        <v>12.06990715456035</v>
      </c>
      <c r="E12" s="17" t="s">
        <v>349</v>
      </c>
      <c r="F12" s="21">
        <v>5000</v>
      </c>
      <c r="G12" s="12">
        <f>F12*100/F$10</f>
        <v>54.614964500273075</v>
      </c>
    </row>
    <row r="13" spans="1:7" ht="12.75">
      <c r="A13" s="4" t="s">
        <v>143</v>
      </c>
      <c r="B13" s="21">
        <v>155</v>
      </c>
      <c r="C13" s="12">
        <f t="shared" si="0"/>
        <v>1.6930638995084653</v>
      </c>
      <c r="F13" s="21"/>
      <c r="G13" s="12"/>
    </row>
    <row r="14" spans="1:7" ht="12.75">
      <c r="A14" s="4" t="s">
        <v>303</v>
      </c>
      <c r="B14" s="21">
        <v>220</v>
      </c>
      <c r="C14" s="12">
        <f t="shared" si="0"/>
        <v>2.4030584380120152</v>
      </c>
      <c r="E14" s="17" t="s">
        <v>350</v>
      </c>
      <c r="F14" s="21">
        <v>395</v>
      </c>
      <c r="G14" s="12">
        <f aca="true" t="shared" si="1" ref="G14:G26">F14*100/F$10</f>
        <v>4.314582195521573</v>
      </c>
    </row>
    <row r="15" spans="1:7" ht="12.75">
      <c r="A15" s="4" t="s">
        <v>144</v>
      </c>
      <c r="B15" s="21">
        <v>7675</v>
      </c>
      <c r="C15" s="12">
        <f t="shared" si="0"/>
        <v>83.83397050791918</v>
      </c>
      <c r="E15" s="17" t="s">
        <v>351</v>
      </c>
      <c r="F15" s="21">
        <v>670</v>
      </c>
      <c r="G15" s="12">
        <f t="shared" si="1"/>
        <v>7.318405243036592</v>
      </c>
    </row>
    <row r="16" spans="1:7" ht="12.75">
      <c r="A16" s="4" t="s">
        <v>325</v>
      </c>
      <c r="B16" s="21">
        <v>7450</v>
      </c>
      <c r="C16" s="12">
        <f t="shared" si="0"/>
        <v>81.37629710540688</v>
      </c>
      <c r="E16" s="17" t="s">
        <v>352</v>
      </c>
      <c r="F16" s="21">
        <v>815</v>
      </c>
      <c r="G16" s="12">
        <f t="shared" si="1"/>
        <v>8.902239213544512</v>
      </c>
    </row>
    <row r="17" spans="1:7" ht="12.75">
      <c r="A17" s="4" t="s">
        <v>143</v>
      </c>
      <c r="B17" s="21">
        <v>170</v>
      </c>
      <c r="C17" s="12">
        <f t="shared" si="0"/>
        <v>1.8569087930092845</v>
      </c>
      <c r="E17" s="17" t="s">
        <v>353</v>
      </c>
      <c r="F17" s="21">
        <v>1015</v>
      </c>
      <c r="G17" s="12">
        <f t="shared" si="1"/>
        <v>11.086837793555434</v>
      </c>
    </row>
    <row r="18" spans="1:7" ht="12.75">
      <c r="A18" s="4" t="s">
        <v>304</v>
      </c>
      <c r="B18" s="21">
        <v>55</v>
      </c>
      <c r="C18" s="12">
        <f t="shared" si="0"/>
        <v>0.6007646095030038</v>
      </c>
      <c r="E18" s="17" t="s">
        <v>0</v>
      </c>
      <c r="F18" s="21">
        <v>815</v>
      </c>
      <c r="G18" s="12">
        <f t="shared" si="1"/>
        <v>8.902239213544512</v>
      </c>
    </row>
    <row r="19" spans="1:7" ht="12.75">
      <c r="A19" s="4"/>
      <c r="B19" s="21"/>
      <c r="C19" s="12"/>
      <c r="E19" s="17" t="s">
        <v>1</v>
      </c>
      <c r="F19" s="21">
        <v>2060</v>
      </c>
      <c r="G19" s="12">
        <f t="shared" si="1"/>
        <v>22.501365374112506</v>
      </c>
    </row>
    <row r="20" spans="1:7" ht="12.75">
      <c r="A20" s="5" t="s">
        <v>145</v>
      </c>
      <c r="B20" s="21"/>
      <c r="C20" s="12"/>
      <c r="E20" s="17" t="s">
        <v>2</v>
      </c>
      <c r="F20" s="21">
        <v>1825</v>
      </c>
      <c r="G20" s="12">
        <f t="shared" si="1"/>
        <v>19.934462042599673</v>
      </c>
    </row>
    <row r="21" spans="1:7" ht="12.75">
      <c r="A21" s="6" t="s">
        <v>326</v>
      </c>
      <c r="B21" s="21">
        <v>8430</v>
      </c>
      <c r="C21" s="12">
        <f aca="true" t="shared" si="2" ref="C21:C28">B21*100/B$9</f>
        <v>92.0808301474604</v>
      </c>
      <c r="E21" s="17" t="s">
        <v>3</v>
      </c>
      <c r="F21" s="21">
        <v>735</v>
      </c>
      <c r="G21" s="12">
        <f t="shared" si="1"/>
        <v>8.028399781540141</v>
      </c>
    </row>
    <row r="22" spans="1:7" ht="12.75">
      <c r="A22" s="6" t="s">
        <v>328</v>
      </c>
      <c r="B22" s="21">
        <v>7780</v>
      </c>
      <c r="C22" s="12">
        <f t="shared" si="2"/>
        <v>84.9808847624249</v>
      </c>
      <c r="E22" s="17" t="s">
        <v>4</v>
      </c>
      <c r="F22" s="21">
        <v>295</v>
      </c>
      <c r="G22" s="12">
        <f t="shared" si="1"/>
        <v>3.2222829055161113</v>
      </c>
    </row>
    <row r="23" spans="1:7" ht="12.75">
      <c r="A23" s="6" t="s">
        <v>146</v>
      </c>
      <c r="B23" s="21" t="s">
        <v>360</v>
      </c>
      <c r="C23" s="12" t="s">
        <v>360</v>
      </c>
      <c r="E23" s="17" t="s">
        <v>5</v>
      </c>
      <c r="F23" s="21">
        <v>205</v>
      </c>
      <c r="G23" s="12">
        <f t="shared" si="1"/>
        <v>2.239213544511196</v>
      </c>
    </row>
    <row r="24" spans="1:7" ht="12.75">
      <c r="A24" s="6" t="s">
        <v>147</v>
      </c>
      <c r="B24" s="21" t="s">
        <v>360</v>
      </c>
      <c r="C24" s="12" t="s">
        <v>360</v>
      </c>
      <c r="E24" s="17" t="s">
        <v>6</v>
      </c>
      <c r="F24" s="21">
        <v>210</v>
      </c>
      <c r="G24" s="12">
        <f t="shared" si="1"/>
        <v>2.293828509011469</v>
      </c>
    </row>
    <row r="25" spans="1:7" ht="12.75">
      <c r="A25" s="6" t="s">
        <v>329</v>
      </c>
      <c r="B25" s="21">
        <v>620</v>
      </c>
      <c r="C25" s="12">
        <f t="shared" si="2"/>
        <v>6.772255598033861</v>
      </c>
      <c r="E25" s="17" t="s">
        <v>7</v>
      </c>
      <c r="F25" s="21">
        <v>100</v>
      </c>
      <c r="G25" s="12">
        <f t="shared" si="1"/>
        <v>1.0922992900054616</v>
      </c>
    </row>
    <row r="26" spans="1:7" ht="12.75">
      <c r="A26" s="6" t="s">
        <v>148</v>
      </c>
      <c r="B26" s="21" t="s">
        <v>360</v>
      </c>
      <c r="C26" s="12" t="s">
        <v>360</v>
      </c>
      <c r="E26" s="17" t="s">
        <v>139</v>
      </c>
      <c r="F26" s="21">
        <v>15</v>
      </c>
      <c r="G26" s="12">
        <f t="shared" si="1"/>
        <v>0.1638448935008192</v>
      </c>
    </row>
    <row r="27" spans="1:7" ht="12.75">
      <c r="A27" s="6" t="s">
        <v>330</v>
      </c>
      <c r="B27" s="21">
        <v>25</v>
      </c>
      <c r="C27" s="12">
        <f t="shared" si="2"/>
        <v>0.2730748225013654</v>
      </c>
      <c r="F27" s="21"/>
      <c r="G27" s="12"/>
    </row>
    <row r="28" spans="1:7" ht="12.75">
      <c r="A28" s="6" t="s">
        <v>331</v>
      </c>
      <c r="B28" s="21">
        <v>725</v>
      </c>
      <c r="C28" s="12">
        <f t="shared" si="2"/>
        <v>7.9191698525395955</v>
      </c>
      <c r="E28" s="17" t="s">
        <v>140</v>
      </c>
      <c r="F28" s="24">
        <v>28.7</v>
      </c>
      <c r="G28" s="12" t="s">
        <v>195</v>
      </c>
    </row>
    <row r="29" spans="1:7" ht="12.75">
      <c r="A29" s="4"/>
      <c r="B29" s="21"/>
      <c r="C29" s="12"/>
      <c r="F29" s="21"/>
      <c r="G29" s="12"/>
    </row>
    <row r="30" spans="1:7" ht="12.75">
      <c r="A30" s="5" t="s">
        <v>150</v>
      </c>
      <c r="B30" s="21"/>
      <c r="C30" s="12"/>
      <c r="E30" s="17" t="s">
        <v>8</v>
      </c>
      <c r="F30" s="21">
        <v>6635</v>
      </c>
      <c r="G30" s="12">
        <f aca="true" t="shared" si="3" ref="G30:G37">F30*100/F$10</f>
        <v>72.47405789186237</v>
      </c>
    </row>
    <row r="31" spans="1:7" ht="12.75">
      <c r="A31" s="6" t="s">
        <v>149</v>
      </c>
      <c r="B31" s="21">
        <v>4</v>
      </c>
      <c r="C31" s="12" t="s">
        <v>360</v>
      </c>
      <c r="E31" s="17" t="s">
        <v>9</v>
      </c>
      <c r="F31" s="21">
        <v>2955</v>
      </c>
      <c r="G31" s="12">
        <f t="shared" si="3"/>
        <v>32.27744401966139</v>
      </c>
    </row>
    <row r="32" spans="1:7" ht="12.75">
      <c r="A32" s="6" t="s">
        <v>151</v>
      </c>
      <c r="B32" s="21">
        <v>9145</v>
      </c>
      <c r="C32" s="12">
        <f>B32*100/B$9</f>
        <v>99.89077007099945</v>
      </c>
      <c r="E32" s="17" t="s">
        <v>10</v>
      </c>
      <c r="F32" s="21">
        <v>3680</v>
      </c>
      <c r="G32" s="12">
        <f t="shared" si="3"/>
        <v>40.196613872200984</v>
      </c>
    </row>
    <row r="33" spans="1:7" ht="12.75">
      <c r="A33" s="6" t="s">
        <v>332</v>
      </c>
      <c r="B33" s="21">
        <v>7780</v>
      </c>
      <c r="C33" s="12">
        <f>B33*100/B$9</f>
        <v>84.9808847624249</v>
      </c>
      <c r="E33" s="17" t="s">
        <v>11</v>
      </c>
      <c r="F33" s="21">
        <v>6110</v>
      </c>
      <c r="G33" s="12">
        <f t="shared" si="3"/>
        <v>66.7394866193337</v>
      </c>
    </row>
    <row r="34" spans="1:7" ht="12.75">
      <c r="A34" s="4"/>
      <c r="B34" s="21"/>
      <c r="C34" s="12"/>
      <c r="E34" s="17" t="s">
        <v>13</v>
      </c>
      <c r="F34" s="21">
        <v>440</v>
      </c>
      <c r="G34" s="12">
        <f t="shared" si="3"/>
        <v>4.8061168760240305</v>
      </c>
    </row>
    <row r="35" spans="1:7" ht="12.75">
      <c r="A35" s="7" t="s">
        <v>152</v>
      </c>
      <c r="B35" s="21"/>
      <c r="C35" s="12"/>
      <c r="E35" s="17" t="s">
        <v>14</v>
      </c>
      <c r="F35" s="21">
        <v>325</v>
      </c>
      <c r="G35" s="12">
        <f t="shared" si="3"/>
        <v>3.5499726925177497</v>
      </c>
    </row>
    <row r="36" spans="1:7" ht="12.75">
      <c r="A36" s="7" t="s">
        <v>175</v>
      </c>
      <c r="B36" s="20">
        <v>8760</v>
      </c>
      <c r="C36" s="19">
        <f aca="true" t="shared" si="4" ref="C36:C45">B36*100/B$36</f>
        <v>100</v>
      </c>
      <c r="E36" s="17" t="s">
        <v>12</v>
      </c>
      <c r="F36" s="21">
        <v>125</v>
      </c>
      <c r="G36" s="12">
        <f t="shared" si="3"/>
        <v>1.3653741125068268</v>
      </c>
    </row>
    <row r="37" spans="1:7" ht="12.75">
      <c r="A37" s="8" t="s">
        <v>333</v>
      </c>
      <c r="B37" s="21">
        <v>340</v>
      </c>
      <c r="C37" s="12">
        <f t="shared" si="4"/>
        <v>3.8812785388127855</v>
      </c>
      <c r="E37" s="17" t="s">
        <v>10</v>
      </c>
      <c r="F37" s="21">
        <v>200</v>
      </c>
      <c r="G37" s="12">
        <f t="shared" si="3"/>
        <v>2.184598580010923</v>
      </c>
    </row>
    <row r="38" spans="1:7" ht="12.75">
      <c r="A38" s="8" t="s">
        <v>153</v>
      </c>
      <c r="B38" s="21">
        <v>8420</v>
      </c>
      <c r="C38" s="12">
        <f t="shared" si="4"/>
        <v>96.11872146118722</v>
      </c>
      <c r="F38" s="21"/>
      <c r="G38" s="12"/>
    </row>
    <row r="39" spans="1:7" ht="12.75">
      <c r="A39" s="8" t="s">
        <v>176</v>
      </c>
      <c r="B39" s="21">
        <v>5520</v>
      </c>
      <c r="C39" s="12">
        <f t="shared" si="4"/>
        <v>63.013698630136986</v>
      </c>
      <c r="E39" s="16" t="s">
        <v>171</v>
      </c>
      <c r="F39" s="21"/>
      <c r="G39" s="12"/>
    </row>
    <row r="40" spans="1:7" ht="12.75">
      <c r="A40" s="8" t="s">
        <v>154</v>
      </c>
      <c r="B40" s="21">
        <v>4</v>
      </c>
      <c r="C40" s="12" t="s">
        <v>360</v>
      </c>
      <c r="E40" s="16" t="s">
        <v>191</v>
      </c>
      <c r="F40" s="20">
        <v>7275</v>
      </c>
      <c r="G40" s="19">
        <f>F40*100/F$40</f>
        <v>100</v>
      </c>
    </row>
    <row r="41" spans="1:7" ht="12.75">
      <c r="A41" s="8" t="s">
        <v>176</v>
      </c>
      <c r="B41" s="29">
        <v>4</v>
      </c>
      <c r="C41" s="12" t="s">
        <v>360</v>
      </c>
      <c r="E41" s="17" t="s">
        <v>15</v>
      </c>
      <c r="F41" s="21">
        <v>2020</v>
      </c>
      <c r="G41" s="12">
        <f aca="true" t="shared" si="5" ref="G41:G47">F41*100/F$40</f>
        <v>27.766323024054984</v>
      </c>
    </row>
    <row r="42" spans="1:7" ht="12.75">
      <c r="A42" s="8" t="s">
        <v>155</v>
      </c>
      <c r="B42" s="21">
        <v>8080</v>
      </c>
      <c r="C42" s="12">
        <f t="shared" si="4"/>
        <v>92.23744292237443</v>
      </c>
      <c r="E42" s="17" t="s">
        <v>127</v>
      </c>
      <c r="F42" s="21">
        <v>4535</v>
      </c>
      <c r="G42" s="12">
        <f t="shared" si="5"/>
        <v>62.33676975945017</v>
      </c>
    </row>
    <row r="43" spans="1:7" ht="12.75">
      <c r="A43" s="8" t="s">
        <v>176</v>
      </c>
      <c r="B43" s="21">
        <v>5335</v>
      </c>
      <c r="C43" s="12">
        <f t="shared" si="4"/>
        <v>60.901826484018265</v>
      </c>
      <c r="E43" s="17" t="s">
        <v>16</v>
      </c>
      <c r="F43" s="21">
        <v>135</v>
      </c>
      <c r="G43" s="12">
        <f t="shared" si="5"/>
        <v>1.8556701030927836</v>
      </c>
    </row>
    <row r="44" spans="1:7" ht="12.75">
      <c r="A44" s="8" t="s">
        <v>156</v>
      </c>
      <c r="B44" s="21">
        <v>310</v>
      </c>
      <c r="C44" s="12">
        <f t="shared" si="4"/>
        <v>3.538812785388128</v>
      </c>
      <c r="E44" s="17" t="s">
        <v>17</v>
      </c>
      <c r="F44" s="21">
        <v>180</v>
      </c>
      <c r="G44" s="12">
        <f t="shared" si="5"/>
        <v>2.4742268041237114</v>
      </c>
    </row>
    <row r="45" spans="1:7" ht="12.75">
      <c r="A45" s="8" t="s">
        <v>176</v>
      </c>
      <c r="B45" s="21">
        <v>165</v>
      </c>
      <c r="C45" s="12">
        <f t="shared" si="4"/>
        <v>1.8835616438356164</v>
      </c>
      <c r="E45" s="17" t="s">
        <v>18</v>
      </c>
      <c r="F45" s="21">
        <v>155</v>
      </c>
      <c r="G45" s="12">
        <f t="shared" si="5"/>
        <v>2.1305841924398625</v>
      </c>
    </row>
    <row r="46" spans="1:7" ht="12.75">
      <c r="A46" s="4"/>
      <c r="B46" s="21"/>
      <c r="C46" s="12"/>
      <c r="E46" s="17" t="s">
        <v>19</v>
      </c>
      <c r="F46" s="21">
        <v>410</v>
      </c>
      <c r="G46" s="12">
        <f t="shared" si="5"/>
        <v>5.635738831615121</v>
      </c>
    </row>
    <row r="47" spans="1:7" ht="12.75">
      <c r="A47" s="9" t="s">
        <v>157</v>
      </c>
      <c r="B47" s="21"/>
      <c r="C47" s="12"/>
      <c r="E47" s="17" t="s">
        <v>18</v>
      </c>
      <c r="F47" s="21">
        <v>270</v>
      </c>
      <c r="G47" s="12">
        <f t="shared" si="5"/>
        <v>3.711340206185567</v>
      </c>
    </row>
    <row r="48" spans="1:7" ht="12.75">
      <c r="A48" s="9" t="s">
        <v>335</v>
      </c>
      <c r="B48" s="20">
        <v>9155</v>
      </c>
      <c r="C48" s="19">
        <f aca="true" t="shared" si="6" ref="C48:C58">B48*100/B$9</f>
        <v>100</v>
      </c>
      <c r="F48" s="21"/>
      <c r="G48" s="12"/>
    </row>
    <row r="49" spans="1:7" ht="12.75">
      <c r="A49" s="6" t="s">
        <v>334</v>
      </c>
      <c r="B49" s="21">
        <v>9050</v>
      </c>
      <c r="C49" s="12">
        <f t="shared" si="6"/>
        <v>98.85308574549427</v>
      </c>
      <c r="E49" s="16" t="s">
        <v>172</v>
      </c>
      <c r="F49" s="21"/>
      <c r="G49" s="12"/>
    </row>
    <row r="50" spans="1:7" ht="12.75">
      <c r="A50" s="6" t="s">
        <v>336</v>
      </c>
      <c r="B50" s="21">
        <v>2800</v>
      </c>
      <c r="C50" s="12">
        <f t="shared" si="6"/>
        <v>30.58438012015292</v>
      </c>
      <c r="E50" s="16" t="s">
        <v>173</v>
      </c>
      <c r="F50" s="21"/>
      <c r="G50" s="12"/>
    </row>
    <row r="51" spans="1:7" ht="12.75">
      <c r="A51" s="6" t="s">
        <v>337</v>
      </c>
      <c r="B51" s="21">
        <v>2280</v>
      </c>
      <c r="C51" s="12">
        <f t="shared" si="6"/>
        <v>24.904423812124524</v>
      </c>
      <c r="E51" s="16" t="s">
        <v>192</v>
      </c>
      <c r="F51" s="20">
        <v>210</v>
      </c>
      <c r="G51" s="19">
        <f>F51*100/F51</f>
        <v>100</v>
      </c>
    </row>
    <row r="52" spans="1:7" ht="12.75">
      <c r="A52" s="6" t="s">
        <v>338</v>
      </c>
      <c r="B52" s="21">
        <v>3080</v>
      </c>
      <c r="C52" s="12">
        <f t="shared" si="6"/>
        <v>33.642818132168216</v>
      </c>
      <c r="E52" s="17" t="s">
        <v>174</v>
      </c>
      <c r="F52" s="21">
        <v>65</v>
      </c>
      <c r="G52" s="12">
        <f>F52*100/F51</f>
        <v>30.952380952380953</v>
      </c>
    </row>
    <row r="53" spans="1:7" ht="12.75">
      <c r="A53" s="6" t="s">
        <v>158</v>
      </c>
      <c r="B53" s="21">
        <v>2380</v>
      </c>
      <c r="C53" s="12">
        <f t="shared" si="6"/>
        <v>25.996723102129984</v>
      </c>
      <c r="F53" s="21"/>
      <c r="G53" s="12"/>
    </row>
    <row r="54" spans="1:7" ht="12.75">
      <c r="A54" s="6" t="s">
        <v>339</v>
      </c>
      <c r="B54" s="21">
        <v>460</v>
      </c>
      <c r="C54" s="12">
        <f t="shared" si="6"/>
        <v>5.024576734025123</v>
      </c>
      <c r="E54" s="16" t="s">
        <v>177</v>
      </c>
      <c r="F54" s="21"/>
      <c r="G54" s="12"/>
    </row>
    <row r="55" spans="1:7" ht="12.75">
      <c r="A55" s="6" t="s">
        <v>159</v>
      </c>
      <c r="B55" s="21">
        <v>90</v>
      </c>
      <c r="C55" s="12">
        <f t="shared" si="6"/>
        <v>0.9830693610049154</v>
      </c>
      <c r="E55" s="16" t="s">
        <v>178</v>
      </c>
      <c r="F55" s="21"/>
      <c r="G55" s="12"/>
    </row>
    <row r="56" spans="1:7" ht="12.75">
      <c r="A56" s="6" t="s">
        <v>340</v>
      </c>
      <c r="B56" s="21">
        <v>430</v>
      </c>
      <c r="C56" s="12">
        <f t="shared" si="6"/>
        <v>4.696886947023485</v>
      </c>
      <c r="E56" s="16" t="s">
        <v>179</v>
      </c>
      <c r="F56" s="20">
        <v>3585</v>
      </c>
      <c r="G56" s="19">
        <f aca="true" t="shared" si="7" ref="G56:G61">F56*100/F$56</f>
        <v>100</v>
      </c>
    </row>
    <row r="57" spans="1:7" ht="12.75">
      <c r="A57" s="6" t="s">
        <v>160</v>
      </c>
      <c r="B57" s="21">
        <v>90</v>
      </c>
      <c r="C57" s="12">
        <f t="shared" si="6"/>
        <v>0.9830693610049154</v>
      </c>
      <c r="E57" s="17" t="s">
        <v>20</v>
      </c>
      <c r="F57" s="21">
        <v>60</v>
      </c>
      <c r="G57" s="12">
        <f t="shared" si="7"/>
        <v>1.6736401673640167</v>
      </c>
    </row>
    <row r="58" spans="1:7" ht="12.75">
      <c r="A58" s="6" t="s">
        <v>341</v>
      </c>
      <c r="B58" s="21">
        <v>100</v>
      </c>
      <c r="C58" s="12">
        <f t="shared" si="6"/>
        <v>1.0922992900054616</v>
      </c>
      <c r="E58" s="17" t="s">
        <v>21</v>
      </c>
      <c r="F58" s="21">
        <v>135</v>
      </c>
      <c r="G58" s="12">
        <f t="shared" si="7"/>
        <v>3.7656903765690375</v>
      </c>
    </row>
    <row r="59" spans="1:7" ht="12.75">
      <c r="A59" s="6" t="s">
        <v>161</v>
      </c>
      <c r="B59" s="21" t="s">
        <v>360</v>
      </c>
      <c r="C59" s="12" t="s">
        <v>360</v>
      </c>
      <c r="E59" s="17" t="s">
        <v>180</v>
      </c>
      <c r="F59" s="21">
        <v>1310</v>
      </c>
      <c r="G59" s="12">
        <f t="shared" si="7"/>
        <v>36.541143654114364</v>
      </c>
    </row>
    <row r="60" spans="1:7" ht="12.75">
      <c r="A60" s="6" t="s">
        <v>162</v>
      </c>
      <c r="B60" s="21">
        <v>100</v>
      </c>
      <c r="C60" s="12">
        <f>B60*100/B$9</f>
        <v>1.0922992900054616</v>
      </c>
      <c r="E60" s="17" t="s">
        <v>22</v>
      </c>
      <c r="F60" s="21">
        <v>790</v>
      </c>
      <c r="G60" s="12">
        <f t="shared" si="7"/>
        <v>22.03626220362622</v>
      </c>
    </row>
    <row r="61" spans="1:7" ht="12.75">
      <c r="A61" s="6"/>
      <c r="B61" s="21"/>
      <c r="C61" s="12"/>
      <c r="E61" s="17" t="s">
        <v>181</v>
      </c>
      <c r="F61" s="21">
        <v>1290</v>
      </c>
      <c r="G61" s="12">
        <f t="shared" si="7"/>
        <v>35.98326359832636</v>
      </c>
    </row>
    <row r="62" spans="1:7" ht="12.75">
      <c r="A62" s="9" t="s">
        <v>163</v>
      </c>
      <c r="B62" s="21"/>
      <c r="C62" s="12"/>
      <c r="F62" s="21"/>
      <c r="G62" s="12"/>
    </row>
    <row r="63" spans="1:7" ht="14.25">
      <c r="A63" s="5" t="s">
        <v>306</v>
      </c>
      <c r="B63" s="20">
        <v>2800</v>
      </c>
      <c r="C63" s="19">
        <f aca="true" t="shared" si="8" ref="C63:C72">B63*100/B$63</f>
        <v>100</v>
      </c>
      <c r="E63" s="16" t="s">
        <v>182</v>
      </c>
      <c r="F63" s="21"/>
      <c r="G63" s="12"/>
    </row>
    <row r="64" spans="1:7" ht="12.75">
      <c r="A64" s="6" t="s">
        <v>164</v>
      </c>
      <c r="B64" s="21">
        <v>2155</v>
      </c>
      <c r="C64" s="12">
        <f t="shared" si="8"/>
        <v>76.96428571428571</v>
      </c>
      <c r="E64" s="16" t="s">
        <v>193</v>
      </c>
      <c r="F64" s="20">
        <v>5445</v>
      </c>
      <c r="G64" s="19">
        <f>F64*100/F$64</f>
        <v>100</v>
      </c>
    </row>
    <row r="65" spans="1:7" ht="12.75">
      <c r="A65" s="6" t="s">
        <v>165</v>
      </c>
      <c r="B65" s="21">
        <v>1450</v>
      </c>
      <c r="C65" s="12">
        <f t="shared" si="8"/>
        <v>51.785714285714285</v>
      </c>
      <c r="E65" s="17" t="s">
        <v>23</v>
      </c>
      <c r="F65" s="21">
        <v>285</v>
      </c>
      <c r="G65" s="12">
        <f aca="true" t="shared" si="9" ref="G65:G71">F65*100/F$64</f>
        <v>5.234159779614325</v>
      </c>
    </row>
    <row r="66" spans="1:7" ht="12.75">
      <c r="A66" s="6" t="s">
        <v>166</v>
      </c>
      <c r="B66" s="21">
        <v>1805</v>
      </c>
      <c r="C66" s="12">
        <f t="shared" si="8"/>
        <v>64.46428571428571</v>
      </c>
      <c r="E66" s="17" t="s">
        <v>183</v>
      </c>
      <c r="F66" s="21">
        <v>435</v>
      </c>
      <c r="G66" s="12">
        <f t="shared" si="9"/>
        <v>7.988980716253444</v>
      </c>
    </row>
    <row r="67" spans="1:7" ht="12.75">
      <c r="A67" s="6" t="s">
        <v>165</v>
      </c>
      <c r="B67" s="21">
        <v>1290</v>
      </c>
      <c r="C67" s="12">
        <f t="shared" si="8"/>
        <v>46.07142857142857</v>
      </c>
      <c r="E67" s="17" t="s">
        <v>184</v>
      </c>
      <c r="F67" s="21">
        <v>955</v>
      </c>
      <c r="G67" s="12">
        <f t="shared" si="9"/>
        <v>17.53902662993572</v>
      </c>
    </row>
    <row r="68" spans="1:7" ht="12.75">
      <c r="A68" s="6" t="s">
        <v>167</v>
      </c>
      <c r="B68" s="21">
        <v>280</v>
      </c>
      <c r="C68" s="12">
        <f t="shared" si="8"/>
        <v>10</v>
      </c>
      <c r="E68" s="17" t="s">
        <v>24</v>
      </c>
      <c r="F68" s="21">
        <v>660</v>
      </c>
      <c r="G68" s="12">
        <f t="shared" si="9"/>
        <v>12.121212121212121</v>
      </c>
    </row>
    <row r="69" spans="1:7" ht="12.75">
      <c r="A69" s="6" t="s">
        <v>165</v>
      </c>
      <c r="B69" s="21">
        <v>150</v>
      </c>
      <c r="C69" s="12">
        <f t="shared" si="8"/>
        <v>5.357142857142857</v>
      </c>
      <c r="E69" s="17" t="s">
        <v>25</v>
      </c>
      <c r="F69" s="21">
        <v>500</v>
      </c>
      <c r="G69" s="12">
        <f t="shared" si="9"/>
        <v>9.182736455463727</v>
      </c>
    </row>
    <row r="70" spans="1:7" ht="12.75">
      <c r="A70" s="6" t="s">
        <v>168</v>
      </c>
      <c r="B70" s="21">
        <v>645</v>
      </c>
      <c r="C70" s="12">
        <f t="shared" si="8"/>
        <v>23.035714285714285</v>
      </c>
      <c r="E70" s="17" t="s">
        <v>26</v>
      </c>
      <c r="F70" s="21">
        <v>1325</v>
      </c>
      <c r="G70" s="12">
        <f t="shared" si="9"/>
        <v>24.33425160697888</v>
      </c>
    </row>
    <row r="71" spans="1:7" ht="12.75">
      <c r="A71" s="6" t="s">
        <v>169</v>
      </c>
      <c r="B71" s="21">
        <v>480</v>
      </c>
      <c r="C71" s="12">
        <f t="shared" si="8"/>
        <v>17.142857142857142</v>
      </c>
      <c r="E71" s="17" t="s">
        <v>185</v>
      </c>
      <c r="F71" s="21">
        <v>1285</v>
      </c>
      <c r="G71" s="12">
        <f t="shared" si="9"/>
        <v>23.59963269054178</v>
      </c>
    </row>
    <row r="72" spans="1:7" ht="12.75">
      <c r="A72" s="6" t="s">
        <v>170</v>
      </c>
      <c r="B72" s="21">
        <v>80</v>
      </c>
      <c r="C72" s="12">
        <f t="shared" si="8"/>
        <v>2.857142857142857</v>
      </c>
      <c r="F72" s="21"/>
      <c r="G72" s="12"/>
    </row>
    <row r="73" spans="1:7" ht="12.75">
      <c r="A73" s="4"/>
      <c r="B73" s="27"/>
      <c r="C73" s="14"/>
      <c r="E73" s="17" t="s">
        <v>186</v>
      </c>
      <c r="F73" s="27" t="s">
        <v>195</v>
      </c>
      <c r="G73" s="28">
        <f>SUM(F67:F71)*100/F64</f>
        <v>86.77685950413223</v>
      </c>
    </row>
    <row r="74" spans="1:7" ht="12.75">
      <c r="A74" s="3" t="s">
        <v>188</v>
      </c>
      <c r="B74" s="21"/>
      <c r="C74" s="12"/>
      <c r="E74" s="17" t="s">
        <v>187</v>
      </c>
      <c r="F74" s="27" t="s">
        <v>195</v>
      </c>
      <c r="G74" s="28">
        <f>(F70+F71)*100/F64</f>
        <v>47.93388429752066</v>
      </c>
    </row>
    <row r="75" spans="1:7" ht="12.75">
      <c r="A75" s="3" t="s">
        <v>194</v>
      </c>
      <c r="B75" s="20">
        <v>8760</v>
      </c>
      <c r="C75" s="19">
        <f>B75*100/B$36</f>
        <v>100</v>
      </c>
      <c r="F75" s="21"/>
      <c r="G75" s="12"/>
    </row>
    <row r="76" spans="1:7" ht="12.75">
      <c r="A76" s="4" t="s">
        <v>342</v>
      </c>
      <c r="B76" s="21">
        <v>1215</v>
      </c>
      <c r="C76" s="12">
        <f aca="true" t="shared" si="10" ref="C76:C82">B76*100/B$36</f>
        <v>13.86986301369863</v>
      </c>
      <c r="E76" s="16" t="s">
        <v>221</v>
      </c>
      <c r="F76" s="21"/>
      <c r="G76" s="12"/>
    </row>
    <row r="77" spans="1:7" ht="12.75">
      <c r="A77" s="4" t="s">
        <v>189</v>
      </c>
      <c r="B77" s="21">
        <v>2770</v>
      </c>
      <c r="C77" s="12">
        <f t="shared" si="10"/>
        <v>31.621004566210047</v>
      </c>
      <c r="E77" s="16" t="s">
        <v>249</v>
      </c>
      <c r="F77" s="20">
        <v>6630</v>
      </c>
      <c r="G77" s="19">
        <f>F77*100/F$77</f>
        <v>100</v>
      </c>
    </row>
    <row r="78" spans="1:7" ht="12.75">
      <c r="A78" s="4" t="s">
        <v>343</v>
      </c>
      <c r="B78" s="21">
        <v>1795</v>
      </c>
      <c r="C78" s="12">
        <f t="shared" si="10"/>
        <v>20.490867579908677</v>
      </c>
      <c r="E78" s="17" t="s">
        <v>27</v>
      </c>
      <c r="F78" s="21">
        <v>55</v>
      </c>
      <c r="G78" s="12">
        <f>F78*100/F$77</f>
        <v>0.8295625942684767</v>
      </c>
    </row>
    <row r="79" spans="1:7" ht="12.75">
      <c r="A79" s="4" t="s">
        <v>344</v>
      </c>
      <c r="B79" s="21">
        <v>975</v>
      </c>
      <c r="C79" s="12">
        <f t="shared" si="10"/>
        <v>11.13013698630137</v>
      </c>
      <c r="F79" s="21"/>
      <c r="G79" s="12"/>
    </row>
    <row r="80" spans="1:7" ht="12.75">
      <c r="A80" s="4" t="s">
        <v>345</v>
      </c>
      <c r="B80" s="21">
        <v>685</v>
      </c>
      <c r="C80" s="12">
        <f t="shared" si="10"/>
        <v>7.819634703196347</v>
      </c>
      <c r="F80" s="21"/>
      <c r="G80" s="12"/>
    </row>
    <row r="81" spans="1:7" ht="12.75">
      <c r="A81" s="4" t="s">
        <v>346</v>
      </c>
      <c r="B81" s="21">
        <v>290</v>
      </c>
      <c r="C81" s="12">
        <f t="shared" si="10"/>
        <v>3.310502283105023</v>
      </c>
      <c r="F81" s="21"/>
      <c r="G81" s="12"/>
    </row>
    <row r="82" spans="1:7" ht="13.5" thickBot="1">
      <c r="A82" s="13" t="s">
        <v>347</v>
      </c>
      <c r="B82" s="22">
        <v>4775</v>
      </c>
      <c r="C82" s="23">
        <f t="shared" si="10"/>
        <v>54.509132420091326</v>
      </c>
      <c r="D82" s="25"/>
      <c r="E82" s="18"/>
      <c r="F82" s="22"/>
      <c r="G82" s="23"/>
    </row>
    <row r="83" ht="13.5" thickTop="1"/>
    <row r="84" ht="12.75">
      <c r="A84" s="34" t="s">
        <v>196</v>
      </c>
    </row>
    <row r="85" ht="12.75">
      <c r="A85" s="17" t="s">
        <v>197</v>
      </c>
    </row>
    <row r="86" ht="12.75">
      <c r="A86" s="17" t="s">
        <v>295</v>
      </c>
    </row>
    <row r="87" ht="14.25">
      <c r="A87" s="35" t="s">
        <v>358</v>
      </c>
    </row>
    <row r="88" ht="14.25">
      <c r="A88" s="35" t="s">
        <v>128</v>
      </c>
    </row>
    <row r="89" ht="12.75">
      <c r="A89" s="17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30" customWidth="1"/>
    <col min="2" max="2" width="12.8515625" style="30" customWidth="1"/>
    <col min="3" max="3" width="8.57421875" style="30" customWidth="1"/>
    <col min="4" max="4" width="0.71875" style="30" customWidth="1"/>
    <col min="5" max="5" width="45.7109375" style="30" customWidth="1"/>
    <col min="6" max="6" width="12.8515625" style="30" customWidth="1"/>
    <col min="7" max="7" width="8.421875" style="30" customWidth="1"/>
    <col min="8" max="16384" width="9.140625" style="30" customWidth="1"/>
  </cols>
  <sheetData>
    <row r="1" s="32" customFormat="1" ht="3.75" customHeight="1">
      <c r="A1" s="31" t="s">
        <v>361</v>
      </c>
    </row>
    <row r="2" ht="15.75">
      <c r="A2" s="41" t="s">
        <v>313</v>
      </c>
    </row>
    <row r="3" ht="14.25">
      <c r="A3" s="42" t="s">
        <v>359</v>
      </c>
    </row>
    <row r="4" ht="12.75">
      <c r="A4" s="30" t="s">
        <v>305</v>
      </c>
    </row>
    <row r="6" ht="13.5" thickBot="1">
      <c r="A6" s="43" t="s">
        <v>356</v>
      </c>
    </row>
    <row r="7" spans="1:7" ht="13.5" thickTop="1">
      <c r="A7" s="78" t="s">
        <v>135</v>
      </c>
      <c r="B7" s="79" t="s">
        <v>136</v>
      </c>
      <c r="C7" s="80" t="s">
        <v>137</v>
      </c>
      <c r="D7" s="81"/>
      <c r="E7" s="82" t="s">
        <v>135</v>
      </c>
      <c r="F7" s="79" t="s">
        <v>136</v>
      </c>
      <c r="G7" s="80" t="s">
        <v>137</v>
      </c>
    </row>
    <row r="8" spans="1:7" ht="12.75">
      <c r="A8" s="44"/>
      <c r="B8" s="45"/>
      <c r="C8" s="46"/>
      <c r="F8" s="47"/>
      <c r="G8" s="46"/>
    </row>
    <row r="9" spans="1:7" ht="12.75">
      <c r="A9" s="48" t="s">
        <v>199</v>
      </c>
      <c r="B9" s="49"/>
      <c r="C9" s="50"/>
      <c r="E9" s="51" t="s">
        <v>220</v>
      </c>
      <c r="F9" s="52"/>
      <c r="G9" s="50"/>
    </row>
    <row r="10" spans="1:7" ht="12.75">
      <c r="A10" s="48" t="s">
        <v>241</v>
      </c>
      <c r="B10" s="53">
        <v>7095</v>
      </c>
      <c r="C10" s="54">
        <f>B10*100/B$10</f>
        <v>100</v>
      </c>
      <c r="E10" s="51" t="s">
        <v>248</v>
      </c>
      <c r="F10" s="53">
        <v>3720</v>
      </c>
      <c r="G10" s="54">
        <f>F10*100/F$10</f>
        <v>100</v>
      </c>
    </row>
    <row r="11" spans="1:7" ht="12.75">
      <c r="A11" s="55" t="s">
        <v>28</v>
      </c>
      <c r="B11" s="52">
        <v>4145</v>
      </c>
      <c r="C11" s="50">
        <f>B11*100/B$10</f>
        <v>58.42142353770261</v>
      </c>
      <c r="E11" s="42" t="s">
        <v>54</v>
      </c>
      <c r="F11" s="56">
        <v>2115</v>
      </c>
      <c r="G11" s="57">
        <f aca="true" t="shared" si="0" ref="G11:G16">F11*100/F$10</f>
        <v>56.854838709677416</v>
      </c>
    </row>
    <row r="12" spans="1:7" ht="12.75">
      <c r="A12" s="55" t="s">
        <v>200</v>
      </c>
      <c r="B12" s="52">
        <v>4135</v>
      </c>
      <c r="C12" s="50">
        <f>B12*100/B$10</f>
        <v>58.28047921071177</v>
      </c>
      <c r="E12" s="30" t="s">
        <v>55</v>
      </c>
      <c r="F12" s="52">
        <v>445</v>
      </c>
      <c r="G12" s="50">
        <f t="shared" si="0"/>
        <v>11.96236559139785</v>
      </c>
    </row>
    <row r="13" spans="1:7" ht="12.75">
      <c r="A13" s="55" t="s">
        <v>29</v>
      </c>
      <c r="B13" s="52">
        <v>3815</v>
      </c>
      <c r="C13" s="50">
        <f>B13*100/B$10</f>
        <v>53.77026074700493</v>
      </c>
      <c r="E13" s="42" t="s">
        <v>287</v>
      </c>
      <c r="F13" s="56">
        <v>530</v>
      </c>
      <c r="G13" s="57">
        <f t="shared" si="0"/>
        <v>14.24731182795699</v>
      </c>
    </row>
    <row r="14" spans="1:7" ht="12.75">
      <c r="A14" s="55" t="s">
        <v>30</v>
      </c>
      <c r="B14" s="52">
        <v>320</v>
      </c>
      <c r="C14" s="50">
        <f>B14*100/B$10</f>
        <v>4.510218463706836</v>
      </c>
      <c r="E14" s="30" t="s">
        <v>56</v>
      </c>
      <c r="F14" s="52">
        <v>440</v>
      </c>
      <c r="G14" s="50">
        <f t="shared" si="0"/>
        <v>11.827956989247312</v>
      </c>
    </row>
    <row r="15" spans="1:7" ht="12.75">
      <c r="A15" s="55" t="s">
        <v>201</v>
      </c>
      <c r="B15" s="52" t="s">
        <v>195</v>
      </c>
      <c r="C15" s="50">
        <f>B14*100/B12</f>
        <v>7.738814993954051</v>
      </c>
      <c r="E15" s="30" t="s">
        <v>57</v>
      </c>
      <c r="F15" s="52">
        <v>80</v>
      </c>
      <c r="G15" s="50">
        <f t="shared" si="0"/>
        <v>2.150537634408602</v>
      </c>
    </row>
    <row r="16" spans="1:7" ht="12.75">
      <c r="A16" s="55" t="s">
        <v>31</v>
      </c>
      <c r="B16" s="52">
        <v>10</v>
      </c>
      <c r="C16" s="50">
        <f>B16*100/B$10</f>
        <v>0.14094432699083861</v>
      </c>
      <c r="E16" s="30" t="s">
        <v>58</v>
      </c>
      <c r="F16" s="52">
        <v>115</v>
      </c>
      <c r="G16" s="50">
        <f t="shared" si="0"/>
        <v>3.0913978494623655</v>
      </c>
    </row>
    <row r="17" spans="1:7" ht="12.75">
      <c r="A17" s="55" t="s">
        <v>32</v>
      </c>
      <c r="B17" s="52">
        <v>2950</v>
      </c>
      <c r="C17" s="50">
        <f>B17*100/B$10</f>
        <v>41.57857646229739</v>
      </c>
      <c r="E17" s="30" t="s">
        <v>302</v>
      </c>
      <c r="F17" s="58">
        <v>27.5</v>
      </c>
      <c r="G17" s="50" t="s">
        <v>195</v>
      </c>
    </row>
    <row r="18" spans="1:7" ht="12.75">
      <c r="A18" s="55"/>
      <c r="B18" s="52"/>
      <c r="C18" s="50"/>
      <c r="F18" s="52"/>
      <c r="G18" s="50"/>
    </row>
    <row r="19" spans="1:7" ht="12.75">
      <c r="A19" s="48" t="s">
        <v>242</v>
      </c>
      <c r="B19" s="53">
        <v>3870</v>
      </c>
      <c r="C19" s="54">
        <f>B19*100/B$19</f>
        <v>100</v>
      </c>
      <c r="E19" s="51" t="s">
        <v>224</v>
      </c>
      <c r="F19" s="53"/>
      <c r="G19" s="54"/>
    </row>
    <row r="20" spans="1:7" ht="14.25">
      <c r="A20" s="55" t="s">
        <v>33</v>
      </c>
      <c r="B20" s="52">
        <v>1920</v>
      </c>
      <c r="C20" s="50">
        <f>B20*100/B$19</f>
        <v>49.6124031007752</v>
      </c>
      <c r="E20" s="51" t="s">
        <v>314</v>
      </c>
      <c r="F20" s="53">
        <v>2800</v>
      </c>
      <c r="G20" s="54">
        <f>F20*100/F$20</f>
        <v>100</v>
      </c>
    </row>
    <row r="21" spans="1:7" ht="12.75">
      <c r="A21" s="55" t="s">
        <v>200</v>
      </c>
      <c r="B21" s="52">
        <v>1920</v>
      </c>
      <c r="C21" s="50">
        <f>B21*100/B$19</f>
        <v>49.6124031007752</v>
      </c>
      <c r="E21" s="30" t="s">
        <v>225</v>
      </c>
      <c r="F21" s="52">
        <v>435</v>
      </c>
      <c r="G21" s="50">
        <f aca="true" t="shared" si="1" ref="G21:G30">F21*100/F$20</f>
        <v>15.535714285714286</v>
      </c>
    </row>
    <row r="22" spans="1:7" ht="12.75">
      <c r="A22" s="55" t="s">
        <v>34</v>
      </c>
      <c r="B22" s="52">
        <v>1765</v>
      </c>
      <c r="C22" s="50">
        <f>B22*100/B$19</f>
        <v>45.60723514211886</v>
      </c>
      <c r="E22" s="30" t="s">
        <v>226</v>
      </c>
      <c r="F22" s="52">
        <v>335</v>
      </c>
      <c r="G22" s="50">
        <f t="shared" si="1"/>
        <v>11.964285714285714</v>
      </c>
    </row>
    <row r="23" spans="1:7" ht="12.75">
      <c r="A23" s="55"/>
      <c r="B23" s="52"/>
      <c r="C23" s="50"/>
      <c r="E23" s="30" t="s">
        <v>227</v>
      </c>
      <c r="F23" s="52">
        <v>465</v>
      </c>
      <c r="G23" s="50">
        <f t="shared" si="1"/>
        <v>16.607142857142858</v>
      </c>
    </row>
    <row r="24" spans="1:7" ht="12.75">
      <c r="A24" s="48" t="s">
        <v>243</v>
      </c>
      <c r="B24" s="53">
        <v>470</v>
      </c>
      <c r="C24" s="54">
        <f>B24*100/B$24</f>
        <v>100</v>
      </c>
      <c r="E24" s="30" t="s">
        <v>228</v>
      </c>
      <c r="F24" s="52">
        <v>360</v>
      </c>
      <c r="G24" s="50">
        <f t="shared" si="1"/>
        <v>12.857142857142858</v>
      </c>
    </row>
    <row r="25" spans="1:7" ht="12.75">
      <c r="A25" s="55" t="s">
        <v>35</v>
      </c>
      <c r="B25" s="52">
        <v>245</v>
      </c>
      <c r="C25" s="50">
        <f>B25*100/B$24</f>
        <v>52.12765957446808</v>
      </c>
      <c r="E25" s="30" t="s">
        <v>229</v>
      </c>
      <c r="F25" s="52">
        <v>515</v>
      </c>
      <c r="G25" s="50">
        <f t="shared" si="1"/>
        <v>18.392857142857142</v>
      </c>
    </row>
    <row r="26" spans="1:7" ht="12.75">
      <c r="A26" s="55"/>
      <c r="B26" s="52"/>
      <c r="C26" s="50"/>
      <c r="E26" s="30" t="s">
        <v>230</v>
      </c>
      <c r="F26" s="52">
        <v>400</v>
      </c>
      <c r="G26" s="50">
        <f t="shared" si="1"/>
        <v>14.285714285714286</v>
      </c>
    </row>
    <row r="27" spans="1:7" ht="12.75">
      <c r="A27" s="48" t="s">
        <v>202</v>
      </c>
      <c r="B27" s="52"/>
      <c r="C27" s="50"/>
      <c r="E27" s="30" t="s">
        <v>231</v>
      </c>
      <c r="F27" s="52">
        <v>135</v>
      </c>
      <c r="G27" s="50">
        <f t="shared" si="1"/>
        <v>4.821428571428571</v>
      </c>
    </row>
    <row r="28" spans="1:7" ht="12.75">
      <c r="A28" s="48" t="s">
        <v>244</v>
      </c>
      <c r="B28" s="53">
        <v>3815</v>
      </c>
      <c r="C28" s="54">
        <f>B28*100/B$28</f>
        <v>100</v>
      </c>
      <c r="E28" s="30" t="s">
        <v>232</v>
      </c>
      <c r="F28" s="52">
        <v>120</v>
      </c>
      <c r="G28" s="50">
        <f t="shared" si="1"/>
        <v>4.285714285714286</v>
      </c>
    </row>
    <row r="29" spans="1:7" ht="12.75">
      <c r="A29" s="48" t="s">
        <v>203</v>
      </c>
      <c r="B29" s="52"/>
      <c r="C29" s="50"/>
      <c r="E29" s="30" t="s">
        <v>233</v>
      </c>
      <c r="F29" s="52">
        <v>40</v>
      </c>
      <c r="G29" s="50">
        <f t="shared" si="1"/>
        <v>1.4285714285714286</v>
      </c>
    </row>
    <row r="30" spans="1:7" ht="12.75">
      <c r="A30" s="55" t="s">
        <v>204</v>
      </c>
      <c r="B30" s="52">
        <v>1275</v>
      </c>
      <c r="C30" s="50">
        <f>B30*100/B$28</f>
        <v>33.42070773263434</v>
      </c>
      <c r="E30" s="30" t="s">
        <v>234</v>
      </c>
      <c r="F30" s="52">
        <v>4</v>
      </c>
      <c r="G30" s="50">
        <f t="shared" si="1"/>
        <v>0.14285714285714285</v>
      </c>
    </row>
    <row r="31" spans="1:7" ht="12.75">
      <c r="A31" s="55" t="s">
        <v>205</v>
      </c>
      <c r="B31" s="52">
        <v>585</v>
      </c>
      <c r="C31" s="50">
        <f>B31*100/B$28</f>
        <v>15.334207077326344</v>
      </c>
      <c r="E31" s="30" t="s">
        <v>132</v>
      </c>
      <c r="F31" s="52">
        <v>29419</v>
      </c>
      <c r="G31" s="50" t="s">
        <v>195</v>
      </c>
    </row>
    <row r="32" spans="1:7" ht="12.75">
      <c r="A32" s="55" t="s">
        <v>206</v>
      </c>
      <c r="B32" s="52">
        <v>800</v>
      </c>
      <c r="C32" s="50">
        <f>B32*100/B$28</f>
        <v>20.969855832241155</v>
      </c>
      <c r="F32" s="52"/>
      <c r="G32" s="50"/>
    </row>
    <row r="33" spans="1:7" ht="12.75">
      <c r="A33" s="55" t="s">
        <v>36</v>
      </c>
      <c r="B33" s="52">
        <v>30</v>
      </c>
      <c r="C33" s="50">
        <f>B33*100/B$28</f>
        <v>0.7863695937090432</v>
      </c>
      <c r="E33" s="30" t="s">
        <v>59</v>
      </c>
      <c r="F33" s="52">
        <v>2380</v>
      </c>
      <c r="G33" s="50">
        <f>F33*100/F$20</f>
        <v>85</v>
      </c>
    </row>
    <row r="34" spans="1:7" ht="12.75">
      <c r="A34" s="55" t="s">
        <v>207</v>
      </c>
      <c r="B34" s="52"/>
      <c r="C34" s="50"/>
      <c r="E34" s="30" t="s">
        <v>296</v>
      </c>
      <c r="F34" s="52">
        <v>39045</v>
      </c>
      <c r="G34" s="50" t="s">
        <v>195</v>
      </c>
    </row>
    <row r="35" spans="1:7" ht="12.75">
      <c r="A35" s="55" t="s">
        <v>208</v>
      </c>
      <c r="B35" s="52">
        <v>420</v>
      </c>
      <c r="C35" s="50">
        <f>B35*100/B$28</f>
        <v>11.009174311926605</v>
      </c>
      <c r="E35" s="30" t="s">
        <v>130</v>
      </c>
      <c r="F35" s="52">
        <v>155</v>
      </c>
      <c r="G35" s="50">
        <f>F35*100/F$20</f>
        <v>5.535714285714286</v>
      </c>
    </row>
    <row r="36" spans="1:7" ht="12.75">
      <c r="A36" s="55" t="s">
        <v>209</v>
      </c>
      <c r="B36" s="52"/>
      <c r="C36" s="50"/>
      <c r="E36" s="30" t="s">
        <v>297</v>
      </c>
      <c r="F36" s="52">
        <v>7892</v>
      </c>
      <c r="G36" s="50" t="s">
        <v>195</v>
      </c>
    </row>
    <row r="37" spans="1:7" ht="12.75">
      <c r="A37" s="55" t="s">
        <v>37</v>
      </c>
      <c r="B37" s="52">
        <v>705</v>
      </c>
      <c r="C37" s="50">
        <f>B37*100/B$28</f>
        <v>18.479685452162517</v>
      </c>
      <c r="E37" s="30" t="s">
        <v>131</v>
      </c>
      <c r="F37" s="52">
        <v>190</v>
      </c>
      <c r="G37" s="50">
        <f>F37*100/F$20</f>
        <v>6.785714285714286</v>
      </c>
    </row>
    <row r="38" spans="1:7" ht="12.75">
      <c r="A38" s="55"/>
      <c r="B38" s="52"/>
      <c r="C38" s="50"/>
      <c r="E38" s="30" t="s">
        <v>298</v>
      </c>
      <c r="F38" s="52">
        <v>8729</v>
      </c>
      <c r="G38" s="50" t="s">
        <v>195</v>
      </c>
    </row>
    <row r="39" spans="1:7" ht="12.75">
      <c r="A39" s="48" t="s">
        <v>210</v>
      </c>
      <c r="B39" s="52"/>
      <c r="C39" s="50"/>
      <c r="E39" s="30" t="s">
        <v>235</v>
      </c>
      <c r="F39" s="52">
        <v>310</v>
      </c>
      <c r="G39" s="50">
        <f>F39*100/F$20</f>
        <v>11.071428571428571</v>
      </c>
    </row>
    <row r="40" spans="1:7" ht="12.75">
      <c r="A40" s="55" t="s">
        <v>211</v>
      </c>
      <c r="B40" s="52">
        <v>35</v>
      </c>
      <c r="C40" s="50">
        <f aca="true" t="shared" si="2" ref="C40:C46">B40*100/B$28</f>
        <v>0.9174311926605505</v>
      </c>
      <c r="E40" s="30" t="s">
        <v>299</v>
      </c>
      <c r="F40" s="52">
        <v>4071</v>
      </c>
      <c r="G40" s="50" t="s">
        <v>195</v>
      </c>
    </row>
    <row r="41" spans="1:7" ht="12.75">
      <c r="A41" s="55" t="s">
        <v>38</v>
      </c>
      <c r="B41" s="52">
        <v>320</v>
      </c>
      <c r="C41" s="50">
        <f t="shared" si="2"/>
        <v>8.387942332896461</v>
      </c>
      <c r="E41" s="30" t="s">
        <v>236</v>
      </c>
      <c r="F41" s="52">
        <v>95</v>
      </c>
      <c r="G41" s="50">
        <f>F41*100/F$20</f>
        <v>3.392857142857143</v>
      </c>
    </row>
    <row r="42" spans="1:7" ht="12.75">
      <c r="A42" s="55" t="s">
        <v>39</v>
      </c>
      <c r="B42" s="52">
        <v>605</v>
      </c>
      <c r="C42" s="50">
        <f t="shared" si="2"/>
        <v>15.858453473132371</v>
      </c>
      <c r="E42" s="30" t="s">
        <v>300</v>
      </c>
      <c r="F42" s="52">
        <v>6165</v>
      </c>
      <c r="G42" s="50" t="s">
        <v>195</v>
      </c>
    </row>
    <row r="43" spans="1:7" ht="12.75">
      <c r="A43" s="55" t="s">
        <v>40</v>
      </c>
      <c r="B43" s="52">
        <v>75</v>
      </c>
      <c r="C43" s="50">
        <f t="shared" si="2"/>
        <v>1.9659239842726082</v>
      </c>
      <c r="F43" s="52"/>
      <c r="G43" s="50"/>
    </row>
    <row r="44" spans="1:7" ht="14.25">
      <c r="A44" s="55" t="s">
        <v>41</v>
      </c>
      <c r="B44" s="52">
        <v>365</v>
      </c>
      <c r="C44" s="50">
        <f t="shared" si="2"/>
        <v>9.567496723460026</v>
      </c>
      <c r="E44" s="51" t="s">
        <v>315</v>
      </c>
      <c r="F44" s="53">
        <v>2155</v>
      </c>
      <c r="G44" s="54">
        <f>F44*100/F$44</f>
        <v>100</v>
      </c>
    </row>
    <row r="45" spans="1:7" ht="12.75">
      <c r="A45" s="55" t="s">
        <v>212</v>
      </c>
      <c r="B45" s="52">
        <v>185</v>
      </c>
      <c r="C45" s="50">
        <f t="shared" si="2"/>
        <v>4.849279161205767</v>
      </c>
      <c r="E45" s="30" t="s">
        <v>225</v>
      </c>
      <c r="F45" s="52">
        <v>255</v>
      </c>
      <c r="G45" s="50">
        <f aca="true" t="shared" si="3" ref="G45:G54">F45*100/F$44</f>
        <v>11.832946635730858</v>
      </c>
    </row>
    <row r="46" spans="1:7" ht="12.75">
      <c r="A46" s="55" t="s">
        <v>42</v>
      </c>
      <c r="B46" s="52">
        <v>90</v>
      </c>
      <c r="C46" s="50">
        <f t="shared" si="2"/>
        <v>2.3591087811271296</v>
      </c>
      <c r="E46" s="30" t="s">
        <v>226</v>
      </c>
      <c r="F46" s="52">
        <v>250</v>
      </c>
      <c r="G46" s="50">
        <f t="shared" si="3"/>
        <v>11.600928074245939</v>
      </c>
    </row>
    <row r="47" spans="1:7" ht="12.75">
      <c r="A47" s="55" t="s">
        <v>213</v>
      </c>
      <c r="B47" s="52"/>
      <c r="C47" s="50"/>
      <c r="E47" s="30" t="s">
        <v>227</v>
      </c>
      <c r="F47" s="52">
        <v>310</v>
      </c>
      <c r="G47" s="50">
        <f t="shared" si="3"/>
        <v>14.385150812064966</v>
      </c>
    </row>
    <row r="48" spans="1:7" ht="12.75">
      <c r="A48" s="55" t="s">
        <v>43</v>
      </c>
      <c r="B48" s="52">
        <v>265</v>
      </c>
      <c r="C48" s="50">
        <f>B48*100/B$28</f>
        <v>6.946264744429882</v>
      </c>
      <c r="E48" s="30" t="s">
        <v>228</v>
      </c>
      <c r="F48" s="52">
        <v>325</v>
      </c>
      <c r="G48" s="50">
        <f t="shared" si="3"/>
        <v>15.081206496519721</v>
      </c>
    </row>
    <row r="49" spans="1:7" ht="12.75">
      <c r="A49" s="55" t="s">
        <v>214</v>
      </c>
      <c r="B49" s="52"/>
      <c r="C49" s="50"/>
      <c r="E49" s="30" t="s">
        <v>229</v>
      </c>
      <c r="F49" s="52">
        <v>425</v>
      </c>
      <c r="G49" s="50">
        <f t="shared" si="3"/>
        <v>19.721577726218097</v>
      </c>
    </row>
    <row r="50" spans="1:7" ht="12.75">
      <c r="A50" s="55" t="s">
        <v>285</v>
      </c>
      <c r="B50" s="52">
        <v>395</v>
      </c>
      <c r="C50" s="50">
        <f>B50*100/B$28</f>
        <v>10.35386631716907</v>
      </c>
      <c r="E50" s="30" t="s">
        <v>230</v>
      </c>
      <c r="F50" s="52">
        <v>365</v>
      </c>
      <c r="G50" s="50">
        <f t="shared" si="3"/>
        <v>16.937354988399072</v>
      </c>
    </row>
    <row r="51" spans="1:7" ht="12.75">
      <c r="A51" s="55" t="s">
        <v>286</v>
      </c>
      <c r="B51" s="52">
        <v>805</v>
      </c>
      <c r="C51" s="50">
        <f>B51*100/B$28</f>
        <v>21.10091743119266</v>
      </c>
      <c r="E51" s="30" t="s">
        <v>231</v>
      </c>
      <c r="F51" s="52">
        <v>110</v>
      </c>
      <c r="G51" s="50">
        <f t="shared" si="3"/>
        <v>5.104408352668213</v>
      </c>
    </row>
    <row r="52" spans="1:7" ht="12.75">
      <c r="A52" s="55" t="s">
        <v>215</v>
      </c>
      <c r="B52" s="52"/>
      <c r="C52" s="50"/>
      <c r="E52" s="30" t="s">
        <v>232</v>
      </c>
      <c r="F52" s="52">
        <v>85</v>
      </c>
      <c r="G52" s="50">
        <f t="shared" si="3"/>
        <v>3.9443155452436196</v>
      </c>
    </row>
    <row r="53" spans="1:7" ht="12.75">
      <c r="A53" s="55" t="s">
        <v>44</v>
      </c>
      <c r="B53" s="52">
        <v>305</v>
      </c>
      <c r="C53" s="50">
        <f>B53*100/B$28</f>
        <v>7.99475753604194</v>
      </c>
      <c r="E53" s="30" t="s">
        <v>233</v>
      </c>
      <c r="F53" s="52">
        <v>35</v>
      </c>
      <c r="G53" s="50">
        <f t="shared" si="3"/>
        <v>1.6241299303944317</v>
      </c>
    </row>
    <row r="54" spans="1:7" ht="12.75">
      <c r="A54" s="55" t="s">
        <v>216</v>
      </c>
      <c r="B54" s="52">
        <v>265</v>
      </c>
      <c r="C54" s="50">
        <f>B54*100/B$28</f>
        <v>6.946264744429882</v>
      </c>
      <c r="E54" s="30" t="s">
        <v>234</v>
      </c>
      <c r="F54" s="52">
        <v>4</v>
      </c>
      <c r="G54" s="50">
        <f t="shared" si="3"/>
        <v>0.18561484918793503</v>
      </c>
    </row>
    <row r="55" spans="1:7" ht="12.75">
      <c r="A55" s="55" t="s">
        <v>45</v>
      </c>
      <c r="B55" s="52">
        <v>115</v>
      </c>
      <c r="C55" s="50">
        <f>B55*100/B$28</f>
        <v>3.0144167758846656</v>
      </c>
      <c r="E55" s="30" t="s">
        <v>237</v>
      </c>
      <c r="F55" s="52">
        <v>31953</v>
      </c>
      <c r="G55" s="50" t="s">
        <v>195</v>
      </c>
    </row>
    <row r="56" spans="1:7" ht="12.75">
      <c r="A56" s="55"/>
      <c r="B56" s="52"/>
      <c r="C56" s="50"/>
      <c r="F56" s="52"/>
      <c r="G56" s="50"/>
    </row>
    <row r="57" spans="1:7" ht="12.75">
      <c r="A57" s="48" t="s">
        <v>217</v>
      </c>
      <c r="B57" s="52"/>
      <c r="C57" s="50"/>
      <c r="E57" s="30" t="s">
        <v>301</v>
      </c>
      <c r="F57" s="52">
        <v>11812</v>
      </c>
      <c r="G57" s="50" t="s">
        <v>195</v>
      </c>
    </row>
    <row r="58" spans="1:7" ht="12.75">
      <c r="A58" s="55" t="s">
        <v>46</v>
      </c>
      <c r="B58" s="52">
        <v>3195</v>
      </c>
      <c r="C58" s="50">
        <f>B58*100/B$28</f>
        <v>83.7483617300131</v>
      </c>
      <c r="E58" s="59" t="s">
        <v>238</v>
      </c>
      <c r="F58" s="52"/>
      <c r="G58" s="50"/>
    </row>
    <row r="59" spans="1:7" ht="12.75">
      <c r="A59" s="55" t="s">
        <v>218</v>
      </c>
      <c r="B59" s="52">
        <v>350</v>
      </c>
      <c r="C59" s="50">
        <f>B59*100/B$28</f>
        <v>9.174311926605505</v>
      </c>
      <c r="E59" s="30" t="s">
        <v>294</v>
      </c>
      <c r="F59" s="52">
        <v>29722</v>
      </c>
      <c r="G59" s="50" t="s">
        <v>195</v>
      </c>
    </row>
    <row r="60" spans="1:7" ht="13.5" thickBot="1">
      <c r="A60" s="55" t="s">
        <v>219</v>
      </c>
      <c r="B60" s="52"/>
      <c r="C60" s="50"/>
      <c r="D60" s="60"/>
      <c r="E60" s="61" t="s">
        <v>129</v>
      </c>
      <c r="F60" s="62">
        <v>24303</v>
      </c>
      <c r="G60" s="63" t="s">
        <v>195</v>
      </c>
    </row>
    <row r="61" spans="1:7" ht="13.5" thickTop="1">
      <c r="A61" s="55" t="s">
        <v>47</v>
      </c>
      <c r="B61" s="52">
        <v>265</v>
      </c>
      <c r="C61" s="50">
        <f>B61*100/B$28</f>
        <v>6.946264744429882</v>
      </c>
      <c r="F61" s="53" t="s">
        <v>307</v>
      </c>
      <c r="G61" s="54" t="s">
        <v>137</v>
      </c>
    </row>
    <row r="62" spans="1:7" ht="12.75">
      <c r="A62" s="55" t="s">
        <v>48</v>
      </c>
      <c r="B62" s="52" t="s">
        <v>360</v>
      </c>
      <c r="C62" s="50" t="s">
        <v>360</v>
      </c>
      <c r="D62" s="64"/>
      <c r="E62" s="65"/>
      <c r="F62" s="53" t="s">
        <v>308</v>
      </c>
      <c r="G62" s="54" t="s">
        <v>308</v>
      </c>
    </row>
    <row r="63" spans="1:7" ht="12.75">
      <c r="A63" s="55"/>
      <c r="B63" s="52"/>
      <c r="C63" s="50"/>
      <c r="D63" s="64"/>
      <c r="E63" s="65"/>
      <c r="F63" s="53" t="s">
        <v>309</v>
      </c>
      <c r="G63" s="54" t="s">
        <v>311</v>
      </c>
    </row>
    <row r="64" spans="1:7" ht="12.75">
      <c r="A64" s="48" t="s">
        <v>222</v>
      </c>
      <c r="B64" s="52"/>
      <c r="C64" s="50"/>
      <c r="D64" s="66"/>
      <c r="E64" s="67" t="s">
        <v>135</v>
      </c>
      <c r="F64" s="68" t="s">
        <v>310</v>
      </c>
      <c r="G64" s="69" t="s">
        <v>310</v>
      </c>
    </row>
    <row r="65" spans="1:7" ht="12.75">
      <c r="A65" s="48" t="s">
        <v>223</v>
      </c>
      <c r="B65" s="53"/>
      <c r="C65" s="54"/>
      <c r="E65" s="51" t="s">
        <v>312</v>
      </c>
      <c r="F65" s="52"/>
      <c r="G65" s="50"/>
    </row>
    <row r="66" spans="1:7" ht="14.25">
      <c r="A66" s="48" t="s">
        <v>245</v>
      </c>
      <c r="B66" s="53">
        <v>2645</v>
      </c>
      <c r="C66" s="54">
        <f>B66*100/B$66</f>
        <v>100</v>
      </c>
      <c r="E66" s="51" t="s">
        <v>316</v>
      </c>
      <c r="F66" s="53">
        <v>490</v>
      </c>
      <c r="G66" s="54">
        <v>22.737819025522043</v>
      </c>
    </row>
    <row r="67" spans="1:7" ht="12.75">
      <c r="A67" s="55" t="s">
        <v>49</v>
      </c>
      <c r="B67" s="52">
        <v>115</v>
      </c>
      <c r="C67" s="57">
        <f>B67*100/B$66</f>
        <v>4.3478260869565215</v>
      </c>
      <c r="E67" s="30" t="s">
        <v>288</v>
      </c>
      <c r="F67" s="52">
        <v>365</v>
      </c>
      <c r="G67" s="50">
        <v>24.172185430463575</v>
      </c>
    </row>
    <row r="68" spans="1:7" ht="12.75">
      <c r="A68" s="48" t="s">
        <v>246</v>
      </c>
      <c r="B68" s="53">
        <v>5780</v>
      </c>
      <c r="C68" s="54">
        <f>B68*100/B$68</f>
        <v>100</v>
      </c>
      <c r="E68" s="30" t="s">
        <v>289</v>
      </c>
      <c r="F68" s="52">
        <v>210</v>
      </c>
      <c r="G68" s="50">
        <v>31.57894736842105</v>
      </c>
    </row>
    <row r="69" spans="1:7" ht="12.75">
      <c r="A69" s="55" t="s">
        <v>49</v>
      </c>
      <c r="B69" s="52">
        <v>1210</v>
      </c>
      <c r="C69" s="50">
        <f>B69*100/B$68</f>
        <v>20.93425605536332</v>
      </c>
      <c r="E69" s="51" t="s">
        <v>239</v>
      </c>
      <c r="F69" s="52"/>
      <c r="G69" s="50"/>
    </row>
    <row r="70" spans="1:7" ht="14.25">
      <c r="A70" s="55" t="s">
        <v>50</v>
      </c>
      <c r="B70" s="58" t="s">
        <v>195</v>
      </c>
      <c r="C70" s="50">
        <v>46.2</v>
      </c>
      <c r="E70" s="51" t="s">
        <v>317</v>
      </c>
      <c r="F70" s="53">
        <v>70</v>
      </c>
      <c r="G70" s="54">
        <v>25</v>
      </c>
    </row>
    <row r="71" spans="1:7" ht="12.75">
      <c r="A71" s="55" t="s">
        <v>51</v>
      </c>
      <c r="B71" s="52">
        <v>4575</v>
      </c>
      <c r="C71" s="50">
        <f>B71*100/B$68</f>
        <v>79.1522491349481</v>
      </c>
      <c r="E71" s="30" t="s">
        <v>290</v>
      </c>
      <c r="F71" s="52">
        <v>65</v>
      </c>
      <c r="G71" s="50">
        <v>37.142857142857146</v>
      </c>
    </row>
    <row r="72" spans="1:7" ht="12.75">
      <c r="A72" s="55" t="s">
        <v>52</v>
      </c>
      <c r="B72" s="58" t="s">
        <v>195</v>
      </c>
      <c r="C72" s="50">
        <v>61.1</v>
      </c>
      <c r="E72" s="30" t="s">
        <v>291</v>
      </c>
      <c r="F72" s="52">
        <v>25</v>
      </c>
      <c r="G72" s="50">
        <v>38.46153846153846</v>
      </c>
    </row>
    <row r="73" spans="1:7" ht="12.75">
      <c r="A73" s="48" t="s">
        <v>247</v>
      </c>
      <c r="B73" s="53">
        <v>325</v>
      </c>
      <c r="C73" s="54">
        <f>B73*100/B$73</f>
        <v>100</v>
      </c>
      <c r="E73" s="51" t="s">
        <v>60</v>
      </c>
      <c r="F73" s="53">
        <v>2205</v>
      </c>
      <c r="G73" s="54">
        <v>24.35118718939812</v>
      </c>
    </row>
    <row r="74" spans="1:7" ht="12.75">
      <c r="A74" s="70" t="s">
        <v>53</v>
      </c>
      <c r="B74" s="56">
        <v>200</v>
      </c>
      <c r="C74" s="57">
        <f>B74*100/B$73</f>
        <v>61.53846153846154</v>
      </c>
      <c r="E74" s="30" t="s">
        <v>61</v>
      </c>
      <c r="F74" s="52">
        <v>1545</v>
      </c>
      <c r="G74" s="50">
        <v>23.587786259541986</v>
      </c>
    </row>
    <row r="75" spans="1:7" ht="12.75">
      <c r="A75" s="48"/>
      <c r="B75" s="71"/>
      <c r="C75" s="54"/>
      <c r="E75" s="30" t="s">
        <v>240</v>
      </c>
      <c r="F75" s="52">
        <v>65</v>
      </c>
      <c r="G75" s="50">
        <v>20</v>
      </c>
    </row>
    <row r="76" spans="1:7" ht="12.75">
      <c r="A76" s="55"/>
      <c r="B76" s="72"/>
      <c r="C76" s="50"/>
      <c r="E76" s="30" t="s">
        <v>292</v>
      </c>
      <c r="F76" s="52">
        <v>630</v>
      </c>
      <c r="G76" s="50">
        <v>25.506072874493928</v>
      </c>
    </row>
    <row r="77" spans="1:7" ht="12.75">
      <c r="A77" s="55"/>
      <c r="B77" s="72"/>
      <c r="C77" s="50"/>
      <c r="E77" s="30" t="s">
        <v>293</v>
      </c>
      <c r="F77" s="52">
        <v>535</v>
      </c>
      <c r="G77" s="50">
        <v>25.721153846153847</v>
      </c>
    </row>
    <row r="78" spans="1:7" ht="13.5" thickBot="1">
      <c r="A78" s="73"/>
      <c r="B78" s="74"/>
      <c r="C78" s="63"/>
      <c r="D78" s="60"/>
      <c r="E78" s="75" t="s">
        <v>62</v>
      </c>
      <c r="F78" s="62">
        <v>415</v>
      </c>
      <c r="G78" s="63">
        <v>38.604651162790695</v>
      </c>
    </row>
    <row r="79" ht="13.5" thickTop="1"/>
    <row r="80" ht="12.75">
      <c r="A80" s="76" t="s">
        <v>196</v>
      </c>
    </row>
    <row r="81" ht="12.75">
      <c r="A81" s="30" t="s">
        <v>197</v>
      </c>
    </row>
    <row r="82" ht="12.75">
      <c r="A82" s="30" t="s">
        <v>295</v>
      </c>
    </row>
    <row r="83" ht="14.25">
      <c r="A83" s="77" t="s">
        <v>358</v>
      </c>
    </row>
    <row r="84" ht="14.25">
      <c r="A84" s="77" t="s">
        <v>128</v>
      </c>
    </row>
    <row r="85" ht="12.75">
      <c r="A85" s="30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30" customWidth="1"/>
    <col min="2" max="2" width="12.8515625" style="30" customWidth="1"/>
    <col min="3" max="3" width="8.57421875" style="30" customWidth="1"/>
    <col min="4" max="4" width="0.71875" style="30" customWidth="1"/>
    <col min="5" max="5" width="45.7109375" style="30" customWidth="1"/>
    <col min="6" max="6" width="12.8515625" style="30" customWidth="1"/>
    <col min="7" max="7" width="8.421875" style="30" customWidth="1"/>
    <col min="8" max="16384" width="9.140625" style="30" customWidth="1"/>
  </cols>
  <sheetData>
    <row r="1" s="32" customFormat="1" ht="3.75" customHeight="1">
      <c r="A1" s="31" t="s">
        <v>361</v>
      </c>
    </row>
    <row r="2" ht="15.75">
      <c r="A2" s="41" t="s">
        <v>323</v>
      </c>
    </row>
    <row r="3" ht="14.25">
      <c r="A3" s="42" t="s">
        <v>359</v>
      </c>
    </row>
    <row r="4" ht="12.75">
      <c r="A4" s="30" t="s">
        <v>305</v>
      </c>
    </row>
    <row r="6" ht="13.5" thickBot="1">
      <c r="A6" s="43" t="s">
        <v>356</v>
      </c>
    </row>
    <row r="7" spans="1:7" ht="13.5" thickTop="1">
      <c r="A7" s="78" t="s">
        <v>135</v>
      </c>
      <c r="B7" s="79" t="s">
        <v>136</v>
      </c>
      <c r="C7" s="80" t="s">
        <v>137</v>
      </c>
      <c r="D7" s="81"/>
      <c r="E7" s="82" t="s">
        <v>135</v>
      </c>
      <c r="F7" s="79" t="s">
        <v>136</v>
      </c>
      <c r="G7" s="80" t="s">
        <v>137</v>
      </c>
    </row>
    <row r="8" spans="1:7" ht="12.75">
      <c r="A8" s="83"/>
      <c r="B8" s="84"/>
      <c r="C8" s="85"/>
      <c r="F8" s="45"/>
      <c r="G8" s="86"/>
    </row>
    <row r="9" spans="1:7" ht="14.25">
      <c r="A9" s="87" t="s">
        <v>63</v>
      </c>
      <c r="B9" s="53">
        <v>2800</v>
      </c>
      <c r="C9" s="54">
        <f>B9*100/B$9</f>
        <v>100</v>
      </c>
      <c r="E9" s="88" t="s">
        <v>319</v>
      </c>
      <c r="F9" s="53">
        <v>500</v>
      </c>
      <c r="G9" s="54">
        <f>F9*100/F$9</f>
        <v>100</v>
      </c>
    </row>
    <row r="10" spans="1:7" ht="12.75">
      <c r="A10" s="87" t="s">
        <v>250</v>
      </c>
      <c r="B10" s="53"/>
      <c r="C10" s="54"/>
      <c r="E10" s="88" t="s">
        <v>270</v>
      </c>
      <c r="F10" s="53"/>
      <c r="G10" s="89" t="s">
        <v>318</v>
      </c>
    </row>
    <row r="11" spans="1:7" ht="12.75">
      <c r="A11" s="90" t="s">
        <v>64</v>
      </c>
      <c r="B11" s="52">
        <v>700</v>
      </c>
      <c r="C11" s="50">
        <f>B11*100/B$9</f>
        <v>25</v>
      </c>
      <c r="E11" s="65" t="s">
        <v>271</v>
      </c>
      <c r="F11" s="52">
        <v>35</v>
      </c>
      <c r="G11" s="91">
        <f aca="true" t="shared" si="0" ref="G11:G18">F11*100/F$9</f>
        <v>7</v>
      </c>
    </row>
    <row r="12" spans="1:7" ht="12.75">
      <c r="A12" s="90" t="s">
        <v>65</v>
      </c>
      <c r="B12" s="52">
        <v>2095</v>
      </c>
      <c r="C12" s="50">
        <f>B12*100/B$9</f>
        <v>74.82142857142857</v>
      </c>
      <c r="E12" s="92" t="s">
        <v>272</v>
      </c>
      <c r="F12" s="52">
        <v>60</v>
      </c>
      <c r="G12" s="50">
        <f t="shared" si="0"/>
        <v>12</v>
      </c>
    </row>
    <row r="13" spans="1:7" ht="12.75">
      <c r="A13" s="90"/>
      <c r="B13" s="52"/>
      <c r="C13" s="50"/>
      <c r="E13" s="92" t="s">
        <v>232</v>
      </c>
      <c r="F13" s="52">
        <v>180</v>
      </c>
      <c r="G13" s="50">
        <f t="shared" si="0"/>
        <v>36</v>
      </c>
    </row>
    <row r="14" spans="1:7" ht="12.75">
      <c r="A14" s="87" t="s">
        <v>278</v>
      </c>
      <c r="B14" s="53"/>
      <c r="C14" s="54" t="s">
        <v>318</v>
      </c>
      <c r="E14" s="92" t="s">
        <v>273</v>
      </c>
      <c r="F14" s="52">
        <v>115</v>
      </c>
      <c r="G14" s="50">
        <f t="shared" si="0"/>
        <v>23</v>
      </c>
    </row>
    <row r="15" spans="1:7" ht="12.75">
      <c r="A15" s="93" t="s">
        <v>66</v>
      </c>
      <c r="B15" s="56">
        <v>605</v>
      </c>
      <c r="C15" s="50">
        <f aca="true" t="shared" si="1" ref="C15:C22">B15*100/B$9</f>
        <v>21.607142857142858</v>
      </c>
      <c r="E15" s="92" t="s">
        <v>274</v>
      </c>
      <c r="F15" s="52">
        <v>95</v>
      </c>
      <c r="G15" s="50">
        <f t="shared" si="0"/>
        <v>19</v>
      </c>
    </row>
    <row r="16" spans="1:7" ht="12.75">
      <c r="A16" s="93" t="s">
        <v>67</v>
      </c>
      <c r="B16" s="56">
        <v>95</v>
      </c>
      <c r="C16" s="50">
        <f t="shared" si="1"/>
        <v>3.392857142857143</v>
      </c>
      <c r="E16" s="92" t="s">
        <v>275</v>
      </c>
      <c r="F16" s="52" t="s">
        <v>360</v>
      </c>
      <c r="G16" s="50" t="s">
        <v>360</v>
      </c>
    </row>
    <row r="17" spans="1:7" ht="12.75">
      <c r="A17" s="90" t="s">
        <v>68</v>
      </c>
      <c r="B17" s="52">
        <v>205</v>
      </c>
      <c r="C17" s="50">
        <f t="shared" si="1"/>
        <v>7.321428571428571</v>
      </c>
      <c r="E17" s="92" t="s">
        <v>276</v>
      </c>
      <c r="F17" s="52">
        <v>4</v>
      </c>
      <c r="G17" s="50">
        <f t="shared" si="0"/>
        <v>0.8</v>
      </c>
    </row>
    <row r="18" spans="1:7" ht="12.75">
      <c r="A18" s="90" t="s">
        <v>69</v>
      </c>
      <c r="B18" s="52">
        <v>305</v>
      </c>
      <c r="C18" s="50">
        <f t="shared" si="1"/>
        <v>10.892857142857142</v>
      </c>
      <c r="E18" s="92" t="s">
        <v>277</v>
      </c>
      <c r="F18" s="52">
        <v>10</v>
      </c>
      <c r="G18" s="50">
        <f t="shared" si="0"/>
        <v>2</v>
      </c>
    </row>
    <row r="19" spans="1:7" ht="12.75">
      <c r="A19" s="90" t="s">
        <v>70</v>
      </c>
      <c r="B19" s="52">
        <v>325</v>
      </c>
      <c r="C19" s="50">
        <f t="shared" si="1"/>
        <v>11.607142857142858</v>
      </c>
      <c r="E19" s="65" t="s">
        <v>109</v>
      </c>
      <c r="F19" s="52">
        <v>143900</v>
      </c>
      <c r="G19" s="91" t="s">
        <v>195</v>
      </c>
    </row>
    <row r="20" spans="1:7" ht="12.75">
      <c r="A20" s="90" t="s">
        <v>71</v>
      </c>
      <c r="B20" s="52">
        <v>305</v>
      </c>
      <c r="C20" s="50">
        <f t="shared" si="1"/>
        <v>10.892857142857142</v>
      </c>
      <c r="F20" s="72"/>
      <c r="G20" s="94" t="s">
        <v>318</v>
      </c>
    </row>
    <row r="21" spans="1:7" ht="12.75">
      <c r="A21" s="90" t="s">
        <v>72</v>
      </c>
      <c r="B21" s="52">
        <v>925</v>
      </c>
      <c r="C21" s="50">
        <f t="shared" si="1"/>
        <v>33.035714285714285</v>
      </c>
      <c r="E21" s="88" t="s">
        <v>251</v>
      </c>
      <c r="F21" s="53"/>
      <c r="G21" s="89" t="s">
        <v>318</v>
      </c>
    </row>
    <row r="22" spans="1:7" ht="12.75">
      <c r="A22" s="90" t="s">
        <v>73</v>
      </c>
      <c r="B22" s="52">
        <v>40</v>
      </c>
      <c r="C22" s="50">
        <f t="shared" si="1"/>
        <v>1.4285714285714286</v>
      </c>
      <c r="E22" s="88" t="s">
        <v>252</v>
      </c>
      <c r="F22" s="53"/>
      <c r="G22" s="89" t="s">
        <v>318</v>
      </c>
    </row>
    <row r="23" spans="1:7" ht="12.75">
      <c r="A23" s="90" t="s">
        <v>74</v>
      </c>
      <c r="B23" s="52" t="s">
        <v>360</v>
      </c>
      <c r="C23" s="50" t="s">
        <v>360</v>
      </c>
      <c r="E23" s="65" t="s">
        <v>110</v>
      </c>
      <c r="F23" s="52">
        <v>440</v>
      </c>
      <c r="G23" s="91">
        <f aca="true" t="shared" si="2" ref="G23:G30">F23*100/F$9</f>
        <v>88</v>
      </c>
    </row>
    <row r="24" spans="1:7" ht="12.75">
      <c r="A24" s="90"/>
      <c r="B24" s="52"/>
      <c r="C24" s="50" t="s">
        <v>318</v>
      </c>
      <c r="E24" s="92" t="s">
        <v>111</v>
      </c>
      <c r="F24" s="52" t="s">
        <v>360</v>
      </c>
      <c r="G24" s="50" t="s">
        <v>360</v>
      </c>
    </row>
    <row r="25" spans="1:7" ht="12.75">
      <c r="A25" s="87" t="s">
        <v>280</v>
      </c>
      <c r="B25" s="52"/>
      <c r="C25" s="50" t="s">
        <v>318</v>
      </c>
      <c r="E25" s="92" t="s">
        <v>112</v>
      </c>
      <c r="F25" s="52">
        <v>4</v>
      </c>
      <c r="G25" s="50">
        <f t="shared" si="2"/>
        <v>0.8</v>
      </c>
    </row>
    <row r="26" spans="1:7" ht="12.75">
      <c r="A26" s="90" t="s">
        <v>75</v>
      </c>
      <c r="B26" s="52">
        <v>45</v>
      </c>
      <c r="C26" s="50">
        <f aca="true" t="shared" si="3" ref="C26:C33">B26*100/B$9</f>
        <v>1.6071428571428572</v>
      </c>
      <c r="E26" s="92" t="s">
        <v>113</v>
      </c>
      <c r="F26" s="52">
        <v>60</v>
      </c>
      <c r="G26" s="50">
        <f t="shared" si="2"/>
        <v>12</v>
      </c>
    </row>
    <row r="27" spans="1:7" ht="12.75">
      <c r="A27" s="90" t="s">
        <v>76</v>
      </c>
      <c r="B27" s="52">
        <v>195</v>
      </c>
      <c r="C27" s="50">
        <f t="shared" si="3"/>
        <v>6.964285714285714</v>
      </c>
      <c r="E27" s="92" t="s">
        <v>114</v>
      </c>
      <c r="F27" s="52">
        <v>80</v>
      </c>
      <c r="G27" s="50">
        <f t="shared" si="2"/>
        <v>16</v>
      </c>
    </row>
    <row r="28" spans="1:7" ht="12.75">
      <c r="A28" s="90" t="s">
        <v>77</v>
      </c>
      <c r="B28" s="52">
        <v>125</v>
      </c>
      <c r="C28" s="50">
        <f t="shared" si="3"/>
        <v>4.464285714285714</v>
      </c>
      <c r="E28" s="92" t="s">
        <v>253</v>
      </c>
      <c r="F28" s="52">
        <v>150</v>
      </c>
      <c r="G28" s="50">
        <f t="shared" si="2"/>
        <v>30</v>
      </c>
    </row>
    <row r="29" spans="1:7" ht="12.75">
      <c r="A29" s="93" t="s">
        <v>78</v>
      </c>
      <c r="B29" s="52">
        <v>515</v>
      </c>
      <c r="C29" s="50">
        <f t="shared" si="3"/>
        <v>18.392857142857142</v>
      </c>
      <c r="E29" s="92" t="s">
        <v>254</v>
      </c>
      <c r="F29" s="52">
        <v>75</v>
      </c>
      <c r="G29" s="50">
        <f t="shared" si="2"/>
        <v>15</v>
      </c>
    </row>
    <row r="30" spans="1:7" ht="12.75">
      <c r="A30" s="93" t="s">
        <v>79</v>
      </c>
      <c r="B30" s="52">
        <v>630</v>
      </c>
      <c r="C30" s="50">
        <f t="shared" si="3"/>
        <v>22.5</v>
      </c>
      <c r="E30" s="92" t="s">
        <v>255</v>
      </c>
      <c r="F30" s="52">
        <v>65</v>
      </c>
      <c r="G30" s="50">
        <f t="shared" si="2"/>
        <v>13</v>
      </c>
    </row>
    <row r="31" spans="1:7" ht="12.75">
      <c r="A31" s="93" t="s">
        <v>80</v>
      </c>
      <c r="B31" s="52">
        <v>405</v>
      </c>
      <c r="C31" s="50">
        <f t="shared" si="3"/>
        <v>14.464285714285714</v>
      </c>
      <c r="E31" s="92" t="s">
        <v>354</v>
      </c>
      <c r="F31" s="52">
        <v>1199</v>
      </c>
      <c r="G31" s="50" t="s">
        <v>195</v>
      </c>
    </row>
    <row r="32" spans="1:7" ht="12.75">
      <c r="A32" s="90" t="s">
        <v>81</v>
      </c>
      <c r="B32" s="52">
        <v>530</v>
      </c>
      <c r="C32" s="50">
        <f t="shared" si="3"/>
        <v>18.928571428571427</v>
      </c>
      <c r="E32" s="92" t="s">
        <v>115</v>
      </c>
      <c r="F32" s="52">
        <v>60</v>
      </c>
      <c r="G32" s="50">
        <f>F32*100/F$9</f>
        <v>12</v>
      </c>
    </row>
    <row r="33" spans="1:7" ht="12.75">
      <c r="A33" s="90" t="s">
        <v>82</v>
      </c>
      <c r="B33" s="52">
        <v>355</v>
      </c>
      <c r="C33" s="50">
        <f t="shared" si="3"/>
        <v>12.678571428571429</v>
      </c>
      <c r="E33" s="95" t="s">
        <v>354</v>
      </c>
      <c r="F33" s="52">
        <v>364</v>
      </c>
      <c r="G33" s="50" t="s">
        <v>195</v>
      </c>
    </row>
    <row r="34" spans="1:7" ht="12.75">
      <c r="A34" s="90"/>
      <c r="B34" s="52"/>
      <c r="C34" s="50" t="s">
        <v>318</v>
      </c>
      <c r="E34" s="92"/>
      <c r="F34" s="52"/>
      <c r="G34" s="50" t="s">
        <v>318</v>
      </c>
    </row>
    <row r="35" spans="1:7" ht="12.75">
      <c r="A35" s="87" t="s">
        <v>268</v>
      </c>
      <c r="B35" s="52"/>
      <c r="C35" s="50" t="s">
        <v>318</v>
      </c>
      <c r="E35" s="96" t="s">
        <v>256</v>
      </c>
      <c r="F35" s="52"/>
      <c r="G35" s="50" t="s">
        <v>318</v>
      </c>
    </row>
    <row r="36" spans="1:7" ht="12.75">
      <c r="A36" s="90" t="s">
        <v>269</v>
      </c>
      <c r="B36" s="52">
        <v>1100</v>
      </c>
      <c r="C36" s="50">
        <f aca="true" t="shared" si="4" ref="C36:C41">B36*100/B$9</f>
        <v>39.285714285714285</v>
      </c>
      <c r="E36" s="96" t="s">
        <v>257</v>
      </c>
      <c r="F36" s="52"/>
      <c r="G36" s="50" t="s">
        <v>318</v>
      </c>
    </row>
    <row r="37" spans="1:7" ht="12.75">
      <c r="A37" s="90" t="s">
        <v>83</v>
      </c>
      <c r="B37" s="52">
        <v>1320</v>
      </c>
      <c r="C37" s="50">
        <f t="shared" si="4"/>
        <v>47.142857142857146</v>
      </c>
      <c r="E37" s="96" t="s">
        <v>258</v>
      </c>
      <c r="F37" s="52"/>
      <c r="G37" s="50" t="s">
        <v>318</v>
      </c>
    </row>
    <row r="38" spans="1:7" ht="12.75">
      <c r="A38" s="90" t="s">
        <v>84</v>
      </c>
      <c r="B38" s="52">
        <v>220</v>
      </c>
      <c r="C38" s="50">
        <f t="shared" si="4"/>
        <v>7.857142857142857</v>
      </c>
      <c r="E38" s="92" t="s">
        <v>259</v>
      </c>
      <c r="F38" s="52">
        <v>110</v>
      </c>
      <c r="G38" s="50">
        <f aca="true" t="shared" si="5" ref="G38:G44">F38*100/F$9</f>
        <v>22</v>
      </c>
    </row>
    <row r="39" spans="1:7" ht="12.75">
      <c r="A39" s="90" t="s">
        <v>85</v>
      </c>
      <c r="B39" s="52">
        <v>110</v>
      </c>
      <c r="C39" s="50">
        <f t="shared" si="4"/>
        <v>3.9285714285714284</v>
      </c>
      <c r="E39" s="92" t="s">
        <v>260</v>
      </c>
      <c r="F39" s="52">
        <v>70</v>
      </c>
      <c r="G39" s="50">
        <f t="shared" si="5"/>
        <v>14</v>
      </c>
    </row>
    <row r="40" spans="1:7" ht="12.75">
      <c r="A40" s="93" t="s">
        <v>86</v>
      </c>
      <c r="B40" s="56">
        <v>30</v>
      </c>
      <c r="C40" s="50">
        <f t="shared" si="4"/>
        <v>1.0714285714285714</v>
      </c>
      <c r="E40" s="92" t="s">
        <v>261</v>
      </c>
      <c r="F40" s="52">
        <v>60</v>
      </c>
      <c r="G40" s="50">
        <f t="shared" si="5"/>
        <v>12</v>
      </c>
    </row>
    <row r="41" spans="1:7" ht="12.75">
      <c r="A41" s="93" t="s">
        <v>87</v>
      </c>
      <c r="B41" s="56">
        <v>10</v>
      </c>
      <c r="C41" s="50">
        <f t="shared" si="4"/>
        <v>0.35714285714285715</v>
      </c>
      <c r="E41" s="92" t="s">
        <v>262</v>
      </c>
      <c r="F41" s="52">
        <v>70</v>
      </c>
      <c r="G41" s="50">
        <f t="shared" si="5"/>
        <v>14</v>
      </c>
    </row>
    <row r="42" spans="1:7" ht="12.75">
      <c r="A42" s="90"/>
      <c r="B42" s="52"/>
      <c r="C42" s="50" t="s">
        <v>318</v>
      </c>
      <c r="E42" s="92" t="s">
        <v>263</v>
      </c>
      <c r="F42" s="52">
        <v>35</v>
      </c>
      <c r="G42" s="50">
        <f t="shared" si="5"/>
        <v>7</v>
      </c>
    </row>
    <row r="43" spans="1:7" ht="12.75">
      <c r="A43" s="87" t="s">
        <v>279</v>
      </c>
      <c r="B43" s="52"/>
      <c r="C43" s="50" t="s">
        <v>318</v>
      </c>
      <c r="E43" s="92" t="s">
        <v>264</v>
      </c>
      <c r="F43" s="52">
        <v>135</v>
      </c>
      <c r="G43" s="50">
        <f t="shared" si="5"/>
        <v>27</v>
      </c>
    </row>
    <row r="44" spans="1:7" ht="12.75">
      <c r="A44" s="90" t="s">
        <v>88</v>
      </c>
      <c r="B44" s="52">
        <v>245</v>
      </c>
      <c r="C44" s="50">
        <f aca="true" t="shared" si="6" ref="C44:C52">B44*100/B$9</f>
        <v>8.75</v>
      </c>
      <c r="E44" s="92" t="s">
        <v>116</v>
      </c>
      <c r="F44" s="52">
        <v>15</v>
      </c>
      <c r="G44" s="50">
        <f t="shared" si="5"/>
        <v>3</v>
      </c>
    </row>
    <row r="45" spans="1:7" ht="12.75">
      <c r="A45" s="90" t="s">
        <v>89</v>
      </c>
      <c r="B45" s="52">
        <v>650</v>
      </c>
      <c r="C45" s="50">
        <f t="shared" si="6"/>
        <v>23.214285714285715</v>
      </c>
      <c r="E45" s="96"/>
      <c r="F45" s="52"/>
      <c r="G45" s="50" t="s">
        <v>318</v>
      </c>
    </row>
    <row r="46" spans="1:7" ht="12.75">
      <c r="A46" s="90" t="s">
        <v>90</v>
      </c>
      <c r="B46" s="52">
        <v>585</v>
      </c>
      <c r="C46" s="50">
        <f t="shared" si="6"/>
        <v>20.892857142857142</v>
      </c>
      <c r="E46" s="96" t="s">
        <v>320</v>
      </c>
      <c r="F46" s="53">
        <v>2095</v>
      </c>
      <c r="G46" s="54">
        <f>F46*100/F$46</f>
        <v>100</v>
      </c>
    </row>
    <row r="47" spans="1:7" ht="12.75">
      <c r="A47" s="90" t="s">
        <v>91</v>
      </c>
      <c r="B47" s="52">
        <v>450</v>
      </c>
      <c r="C47" s="50">
        <f t="shared" si="6"/>
        <v>16.071428571428573</v>
      </c>
      <c r="E47" s="96" t="s">
        <v>265</v>
      </c>
      <c r="F47" s="53"/>
      <c r="G47" s="54" t="s">
        <v>318</v>
      </c>
    </row>
    <row r="48" spans="1:7" ht="12.75">
      <c r="A48" s="90" t="s">
        <v>92</v>
      </c>
      <c r="B48" s="52">
        <v>405</v>
      </c>
      <c r="C48" s="50">
        <f t="shared" si="6"/>
        <v>14.464285714285714</v>
      </c>
      <c r="E48" s="92" t="s">
        <v>117</v>
      </c>
      <c r="F48" s="52">
        <v>95</v>
      </c>
      <c r="G48" s="50">
        <f aca="true" t="shared" si="7" ref="G48:G55">F48*100/F$46</f>
        <v>4.534606205250597</v>
      </c>
    </row>
    <row r="49" spans="1:7" ht="12.75">
      <c r="A49" s="90" t="s">
        <v>93</v>
      </c>
      <c r="B49" s="52">
        <v>225</v>
      </c>
      <c r="C49" s="50">
        <f t="shared" si="6"/>
        <v>8.035714285714286</v>
      </c>
      <c r="E49" s="92" t="s">
        <v>118</v>
      </c>
      <c r="F49" s="52">
        <v>75</v>
      </c>
      <c r="G49" s="50">
        <f t="shared" si="7"/>
        <v>3.579952267303103</v>
      </c>
    </row>
    <row r="50" spans="1:7" ht="12.75">
      <c r="A50" s="90" t="s">
        <v>94</v>
      </c>
      <c r="B50" s="52">
        <v>120</v>
      </c>
      <c r="C50" s="50">
        <f t="shared" si="6"/>
        <v>4.285714285714286</v>
      </c>
      <c r="E50" s="92" t="s">
        <v>119</v>
      </c>
      <c r="F50" s="52">
        <v>435</v>
      </c>
      <c r="G50" s="50">
        <f t="shared" si="7"/>
        <v>20.763723150357997</v>
      </c>
    </row>
    <row r="51" spans="1:7" ht="12.75">
      <c r="A51" s="90" t="s">
        <v>95</v>
      </c>
      <c r="B51" s="52">
        <v>70</v>
      </c>
      <c r="C51" s="50">
        <f t="shared" si="6"/>
        <v>2.5</v>
      </c>
      <c r="E51" s="92" t="s">
        <v>120</v>
      </c>
      <c r="F51" s="52">
        <v>835</v>
      </c>
      <c r="G51" s="50">
        <f t="shared" si="7"/>
        <v>39.856801909307876</v>
      </c>
    </row>
    <row r="52" spans="1:7" ht="12.75">
      <c r="A52" s="93" t="s">
        <v>96</v>
      </c>
      <c r="B52" s="52">
        <v>55</v>
      </c>
      <c r="C52" s="50">
        <f t="shared" si="6"/>
        <v>1.9642857142857142</v>
      </c>
      <c r="E52" s="92" t="s">
        <v>121</v>
      </c>
      <c r="F52" s="52">
        <v>465</v>
      </c>
      <c r="G52" s="50">
        <f t="shared" si="7"/>
        <v>22.195704057279237</v>
      </c>
    </row>
    <row r="53" spans="1:7" ht="12.75">
      <c r="A53" s="93" t="s">
        <v>97</v>
      </c>
      <c r="B53" s="58">
        <v>3.4</v>
      </c>
      <c r="C53" s="50" t="s">
        <v>195</v>
      </c>
      <c r="E53" s="92" t="s">
        <v>122</v>
      </c>
      <c r="F53" s="52">
        <v>165</v>
      </c>
      <c r="G53" s="50">
        <f t="shared" si="7"/>
        <v>7.875894988066825</v>
      </c>
    </row>
    <row r="54" spans="1:7" ht="12.75">
      <c r="A54" s="90"/>
      <c r="B54" s="52"/>
      <c r="C54" s="50" t="s">
        <v>318</v>
      </c>
      <c r="E54" s="92" t="s">
        <v>123</v>
      </c>
      <c r="F54" s="52">
        <v>15</v>
      </c>
      <c r="G54" s="50">
        <f t="shared" si="7"/>
        <v>0.7159904534606205</v>
      </c>
    </row>
    <row r="55" spans="1:7" ht="12.75">
      <c r="A55" s="87" t="s">
        <v>134</v>
      </c>
      <c r="B55" s="52"/>
      <c r="C55" s="50" t="s">
        <v>318</v>
      </c>
      <c r="E55" s="95" t="s">
        <v>124</v>
      </c>
      <c r="F55" s="56">
        <v>15</v>
      </c>
      <c r="G55" s="57">
        <f t="shared" si="7"/>
        <v>0.7159904534606205</v>
      </c>
    </row>
    <row r="56" spans="1:7" ht="12.75">
      <c r="A56" s="90" t="s">
        <v>98</v>
      </c>
      <c r="B56" s="52">
        <v>540</v>
      </c>
      <c r="C56" s="50">
        <f>B56*100/B$9</f>
        <v>19.285714285714285</v>
      </c>
      <c r="E56" s="92" t="s">
        <v>125</v>
      </c>
      <c r="F56" s="52">
        <v>630</v>
      </c>
      <c r="G56" s="50" t="s">
        <v>195</v>
      </c>
    </row>
    <row r="57" spans="1:7" ht="12.75">
      <c r="A57" s="90" t="s">
        <v>99</v>
      </c>
      <c r="B57" s="52">
        <v>1175</v>
      </c>
      <c r="C57" s="50">
        <f>B57*100/B$9</f>
        <v>41.964285714285715</v>
      </c>
      <c r="E57" s="92"/>
      <c r="F57" s="52"/>
      <c r="G57" s="50" t="s">
        <v>318</v>
      </c>
    </row>
    <row r="58" spans="1:7" ht="12.75">
      <c r="A58" s="90" t="s">
        <v>100</v>
      </c>
      <c r="B58" s="52">
        <v>845</v>
      </c>
      <c r="C58" s="50">
        <f>B58*100/B$9</f>
        <v>30.178571428571427</v>
      </c>
      <c r="E58" s="96" t="s">
        <v>266</v>
      </c>
      <c r="F58" s="52"/>
      <c r="G58" s="50" t="s">
        <v>318</v>
      </c>
    </row>
    <row r="59" spans="1:7" ht="12.75">
      <c r="A59" s="90" t="s">
        <v>101</v>
      </c>
      <c r="B59" s="52">
        <v>235</v>
      </c>
      <c r="C59" s="50">
        <f>B59*100/B$9</f>
        <v>8.392857142857142</v>
      </c>
      <c r="E59" s="96" t="s">
        <v>267</v>
      </c>
      <c r="F59" s="52"/>
      <c r="G59" s="50" t="s">
        <v>318</v>
      </c>
    </row>
    <row r="60" spans="1:7" ht="12.75">
      <c r="A60" s="90"/>
      <c r="B60" s="52"/>
      <c r="C60" s="50" t="s">
        <v>318</v>
      </c>
      <c r="E60" s="92" t="s">
        <v>259</v>
      </c>
      <c r="F60" s="52">
        <v>280</v>
      </c>
      <c r="G60" s="50">
        <f aca="true" t="shared" si="8" ref="G60:G66">F60*100/F$46</f>
        <v>13.365155131264917</v>
      </c>
    </row>
    <row r="61" spans="1:7" ht="12.75">
      <c r="A61" s="87" t="s">
        <v>281</v>
      </c>
      <c r="B61" s="52"/>
      <c r="C61" s="50" t="s">
        <v>318</v>
      </c>
      <c r="E61" s="92" t="s">
        <v>260</v>
      </c>
      <c r="F61" s="52">
        <v>300</v>
      </c>
      <c r="G61" s="50">
        <f t="shared" si="8"/>
        <v>14.319809069212411</v>
      </c>
    </row>
    <row r="62" spans="1:7" ht="12.75">
      <c r="A62" s="93" t="s">
        <v>102</v>
      </c>
      <c r="B62" s="56">
        <v>1390</v>
      </c>
      <c r="C62" s="50">
        <f aca="true" t="shared" si="9" ref="C62:C70">B62*100/B$9</f>
        <v>49.642857142857146</v>
      </c>
      <c r="E62" s="92" t="s">
        <v>261</v>
      </c>
      <c r="F62" s="52">
        <v>260</v>
      </c>
      <c r="G62" s="50">
        <f t="shared" si="8"/>
        <v>12.410501193317423</v>
      </c>
    </row>
    <row r="63" spans="1:7" ht="12.75">
      <c r="A63" s="93" t="s">
        <v>282</v>
      </c>
      <c r="B63" s="56">
        <v>85</v>
      </c>
      <c r="C63" s="50">
        <f t="shared" si="9"/>
        <v>3.0357142857142856</v>
      </c>
      <c r="E63" s="92" t="s">
        <v>262</v>
      </c>
      <c r="F63" s="52">
        <v>205</v>
      </c>
      <c r="G63" s="50">
        <f t="shared" si="8"/>
        <v>9.785202863961814</v>
      </c>
    </row>
    <row r="64" spans="1:7" ht="12.75">
      <c r="A64" s="90" t="s">
        <v>103</v>
      </c>
      <c r="B64" s="52">
        <v>1025</v>
      </c>
      <c r="C64" s="50">
        <f t="shared" si="9"/>
        <v>36.607142857142854</v>
      </c>
      <c r="E64" s="92" t="s">
        <v>263</v>
      </c>
      <c r="F64" s="52">
        <v>185</v>
      </c>
      <c r="G64" s="50">
        <f t="shared" si="8"/>
        <v>8.83054892601432</v>
      </c>
    </row>
    <row r="65" spans="1:7" ht="12.75">
      <c r="A65" s="90" t="s">
        <v>283</v>
      </c>
      <c r="B65" s="52">
        <v>250</v>
      </c>
      <c r="C65" s="50">
        <f t="shared" si="9"/>
        <v>8.928571428571429</v>
      </c>
      <c r="E65" s="92" t="s">
        <v>264</v>
      </c>
      <c r="F65" s="52">
        <v>720</v>
      </c>
      <c r="G65" s="50">
        <f t="shared" si="8"/>
        <v>34.36754176610979</v>
      </c>
    </row>
    <row r="66" spans="1:7" ht="12.75">
      <c r="A66" s="90" t="s">
        <v>104</v>
      </c>
      <c r="B66" s="52">
        <v>4</v>
      </c>
      <c r="C66" s="50">
        <f t="shared" si="9"/>
        <v>0.14285714285714285</v>
      </c>
      <c r="E66" s="95" t="s">
        <v>126</v>
      </c>
      <c r="F66" s="52">
        <v>145</v>
      </c>
      <c r="G66" s="50">
        <f t="shared" si="8"/>
        <v>6.921241050119332</v>
      </c>
    </row>
    <row r="67" spans="1:7" ht="12.75">
      <c r="A67" s="90" t="s">
        <v>105</v>
      </c>
      <c r="B67" s="52" t="s">
        <v>360</v>
      </c>
      <c r="C67" s="50" t="s">
        <v>360</v>
      </c>
      <c r="E67" s="92"/>
      <c r="F67" s="52"/>
      <c r="G67" s="50"/>
    </row>
    <row r="68" spans="1:7" ht="12.75">
      <c r="A68" s="90" t="s">
        <v>106</v>
      </c>
      <c r="B68" s="52">
        <v>15</v>
      </c>
      <c r="C68" s="50">
        <f t="shared" si="9"/>
        <v>0.5357142857142857</v>
      </c>
      <c r="E68" s="92"/>
      <c r="F68" s="52"/>
      <c r="G68" s="50"/>
    </row>
    <row r="69" spans="1:7" ht="12.75">
      <c r="A69" s="90" t="s">
        <v>107</v>
      </c>
      <c r="B69" s="52" t="s">
        <v>360</v>
      </c>
      <c r="C69" s="50" t="s">
        <v>360</v>
      </c>
      <c r="E69" s="92"/>
      <c r="F69" s="52"/>
      <c r="G69" s="50"/>
    </row>
    <row r="70" spans="1:7" ht="12.75">
      <c r="A70" s="90" t="s">
        <v>108</v>
      </c>
      <c r="B70" s="52">
        <v>25</v>
      </c>
      <c r="C70" s="50">
        <f t="shared" si="9"/>
        <v>0.8928571428571429</v>
      </c>
      <c r="E70" s="92"/>
      <c r="F70" s="52"/>
      <c r="G70" s="50"/>
    </row>
    <row r="71" spans="1:7" ht="12.75">
      <c r="A71" s="90"/>
      <c r="B71" s="52"/>
      <c r="C71" s="50" t="s">
        <v>318</v>
      </c>
      <c r="E71" s="96"/>
      <c r="F71" s="52"/>
      <c r="G71" s="50"/>
    </row>
    <row r="72" spans="1:7" ht="12.75">
      <c r="A72" s="87" t="s">
        <v>284</v>
      </c>
      <c r="B72" s="52"/>
      <c r="C72" s="50" t="s">
        <v>318</v>
      </c>
      <c r="E72" s="92"/>
      <c r="F72" s="52"/>
      <c r="G72" s="50"/>
    </row>
    <row r="73" spans="1:7" ht="12.75">
      <c r="A73" s="90" t="s">
        <v>321</v>
      </c>
      <c r="B73" s="52">
        <v>35</v>
      </c>
      <c r="C73" s="50">
        <f>B73*100/B$9</f>
        <v>1.25</v>
      </c>
      <c r="E73" s="92"/>
      <c r="F73" s="52"/>
      <c r="G73" s="50"/>
    </row>
    <row r="74" spans="1:7" ht="12.75">
      <c r="A74" s="90" t="s">
        <v>322</v>
      </c>
      <c r="B74" s="52">
        <v>20</v>
      </c>
      <c r="C74" s="50">
        <f>B74*100/B$9</f>
        <v>0.7142857142857143</v>
      </c>
      <c r="E74" s="92"/>
      <c r="F74" s="52"/>
      <c r="G74" s="50"/>
    </row>
    <row r="75" spans="1:7" ht="13.5" thickBot="1">
      <c r="A75" s="97" t="s">
        <v>133</v>
      </c>
      <c r="B75" s="62">
        <v>25</v>
      </c>
      <c r="C75" s="63">
        <f>B75*100/B$9</f>
        <v>0.8928571428571429</v>
      </c>
      <c r="D75" s="60"/>
      <c r="E75" s="75"/>
      <c r="F75" s="62"/>
      <c r="G75" s="63"/>
    </row>
    <row r="76" ht="13.5" thickTop="1"/>
    <row r="77" ht="12.75">
      <c r="A77" s="30" t="s">
        <v>196</v>
      </c>
    </row>
    <row r="78" ht="12.75">
      <c r="A78" s="30" t="s">
        <v>197</v>
      </c>
    </row>
    <row r="79" ht="12.75">
      <c r="A79" s="30" t="s">
        <v>295</v>
      </c>
    </row>
    <row r="80" ht="14.25">
      <c r="A80" s="77" t="s">
        <v>358</v>
      </c>
    </row>
    <row r="81" ht="14.25">
      <c r="A81" s="77" t="s">
        <v>357</v>
      </c>
    </row>
    <row r="82" ht="12.75">
      <c r="A82" s="30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Kazakhstan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2005-02-25T18:01:32Z</dcterms:modified>
  <cp:category/>
  <cp:version/>
  <cp:contentType/>
  <cp:contentStatus/>
</cp:coreProperties>
</file>