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<sst xmlns="http://schemas.openxmlformats.org/spreadsheetml/2006/main" count="75" uniqueCount="31">
  <si>
    <t>WBS</t>
  </si>
  <si>
    <t>1.1.1</t>
  </si>
  <si>
    <t>1.1.2</t>
  </si>
  <si>
    <t>1.1.3</t>
  </si>
  <si>
    <t>FY04</t>
  </si>
  <si>
    <t>FY05</t>
  </si>
  <si>
    <t>FY06</t>
  </si>
  <si>
    <t>FY07</t>
  </si>
  <si>
    <t>FY08</t>
  </si>
  <si>
    <t>FY09</t>
  </si>
  <si>
    <t>FY10</t>
  </si>
  <si>
    <t>Category</t>
  </si>
  <si>
    <t>M&amp;O</t>
  </si>
  <si>
    <t>FY03</t>
  </si>
  <si>
    <t>M&amp;O Subotal</t>
  </si>
  <si>
    <t>Upgrade Subtotal</t>
  </si>
  <si>
    <t>Total</t>
  </si>
  <si>
    <t>Description</t>
  </si>
  <si>
    <t xml:space="preserve">M&amp;O </t>
  </si>
  <si>
    <t>ME</t>
  </si>
  <si>
    <t>Inst</t>
  </si>
  <si>
    <t>LBNL</t>
  </si>
  <si>
    <t>EE</t>
  </si>
  <si>
    <t>Upgrade</t>
  </si>
  <si>
    <t>Fab costs</t>
  </si>
  <si>
    <t>LBNL/UCSC</t>
  </si>
  <si>
    <t>UCSC</t>
  </si>
  <si>
    <t>Wisc/Iowa</t>
  </si>
  <si>
    <t>Tech</t>
  </si>
  <si>
    <t>Tech US</t>
  </si>
  <si>
    <t>Tech CERN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</si>
</sst>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4.8515625" style="21" bestFit="1" customWidth="1"/>
    <col min="2" max="2" width="14.7109375" style="21" bestFit="1" customWidth="1"/>
    <col min="3" max="3" width="10.28125" style="21" bestFit="1" customWidth="1"/>
    <col min="4" max="4" width="10.8515625" style="21" bestFit="1" customWidth="1"/>
    <col min="5" max="12" width="5.00390625" style="21" bestFit="1" customWidth="1"/>
    <col min="13" max="13" width="6.00390625" style="21" bestFit="1" customWidth="1"/>
  </cols>
  <sheetData>
    <row r="1" spans="1:13" ht="12.75">
      <c r="A1" s="2" t="s">
        <v>0</v>
      </c>
      <c r="B1" s="3" t="s">
        <v>11</v>
      </c>
      <c r="C1" s="3" t="s">
        <v>17</v>
      </c>
      <c r="D1" s="3" t="s">
        <v>20</v>
      </c>
      <c r="E1" s="3" t="s">
        <v>13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16</v>
      </c>
    </row>
    <row r="2" spans="1:13" ht="12.75">
      <c r="A2" s="5">
        <v>1.1</v>
      </c>
      <c r="B2" s="6" t="s">
        <v>16</v>
      </c>
      <c r="C2" s="7"/>
      <c r="D2" s="7"/>
      <c r="E2" s="7">
        <f>E5+E15+E24</f>
        <v>925</v>
      </c>
      <c r="F2" s="7">
        <f>F5+F15+F24</f>
        <v>2210</v>
      </c>
      <c r="G2" s="7">
        <f>G5+G15+G24</f>
        <v>3735</v>
      </c>
      <c r="H2" s="7">
        <f>H5+H15+H24</f>
        <v>5135</v>
      </c>
      <c r="I2" s="7">
        <f>I5+I15+I24</f>
        <v>4325</v>
      </c>
      <c r="J2" s="7">
        <f>J5+J15+J24</f>
        <v>7000</v>
      </c>
      <c r="K2" s="7">
        <f>K5+K15+K24</f>
        <v>7025</v>
      </c>
      <c r="L2" s="7">
        <f>L5+L15+L24</f>
        <v>3325</v>
      </c>
      <c r="M2" s="8">
        <f>M5+M15+M24</f>
        <v>33680</v>
      </c>
    </row>
    <row r="3" spans="1:13" ht="12.75">
      <c r="A3" s="9"/>
      <c r="B3" s="6" t="s">
        <v>14</v>
      </c>
      <c r="C3" s="7"/>
      <c r="D3" s="7"/>
      <c r="E3" s="7">
        <f>E6+E16+E25</f>
        <v>400</v>
      </c>
      <c r="F3" s="7">
        <f>F6+F16+F25</f>
        <v>885</v>
      </c>
      <c r="G3" s="7">
        <f>G6+G16+G25</f>
        <v>885</v>
      </c>
      <c r="H3" s="7">
        <f>H6+H16+H25</f>
        <v>835</v>
      </c>
      <c r="I3" s="7">
        <f>I6+I16+I25</f>
        <v>625</v>
      </c>
      <c r="J3" s="7">
        <f>J6+J16+J25</f>
        <v>625</v>
      </c>
      <c r="K3" s="7">
        <f>K6+K16+K25</f>
        <v>625</v>
      </c>
      <c r="L3" s="7">
        <f>L6+L16+L25</f>
        <v>625</v>
      </c>
      <c r="M3" s="8">
        <f>M6+M16+M25</f>
        <v>5505</v>
      </c>
    </row>
    <row r="4" spans="1:13" ht="12.75">
      <c r="A4" s="10"/>
      <c r="B4" s="11" t="s">
        <v>15</v>
      </c>
      <c r="C4" s="12"/>
      <c r="D4" s="12"/>
      <c r="E4" s="12">
        <f>E7+E17+E26</f>
        <v>525</v>
      </c>
      <c r="F4" s="12">
        <f>F7+F17+F26</f>
        <v>1325</v>
      </c>
      <c r="G4" s="12">
        <f>G7+G17+G26</f>
        <v>2850</v>
      </c>
      <c r="H4" s="12">
        <f>H7+H17+H26</f>
        <v>4300</v>
      </c>
      <c r="I4" s="12">
        <f>I7+I17+I26</f>
        <v>3700</v>
      </c>
      <c r="J4" s="12">
        <f>J7+J17+J26</f>
        <v>6375</v>
      </c>
      <c r="K4" s="12">
        <f>K7+K17+K26</f>
        <v>6400</v>
      </c>
      <c r="L4" s="12">
        <f>L7+L17+L26</f>
        <v>2700</v>
      </c>
      <c r="M4" s="13">
        <f>M7+M17+M26</f>
        <v>28175</v>
      </c>
    </row>
    <row r="5" spans="1:13" ht="12.75">
      <c r="A5" s="14" t="s">
        <v>1</v>
      </c>
      <c r="B5" s="15" t="s">
        <v>16</v>
      </c>
      <c r="C5" s="15"/>
      <c r="D5" s="15"/>
      <c r="E5" s="15">
        <f>E6+E7</f>
        <v>400</v>
      </c>
      <c r="F5" s="15">
        <f aca="true" t="shared" si="0" ref="F5:L5">F6+F7</f>
        <v>1535</v>
      </c>
      <c r="G5" s="15">
        <f t="shared" si="0"/>
        <v>2185</v>
      </c>
      <c r="H5" s="15">
        <f t="shared" si="0"/>
        <v>3185</v>
      </c>
      <c r="I5" s="15">
        <f t="shared" si="0"/>
        <v>1475</v>
      </c>
      <c r="J5" s="15">
        <f t="shared" si="0"/>
        <v>675</v>
      </c>
      <c r="K5" s="15">
        <f t="shared" si="0"/>
        <v>175</v>
      </c>
      <c r="L5" s="15">
        <f t="shared" si="0"/>
        <v>175</v>
      </c>
      <c r="M5" s="16">
        <f>SUM(E5:L5)</f>
        <v>9805</v>
      </c>
    </row>
    <row r="6" spans="1:13" ht="12.75">
      <c r="A6" s="17"/>
      <c r="B6" s="6" t="s">
        <v>14</v>
      </c>
      <c r="C6" s="6"/>
      <c r="D6" s="6"/>
      <c r="E6" s="6">
        <f>SUM(E8:E11)</f>
        <v>0</v>
      </c>
      <c r="F6" s="6">
        <f aca="true" t="shared" si="1" ref="F6:L6">SUM(F8:F11)</f>
        <v>435</v>
      </c>
      <c r="G6" s="6">
        <f t="shared" si="1"/>
        <v>435</v>
      </c>
      <c r="H6" s="6">
        <f t="shared" si="1"/>
        <v>385</v>
      </c>
      <c r="I6" s="6">
        <f t="shared" si="1"/>
        <v>175</v>
      </c>
      <c r="J6" s="6">
        <f t="shared" si="1"/>
        <v>175</v>
      </c>
      <c r="K6" s="6">
        <f t="shared" si="1"/>
        <v>175</v>
      </c>
      <c r="L6" s="6">
        <f t="shared" si="1"/>
        <v>175</v>
      </c>
      <c r="M6" s="18">
        <f>SUM(E6:L6)</f>
        <v>1955</v>
      </c>
    </row>
    <row r="7" spans="1:13" ht="12.75">
      <c r="A7" s="17"/>
      <c r="B7" s="6" t="s">
        <v>15</v>
      </c>
      <c r="C7" s="6"/>
      <c r="D7" s="6"/>
      <c r="E7" s="6">
        <f>SUM(E12:E14)</f>
        <v>400</v>
      </c>
      <c r="F7" s="6">
        <f>SUM(F12:F14)</f>
        <v>1100</v>
      </c>
      <c r="G7" s="6">
        <f>SUM(G12:G14)</f>
        <v>1750</v>
      </c>
      <c r="H7" s="6">
        <f>SUM(H12:H14)</f>
        <v>2800</v>
      </c>
      <c r="I7" s="6">
        <f>SUM(I12:I14)</f>
        <v>1300</v>
      </c>
      <c r="J7" s="6">
        <f>SUM(J12:J14)</f>
        <v>500</v>
      </c>
      <c r="K7" s="6"/>
      <c r="L7" s="6"/>
      <c r="M7" s="18">
        <f>SUM(E7:L7)</f>
        <v>7850</v>
      </c>
    </row>
    <row r="8" spans="1:13" ht="12.75">
      <c r="A8" s="17"/>
      <c r="B8" s="7" t="s">
        <v>18</v>
      </c>
      <c r="C8" s="6" t="s">
        <v>19</v>
      </c>
      <c r="D8" s="6" t="s">
        <v>21</v>
      </c>
      <c r="E8" s="6">
        <v>0</v>
      </c>
      <c r="F8" s="6">
        <v>60</v>
      </c>
      <c r="G8" s="6">
        <v>60</v>
      </c>
      <c r="H8" s="6">
        <v>60</v>
      </c>
      <c r="I8" s="6"/>
      <c r="J8" s="6"/>
      <c r="K8" s="6"/>
      <c r="L8" s="6"/>
      <c r="M8" s="18"/>
    </row>
    <row r="9" spans="1:13" ht="12.75">
      <c r="A9" s="17"/>
      <c r="B9" s="7" t="s">
        <v>18</v>
      </c>
      <c r="C9" s="6" t="s">
        <v>22</v>
      </c>
      <c r="D9" s="6" t="s">
        <v>21</v>
      </c>
      <c r="E9" s="6">
        <v>0</v>
      </c>
      <c r="F9" s="6">
        <v>150</v>
      </c>
      <c r="G9" s="6">
        <v>150</v>
      </c>
      <c r="H9" s="6">
        <v>150</v>
      </c>
      <c r="I9" s="6"/>
      <c r="J9" s="6"/>
      <c r="K9" s="6"/>
      <c r="L9" s="6"/>
      <c r="M9" s="18"/>
    </row>
    <row r="10" spans="1:13" ht="12.75">
      <c r="A10" s="17"/>
      <c r="B10" s="7" t="s">
        <v>18</v>
      </c>
      <c r="C10" s="6" t="s">
        <v>29</v>
      </c>
      <c r="D10" s="6"/>
      <c r="E10" s="6"/>
      <c r="F10" s="6">
        <v>75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8"/>
    </row>
    <row r="11" spans="1:13" ht="12.75">
      <c r="A11" s="17"/>
      <c r="B11" s="7" t="s">
        <v>18</v>
      </c>
      <c r="C11" s="6" t="s">
        <v>30</v>
      </c>
      <c r="D11" s="6" t="s">
        <v>21</v>
      </c>
      <c r="E11" s="6">
        <v>0</v>
      </c>
      <c r="F11" s="6">
        <v>150</v>
      </c>
      <c r="G11" s="6">
        <v>150</v>
      </c>
      <c r="H11" s="6">
        <v>100</v>
      </c>
      <c r="I11" s="6">
        <v>100</v>
      </c>
      <c r="J11" s="6">
        <v>100</v>
      </c>
      <c r="K11" s="6">
        <v>100</v>
      </c>
      <c r="L11" s="6">
        <v>100</v>
      </c>
      <c r="M11" s="18"/>
    </row>
    <row r="12" spans="1:13" ht="12.75">
      <c r="A12" s="17"/>
      <c r="B12" s="7" t="s">
        <v>23</v>
      </c>
      <c r="C12" s="6" t="s">
        <v>22</v>
      </c>
      <c r="D12" s="6"/>
      <c r="E12" s="6">
        <v>300</v>
      </c>
      <c r="F12" s="6">
        <v>450</v>
      </c>
      <c r="G12" s="6">
        <v>450</v>
      </c>
      <c r="H12" s="6"/>
      <c r="I12" s="6"/>
      <c r="J12" s="6"/>
      <c r="K12" s="6"/>
      <c r="L12" s="6"/>
      <c r="M12" s="18"/>
    </row>
    <row r="13" spans="1:13" ht="12.75">
      <c r="A13" s="17"/>
      <c r="B13" s="7" t="s">
        <v>23</v>
      </c>
      <c r="C13" s="6" t="s">
        <v>19</v>
      </c>
      <c r="D13" s="6"/>
      <c r="E13" s="6">
        <v>0</v>
      </c>
      <c r="F13" s="6">
        <v>250</v>
      </c>
      <c r="G13" s="6">
        <v>300</v>
      </c>
      <c r="H13" s="6">
        <v>300</v>
      </c>
      <c r="I13" s="6">
        <v>300</v>
      </c>
      <c r="J13" s="6"/>
      <c r="K13" s="6"/>
      <c r="L13" s="6"/>
      <c r="M13" s="18"/>
    </row>
    <row r="14" spans="1:13" ht="13.5" customHeight="1">
      <c r="A14" s="19"/>
      <c r="B14" s="12" t="s">
        <v>23</v>
      </c>
      <c r="C14" s="11" t="s">
        <v>24</v>
      </c>
      <c r="D14" s="11"/>
      <c r="E14" s="11">
        <v>100</v>
      </c>
      <c r="F14" s="11">
        <v>400</v>
      </c>
      <c r="G14" s="11">
        <v>1000</v>
      </c>
      <c r="H14" s="11">
        <v>2500</v>
      </c>
      <c r="I14" s="11">
        <v>1000</v>
      </c>
      <c r="J14" s="11">
        <v>500</v>
      </c>
      <c r="K14" s="11"/>
      <c r="L14" s="11"/>
      <c r="M14" s="20"/>
    </row>
    <row r="15" spans="1:13" s="1" customFormat="1" ht="12.75">
      <c r="A15" s="14" t="s">
        <v>2</v>
      </c>
      <c r="B15" s="15" t="s">
        <v>16</v>
      </c>
      <c r="C15" s="15"/>
      <c r="D15" s="15"/>
      <c r="E15" s="15">
        <f>E16+E17</f>
        <v>300</v>
      </c>
      <c r="F15" s="15">
        <f aca="true" t="shared" si="2" ref="F15:L15">F16+F17</f>
        <v>450</v>
      </c>
      <c r="G15" s="15">
        <f t="shared" si="2"/>
        <v>1075</v>
      </c>
      <c r="H15" s="15">
        <f t="shared" si="2"/>
        <v>1075</v>
      </c>
      <c r="I15" s="15">
        <f t="shared" si="2"/>
        <v>1675</v>
      </c>
      <c r="J15" s="15">
        <f t="shared" si="2"/>
        <v>5800</v>
      </c>
      <c r="K15" s="15">
        <f t="shared" si="2"/>
        <v>5525</v>
      </c>
      <c r="L15" s="15">
        <f t="shared" si="2"/>
        <v>2025</v>
      </c>
      <c r="M15" s="16">
        <f>SUM(E15:L15)</f>
        <v>17925</v>
      </c>
    </row>
    <row r="16" spans="1:13" s="1" customFormat="1" ht="12.75">
      <c r="A16" s="17"/>
      <c r="B16" s="6" t="s">
        <v>14</v>
      </c>
      <c r="C16" s="6"/>
      <c r="D16" s="6"/>
      <c r="E16" s="6">
        <f>SUM(E18:E20)</f>
        <v>175</v>
      </c>
      <c r="F16" s="6">
        <f aca="true" t="shared" si="3" ref="F16:L16">SUM(F18:F20)</f>
        <v>225</v>
      </c>
      <c r="G16" s="6">
        <f t="shared" si="3"/>
        <v>225</v>
      </c>
      <c r="H16" s="6">
        <f t="shared" si="3"/>
        <v>225</v>
      </c>
      <c r="I16" s="6">
        <f t="shared" si="3"/>
        <v>225</v>
      </c>
      <c r="J16" s="6">
        <f t="shared" si="3"/>
        <v>225</v>
      </c>
      <c r="K16" s="6">
        <f t="shared" si="3"/>
        <v>225</v>
      </c>
      <c r="L16" s="6">
        <f t="shared" si="3"/>
        <v>225</v>
      </c>
      <c r="M16" s="18">
        <f>SUM(E16:L16)</f>
        <v>1750</v>
      </c>
    </row>
    <row r="17" spans="1:13" s="1" customFormat="1" ht="12.75">
      <c r="A17" s="17"/>
      <c r="B17" s="6" t="s">
        <v>15</v>
      </c>
      <c r="C17" s="6"/>
      <c r="D17" s="6"/>
      <c r="E17" s="6">
        <f>SUM(E21:E23)</f>
        <v>125</v>
      </c>
      <c r="F17" s="6">
        <f aca="true" t="shared" si="4" ref="F17:L17">SUM(F21:F23)</f>
        <v>225</v>
      </c>
      <c r="G17" s="6">
        <f t="shared" si="4"/>
        <v>850</v>
      </c>
      <c r="H17" s="6">
        <f t="shared" si="4"/>
        <v>850</v>
      </c>
      <c r="I17" s="6">
        <f t="shared" si="4"/>
        <v>1450</v>
      </c>
      <c r="J17" s="6">
        <f t="shared" si="4"/>
        <v>5575</v>
      </c>
      <c r="K17" s="6">
        <f t="shared" si="4"/>
        <v>5300</v>
      </c>
      <c r="L17" s="6">
        <f t="shared" si="4"/>
        <v>1800</v>
      </c>
      <c r="M17" s="18">
        <f>SUM(E17:L17)</f>
        <v>16175</v>
      </c>
    </row>
    <row r="18" spans="1:13" s="1" customFormat="1" ht="12.75">
      <c r="A18" s="17"/>
      <c r="B18" s="7" t="s">
        <v>12</v>
      </c>
      <c r="C18" s="6" t="s">
        <v>29</v>
      </c>
      <c r="D18" s="6" t="s">
        <v>25</v>
      </c>
      <c r="E18" s="6">
        <v>75</v>
      </c>
      <c r="F18" s="6">
        <v>75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8"/>
    </row>
    <row r="19" spans="1:13" s="1" customFormat="1" ht="12.75">
      <c r="A19" s="17"/>
      <c r="B19" s="7" t="s">
        <v>12</v>
      </c>
      <c r="C19" s="6" t="s">
        <v>30</v>
      </c>
      <c r="D19" s="6" t="s">
        <v>25</v>
      </c>
      <c r="E19" s="6">
        <v>50</v>
      </c>
      <c r="F19" s="6">
        <v>100</v>
      </c>
      <c r="G19" s="6">
        <v>100</v>
      </c>
      <c r="H19" s="6">
        <v>100</v>
      </c>
      <c r="I19" s="6">
        <v>100</v>
      </c>
      <c r="J19" s="6">
        <v>100</v>
      </c>
      <c r="K19" s="6">
        <v>100</v>
      </c>
      <c r="L19" s="6">
        <v>100</v>
      </c>
      <c r="M19" s="18"/>
    </row>
    <row r="20" spans="1:13" ht="12.75">
      <c r="A20" s="17"/>
      <c r="B20" s="7" t="s">
        <v>12</v>
      </c>
      <c r="C20" s="6" t="s">
        <v>22</v>
      </c>
      <c r="D20" s="6" t="s">
        <v>26</v>
      </c>
      <c r="E20" s="6">
        <v>50</v>
      </c>
      <c r="F20" s="6">
        <v>50</v>
      </c>
      <c r="G20" s="6">
        <v>50</v>
      </c>
      <c r="H20" s="6">
        <v>50</v>
      </c>
      <c r="I20" s="6">
        <v>50</v>
      </c>
      <c r="J20" s="6">
        <v>50</v>
      </c>
      <c r="K20" s="6">
        <v>50</v>
      </c>
      <c r="L20" s="6">
        <v>50</v>
      </c>
      <c r="M20" s="18"/>
    </row>
    <row r="21" spans="1:13" ht="12.75">
      <c r="A21" s="17"/>
      <c r="B21" s="7" t="s">
        <v>23</v>
      </c>
      <c r="C21" s="6" t="s">
        <v>22</v>
      </c>
      <c r="D21" s="6"/>
      <c r="E21" s="6">
        <v>125</v>
      </c>
      <c r="F21" s="6">
        <v>125</v>
      </c>
      <c r="G21" s="6">
        <v>250</v>
      </c>
      <c r="H21" s="6">
        <v>250</v>
      </c>
      <c r="I21" s="6">
        <v>250</v>
      </c>
      <c r="J21" s="6">
        <v>125</v>
      </c>
      <c r="K21" s="6"/>
      <c r="L21" s="6"/>
      <c r="M21" s="18"/>
    </row>
    <row r="22" spans="1:13" ht="12.75">
      <c r="A22" s="17"/>
      <c r="B22" s="7" t="s">
        <v>23</v>
      </c>
      <c r="C22" s="6" t="s">
        <v>19</v>
      </c>
      <c r="D22" s="6"/>
      <c r="E22" s="6"/>
      <c r="F22" s="6"/>
      <c r="G22" s="6">
        <v>100</v>
      </c>
      <c r="H22" s="6">
        <v>300</v>
      </c>
      <c r="I22" s="6">
        <v>450</v>
      </c>
      <c r="J22" s="6">
        <v>450</v>
      </c>
      <c r="K22" s="6">
        <v>300</v>
      </c>
      <c r="L22" s="6">
        <v>300</v>
      </c>
      <c r="M22" s="18"/>
    </row>
    <row r="23" spans="1:13" ht="12.75">
      <c r="A23" s="19"/>
      <c r="B23" s="12" t="s">
        <v>23</v>
      </c>
      <c r="C23" s="11" t="s">
        <v>24</v>
      </c>
      <c r="D23" s="11"/>
      <c r="E23" s="11"/>
      <c r="F23" s="11">
        <v>100</v>
      </c>
      <c r="G23" s="11">
        <v>500</v>
      </c>
      <c r="H23" s="11">
        <v>300</v>
      </c>
      <c r="I23" s="11">
        <v>750</v>
      </c>
      <c r="J23" s="11">
        <v>5000</v>
      </c>
      <c r="K23" s="11">
        <v>5000</v>
      </c>
      <c r="L23" s="11">
        <v>1500</v>
      </c>
      <c r="M23" s="20"/>
    </row>
    <row r="24" spans="1:13" ht="12.75">
      <c r="A24" s="14" t="s">
        <v>3</v>
      </c>
      <c r="B24" s="15" t="s">
        <v>16</v>
      </c>
      <c r="C24" s="15"/>
      <c r="D24" s="15"/>
      <c r="E24" s="15">
        <f>E25+E26</f>
        <v>225</v>
      </c>
      <c r="F24" s="15">
        <f aca="true" t="shared" si="5" ref="F24:L24">F25+F26</f>
        <v>225</v>
      </c>
      <c r="G24" s="15">
        <f t="shared" si="5"/>
        <v>475</v>
      </c>
      <c r="H24" s="15">
        <f t="shared" si="5"/>
        <v>875</v>
      </c>
      <c r="I24" s="15">
        <f t="shared" si="5"/>
        <v>1175</v>
      </c>
      <c r="J24" s="15">
        <f t="shared" si="5"/>
        <v>525</v>
      </c>
      <c r="K24" s="15">
        <f t="shared" si="5"/>
        <v>1325</v>
      </c>
      <c r="L24" s="15">
        <f t="shared" si="5"/>
        <v>1125</v>
      </c>
      <c r="M24" s="16">
        <f>SUM(E24:L24)</f>
        <v>5950</v>
      </c>
    </row>
    <row r="25" spans="1:13" ht="12.75">
      <c r="A25" s="17"/>
      <c r="B25" s="6" t="s">
        <v>14</v>
      </c>
      <c r="C25" s="6"/>
      <c r="D25" s="6"/>
      <c r="E25" s="6">
        <f>SUM(E27:E29)</f>
        <v>225</v>
      </c>
      <c r="F25" s="6">
        <f aca="true" t="shared" si="6" ref="F25:L25">SUM(F27:F29)</f>
        <v>225</v>
      </c>
      <c r="G25" s="6">
        <f t="shared" si="6"/>
        <v>225</v>
      </c>
      <c r="H25" s="6">
        <f t="shared" si="6"/>
        <v>225</v>
      </c>
      <c r="I25" s="6">
        <f t="shared" si="6"/>
        <v>225</v>
      </c>
      <c r="J25" s="6">
        <f t="shared" si="6"/>
        <v>225</v>
      </c>
      <c r="K25" s="6">
        <f t="shared" si="6"/>
        <v>225</v>
      </c>
      <c r="L25" s="6">
        <f t="shared" si="6"/>
        <v>225</v>
      </c>
      <c r="M25" s="18">
        <f>SUM(E25:L25)</f>
        <v>1800</v>
      </c>
    </row>
    <row r="26" spans="1:13" ht="12.75">
      <c r="A26" s="17"/>
      <c r="B26" s="6" t="s">
        <v>15</v>
      </c>
      <c r="C26" s="6"/>
      <c r="D26" s="6"/>
      <c r="E26" s="6">
        <f>SUM(E30:E32)</f>
        <v>0</v>
      </c>
      <c r="F26" s="6">
        <f aca="true" t="shared" si="7" ref="F26:L26">SUM(F30:F32)</f>
        <v>0</v>
      </c>
      <c r="G26" s="6">
        <f t="shared" si="7"/>
        <v>250</v>
      </c>
      <c r="H26" s="6">
        <f t="shared" si="7"/>
        <v>650</v>
      </c>
      <c r="I26" s="6">
        <f t="shared" si="7"/>
        <v>950</v>
      </c>
      <c r="J26" s="6">
        <f t="shared" si="7"/>
        <v>300</v>
      </c>
      <c r="K26" s="6">
        <f t="shared" si="7"/>
        <v>1100</v>
      </c>
      <c r="L26" s="6">
        <f t="shared" si="7"/>
        <v>900</v>
      </c>
      <c r="M26" s="18">
        <f>SUM(E26:L26)</f>
        <v>4150</v>
      </c>
    </row>
    <row r="27" spans="1:13" ht="12.75">
      <c r="A27" s="17"/>
      <c r="B27" s="7" t="s">
        <v>12</v>
      </c>
      <c r="C27" s="6" t="s">
        <v>29</v>
      </c>
      <c r="D27" s="6" t="s">
        <v>27</v>
      </c>
      <c r="E27" s="6">
        <v>75</v>
      </c>
      <c r="F27" s="6">
        <v>75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18"/>
    </row>
    <row r="28" spans="1:13" ht="12.75">
      <c r="A28" s="17"/>
      <c r="B28" s="7" t="s">
        <v>12</v>
      </c>
      <c r="C28" s="6" t="s">
        <v>30</v>
      </c>
      <c r="D28" s="6" t="s">
        <v>27</v>
      </c>
      <c r="E28" s="6">
        <v>75</v>
      </c>
      <c r="F28" s="6">
        <v>75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75</v>
      </c>
      <c r="M28" s="18"/>
    </row>
    <row r="29" spans="1:13" ht="12.75">
      <c r="A29" s="17"/>
      <c r="B29" s="7" t="s">
        <v>12</v>
      </c>
      <c r="C29" s="6" t="s">
        <v>22</v>
      </c>
      <c r="D29" s="6" t="s">
        <v>27</v>
      </c>
      <c r="E29" s="6">
        <v>75</v>
      </c>
      <c r="F29" s="6">
        <v>75</v>
      </c>
      <c r="G29" s="6">
        <v>75</v>
      </c>
      <c r="H29" s="6">
        <v>75</v>
      </c>
      <c r="I29" s="6">
        <v>75</v>
      </c>
      <c r="J29" s="6">
        <v>75</v>
      </c>
      <c r="K29" s="6">
        <v>75</v>
      </c>
      <c r="L29" s="6">
        <v>75</v>
      </c>
      <c r="M29" s="18"/>
    </row>
    <row r="30" spans="1:13" ht="12.75">
      <c r="A30" s="17"/>
      <c r="B30" s="7" t="s">
        <v>23</v>
      </c>
      <c r="C30" s="6" t="s">
        <v>22</v>
      </c>
      <c r="D30" s="6"/>
      <c r="E30" s="6"/>
      <c r="F30" s="6"/>
      <c r="G30" s="6">
        <v>150</v>
      </c>
      <c r="H30" s="6">
        <v>500</v>
      </c>
      <c r="I30" s="6">
        <v>300</v>
      </c>
      <c r="J30" s="6">
        <v>300</v>
      </c>
      <c r="K30" s="6">
        <v>500</v>
      </c>
      <c r="L30" s="6">
        <v>300</v>
      </c>
      <c r="M30" s="18"/>
    </row>
    <row r="31" spans="1:13" ht="12.75">
      <c r="A31" s="17"/>
      <c r="B31" s="7" t="s">
        <v>23</v>
      </c>
      <c r="C31" s="6" t="s">
        <v>28</v>
      </c>
      <c r="D31" s="6"/>
      <c r="E31" s="6"/>
      <c r="F31" s="6"/>
      <c r="G31" s="6">
        <v>100</v>
      </c>
      <c r="H31" s="6">
        <v>150</v>
      </c>
      <c r="I31" s="6">
        <v>150</v>
      </c>
      <c r="J31" s="6"/>
      <c r="K31" s="6"/>
      <c r="L31" s="6"/>
      <c r="M31" s="18"/>
    </row>
    <row r="32" spans="1:13" ht="12.75">
      <c r="A32" s="19"/>
      <c r="B32" s="12" t="s">
        <v>23</v>
      </c>
      <c r="C32" s="11" t="s">
        <v>24</v>
      </c>
      <c r="D32" s="11"/>
      <c r="E32" s="11"/>
      <c r="F32" s="11"/>
      <c r="G32" s="11"/>
      <c r="H32" s="11"/>
      <c r="I32" s="11">
        <v>500</v>
      </c>
      <c r="J32" s="11"/>
      <c r="K32" s="11">
        <v>600</v>
      </c>
      <c r="L32" s="11">
        <v>600</v>
      </c>
      <c r="M32" s="2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cp:lastPrinted>2000-08-18T20:00:26Z</cp:lastPrinted>
  <dcterms:created xsi:type="dcterms:W3CDTF">2000-08-18T19:15:39Z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