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3"/>
  </bookViews>
  <sheets>
    <sheet name="GOM" sheetId="1" r:id="rId1"/>
    <sheet name="Pacific" sheetId="2" r:id="rId2"/>
    <sheet name="Alaska" sheetId="3" r:id="rId3"/>
    <sheet name="Total OCS" sheetId="4" r:id="rId4"/>
  </sheets>
  <definedNames>
    <definedName name="OFFSHOREOILGASSUM">#REF!</definedName>
    <definedName name="_xlnm.Print_Area" localSheetId="2">'Alaska'!$A$1:$Q$78</definedName>
    <definedName name="_xlnm.Print_Area" localSheetId="1">'Pacific'!$A$1:$K$75</definedName>
    <definedName name="_xlnm.Print_Area" localSheetId="3">'Total OCS'!$A$1:$K$79</definedName>
    <definedName name="_xlnm.Print_Titles" localSheetId="2">'Alaska'!$1:$2</definedName>
    <definedName name="_xlnm.Print_Titles" localSheetId="0">'GOM'!$1:$2</definedName>
    <definedName name="_xlnm.Print_Titles" localSheetId="1">'Pacific'!$1:$2</definedName>
    <definedName name="_xlnm.Print_Titles" localSheetId="3">'Total OCS'!$1:$2</definedName>
  </definedNames>
  <calcPr fullCalcOnLoad="1"/>
</workbook>
</file>

<file path=xl/sharedStrings.xml><?xml version="1.0" encoding="utf-8"?>
<sst xmlns="http://schemas.openxmlformats.org/spreadsheetml/2006/main" count="71" uniqueCount="27">
  <si>
    <t>Month</t>
  </si>
  <si>
    <t>Total</t>
  </si>
  <si>
    <t>Pacific OCS Oil Production (barrels)</t>
  </si>
  <si>
    <t>Alaska OCS Oil Production (barrels)</t>
  </si>
  <si>
    <t>Gulf of Mexico OCS Oil Production (barrels)</t>
  </si>
  <si>
    <t>Total OCS Oil Production (barrels)</t>
  </si>
  <si>
    <t>Gulf of Mexico OCS Natural Gas Production (thousand cubic feet)</t>
  </si>
  <si>
    <t xml:space="preserve">Notes: </t>
  </si>
  <si>
    <t>Final*</t>
  </si>
  <si>
    <t>Preliminary**</t>
  </si>
  <si>
    <t>Annual</t>
  </si>
  <si>
    <t>Federal Share %</t>
  </si>
  <si>
    <r>
      <t xml:space="preserve">Total 
</t>
    </r>
    <r>
      <rPr>
        <b/>
        <sz val="10"/>
        <color indexed="10"/>
        <rFont val="Tahoma"/>
        <family val="2"/>
      </rPr>
      <t>(for Unit)*</t>
    </r>
  </si>
  <si>
    <r>
      <t xml:space="preserve">Total
 </t>
    </r>
    <r>
      <rPr>
        <b/>
        <sz val="10"/>
        <color indexed="10"/>
        <rFont val="Tahoma"/>
        <family val="2"/>
      </rPr>
      <t>(Fed Share)*</t>
    </r>
  </si>
  <si>
    <r>
      <t xml:space="preserve">Annual
</t>
    </r>
    <r>
      <rPr>
        <b/>
        <sz val="10"/>
        <color indexed="10"/>
        <rFont val="Tahoma"/>
        <family val="2"/>
      </rPr>
      <t xml:space="preserve"> (Fed Share)*</t>
    </r>
  </si>
  <si>
    <t xml:space="preserve">       Pacific OCS Natural Gas Production (thousand cubic feet)</t>
  </si>
  <si>
    <t xml:space="preserve">    Total may change as Reported Data completes internal verification process</t>
  </si>
  <si>
    <t>of State and Federal Leases.  Consequently, there is a state/Federal sharing allocation for crude oil and natural gas from Northstar.</t>
  </si>
  <si>
    <t># Data for natural gas = sum of Marketed Production plus Vented and Flared, excluding AK natural gas</t>
  </si>
  <si>
    <t>Notes:</t>
  </si>
  <si>
    <t>* Data reported to MMS and has completed internal verification process</t>
  </si>
  <si>
    <t>** Data reported to MMS yet to complete internal verification process. Total may change as Reported Data completes internal verification process</t>
  </si>
  <si>
    <r>
      <t>Alaska OCS Natural Gas Production (thousand cubic feet)</t>
    </r>
    <r>
      <rPr>
        <b/>
        <sz val="14"/>
        <color indexed="10"/>
        <rFont val="Tahoma"/>
        <family val="2"/>
      </rPr>
      <t xml:space="preserve">
</t>
    </r>
    <r>
      <rPr>
        <b/>
        <sz val="12"/>
        <color indexed="10"/>
        <rFont val="Tahoma"/>
        <family val="2"/>
      </rPr>
      <t>NOTE:  ALL GAS CURRENTLY REINJECTED</t>
    </r>
  </si>
  <si>
    <r>
      <t>Total OCS Natural Gas Production</t>
    </r>
    <r>
      <rPr>
        <b/>
        <sz val="12"/>
        <rFont val="Tahoma"/>
        <family val="2"/>
      </rPr>
      <t xml:space="preserve"> </t>
    </r>
    <r>
      <rPr>
        <b/>
        <sz val="12"/>
        <color indexed="10"/>
        <rFont val="Tahoma"/>
        <family val="2"/>
      </rPr>
      <t>(except AK)</t>
    </r>
    <r>
      <rPr>
        <b/>
        <vertAlign val="superscript"/>
        <sz val="12"/>
        <color indexed="10"/>
        <rFont val="Tahoma"/>
        <family val="2"/>
      </rPr>
      <t>#</t>
    </r>
    <r>
      <rPr>
        <b/>
        <vertAlign val="superscript"/>
        <sz val="12"/>
        <rFont val="Tahoma"/>
        <family val="2"/>
      </rPr>
      <t xml:space="preserve"> </t>
    </r>
    <r>
      <rPr>
        <b/>
        <sz val="14"/>
        <rFont val="Tahoma"/>
        <family val="2"/>
      </rPr>
      <t>(thousand cubic feet)</t>
    </r>
  </si>
  <si>
    <t xml:space="preserve">** Data reported to MMS yet to complete internal verification process. </t>
  </si>
  <si>
    <t xml:space="preserve">*Federal offshore production on the Alaska OCS comes from the NorthStar facility which produces from a unitized set  </t>
  </si>
  <si>
    <t>All of the gas that is produced from Northstar, except a small amount that is flared during a facility upset (est. @ &lt;.1%), is re-injected for pressure maintenance and possible future production for sale.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</si>
</sst>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%"/>
    <numFmt numFmtId="172" formatCode="0.0%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0"/>
      <color indexed="18"/>
      <name val="Tahoma"/>
      <family val="2"/>
    </font>
    <font>
      <b/>
      <sz val="14"/>
      <name val="Tahoma"/>
      <family val="2"/>
    </font>
    <font>
      <sz val="14"/>
      <name val="Arial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vertAlign val="superscript"/>
      <sz val="12"/>
      <color indexed="10"/>
      <name val="Tahoma"/>
      <family val="2"/>
    </font>
    <font>
      <b/>
      <vertAlign val="superscript"/>
      <sz val="12"/>
      <name val="Tahoma"/>
      <family val="2"/>
    </font>
    <font>
      <sz val="14"/>
      <name val="Tahom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21" applyFont="1" applyAlignment="1">
      <alignment wrapText="1"/>
      <protection/>
    </xf>
    <xf numFmtId="3" fontId="5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1" xfId="21" applyFont="1" applyFill="1" applyBorder="1">
      <alignment/>
      <protection/>
    </xf>
    <xf numFmtId="0" fontId="5" fillId="2" borderId="1" xfId="21" applyNumberFormat="1" applyFont="1" applyFill="1" applyBorder="1" quotePrefix="1">
      <alignment/>
      <protection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vertical="center"/>
    </xf>
    <xf numFmtId="3" fontId="5" fillId="0" borderId="0" xfId="0" applyNumberFormat="1" applyFont="1" applyAlignment="1" quotePrefix="1">
      <alignment/>
    </xf>
    <xf numFmtId="3" fontId="5" fillId="3" borderId="0" xfId="0" applyNumberFormat="1" applyFont="1" applyFill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3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1" fontId="11" fillId="0" borderId="0" xfId="0" applyNumberFormat="1" applyFont="1" applyAlignment="1">
      <alignment/>
    </xf>
    <xf numFmtId="171" fontId="11" fillId="0" borderId="0" xfId="0" applyNumberFormat="1" applyFont="1" applyAlignment="1">
      <alignment horizontal="center"/>
    </xf>
    <xf numFmtId="3" fontId="5" fillId="0" borderId="0" xfId="21" applyNumberFormat="1" applyFont="1" applyBorder="1" quotePrefix="1">
      <alignment/>
      <protection/>
    </xf>
    <xf numFmtId="3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14" fontId="11" fillId="0" borderId="0" xfId="0" applyNumberFormat="1" applyFont="1" applyAlignment="1">
      <alignment horizontal="left"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4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/>
    </xf>
    <xf numFmtId="165" fontId="5" fillId="0" borderId="0" xfId="21" applyNumberFormat="1" applyFont="1" applyFill="1" applyBorder="1" applyAlignment="1">
      <alignment horizontal="left"/>
      <protection/>
    </xf>
    <xf numFmtId="3" fontId="5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3" borderId="0" xfId="21" applyNumberFormat="1" applyFont="1" applyFill="1" applyBorder="1" quotePrefix="1">
      <alignment/>
      <protection/>
    </xf>
    <xf numFmtId="3" fontId="6" fillId="0" borderId="0" xfId="21" applyNumberFormat="1" applyFont="1" applyFill="1" applyBorder="1" quotePrefix="1">
      <alignment/>
      <protection/>
    </xf>
    <xf numFmtId="0" fontId="5" fillId="0" borderId="0" xfId="21" applyNumberFormat="1" applyFont="1" applyAlignment="1">
      <alignment wrapText="1"/>
      <protection/>
    </xf>
    <xf numFmtId="3" fontId="5" fillId="0" borderId="0" xfId="21" applyNumberFormat="1" applyFont="1" applyAlignment="1">
      <alignment wrapText="1"/>
      <protection/>
    </xf>
    <xf numFmtId="0" fontId="5" fillId="3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3" fontId="6" fillId="3" borderId="3" xfId="21" applyNumberFormat="1" applyFont="1" applyFill="1" applyBorder="1" quotePrefix="1">
      <alignment/>
      <protection/>
    </xf>
    <xf numFmtId="3" fontId="6" fillId="0" borderId="4" xfId="0" applyNumberFormat="1" applyFont="1" applyFill="1" applyBorder="1" applyAlignment="1">
      <alignment horizontal="right"/>
    </xf>
    <xf numFmtId="171" fontId="11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171" fontId="11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 quotePrefix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 quotePrefix="1">
      <alignment/>
    </xf>
    <xf numFmtId="3" fontId="5" fillId="0" borderId="4" xfId="21" applyNumberFormat="1" applyFont="1" applyBorder="1" quotePrefix="1">
      <alignment/>
      <protection/>
    </xf>
    <xf numFmtId="0" fontId="5" fillId="2" borderId="5" xfId="0" applyFont="1" applyFill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0" fontId="12" fillId="0" borderId="2" xfId="0" applyFont="1" applyFill="1" applyBorder="1" applyAlignment="1">
      <alignment/>
    </xf>
    <xf numFmtId="3" fontId="12" fillId="0" borderId="2" xfId="0" applyNumberFormat="1" applyFont="1" applyFill="1" applyBorder="1" applyAlignment="1">
      <alignment horizontal="left"/>
    </xf>
    <xf numFmtId="14" fontId="12" fillId="0" borderId="2" xfId="0" applyNumberFormat="1" applyFont="1" applyFill="1" applyBorder="1" applyAlignment="1">
      <alignment horizontal="left"/>
    </xf>
    <xf numFmtId="172" fontId="12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/>
    </xf>
    <xf numFmtId="0" fontId="12" fillId="2" borderId="5" xfId="0" applyFont="1" applyFill="1" applyBorder="1" applyAlignment="1">
      <alignment/>
    </xf>
    <xf numFmtId="165" fontId="6" fillId="0" borderId="0" xfId="0" applyNumberFormat="1" applyFont="1" applyBorder="1" applyAlignment="1">
      <alignment horizontal="left"/>
    </xf>
    <xf numFmtId="165" fontId="6" fillId="2" borderId="6" xfId="21" applyNumberFormat="1" applyFont="1" applyFill="1" applyBorder="1" applyAlignment="1">
      <alignment horizontal="right" vertical="center" wrapText="1"/>
      <protection/>
    </xf>
    <xf numFmtId="165" fontId="5" fillId="0" borderId="0" xfId="21" applyNumberFormat="1" applyFont="1" applyAlignment="1">
      <alignment horizontal="right"/>
      <protection/>
    </xf>
    <xf numFmtId="165" fontId="5" fillId="3" borderId="0" xfId="21" applyNumberFormat="1" applyFont="1" applyFill="1" applyAlignment="1">
      <alignment horizontal="right"/>
      <protection/>
    </xf>
    <xf numFmtId="165" fontId="5" fillId="0" borderId="0" xfId="21" applyNumberFormat="1" applyFont="1" applyBorder="1" applyAlignment="1">
      <alignment horizontal="right"/>
      <protection/>
    </xf>
    <xf numFmtId="165" fontId="5" fillId="3" borderId="0" xfId="21" applyNumberFormat="1" applyFont="1" applyFill="1" applyBorder="1" applyAlignment="1">
      <alignment horizontal="right"/>
      <protection/>
    </xf>
    <xf numFmtId="165" fontId="5" fillId="0" borderId="0" xfId="0" applyNumberFormat="1" applyFont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5" fillId="0" borderId="4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5" fontId="6" fillId="2" borderId="2" xfId="21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5" fontId="5" fillId="0" borderId="4" xfId="21" applyNumberFormat="1" applyFont="1" applyBorder="1" applyAlignment="1">
      <alignment horizontal="right"/>
      <protection/>
    </xf>
    <xf numFmtId="165" fontId="6" fillId="2" borderId="7" xfId="21" applyNumberFormat="1" applyFont="1" applyFill="1" applyBorder="1" applyAlignment="1">
      <alignment horizontal="right" vertical="center" wrapText="1"/>
      <protection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2" borderId="2" xfId="21" applyNumberFormat="1" applyFont="1" applyFill="1" applyBorder="1" applyAlignment="1">
      <alignment horizontal="right" vertical="center" wrapText="1"/>
      <protection/>
    </xf>
    <xf numFmtId="165" fontId="5" fillId="0" borderId="4" xfId="21" applyNumberFormat="1" applyFont="1" applyFill="1" applyBorder="1" applyAlignment="1">
      <alignment horizontal="right"/>
      <protection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1" fontId="11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5" fillId="0" borderId="0" xfId="21" applyNumberFormat="1" applyFont="1" applyAlignment="1">
      <alignment/>
      <protection/>
    </xf>
    <xf numFmtId="165" fontId="5" fillId="0" borderId="0" xfId="0" applyNumberFormat="1" applyFont="1" applyAlignment="1">
      <alignment/>
    </xf>
    <xf numFmtId="165" fontId="5" fillId="0" borderId="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71" fontId="1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71" fontId="11" fillId="0" borderId="0" xfId="0" applyNumberFormat="1" applyFont="1" applyAlignment="1">
      <alignment horizontal="left"/>
    </xf>
    <xf numFmtId="0" fontId="12" fillId="0" borderId="2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4" fontId="11" fillId="0" borderId="0" xfId="0" applyNumberFormat="1" applyFont="1" applyAlignment="1">
      <alignment horizontal="left"/>
    </xf>
    <xf numFmtId="165" fontId="5" fillId="3" borderId="8" xfId="21" applyNumberFormat="1" applyFont="1" applyFill="1" applyBorder="1" applyAlignment="1">
      <alignment horizontal="right"/>
      <protection/>
    </xf>
    <xf numFmtId="3" fontId="6" fillId="0" borderId="0" xfId="0" applyNumberFormat="1" applyFont="1" applyAlignment="1" quotePrefix="1">
      <alignment/>
    </xf>
    <xf numFmtId="0" fontId="6" fillId="0" borderId="4" xfId="0" applyFont="1" applyBorder="1" applyAlignment="1">
      <alignment/>
    </xf>
    <xf numFmtId="3" fontId="6" fillId="2" borderId="6" xfId="21" applyNumberFormat="1" applyFont="1" applyFill="1" applyBorder="1" applyAlignment="1">
      <alignment horizontal="right" vertical="center" wrapText="1"/>
      <protection/>
    </xf>
    <xf numFmtId="3" fontId="6" fillId="2" borderId="9" xfId="21" applyNumberFormat="1" applyFont="1" applyFill="1" applyBorder="1" applyAlignment="1">
      <alignment horizontal="right" vertical="center" wrapText="1"/>
      <protection/>
    </xf>
    <xf numFmtId="0" fontId="6" fillId="2" borderId="1" xfId="21" applyNumberFormat="1" applyFont="1" applyFill="1" applyBorder="1" applyAlignment="1">
      <alignment horizontal="right" vertical="center" wrapText="1"/>
      <protection/>
    </xf>
    <xf numFmtId="3" fontId="6" fillId="2" borderId="6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horizontal="right" wrapText="1"/>
      <protection/>
    </xf>
    <xf numFmtId="0" fontId="6" fillId="0" borderId="0" xfId="21" applyNumberFormat="1" applyFont="1" applyFill="1" applyAlignment="1">
      <alignment horizontal="right" wrapText="1"/>
      <protection/>
    </xf>
    <xf numFmtId="3" fontId="5" fillId="0" borderId="0" xfId="21" applyNumberFormat="1" applyFont="1" applyFill="1" applyAlignment="1">
      <alignment horizontal="right" wrapText="1"/>
      <protection/>
    </xf>
    <xf numFmtId="0" fontId="5" fillId="0" borderId="0" xfId="21" applyFont="1" applyFill="1" applyAlignment="1">
      <alignment horizontal="right" wrapText="1"/>
      <protection/>
    </xf>
    <xf numFmtId="0" fontId="5" fillId="0" borderId="0" xfId="21" applyFont="1" applyAlignment="1">
      <alignment horizontal="right" wrapText="1"/>
      <protection/>
    </xf>
    <xf numFmtId="0" fontId="5" fillId="0" borderId="0" xfId="21" applyNumberFormat="1" applyFont="1" applyAlignment="1">
      <alignment horizontal="right" wrapText="1"/>
      <protection/>
    </xf>
    <xf numFmtId="3" fontId="5" fillId="0" borderId="0" xfId="21" applyNumberFormat="1" applyFont="1" applyAlignment="1">
      <alignment horizontal="right" wrapText="1"/>
      <protection/>
    </xf>
    <xf numFmtId="171" fontId="10" fillId="2" borderId="2" xfId="21" applyNumberFormat="1" applyFont="1" applyFill="1" applyBorder="1" applyAlignment="1">
      <alignment horizontal="right" vertical="center" wrapText="1"/>
      <protection/>
    </xf>
    <xf numFmtId="3" fontId="6" fillId="2" borderId="1" xfId="21" applyNumberFormat="1" applyFont="1" applyFill="1" applyBorder="1" applyAlignment="1">
      <alignment horizontal="right" vertical="center" wrapText="1"/>
      <protection/>
    </xf>
    <xf numFmtId="3" fontId="6" fillId="2" borderId="2" xfId="21" applyNumberFormat="1" applyFont="1" applyFill="1" applyBorder="1" applyAlignment="1">
      <alignment horizontal="right" vertical="center" wrapText="1"/>
      <protection/>
    </xf>
    <xf numFmtId="3" fontId="6" fillId="2" borderId="2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right"/>
    </xf>
    <xf numFmtId="3" fontId="7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165" fontId="0" fillId="3" borderId="0" xfId="0" applyNumberFormat="1" applyFill="1" applyAlignment="1">
      <alignment/>
    </xf>
    <xf numFmtId="3" fontId="0" fillId="3" borderId="0" xfId="0" applyNumberFormat="1" applyFill="1" applyAlignment="1" quotePrefix="1">
      <alignment/>
    </xf>
    <xf numFmtId="3" fontId="0" fillId="3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22" fillId="3" borderId="0" xfId="0" applyNumberFormat="1" applyFont="1" applyFill="1" applyAlignment="1">
      <alignment/>
    </xf>
    <xf numFmtId="3" fontId="0" fillId="0" borderId="0" xfId="21" applyNumberFormat="1" applyFont="1" applyBorder="1" quotePrefix="1">
      <alignment/>
      <protection/>
    </xf>
    <xf numFmtId="3" fontId="0" fillId="0" borderId="0" xfId="0" applyNumberFormat="1" applyFont="1" applyAlignment="1">
      <alignment horizontal="center"/>
    </xf>
    <xf numFmtId="3" fontId="22" fillId="3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3" xfId="0" applyNumberFormat="1" applyFont="1" applyFill="1" applyBorder="1" applyAlignment="1">
      <alignment horizontal="right"/>
    </xf>
    <xf numFmtId="171" fontId="0" fillId="0" borderId="0" xfId="0" applyNumberFormat="1" applyFont="1" applyAlignment="1">
      <alignment/>
    </xf>
    <xf numFmtId="171" fontId="0" fillId="3" borderId="0" xfId="0" applyNumberFormat="1" applyFont="1" applyFill="1" applyAlignment="1">
      <alignment/>
    </xf>
    <xf numFmtId="171" fontId="0" fillId="3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3" fontId="14" fillId="0" borderId="11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3" fontId="14" fillId="0" borderId="11" xfId="0" applyNumberFormat="1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FFSHOREOILGASSUM Oct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workbookViewId="0" topLeftCell="A40">
      <selection activeCell="A70" sqref="A70"/>
    </sheetView>
  </sheetViews>
  <sheetFormatPr defaultColWidth="9.140625" defaultRowHeight="12.75"/>
  <cols>
    <col min="1" max="1" width="10.421875" style="85" customWidth="1"/>
    <col min="2" max="2" width="14.8515625" style="1" customWidth="1"/>
    <col min="3" max="3" width="17.8515625" style="1" customWidth="1"/>
    <col min="4" max="4" width="18.421875" style="1" customWidth="1"/>
    <col min="5" max="5" width="38.7109375" style="1" customWidth="1"/>
    <col min="6" max="6" width="2.421875" style="35" customWidth="1"/>
    <col min="7" max="7" width="12.28125" style="95" customWidth="1"/>
    <col min="8" max="8" width="15.7109375" style="3" customWidth="1"/>
    <col min="9" max="9" width="24.7109375" style="3" customWidth="1"/>
    <col min="10" max="10" width="24.140625" style="3" customWidth="1"/>
    <col min="11" max="11" width="34.28125" style="2" customWidth="1"/>
    <col min="12" max="16384" width="9.140625" style="2" customWidth="1"/>
  </cols>
  <sheetData>
    <row r="1" spans="1:11" ht="24" customHeight="1">
      <c r="A1" s="157" t="s">
        <v>4</v>
      </c>
      <c r="B1" s="157"/>
      <c r="C1" s="157"/>
      <c r="D1" s="157"/>
      <c r="E1" s="158"/>
      <c r="F1" s="13"/>
      <c r="G1" s="159" t="s">
        <v>6</v>
      </c>
      <c r="H1" s="157"/>
      <c r="I1" s="157"/>
      <c r="J1" s="157"/>
      <c r="K1" s="157"/>
    </row>
    <row r="2" spans="1:21" s="128" customFormat="1" ht="25.5" customHeight="1">
      <c r="A2" s="77" t="s">
        <v>0</v>
      </c>
      <c r="B2" s="120" t="s">
        <v>8</v>
      </c>
      <c r="C2" s="120" t="s">
        <v>9</v>
      </c>
      <c r="D2" s="120" t="s">
        <v>1</v>
      </c>
      <c r="E2" s="121" t="s">
        <v>10</v>
      </c>
      <c r="F2" s="122"/>
      <c r="G2" s="93" t="s">
        <v>0</v>
      </c>
      <c r="H2" s="120" t="s">
        <v>8</v>
      </c>
      <c r="I2" s="120" t="s">
        <v>9</v>
      </c>
      <c r="J2" s="123" t="s">
        <v>1</v>
      </c>
      <c r="K2" s="120" t="s">
        <v>10</v>
      </c>
      <c r="L2" s="124"/>
      <c r="M2" s="125"/>
      <c r="N2" s="126"/>
      <c r="O2" s="126"/>
      <c r="P2" s="126"/>
      <c r="Q2" s="127"/>
      <c r="R2" s="127"/>
      <c r="S2" s="127"/>
      <c r="T2" s="127"/>
      <c r="U2" s="127"/>
    </row>
    <row r="3" spans="1:21" ht="12.75">
      <c r="A3" s="138">
        <v>36892</v>
      </c>
      <c r="B3" s="139">
        <v>46127106</v>
      </c>
      <c r="C3" s="140"/>
      <c r="D3" s="140">
        <f aca="true" t="shared" si="0" ref="D3:D66">B3+C3</f>
        <v>46127106</v>
      </c>
      <c r="E3" s="140"/>
      <c r="F3" s="7"/>
      <c r="G3" s="78">
        <v>36892</v>
      </c>
      <c r="H3" s="139">
        <v>436340983</v>
      </c>
      <c r="I3" s="140"/>
      <c r="J3" s="140">
        <f aca="true" t="shared" si="1" ref="J3:J66">H3+I3</f>
        <v>436340983</v>
      </c>
      <c r="K3" s="140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138">
        <v>36923</v>
      </c>
      <c r="B4" s="139">
        <v>40553215</v>
      </c>
      <c r="C4" s="140"/>
      <c r="D4" s="140">
        <f t="shared" si="0"/>
        <v>40553215</v>
      </c>
      <c r="E4" s="140"/>
      <c r="F4" s="7"/>
      <c r="G4" s="78">
        <v>36923</v>
      </c>
      <c r="H4" s="139">
        <v>400297632</v>
      </c>
      <c r="I4" s="140"/>
      <c r="J4" s="140">
        <f t="shared" si="1"/>
        <v>400297632</v>
      </c>
      <c r="K4" s="140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138">
        <v>36951</v>
      </c>
      <c r="B5" s="139">
        <v>46778881</v>
      </c>
      <c r="C5" s="140"/>
      <c r="D5" s="140">
        <f t="shared" si="0"/>
        <v>46778881</v>
      </c>
      <c r="E5" s="140"/>
      <c r="F5" s="8"/>
      <c r="G5" s="78">
        <v>36951</v>
      </c>
      <c r="H5" s="139">
        <v>441348888</v>
      </c>
      <c r="I5" s="140"/>
      <c r="J5" s="140">
        <f t="shared" si="1"/>
        <v>441348888</v>
      </c>
      <c r="K5" s="140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138">
        <v>36982</v>
      </c>
      <c r="B6" s="139">
        <v>46867036</v>
      </c>
      <c r="C6" s="140"/>
      <c r="D6" s="140">
        <f t="shared" si="0"/>
        <v>46867036</v>
      </c>
      <c r="E6" s="140"/>
      <c r="F6" s="7"/>
      <c r="G6" s="78">
        <v>36982</v>
      </c>
      <c r="H6" s="139">
        <v>432683427</v>
      </c>
      <c r="I6" s="140"/>
      <c r="J6" s="140">
        <f t="shared" si="1"/>
        <v>432683427</v>
      </c>
      <c r="K6" s="140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38">
        <v>37012</v>
      </c>
      <c r="B7" s="139">
        <v>47510998</v>
      </c>
      <c r="C7" s="140"/>
      <c r="D7" s="140">
        <f t="shared" si="0"/>
        <v>47510998</v>
      </c>
      <c r="E7" s="140"/>
      <c r="F7" s="8"/>
      <c r="G7" s="78">
        <v>37012</v>
      </c>
      <c r="H7" s="139">
        <v>442651322</v>
      </c>
      <c r="I7" s="140"/>
      <c r="J7" s="140">
        <f t="shared" si="1"/>
        <v>442651322</v>
      </c>
      <c r="K7" s="140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2.75">
      <c r="A8" s="138">
        <v>37043</v>
      </c>
      <c r="B8" s="139">
        <v>44827124</v>
      </c>
      <c r="C8" s="140"/>
      <c r="D8" s="140">
        <f t="shared" si="0"/>
        <v>44827124</v>
      </c>
      <c r="E8" s="140"/>
      <c r="F8" s="8"/>
      <c r="G8" s="78">
        <v>37043</v>
      </c>
      <c r="H8" s="139">
        <v>418463302</v>
      </c>
      <c r="I8" s="140"/>
      <c r="J8" s="140">
        <f t="shared" si="1"/>
        <v>418463302</v>
      </c>
      <c r="K8" s="140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2.75">
      <c r="A9" s="138">
        <v>37073</v>
      </c>
      <c r="B9" s="139">
        <v>47251406</v>
      </c>
      <c r="C9" s="140"/>
      <c r="D9" s="140">
        <f t="shared" si="0"/>
        <v>47251406</v>
      </c>
      <c r="E9" s="140"/>
      <c r="F9" s="8"/>
      <c r="G9" s="78">
        <v>37073</v>
      </c>
      <c r="H9" s="139">
        <v>436555772</v>
      </c>
      <c r="I9" s="140"/>
      <c r="J9" s="140">
        <f t="shared" si="1"/>
        <v>436555772</v>
      </c>
      <c r="K9" s="140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2.75">
      <c r="A10" s="138">
        <v>37104</v>
      </c>
      <c r="B10" s="139">
        <v>45398121</v>
      </c>
      <c r="C10" s="140"/>
      <c r="D10" s="140">
        <f t="shared" si="0"/>
        <v>45398121</v>
      </c>
      <c r="E10" s="140"/>
      <c r="F10" s="8"/>
      <c r="G10" s="78">
        <v>37104</v>
      </c>
      <c r="H10" s="139">
        <v>424029284</v>
      </c>
      <c r="I10" s="140"/>
      <c r="J10" s="140">
        <f t="shared" si="1"/>
        <v>424029284</v>
      </c>
      <c r="K10" s="140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2.75">
      <c r="A11" s="138">
        <v>37135</v>
      </c>
      <c r="B11" s="139">
        <v>47528622</v>
      </c>
      <c r="C11" s="140"/>
      <c r="D11" s="140">
        <f t="shared" si="0"/>
        <v>47528622</v>
      </c>
      <c r="E11" s="140"/>
      <c r="F11" s="8"/>
      <c r="G11" s="78">
        <v>37135</v>
      </c>
      <c r="H11" s="139">
        <v>418829872</v>
      </c>
      <c r="I11" s="140"/>
      <c r="J11" s="140">
        <f t="shared" si="1"/>
        <v>418829872</v>
      </c>
      <c r="K11" s="140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12.75">
      <c r="A12" s="138">
        <v>37165</v>
      </c>
      <c r="B12" s="139">
        <v>49881680</v>
      </c>
      <c r="C12" s="140">
        <v>500</v>
      </c>
      <c r="D12" s="140">
        <f t="shared" si="0"/>
        <v>49882180</v>
      </c>
      <c r="E12" s="140"/>
      <c r="F12" s="8"/>
      <c r="G12" s="78">
        <v>37165</v>
      </c>
      <c r="H12" s="139">
        <v>416354664</v>
      </c>
      <c r="I12" s="140">
        <v>135120</v>
      </c>
      <c r="J12" s="140">
        <f t="shared" si="1"/>
        <v>416489784</v>
      </c>
      <c r="K12" s="140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12.75">
      <c r="A13" s="138">
        <v>37196</v>
      </c>
      <c r="B13" s="139">
        <v>46834169</v>
      </c>
      <c r="C13" s="140"/>
      <c r="D13" s="140">
        <f t="shared" si="0"/>
        <v>46834169</v>
      </c>
      <c r="E13" s="140"/>
      <c r="F13" s="8"/>
      <c r="G13" s="78">
        <v>37196</v>
      </c>
      <c r="H13" s="139">
        <v>388380687</v>
      </c>
      <c r="I13" s="140"/>
      <c r="J13" s="140">
        <f t="shared" si="1"/>
        <v>388380687</v>
      </c>
      <c r="K13" s="140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s="32" customFormat="1" ht="12.75">
      <c r="A14" s="141">
        <v>37226</v>
      </c>
      <c r="B14" s="142">
        <v>49108352</v>
      </c>
      <c r="C14" s="143"/>
      <c r="D14" s="143">
        <f t="shared" si="0"/>
        <v>49108352</v>
      </c>
      <c r="E14" s="143">
        <f>SUM(D3:D14)</f>
        <v>558667210</v>
      </c>
      <c r="F14" s="8"/>
      <c r="G14" s="79">
        <v>37226</v>
      </c>
      <c r="H14" s="142">
        <v>407562178</v>
      </c>
      <c r="I14" s="143"/>
      <c r="J14" s="143">
        <f t="shared" si="1"/>
        <v>407562178</v>
      </c>
      <c r="K14" s="143">
        <f>SUM(J3:J14)</f>
        <v>5063633131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12.75">
      <c r="A15" s="138">
        <v>37257</v>
      </c>
      <c r="B15" s="139">
        <v>49088679</v>
      </c>
      <c r="C15" s="140"/>
      <c r="D15" s="140">
        <f t="shared" si="0"/>
        <v>49088679</v>
      </c>
      <c r="E15" s="140"/>
      <c r="F15" s="8"/>
      <c r="G15" s="78">
        <v>37257</v>
      </c>
      <c r="H15" s="139">
        <v>386315489</v>
      </c>
      <c r="I15" s="140"/>
      <c r="J15" s="140">
        <f t="shared" si="1"/>
        <v>386315489</v>
      </c>
      <c r="K15" s="140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12.75">
      <c r="A16" s="138">
        <v>37288</v>
      </c>
      <c r="B16" s="139">
        <v>44514250</v>
      </c>
      <c r="C16" s="140"/>
      <c r="D16" s="140">
        <f t="shared" si="0"/>
        <v>44514250</v>
      </c>
      <c r="E16" s="140"/>
      <c r="F16" s="8"/>
      <c r="G16" s="78">
        <v>37288</v>
      </c>
      <c r="H16" s="139">
        <v>347943713</v>
      </c>
      <c r="I16" s="140"/>
      <c r="J16" s="140">
        <f t="shared" si="1"/>
        <v>347943713</v>
      </c>
      <c r="K16" s="140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12.75">
      <c r="A17" s="138">
        <v>37316</v>
      </c>
      <c r="B17" s="139">
        <v>49462753</v>
      </c>
      <c r="C17" s="140"/>
      <c r="D17" s="140">
        <f t="shared" si="0"/>
        <v>49462753</v>
      </c>
      <c r="E17" s="140"/>
      <c r="F17" s="8"/>
      <c r="G17" s="78">
        <v>37316</v>
      </c>
      <c r="H17" s="139">
        <v>392000623</v>
      </c>
      <c r="I17" s="140"/>
      <c r="J17" s="140">
        <f t="shared" si="1"/>
        <v>392000623</v>
      </c>
      <c r="K17" s="140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12.75">
      <c r="A18" s="138">
        <v>37347</v>
      </c>
      <c r="B18" s="139">
        <v>47877972</v>
      </c>
      <c r="C18" s="140"/>
      <c r="D18" s="140">
        <f t="shared" si="0"/>
        <v>47877972</v>
      </c>
      <c r="E18" s="140"/>
      <c r="F18" s="8"/>
      <c r="G18" s="78">
        <v>37347</v>
      </c>
      <c r="H18" s="139">
        <v>388144898</v>
      </c>
      <c r="I18" s="140"/>
      <c r="J18" s="140">
        <f t="shared" si="1"/>
        <v>388144898</v>
      </c>
      <c r="K18" s="140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2.75">
      <c r="A19" s="138">
        <v>37377</v>
      </c>
      <c r="B19" s="139">
        <v>51755045</v>
      </c>
      <c r="C19" s="140"/>
      <c r="D19" s="140">
        <f t="shared" si="0"/>
        <v>51755045</v>
      </c>
      <c r="E19" s="140"/>
      <c r="F19" s="8"/>
      <c r="G19" s="78">
        <v>37377</v>
      </c>
      <c r="H19" s="139">
        <v>406325736</v>
      </c>
      <c r="I19" s="140"/>
      <c r="J19" s="140">
        <f t="shared" si="1"/>
        <v>406325736</v>
      </c>
      <c r="K19" s="140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2.75">
      <c r="A20" s="138">
        <v>37408</v>
      </c>
      <c r="B20" s="139">
        <v>50058949</v>
      </c>
      <c r="C20" s="140"/>
      <c r="D20" s="140">
        <f t="shared" si="0"/>
        <v>50058949</v>
      </c>
      <c r="E20" s="140"/>
      <c r="F20" s="8"/>
      <c r="G20" s="78">
        <v>37408</v>
      </c>
      <c r="H20" s="139">
        <v>392807552</v>
      </c>
      <c r="I20" s="140"/>
      <c r="J20" s="140">
        <f t="shared" si="1"/>
        <v>392807552</v>
      </c>
      <c r="K20" s="140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12.75">
      <c r="A21" s="138">
        <v>37438</v>
      </c>
      <c r="B21" s="139">
        <v>50895818</v>
      </c>
      <c r="C21" s="140">
        <v>36</v>
      </c>
      <c r="D21" s="140">
        <f t="shared" si="0"/>
        <v>50895854</v>
      </c>
      <c r="E21" s="140"/>
      <c r="F21" s="8"/>
      <c r="G21" s="78">
        <v>37438</v>
      </c>
      <c r="H21" s="139">
        <v>407504880</v>
      </c>
      <c r="I21" s="140">
        <v>79767</v>
      </c>
      <c r="J21" s="140">
        <f t="shared" si="1"/>
        <v>407584647</v>
      </c>
      <c r="K21" s="140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12.75">
      <c r="A22" s="138">
        <v>37469</v>
      </c>
      <c r="B22" s="139">
        <v>51052494</v>
      </c>
      <c r="C22" s="140">
        <v>39</v>
      </c>
      <c r="D22" s="140">
        <f t="shared" si="0"/>
        <v>51052533</v>
      </c>
      <c r="E22" s="140"/>
      <c r="F22" s="8"/>
      <c r="G22" s="78">
        <v>37469</v>
      </c>
      <c r="H22" s="139">
        <v>404777184</v>
      </c>
      <c r="I22" s="140">
        <v>80430</v>
      </c>
      <c r="J22" s="140">
        <f t="shared" si="1"/>
        <v>404857614</v>
      </c>
      <c r="K22" s="140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2.75">
      <c r="A23" s="138">
        <v>37500</v>
      </c>
      <c r="B23" s="139">
        <v>40856375</v>
      </c>
      <c r="C23" s="140">
        <v>35</v>
      </c>
      <c r="D23" s="140">
        <f t="shared" si="0"/>
        <v>40856410</v>
      </c>
      <c r="E23" s="140"/>
      <c r="F23" s="8"/>
      <c r="G23" s="78">
        <v>37500</v>
      </c>
      <c r="H23" s="139">
        <v>338122272</v>
      </c>
      <c r="I23" s="140">
        <v>69285</v>
      </c>
      <c r="J23" s="140">
        <f t="shared" si="1"/>
        <v>338191557</v>
      </c>
      <c r="K23" s="140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12.75">
      <c r="A24" s="138">
        <v>37530</v>
      </c>
      <c r="B24" s="139">
        <v>38553497</v>
      </c>
      <c r="C24" s="140">
        <v>37</v>
      </c>
      <c r="D24" s="140">
        <f t="shared" si="0"/>
        <v>38553534</v>
      </c>
      <c r="E24" s="140"/>
      <c r="F24" s="8"/>
      <c r="G24" s="78">
        <v>37530</v>
      </c>
      <c r="H24" s="139">
        <v>317714566</v>
      </c>
      <c r="I24" s="140">
        <v>70132</v>
      </c>
      <c r="J24" s="140">
        <f t="shared" si="1"/>
        <v>317784698</v>
      </c>
      <c r="K24" s="140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12.75">
      <c r="A25" s="138">
        <v>37561</v>
      </c>
      <c r="B25" s="139">
        <v>45516931</v>
      </c>
      <c r="C25" s="140">
        <v>33</v>
      </c>
      <c r="D25" s="140">
        <f t="shared" si="0"/>
        <v>45516964</v>
      </c>
      <c r="E25" s="140"/>
      <c r="F25" s="8"/>
      <c r="G25" s="78">
        <v>37561</v>
      </c>
      <c r="H25" s="139">
        <v>367787285</v>
      </c>
      <c r="I25" s="140">
        <v>73449</v>
      </c>
      <c r="J25" s="140">
        <f t="shared" si="1"/>
        <v>367860734</v>
      </c>
      <c r="K25" s="140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s="32" customFormat="1" ht="12.75">
      <c r="A26" s="141">
        <v>37591</v>
      </c>
      <c r="B26" s="142">
        <v>48079423</v>
      </c>
      <c r="C26" s="143"/>
      <c r="D26" s="143">
        <f t="shared" si="0"/>
        <v>48079423</v>
      </c>
      <c r="E26" s="143">
        <f>SUM(D15:D26)</f>
        <v>567712366</v>
      </c>
      <c r="F26" s="8"/>
      <c r="G26" s="79">
        <v>37591</v>
      </c>
      <c r="H26" s="142">
        <v>382039534</v>
      </c>
      <c r="I26" s="143"/>
      <c r="J26" s="143">
        <f t="shared" si="1"/>
        <v>382039534</v>
      </c>
      <c r="K26" s="143">
        <f>SUM(J15:J25)</f>
        <v>4149817261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12.75">
      <c r="A27" s="138">
        <v>37622</v>
      </c>
      <c r="B27" s="139">
        <v>49038539</v>
      </c>
      <c r="C27" s="140"/>
      <c r="D27" s="140">
        <f t="shared" si="0"/>
        <v>49038539</v>
      </c>
      <c r="E27" s="140"/>
      <c r="F27" s="8"/>
      <c r="G27" s="78">
        <v>37622</v>
      </c>
      <c r="H27" s="139">
        <v>382460903</v>
      </c>
      <c r="I27" s="140"/>
      <c r="J27" s="140">
        <f t="shared" si="1"/>
        <v>382460903</v>
      </c>
      <c r="K27" s="140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12.75">
      <c r="A28" s="138">
        <v>37653</v>
      </c>
      <c r="B28" s="139">
        <v>44830919</v>
      </c>
      <c r="C28" s="140">
        <v>1384</v>
      </c>
      <c r="D28" s="140">
        <f t="shared" si="0"/>
        <v>44832303</v>
      </c>
      <c r="E28" s="140"/>
      <c r="F28" s="8"/>
      <c r="G28" s="78">
        <v>37653</v>
      </c>
      <c r="H28" s="139">
        <v>351319373</v>
      </c>
      <c r="I28" s="140"/>
      <c r="J28" s="140">
        <f t="shared" si="1"/>
        <v>351319373</v>
      </c>
      <c r="K28" s="140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12.75">
      <c r="A29" s="138">
        <v>37681</v>
      </c>
      <c r="B29" s="139">
        <v>49730735</v>
      </c>
      <c r="C29" s="140"/>
      <c r="D29" s="140">
        <f t="shared" si="0"/>
        <v>49730735</v>
      </c>
      <c r="E29" s="140"/>
      <c r="F29" s="8"/>
      <c r="G29" s="78">
        <v>37681</v>
      </c>
      <c r="H29" s="139">
        <v>397833645</v>
      </c>
      <c r="I29" s="140"/>
      <c r="J29" s="140">
        <f t="shared" si="1"/>
        <v>397833645</v>
      </c>
      <c r="K29" s="140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12.75">
      <c r="A30" s="138">
        <v>37712</v>
      </c>
      <c r="B30" s="139">
        <v>47137633</v>
      </c>
      <c r="C30" s="140"/>
      <c r="D30" s="140">
        <f t="shared" si="0"/>
        <v>47137633</v>
      </c>
      <c r="E30" s="140"/>
      <c r="F30" s="8"/>
      <c r="G30" s="78">
        <v>37712</v>
      </c>
      <c r="H30" s="139">
        <v>386269947</v>
      </c>
      <c r="I30" s="140"/>
      <c r="J30" s="140">
        <f t="shared" si="1"/>
        <v>386269947</v>
      </c>
      <c r="K30" s="140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12.75">
      <c r="A31" s="138">
        <v>37742</v>
      </c>
      <c r="B31" s="139">
        <v>47422453</v>
      </c>
      <c r="C31" s="140"/>
      <c r="D31" s="140">
        <f t="shared" si="0"/>
        <v>47422453</v>
      </c>
      <c r="E31" s="140"/>
      <c r="F31" s="8"/>
      <c r="G31" s="78">
        <v>37742</v>
      </c>
      <c r="H31" s="139">
        <v>390792920</v>
      </c>
      <c r="I31" s="140"/>
      <c r="J31" s="140">
        <f t="shared" si="1"/>
        <v>390792920</v>
      </c>
      <c r="K31" s="140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12.75">
      <c r="A32" s="138">
        <v>37773</v>
      </c>
      <c r="B32" s="139">
        <v>46319305</v>
      </c>
      <c r="C32" s="140"/>
      <c r="D32" s="140">
        <f t="shared" si="0"/>
        <v>46319305</v>
      </c>
      <c r="E32" s="140"/>
      <c r="F32" s="8"/>
      <c r="G32" s="78">
        <v>37773</v>
      </c>
      <c r="H32" s="139">
        <v>368250953</v>
      </c>
      <c r="I32" s="140"/>
      <c r="J32" s="140">
        <f t="shared" si="1"/>
        <v>368250953</v>
      </c>
      <c r="K32" s="140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2.75">
      <c r="A33" s="138">
        <v>37803</v>
      </c>
      <c r="B33" s="139">
        <v>45333260</v>
      </c>
      <c r="C33" s="140"/>
      <c r="D33" s="140">
        <f t="shared" si="0"/>
        <v>45333260</v>
      </c>
      <c r="E33" s="140"/>
      <c r="F33" s="8"/>
      <c r="G33" s="78">
        <v>37803</v>
      </c>
      <c r="H33" s="139">
        <v>360041628</v>
      </c>
      <c r="I33" s="140"/>
      <c r="J33" s="140">
        <f t="shared" si="1"/>
        <v>360041628</v>
      </c>
      <c r="K33" s="140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ht="12.75">
      <c r="A34" s="138">
        <v>37834</v>
      </c>
      <c r="B34" s="139">
        <v>47535754</v>
      </c>
      <c r="C34" s="140"/>
      <c r="D34" s="140">
        <f t="shared" si="0"/>
        <v>47535754</v>
      </c>
      <c r="E34" s="140"/>
      <c r="F34" s="8"/>
      <c r="G34" s="78">
        <v>37834</v>
      </c>
      <c r="H34" s="139">
        <v>372142929</v>
      </c>
      <c r="I34" s="140"/>
      <c r="J34" s="140">
        <f t="shared" si="1"/>
        <v>372142929</v>
      </c>
      <c r="K34" s="140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12.75">
      <c r="A35" s="138">
        <v>37865</v>
      </c>
      <c r="B35" s="139">
        <v>45623587</v>
      </c>
      <c r="C35" s="140"/>
      <c r="D35" s="140">
        <f t="shared" si="0"/>
        <v>45623587</v>
      </c>
      <c r="E35" s="140"/>
      <c r="F35" s="8"/>
      <c r="G35" s="78">
        <v>37865</v>
      </c>
      <c r="H35" s="139">
        <v>353130054</v>
      </c>
      <c r="I35" s="140"/>
      <c r="J35" s="140">
        <f t="shared" si="1"/>
        <v>353130054</v>
      </c>
      <c r="K35" s="140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ht="12.75">
      <c r="A36" s="138">
        <v>37895</v>
      </c>
      <c r="B36" s="139">
        <v>47331825</v>
      </c>
      <c r="C36" s="140"/>
      <c r="D36" s="140">
        <f t="shared" si="0"/>
        <v>47331825</v>
      </c>
      <c r="E36" s="140"/>
      <c r="F36" s="8"/>
      <c r="G36" s="78">
        <v>37895</v>
      </c>
      <c r="H36" s="139">
        <v>365896893</v>
      </c>
      <c r="I36" s="140"/>
      <c r="J36" s="140">
        <f t="shared" si="1"/>
        <v>365896893</v>
      </c>
      <c r="K36" s="140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12.75">
      <c r="A37" s="138">
        <v>37926</v>
      </c>
      <c r="B37" s="139">
        <v>44431083</v>
      </c>
      <c r="C37" s="140"/>
      <c r="D37" s="140">
        <f t="shared" si="0"/>
        <v>44431083</v>
      </c>
      <c r="E37" s="140"/>
      <c r="F37" s="8"/>
      <c r="G37" s="78">
        <v>37926</v>
      </c>
      <c r="H37" s="139">
        <v>343436655</v>
      </c>
      <c r="I37" s="140"/>
      <c r="J37" s="140">
        <f t="shared" si="1"/>
        <v>343436655</v>
      </c>
      <c r="K37" s="140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s="32" customFormat="1" ht="12.75">
      <c r="A38" s="141">
        <v>37956</v>
      </c>
      <c r="B38" s="142">
        <v>46525893</v>
      </c>
      <c r="C38" s="143"/>
      <c r="D38" s="143">
        <f t="shared" si="0"/>
        <v>46525893</v>
      </c>
      <c r="E38" s="143">
        <f>SUM(D27:D38)</f>
        <v>561262370</v>
      </c>
      <c r="F38" s="8"/>
      <c r="G38" s="79">
        <v>37956</v>
      </c>
      <c r="H38" s="142">
        <v>357126009</v>
      </c>
      <c r="I38" s="143"/>
      <c r="J38" s="143">
        <f t="shared" si="1"/>
        <v>357126009</v>
      </c>
      <c r="K38" s="143">
        <f>SUM(J27:J38)</f>
        <v>4428701909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ht="12.75">
      <c r="A39" s="138">
        <v>37987</v>
      </c>
      <c r="B39" s="139">
        <v>47256304</v>
      </c>
      <c r="C39" s="140"/>
      <c r="D39" s="140">
        <f t="shared" si="0"/>
        <v>47256304</v>
      </c>
      <c r="E39" s="140"/>
      <c r="F39" s="8"/>
      <c r="G39" s="78">
        <v>37987</v>
      </c>
      <c r="H39" s="139">
        <v>359123530</v>
      </c>
      <c r="I39" s="140"/>
      <c r="J39" s="140">
        <f t="shared" si="1"/>
        <v>359123530</v>
      </c>
      <c r="K39" s="140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12.75">
      <c r="A40" s="138">
        <v>38018</v>
      </c>
      <c r="B40" s="139">
        <v>45040304</v>
      </c>
      <c r="C40" s="140"/>
      <c r="D40" s="140">
        <f t="shared" si="0"/>
        <v>45040304</v>
      </c>
      <c r="E40" s="140"/>
      <c r="F40" s="8"/>
      <c r="G40" s="78">
        <v>38018</v>
      </c>
      <c r="H40" s="139">
        <v>337847092</v>
      </c>
      <c r="I40" s="140"/>
      <c r="J40" s="140">
        <f t="shared" si="1"/>
        <v>337847092</v>
      </c>
      <c r="K40" s="140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2.75">
      <c r="A41" s="138">
        <v>38047</v>
      </c>
      <c r="B41" s="139">
        <v>47349073</v>
      </c>
      <c r="C41" s="140">
        <v>11</v>
      </c>
      <c r="D41" s="140">
        <f t="shared" si="0"/>
        <v>47349084</v>
      </c>
      <c r="E41" s="140"/>
      <c r="F41" s="8"/>
      <c r="G41" s="78">
        <v>38047</v>
      </c>
      <c r="H41" s="139">
        <v>368989135</v>
      </c>
      <c r="I41" s="140">
        <v>105195</v>
      </c>
      <c r="J41" s="140">
        <f t="shared" si="1"/>
        <v>369094330</v>
      </c>
      <c r="K41" s="140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2.75">
      <c r="A42" s="138">
        <v>38078</v>
      </c>
      <c r="B42" s="139">
        <v>45395172</v>
      </c>
      <c r="C42" s="140"/>
      <c r="D42" s="140">
        <f t="shared" si="0"/>
        <v>45395172</v>
      </c>
      <c r="E42" s="140"/>
      <c r="F42" s="8"/>
      <c r="G42" s="78">
        <v>38078</v>
      </c>
      <c r="H42" s="139">
        <v>356120908</v>
      </c>
      <c r="I42" s="140"/>
      <c r="J42" s="140">
        <f t="shared" si="1"/>
        <v>356120908</v>
      </c>
      <c r="K42" s="140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2.75">
      <c r="A43" s="138">
        <v>38108</v>
      </c>
      <c r="B43" s="139">
        <v>47367987</v>
      </c>
      <c r="C43" s="140"/>
      <c r="D43" s="140">
        <f t="shared" si="0"/>
        <v>47367987</v>
      </c>
      <c r="E43" s="140"/>
      <c r="F43" s="8"/>
      <c r="G43" s="78">
        <v>38108</v>
      </c>
      <c r="H43" s="139">
        <v>360968882</v>
      </c>
      <c r="I43" s="140"/>
      <c r="J43" s="140">
        <f t="shared" si="1"/>
        <v>360968882</v>
      </c>
      <c r="K43" s="140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12.75">
      <c r="A44" s="138">
        <v>38139</v>
      </c>
      <c r="B44" s="139">
        <v>43113707</v>
      </c>
      <c r="C44" s="140"/>
      <c r="D44" s="140">
        <f t="shared" si="0"/>
        <v>43113707</v>
      </c>
      <c r="E44" s="140"/>
      <c r="F44" s="8"/>
      <c r="G44" s="78">
        <v>38139</v>
      </c>
      <c r="H44" s="139">
        <v>337315339</v>
      </c>
      <c r="I44" s="140"/>
      <c r="J44" s="140">
        <f t="shared" si="1"/>
        <v>337315339</v>
      </c>
      <c r="K44" s="140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12.75">
      <c r="A45" s="138">
        <v>38169</v>
      </c>
      <c r="B45" s="139">
        <v>50586039</v>
      </c>
      <c r="C45" s="140"/>
      <c r="D45" s="140">
        <f t="shared" si="0"/>
        <v>50586039</v>
      </c>
      <c r="E45" s="140"/>
      <c r="F45" s="8"/>
      <c r="G45" s="78">
        <v>38169</v>
      </c>
      <c r="H45" s="139">
        <v>355026439</v>
      </c>
      <c r="I45" s="140"/>
      <c r="J45" s="140">
        <f t="shared" si="1"/>
        <v>355026439</v>
      </c>
      <c r="K45" s="140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2.75">
      <c r="A46" s="138">
        <v>38200</v>
      </c>
      <c r="B46" s="139">
        <v>48583073</v>
      </c>
      <c r="C46" s="140">
        <v>1</v>
      </c>
      <c r="D46" s="140">
        <f t="shared" si="0"/>
        <v>48583074</v>
      </c>
      <c r="E46" s="140"/>
      <c r="F46" s="8"/>
      <c r="G46" s="78">
        <v>38203</v>
      </c>
      <c r="H46" s="139">
        <v>348354272</v>
      </c>
      <c r="I46" s="140">
        <v>32081</v>
      </c>
      <c r="J46" s="140">
        <f t="shared" si="1"/>
        <v>348386353</v>
      </c>
      <c r="K46" s="140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12.75">
      <c r="A47" s="138">
        <v>38231</v>
      </c>
      <c r="B47" s="139">
        <v>35235229</v>
      </c>
      <c r="C47" s="140"/>
      <c r="D47" s="140">
        <f t="shared" si="0"/>
        <v>35235229</v>
      </c>
      <c r="E47" s="140"/>
      <c r="F47" s="8"/>
      <c r="G47" s="78">
        <v>38231</v>
      </c>
      <c r="H47" s="139">
        <v>273206058</v>
      </c>
      <c r="I47" s="140"/>
      <c r="J47" s="140">
        <f t="shared" si="1"/>
        <v>273206058</v>
      </c>
      <c r="K47" s="140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12.75">
      <c r="A48" s="138">
        <v>38261</v>
      </c>
      <c r="B48" s="139">
        <v>36886047</v>
      </c>
      <c r="C48" s="140"/>
      <c r="D48" s="140">
        <f t="shared" si="0"/>
        <v>36886047</v>
      </c>
      <c r="E48" s="140"/>
      <c r="F48" s="8"/>
      <c r="G48" s="80">
        <v>38261</v>
      </c>
      <c r="H48" s="139">
        <v>298070311</v>
      </c>
      <c r="I48" s="140"/>
      <c r="J48" s="140">
        <f t="shared" si="1"/>
        <v>298070311</v>
      </c>
      <c r="K48" s="140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12.75">
      <c r="A49" s="138">
        <v>38292</v>
      </c>
      <c r="B49" s="139">
        <v>42431591</v>
      </c>
      <c r="C49" s="140"/>
      <c r="D49" s="140">
        <f t="shared" si="0"/>
        <v>42431591</v>
      </c>
      <c r="E49" s="140"/>
      <c r="F49" s="8"/>
      <c r="G49" s="80">
        <v>38292</v>
      </c>
      <c r="H49" s="139">
        <v>306854675</v>
      </c>
      <c r="I49" s="140">
        <v>126318</v>
      </c>
      <c r="J49" s="140">
        <f t="shared" si="1"/>
        <v>306980993</v>
      </c>
      <c r="K49" s="140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s="32" customFormat="1" ht="12.75">
      <c r="A50" s="141">
        <v>38322</v>
      </c>
      <c r="B50" s="142">
        <v>46000750</v>
      </c>
      <c r="C50" s="143">
        <v>1909</v>
      </c>
      <c r="D50" s="143">
        <f t="shared" si="0"/>
        <v>46002659</v>
      </c>
      <c r="E50" s="143">
        <f>SUM(D39:D50)</f>
        <v>535247197</v>
      </c>
      <c r="F50" s="8"/>
      <c r="G50" s="81">
        <v>38322</v>
      </c>
      <c r="H50" s="142">
        <v>303667220</v>
      </c>
      <c r="I50" s="143">
        <v>200404</v>
      </c>
      <c r="J50" s="143">
        <f t="shared" si="1"/>
        <v>303867624</v>
      </c>
      <c r="K50" s="143">
        <f>SUM(J39:J50)</f>
        <v>4006007859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11" ht="12.75">
      <c r="A51" s="138">
        <v>38353</v>
      </c>
      <c r="B51" s="139">
        <v>46215813</v>
      </c>
      <c r="C51" s="140">
        <v>18690</v>
      </c>
      <c r="D51" s="140">
        <f t="shared" si="0"/>
        <v>46234503</v>
      </c>
      <c r="E51" s="140"/>
      <c r="F51" s="8"/>
      <c r="G51" s="82">
        <v>38353</v>
      </c>
      <c r="H51" s="139">
        <v>309879428</v>
      </c>
      <c r="I51" s="140">
        <v>134282</v>
      </c>
      <c r="J51" s="140">
        <f t="shared" si="1"/>
        <v>310013710</v>
      </c>
      <c r="K51" s="140"/>
    </row>
    <row r="52" spans="1:11" ht="12.75">
      <c r="A52" s="138">
        <v>38384</v>
      </c>
      <c r="B52" s="139">
        <v>41832175</v>
      </c>
      <c r="C52" s="140">
        <v>1292</v>
      </c>
      <c r="D52" s="140">
        <f t="shared" si="0"/>
        <v>41833467</v>
      </c>
      <c r="E52" s="140"/>
      <c r="F52" s="8"/>
      <c r="G52" s="82">
        <v>38384</v>
      </c>
      <c r="H52" s="139">
        <v>287178969</v>
      </c>
      <c r="I52" s="140">
        <v>131936</v>
      </c>
      <c r="J52" s="140">
        <f t="shared" si="1"/>
        <v>287310905</v>
      </c>
      <c r="K52" s="140"/>
    </row>
    <row r="53" spans="1:11" ht="12.75">
      <c r="A53" s="138">
        <v>38412</v>
      </c>
      <c r="B53" s="139">
        <v>48419368</v>
      </c>
      <c r="C53" s="140">
        <v>7070</v>
      </c>
      <c r="D53" s="140">
        <f t="shared" si="0"/>
        <v>48426438</v>
      </c>
      <c r="E53" s="140"/>
      <c r="F53" s="8"/>
      <c r="G53" s="82">
        <v>38412</v>
      </c>
      <c r="H53" s="139">
        <v>323495978</v>
      </c>
      <c r="I53" s="140">
        <v>324654</v>
      </c>
      <c r="J53" s="140">
        <f t="shared" si="1"/>
        <v>323820632</v>
      </c>
      <c r="K53" s="140"/>
    </row>
    <row r="54" spans="1:11" ht="12.75">
      <c r="A54" s="138">
        <v>38443</v>
      </c>
      <c r="B54" s="139">
        <v>47193470</v>
      </c>
      <c r="C54" s="140">
        <v>8507</v>
      </c>
      <c r="D54" s="140">
        <f t="shared" si="0"/>
        <v>47201977</v>
      </c>
      <c r="E54" s="140"/>
      <c r="F54" s="8"/>
      <c r="G54" s="82">
        <v>38443</v>
      </c>
      <c r="H54" s="139">
        <v>312297515</v>
      </c>
      <c r="I54" s="140">
        <v>921080</v>
      </c>
      <c r="J54" s="140">
        <f t="shared" si="1"/>
        <v>313218595</v>
      </c>
      <c r="K54" s="140"/>
    </row>
    <row r="55" spans="1:11" ht="12.75">
      <c r="A55" s="138">
        <v>38473</v>
      </c>
      <c r="B55" s="139">
        <v>50246968</v>
      </c>
      <c r="C55" s="140">
        <v>10371</v>
      </c>
      <c r="D55" s="140">
        <f t="shared" si="0"/>
        <v>50257339</v>
      </c>
      <c r="E55" s="140"/>
      <c r="F55" s="8"/>
      <c r="G55" s="82">
        <v>38473</v>
      </c>
      <c r="H55" s="139">
        <v>327978498</v>
      </c>
      <c r="I55" s="140">
        <v>1028788</v>
      </c>
      <c r="J55" s="140">
        <f t="shared" si="1"/>
        <v>329007286</v>
      </c>
      <c r="K55" s="140"/>
    </row>
    <row r="56" spans="1:11" ht="12.75">
      <c r="A56" s="138">
        <v>38504</v>
      </c>
      <c r="B56" s="139">
        <v>46907150</v>
      </c>
      <c r="C56" s="140">
        <v>20946</v>
      </c>
      <c r="D56" s="140">
        <f t="shared" si="0"/>
        <v>46928096</v>
      </c>
      <c r="E56" s="140"/>
      <c r="F56" s="8"/>
      <c r="G56" s="82">
        <v>38504</v>
      </c>
      <c r="H56" s="139">
        <v>309824117</v>
      </c>
      <c r="I56" s="140">
        <v>689179</v>
      </c>
      <c r="J56" s="140">
        <f t="shared" si="1"/>
        <v>310513296</v>
      </c>
      <c r="K56" s="140"/>
    </row>
    <row r="57" spans="1:11" ht="12.75">
      <c r="A57" s="138">
        <v>38534</v>
      </c>
      <c r="B57" s="139">
        <v>44864742</v>
      </c>
      <c r="C57" s="140">
        <v>33627</v>
      </c>
      <c r="D57" s="140">
        <f t="shared" si="0"/>
        <v>44898369</v>
      </c>
      <c r="E57" s="140"/>
      <c r="F57" s="8"/>
      <c r="G57" s="82">
        <v>38534</v>
      </c>
      <c r="H57" s="139">
        <v>293748957</v>
      </c>
      <c r="I57" s="140">
        <v>1745674</v>
      </c>
      <c r="J57" s="140">
        <f t="shared" si="1"/>
        <v>295494631</v>
      </c>
      <c r="K57" s="140"/>
    </row>
    <row r="58" spans="1:11" ht="12.75">
      <c r="A58" s="138">
        <v>38565</v>
      </c>
      <c r="B58" s="139">
        <v>41901575</v>
      </c>
      <c r="C58" s="140">
        <v>124214</v>
      </c>
      <c r="D58" s="140">
        <f t="shared" si="0"/>
        <v>42025789</v>
      </c>
      <c r="E58" s="140"/>
      <c r="F58" s="8"/>
      <c r="G58" s="82">
        <v>38565</v>
      </c>
      <c r="H58" s="139">
        <v>274786498</v>
      </c>
      <c r="I58" s="140">
        <v>2131675</v>
      </c>
      <c r="J58" s="140">
        <f t="shared" si="1"/>
        <v>276918173</v>
      </c>
      <c r="K58" s="140"/>
    </row>
    <row r="59" spans="1:11" ht="12.75">
      <c r="A59" s="138">
        <v>38596</v>
      </c>
      <c r="B59" s="139">
        <v>13878169</v>
      </c>
      <c r="C59" s="140">
        <v>81761</v>
      </c>
      <c r="D59" s="140">
        <f t="shared" si="0"/>
        <v>13959930</v>
      </c>
      <c r="E59" s="140"/>
      <c r="F59" s="8"/>
      <c r="G59" s="82">
        <v>38596</v>
      </c>
      <c r="H59" s="139">
        <v>138000978</v>
      </c>
      <c r="I59" s="140">
        <v>1671288</v>
      </c>
      <c r="J59" s="140">
        <f t="shared" si="1"/>
        <v>139672266</v>
      </c>
      <c r="K59" s="140"/>
    </row>
    <row r="60" spans="1:11" ht="12.75">
      <c r="A60" s="138">
        <v>38626</v>
      </c>
      <c r="B60" s="139">
        <v>21341120</v>
      </c>
      <c r="C60" s="140">
        <v>39146</v>
      </c>
      <c r="D60" s="140">
        <f t="shared" si="0"/>
        <v>21380266</v>
      </c>
      <c r="E60" s="140"/>
      <c r="F60" s="8"/>
      <c r="G60" s="82">
        <v>38626</v>
      </c>
      <c r="H60" s="139">
        <v>135563994</v>
      </c>
      <c r="I60" s="140">
        <v>243420</v>
      </c>
      <c r="J60" s="140">
        <f t="shared" si="1"/>
        <v>135807414</v>
      </c>
      <c r="K60" s="140"/>
    </row>
    <row r="61" spans="1:11" ht="12.75">
      <c r="A61" s="138">
        <v>38657</v>
      </c>
      <c r="B61" s="139">
        <v>28428488</v>
      </c>
      <c r="C61" s="140">
        <v>75311</v>
      </c>
      <c r="D61" s="140">
        <f t="shared" si="0"/>
        <v>28503799</v>
      </c>
      <c r="E61" s="140"/>
      <c r="F61" s="8"/>
      <c r="G61" s="82">
        <v>38657</v>
      </c>
      <c r="H61" s="139">
        <v>195532399</v>
      </c>
      <c r="I61" s="140">
        <v>900123</v>
      </c>
      <c r="J61" s="140">
        <f t="shared" si="1"/>
        <v>196432522</v>
      </c>
      <c r="K61" s="140"/>
    </row>
    <row r="62" spans="1:11" ht="12.75">
      <c r="A62" s="141">
        <v>38687</v>
      </c>
      <c r="B62" s="142">
        <v>34971427</v>
      </c>
      <c r="C62" s="143">
        <v>139663</v>
      </c>
      <c r="D62" s="143">
        <f t="shared" si="0"/>
        <v>35111090</v>
      </c>
      <c r="E62" s="143">
        <f>SUM(D51:D62)</f>
        <v>466761063</v>
      </c>
      <c r="F62" s="8"/>
      <c r="G62" s="83">
        <v>38687</v>
      </c>
      <c r="H62" s="142">
        <v>230085730</v>
      </c>
      <c r="I62" s="143">
        <v>1925212</v>
      </c>
      <c r="J62" s="143">
        <f t="shared" si="1"/>
        <v>232010942</v>
      </c>
      <c r="K62" s="143">
        <f>SUM(J51:J62)</f>
        <v>3150220372</v>
      </c>
    </row>
    <row r="63" spans="1:11" ht="12.75">
      <c r="A63" s="138">
        <v>38718</v>
      </c>
      <c r="B63" s="139">
        <v>36989379</v>
      </c>
      <c r="C63" s="140">
        <v>178376</v>
      </c>
      <c r="D63" s="140">
        <f t="shared" si="0"/>
        <v>37167755</v>
      </c>
      <c r="E63" s="140"/>
      <c r="F63" s="8"/>
      <c r="G63" s="82">
        <v>38718</v>
      </c>
      <c r="H63" s="139">
        <v>240845531</v>
      </c>
      <c r="I63" s="140">
        <v>2713656</v>
      </c>
      <c r="J63" s="140">
        <f t="shared" si="1"/>
        <v>243559187</v>
      </c>
      <c r="K63" s="140"/>
    </row>
    <row r="64" spans="1:11" ht="12.75">
      <c r="A64" s="138">
        <v>38749</v>
      </c>
      <c r="B64" s="139">
        <v>32454388</v>
      </c>
      <c r="C64" s="140">
        <v>303717</v>
      </c>
      <c r="D64" s="140">
        <f t="shared" si="0"/>
        <v>32758105</v>
      </c>
      <c r="E64" s="140"/>
      <c r="F64" s="8"/>
      <c r="G64" s="82">
        <v>38749</v>
      </c>
      <c r="H64" s="139">
        <v>210732382</v>
      </c>
      <c r="I64" s="140">
        <v>3234676</v>
      </c>
      <c r="J64" s="140">
        <f t="shared" si="1"/>
        <v>213967058</v>
      </c>
      <c r="K64" s="140"/>
    </row>
    <row r="65" spans="1:11" ht="12.75">
      <c r="A65" s="138">
        <v>38777</v>
      </c>
      <c r="B65" s="139">
        <v>37095299</v>
      </c>
      <c r="C65" s="140">
        <v>262938</v>
      </c>
      <c r="D65" s="140">
        <f t="shared" si="0"/>
        <v>37358237</v>
      </c>
      <c r="E65" s="140"/>
      <c r="F65" s="8"/>
      <c r="G65" s="138">
        <v>38777</v>
      </c>
      <c r="H65" s="139">
        <v>234096755</v>
      </c>
      <c r="I65" s="140">
        <v>4418589</v>
      </c>
      <c r="J65" s="140">
        <f t="shared" si="1"/>
        <v>238515344</v>
      </c>
      <c r="K65" s="140"/>
    </row>
    <row r="66" spans="1:11" ht="12.75">
      <c r="A66" s="138">
        <v>38808</v>
      </c>
      <c r="B66" s="139">
        <v>33975448</v>
      </c>
      <c r="C66" s="140">
        <v>830230</v>
      </c>
      <c r="D66" s="140">
        <f t="shared" si="0"/>
        <v>34805678</v>
      </c>
      <c r="E66" s="140"/>
      <c r="F66" s="8"/>
      <c r="G66" s="138">
        <v>38808</v>
      </c>
      <c r="H66" s="139">
        <v>224493273</v>
      </c>
      <c r="I66" s="140">
        <v>12592813</v>
      </c>
      <c r="J66" s="140">
        <f t="shared" si="1"/>
        <v>237086086</v>
      </c>
      <c r="K66" s="140"/>
    </row>
    <row r="67" spans="1:11" ht="12.75">
      <c r="A67" s="138">
        <v>38838</v>
      </c>
      <c r="B67" s="139">
        <v>36414530</v>
      </c>
      <c r="C67" s="140">
        <v>3093325</v>
      </c>
      <c r="D67" s="140">
        <f>B67+C67</f>
        <v>39507855</v>
      </c>
      <c r="E67" s="140"/>
      <c r="F67" s="8"/>
      <c r="G67" s="138">
        <v>38838</v>
      </c>
      <c r="H67" s="139">
        <v>228893046</v>
      </c>
      <c r="I67" s="140">
        <v>24643553</v>
      </c>
      <c r="J67" s="140">
        <f>H67+I67</f>
        <v>253536599</v>
      </c>
      <c r="K67" s="140"/>
    </row>
    <row r="68" spans="1:11" ht="12.75">
      <c r="A68" s="138">
        <v>38869</v>
      </c>
      <c r="B68" s="139">
        <v>34517116</v>
      </c>
      <c r="C68" s="140">
        <v>4705202</v>
      </c>
      <c r="D68" s="140">
        <f>B68+C68</f>
        <v>39222318</v>
      </c>
      <c r="E68" s="140"/>
      <c r="F68" s="8"/>
      <c r="G68" s="138">
        <v>38869</v>
      </c>
      <c r="H68" s="139">
        <v>206777365</v>
      </c>
      <c r="I68" s="140">
        <v>35724928</v>
      </c>
      <c r="J68" s="140">
        <f>H68+I68</f>
        <v>242502293</v>
      </c>
      <c r="K68" s="140"/>
    </row>
    <row r="69" spans="1:11" ht="12.75">
      <c r="A69" s="138">
        <v>38899</v>
      </c>
      <c r="B69" s="139">
        <v>600669</v>
      </c>
      <c r="C69" s="140">
        <v>987468</v>
      </c>
      <c r="D69" s="140">
        <f>B69+C69</f>
        <v>1588137</v>
      </c>
      <c r="E69" s="140"/>
      <c r="F69" s="8"/>
      <c r="G69" s="138">
        <v>38899</v>
      </c>
      <c r="H69" s="139">
        <v>10598382</v>
      </c>
      <c r="I69" s="140">
        <v>9530290</v>
      </c>
      <c r="J69" s="140">
        <f>H69+I69</f>
        <v>20128672</v>
      </c>
      <c r="K69" s="140"/>
    </row>
    <row r="70" spans="1:11" ht="12.75">
      <c r="A70" s="138"/>
      <c r="B70" s="140"/>
      <c r="C70" s="139"/>
      <c r="D70" s="140"/>
      <c r="E70" s="139"/>
      <c r="F70" s="8"/>
      <c r="G70" s="138"/>
      <c r="H70" s="140"/>
      <c r="I70" s="139"/>
      <c r="J70" s="140"/>
      <c r="K70" s="139"/>
    </row>
    <row r="71" spans="1:11" ht="12.75">
      <c r="A71" s="82"/>
      <c r="B71" s="14"/>
      <c r="C71" s="14"/>
      <c r="D71" s="3"/>
      <c r="E71" s="118"/>
      <c r="F71" s="8"/>
      <c r="G71" s="82"/>
      <c r="H71" s="14"/>
      <c r="I71" s="14"/>
      <c r="K71" s="118"/>
    </row>
    <row r="72" spans="1:11" ht="13.5" thickBot="1">
      <c r="A72" s="92"/>
      <c r="B72" s="68"/>
      <c r="C72" s="68"/>
      <c r="D72" s="68"/>
      <c r="E72" s="68"/>
      <c r="F72" s="67"/>
      <c r="G72" s="94"/>
      <c r="H72" s="69"/>
      <c r="I72" s="69"/>
      <c r="J72" s="69"/>
      <c r="K72" s="119"/>
    </row>
    <row r="73" ht="12.75">
      <c r="A73" s="9" t="s">
        <v>7</v>
      </c>
    </row>
    <row r="74" spans="1:5" ht="12.75">
      <c r="A74" s="161" t="s">
        <v>20</v>
      </c>
      <c r="B74" s="162"/>
      <c r="C74" s="162"/>
      <c r="D74" s="162"/>
      <c r="E74" s="162"/>
    </row>
    <row r="75" spans="1:5" ht="27.75" customHeight="1">
      <c r="A75" s="160" t="s">
        <v>21</v>
      </c>
      <c r="B75" s="160"/>
      <c r="C75" s="160"/>
      <c r="D75" s="160"/>
      <c r="E75" s="160"/>
    </row>
    <row r="76" spans="2:4" ht="12.75">
      <c r="B76" s="2"/>
      <c r="C76" s="2"/>
      <c r="D76" s="2"/>
    </row>
  </sheetData>
  <mergeCells count="4">
    <mergeCell ref="A1:E1"/>
    <mergeCell ref="G1:K1"/>
    <mergeCell ref="A75:E75"/>
    <mergeCell ref="A74:E74"/>
  </mergeCells>
  <printOptions horizontalCentered="1"/>
  <pageMargins left="0.33" right="0.3" top="0.36" bottom="0.2" header="0.28" footer="0.29"/>
  <pageSetup fitToHeight="1" fitToWidth="1" horizontalDpi="600" verticalDpi="600" orientation="landscape" scale="61" r:id="rId1"/>
  <headerFooter alignWithMargins="0">
    <oddFooter>&amp;LInformation as of March 24,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75"/>
  <sheetViews>
    <sheetView view="pageBreakPreview" zoomScaleNormal="50" zoomScaleSheetLayoutView="100" workbookViewId="0" topLeftCell="F43">
      <selection activeCell="K73" sqref="K73"/>
    </sheetView>
  </sheetViews>
  <sheetFormatPr defaultColWidth="9.140625" defaultRowHeight="12.75"/>
  <cols>
    <col min="1" max="1" width="9.7109375" style="12" customWidth="1"/>
    <col min="2" max="2" width="20.28125" style="1" customWidth="1"/>
    <col min="3" max="3" width="19.28125" style="1" customWidth="1"/>
    <col min="4" max="4" width="15.140625" style="1" customWidth="1"/>
    <col min="5" max="5" width="32.28125" style="1" customWidth="1"/>
    <col min="6" max="6" width="2.57421875" style="51" customWidth="1"/>
    <col min="7" max="7" width="14.57421875" style="85" customWidth="1"/>
    <col min="8" max="8" width="21.28125" style="2" customWidth="1"/>
    <col min="9" max="9" width="19.140625" style="3" customWidth="1"/>
    <col min="10" max="10" width="15.28125" style="3" customWidth="1"/>
    <col min="11" max="11" width="32.8515625" style="2" customWidth="1"/>
    <col min="12" max="16384" width="9.140625" style="2" customWidth="1"/>
  </cols>
  <sheetData>
    <row r="1" spans="1:16" s="4" customFormat="1" ht="19.5" customHeight="1">
      <c r="A1" s="157" t="s">
        <v>2</v>
      </c>
      <c r="B1" s="157"/>
      <c r="C1" s="157"/>
      <c r="D1" s="157"/>
      <c r="E1" s="158"/>
      <c r="F1" s="13"/>
      <c r="G1" s="164" t="s">
        <v>15</v>
      </c>
      <c r="H1" s="165"/>
      <c r="I1" s="165"/>
      <c r="J1" s="165"/>
      <c r="K1" s="165"/>
      <c r="L1" s="10"/>
      <c r="M1" s="46"/>
      <c r="N1" s="47"/>
      <c r="O1" s="47"/>
      <c r="P1" s="47"/>
    </row>
    <row r="2" spans="1:16" s="128" customFormat="1" ht="27" customHeight="1">
      <c r="A2" s="77" t="s">
        <v>0</v>
      </c>
      <c r="B2" s="120" t="s">
        <v>8</v>
      </c>
      <c r="C2" s="120" t="s">
        <v>9</v>
      </c>
      <c r="D2" s="120" t="s">
        <v>1</v>
      </c>
      <c r="E2" s="120" t="s">
        <v>10</v>
      </c>
      <c r="F2" s="122"/>
      <c r="G2" s="86" t="s">
        <v>0</v>
      </c>
      <c r="H2" s="120" t="s">
        <v>8</v>
      </c>
      <c r="I2" s="120" t="s">
        <v>9</v>
      </c>
      <c r="J2" s="123" t="s">
        <v>1</v>
      </c>
      <c r="K2" s="120" t="s">
        <v>10</v>
      </c>
      <c r="M2" s="129"/>
      <c r="N2" s="130"/>
      <c r="O2" s="130"/>
      <c r="P2" s="130"/>
    </row>
    <row r="3" spans="1:11" ht="12.75">
      <c r="A3" s="138">
        <v>36892</v>
      </c>
      <c r="B3" s="139">
        <v>2821224</v>
      </c>
      <c r="C3" s="140"/>
      <c r="D3" s="140">
        <f aca="true" t="shared" si="0" ref="D3:D66">B3+C3</f>
        <v>2821224</v>
      </c>
      <c r="E3" s="140"/>
      <c r="F3" s="7"/>
      <c r="G3" s="78">
        <v>36892</v>
      </c>
      <c r="H3" s="139">
        <v>5925657</v>
      </c>
      <c r="I3" s="140"/>
      <c r="J3" s="140">
        <f aca="true" t="shared" si="1" ref="J3:J66">H3+I3</f>
        <v>5925657</v>
      </c>
      <c r="K3" s="140"/>
    </row>
    <row r="4" spans="1:11" ht="12.75">
      <c r="A4" s="138">
        <v>36923</v>
      </c>
      <c r="B4" s="139">
        <v>2748887</v>
      </c>
      <c r="C4" s="140"/>
      <c r="D4" s="140">
        <f t="shared" si="0"/>
        <v>2748887</v>
      </c>
      <c r="E4" s="140"/>
      <c r="F4" s="7"/>
      <c r="G4" s="78">
        <v>36923</v>
      </c>
      <c r="H4" s="139">
        <v>6037414</v>
      </c>
      <c r="I4" s="140"/>
      <c r="J4" s="140">
        <f t="shared" si="1"/>
        <v>6037414</v>
      </c>
      <c r="K4" s="140"/>
    </row>
    <row r="5" spans="1:11" ht="12.75">
      <c r="A5" s="138">
        <v>36951</v>
      </c>
      <c r="B5" s="139">
        <v>3054199</v>
      </c>
      <c r="C5" s="140"/>
      <c r="D5" s="140">
        <f t="shared" si="0"/>
        <v>3054199</v>
      </c>
      <c r="E5" s="140"/>
      <c r="F5" s="7"/>
      <c r="G5" s="78">
        <v>36951</v>
      </c>
      <c r="H5" s="139">
        <v>6450730</v>
      </c>
      <c r="I5" s="140"/>
      <c r="J5" s="140">
        <f t="shared" si="1"/>
        <v>6450730</v>
      </c>
      <c r="K5" s="140"/>
    </row>
    <row r="6" spans="1:11" ht="12.75">
      <c r="A6" s="138">
        <v>36982</v>
      </c>
      <c r="B6" s="139">
        <v>2657327</v>
      </c>
      <c r="C6" s="140"/>
      <c r="D6" s="140">
        <f t="shared" si="0"/>
        <v>2657327</v>
      </c>
      <c r="E6" s="140"/>
      <c r="F6" s="7"/>
      <c r="G6" s="78">
        <v>36982</v>
      </c>
      <c r="H6" s="139">
        <v>5551094</v>
      </c>
      <c r="I6" s="140"/>
      <c r="J6" s="140">
        <f t="shared" si="1"/>
        <v>5551094</v>
      </c>
      <c r="K6" s="140"/>
    </row>
    <row r="7" spans="1:11" ht="12.75">
      <c r="A7" s="138">
        <v>37012</v>
      </c>
      <c r="B7" s="139">
        <v>2893482</v>
      </c>
      <c r="C7" s="140"/>
      <c r="D7" s="140">
        <f t="shared" si="0"/>
        <v>2893482</v>
      </c>
      <c r="E7" s="140"/>
      <c r="F7" s="7"/>
      <c r="G7" s="78">
        <v>37012</v>
      </c>
      <c r="H7" s="139">
        <v>6147040</v>
      </c>
      <c r="I7" s="140"/>
      <c r="J7" s="140">
        <f t="shared" si="1"/>
        <v>6147040</v>
      </c>
      <c r="K7" s="140"/>
    </row>
    <row r="8" spans="1:11" ht="12.75">
      <c r="A8" s="138">
        <v>37043</v>
      </c>
      <c r="B8" s="139">
        <v>2667372</v>
      </c>
      <c r="C8" s="140"/>
      <c r="D8" s="140">
        <f t="shared" si="0"/>
        <v>2667372</v>
      </c>
      <c r="E8" s="140"/>
      <c r="F8" s="7"/>
      <c r="G8" s="78">
        <v>37043</v>
      </c>
      <c r="H8" s="139">
        <v>5774894</v>
      </c>
      <c r="I8" s="140"/>
      <c r="J8" s="140">
        <f t="shared" si="1"/>
        <v>5774894</v>
      </c>
      <c r="K8" s="140"/>
    </row>
    <row r="9" spans="1:11" ht="12.75">
      <c r="A9" s="138">
        <v>37073</v>
      </c>
      <c r="B9" s="139">
        <v>2665776</v>
      </c>
      <c r="C9" s="140"/>
      <c r="D9" s="140">
        <f t="shared" si="0"/>
        <v>2665776</v>
      </c>
      <c r="E9" s="140"/>
      <c r="F9" s="7"/>
      <c r="G9" s="78">
        <v>37073</v>
      </c>
      <c r="H9" s="139">
        <v>5838060</v>
      </c>
      <c r="I9" s="140"/>
      <c r="J9" s="140">
        <f t="shared" si="1"/>
        <v>5838060</v>
      </c>
      <c r="K9" s="140"/>
    </row>
    <row r="10" spans="1:11" ht="12.75">
      <c r="A10" s="138">
        <v>37104</v>
      </c>
      <c r="B10" s="139">
        <v>2850435</v>
      </c>
      <c r="C10" s="140"/>
      <c r="D10" s="140">
        <f t="shared" si="0"/>
        <v>2850435</v>
      </c>
      <c r="E10" s="140"/>
      <c r="F10" s="7"/>
      <c r="G10" s="78">
        <v>37104</v>
      </c>
      <c r="H10" s="139">
        <v>6018770</v>
      </c>
      <c r="I10" s="140"/>
      <c r="J10" s="140">
        <f t="shared" si="1"/>
        <v>6018770</v>
      </c>
      <c r="K10" s="140"/>
    </row>
    <row r="11" spans="1:11" ht="12.75">
      <c r="A11" s="138">
        <v>37135</v>
      </c>
      <c r="B11" s="139">
        <v>2723151</v>
      </c>
      <c r="C11" s="140"/>
      <c r="D11" s="140">
        <f t="shared" si="0"/>
        <v>2723151</v>
      </c>
      <c r="E11" s="140"/>
      <c r="F11" s="7"/>
      <c r="G11" s="78">
        <v>37135</v>
      </c>
      <c r="H11" s="139">
        <v>5854055</v>
      </c>
      <c r="I11" s="140"/>
      <c r="J11" s="140">
        <f t="shared" si="1"/>
        <v>5854055</v>
      </c>
      <c r="K11" s="140"/>
    </row>
    <row r="12" spans="1:11" ht="12.75">
      <c r="A12" s="138">
        <v>37165</v>
      </c>
      <c r="B12" s="139">
        <v>2779953</v>
      </c>
      <c r="C12" s="140"/>
      <c r="D12" s="140">
        <f t="shared" si="0"/>
        <v>2779953</v>
      </c>
      <c r="E12" s="140"/>
      <c r="F12" s="7"/>
      <c r="G12" s="78">
        <v>37165</v>
      </c>
      <c r="H12" s="139">
        <v>5960924</v>
      </c>
      <c r="I12" s="140"/>
      <c r="J12" s="140">
        <f t="shared" si="1"/>
        <v>5960924</v>
      </c>
      <c r="K12" s="140"/>
    </row>
    <row r="13" spans="1:11" ht="12.75">
      <c r="A13" s="138">
        <v>37196</v>
      </c>
      <c r="B13" s="139">
        <v>2589097</v>
      </c>
      <c r="C13" s="140"/>
      <c r="D13" s="140">
        <f t="shared" si="0"/>
        <v>2589097</v>
      </c>
      <c r="E13" s="140"/>
      <c r="F13" s="7"/>
      <c r="G13" s="78">
        <v>37196</v>
      </c>
      <c r="H13" s="139">
        <v>5578272</v>
      </c>
      <c r="I13" s="140"/>
      <c r="J13" s="140">
        <f t="shared" si="1"/>
        <v>5578272</v>
      </c>
      <c r="K13" s="140"/>
    </row>
    <row r="14" spans="1:11" s="32" customFormat="1" ht="12.75">
      <c r="A14" s="141">
        <v>37226</v>
      </c>
      <c r="B14" s="142">
        <v>2726492</v>
      </c>
      <c r="C14" s="143"/>
      <c r="D14" s="143">
        <f t="shared" si="0"/>
        <v>2726492</v>
      </c>
      <c r="E14" s="143">
        <f>SUM(D3:D14)</f>
        <v>33177395</v>
      </c>
      <c r="F14" s="7"/>
      <c r="G14" s="79">
        <v>37226</v>
      </c>
      <c r="H14" s="142">
        <v>5834709</v>
      </c>
      <c r="I14" s="143"/>
      <c r="J14" s="143">
        <f t="shared" si="1"/>
        <v>5834709</v>
      </c>
      <c r="K14" s="143">
        <f>SUM(J3:J14)</f>
        <v>70971619</v>
      </c>
    </row>
    <row r="15" spans="1:11" ht="12.75">
      <c r="A15" s="138">
        <v>37257</v>
      </c>
      <c r="B15" s="139">
        <v>2855789</v>
      </c>
      <c r="C15" s="140"/>
      <c r="D15" s="140">
        <f t="shared" si="0"/>
        <v>2855789</v>
      </c>
      <c r="E15" s="140"/>
      <c r="F15" s="7"/>
      <c r="G15" s="78">
        <v>37257</v>
      </c>
      <c r="H15" s="139">
        <v>5797706</v>
      </c>
      <c r="I15" s="140"/>
      <c r="J15" s="140">
        <f t="shared" si="1"/>
        <v>5797706</v>
      </c>
      <c r="K15" s="140"/>
    </row>
    <row r="16" spans="1:11" ht="12.75">
      <c r="A16" s="138">
        <v>37288</v>
      </c>
      <c r="B16" s="139">
        <v>2517500</v>
      </c>
      <c r="C16" s="140"/>
      <c r="D16" s="140">
        <f t="shared" si="0"/>
        <v>2517500</v>
      </c>
      <c r="E16" s="140"/>
      <c r="F16" s="7"/>
      <c r="G16" s="78">
        <v>37288</v>
      </c>
      <c r="H16" s="139">
        <v>5254131</v>
      </c>
      <c r="I16" s="140"/>
      <c r="J16" s="140">
        <f t="shared" si="1"/>
        <v>5254131</v>
      </c>
      <c r="K16" s="140"/>
    </row>
    <row r="17" spans="1:11" ht="12.75">
      <c r="A17" s="138">
        <v>37316</v>
      </c>
      <c r="B17" s="139">
        <v>2789613</v>
      </c>
      <c r="C17" s="140"/>
      <c r="D17" s="140">
        <f t="shared" si="0"/>
        <v>2789613</v>
      </c>
      <c r="E17" s="140"/>
      <c r="F17" s="7"/>
      <c r="G17" s="78">
        <v>37316</v>
      </c>
      <c r="H17" s="139">
        <v>6027741</v>
      </c>
      <c r="I17" s="140"/>
      <c r="J17" s="140">
        <f t="shared" si="1"/>
        <v>6027741</v>
      </c>
      <c r="K17" s="140"/>
    </row>
    <row r="18" spans="1:11" ht="12.75">
      <c r="A18" s="138">
        <v>37347</v>
      </c>
      <c r="B18" s="139">
        <v>2573339</v>
      </c>
      <c r="C18" s="140"/>
      <c r="D18" s="140">
        <f t="shared" si="0"/>
        <v>2573339</v>
      </c>
      <c r="E18" s="140"/>
      <c r="F18" s="7"/>
      <c r="G18" s="78">
        <v>37347</v>
      </c>
      <c r="H18" s="139">
        <v>5716746</v>
      </c>
      <c r="I18" s="140"/>
      <c r="J18" s="140">
        <f t="shared" si="1"/>
        <v>5716746</v>
      </c>
      <c r="K18" s="140"/>
    </row>
    <row r="19" spans="1:11" ht="12.75">
      <c r="A19" s="138">
        <v>37377</v>
      </c>
      <c r="B19" s="139">
        <v>2528716</v>
      </c>
      <c r="C19" s="140"/>
      <c r="D19" s="140">
        <f t="shared" si="0"/>
        <v>2528716</v>
      </c>
      <c r="E19" s="140"/>
      <c r="F19" s="7"/>
      <c r="G19" s="78">
        <v>37377</v>
      </c>
      <c r="H19" s="139">
        <v>5654012</v>
      </c>
      <c r="I19" s="140"/>
      <c r="J19" s="140">
        <f t="shared" si="1"/>
        <v>5654012</v>
      </c>
      <c r="K19" s="140"/>
    </row>
    <row r="20" spans="1:11" ht="12.75">
      <c r="A20" s="138">
        <v>37408</v>
      </c>
      <c r="B20" s="139">
        <v>2570953</v>
      </c>
      <c r="C20" s="140"/>
      <c r="D20" s="140">
        <f t="shared" si="0"/>
        <v>2570953</v>
      </c>
      <c r="E20" s="140"/>
      <c r="F20" s="7"/>
      <c r="G20" s="78">
        <v>37408</v>
      </c>
      <c r="H20" s="139">
        <v>5581424</v>
      </c>
      <c r="I20" s="140"/>
      <c r="J20" s="140">
        <f t="shared" si="1"/>
        <v>5581424</v>
      </c>
      <c r="K20" s="140"/>
    </row>
    <row r="21" spans="1:11" ht="12.75">
      <c r="A21" s="138">
        <v>37438</v>
      </c>
      <c r="B21" s="139">
        <v>2730796</v>
      </c>
      <c r="C21" s="140"/>
      <c r="D21" s="140">
        <f t="shared" si="0"/>
        <v>2730796</v>
      </c>
      <c r="E21" s="140"/>
      <c r="F21" s="7"/>
      <c r="G21" s="78">
        <v>37438</v>
      </c>
      <c r="H21" s="139">
        <v>5655925</v>
      </c>
      <c r="I21" s="140"/>
      <c r="J21" s="140">
        <f t="shared" si="1"/>
        <v>5655925</v>
      </c>
      <c r="K21" s="140"/>
    </row>
    <row r="22" spans="1:11" ht="12.75">
      <c r="A22" s="138">
        <v>37469</v>
      </c>
      <c r="B22" s="139">
        <v>2809669</v>
      </c>
      <c r="C22" s="140"/>
      <c r="D22" s="140">
        <f t="shared" si="0"/>
        <v>2809669</v>
      </c>
      <c r="E22" s="140"/>
      <c r="F22" s="7"/>
      <c r="G22" s="78">
        <v>37469</v>
      </c>
      <c r="H22" s="139">
        <v>5131422</v>
      </c>
      <c r="I22" s="140"/>
      <c r="J22" s="140">
        <f t="shared" si="1"/>
        <v>5131422</v>
      </c>
      <c r="K22" s="140"/>
    </row>
    <row r="23" spans="1:11" ht="12.75">
      <c r="A23" s="138">
        <v>37500</v>
      </c>
      <c r="B23" s="139">
        <v>2690215</v>
      </c>
      <c r="C23" s="140"/>
      <c r="D23" s="140">
        <f t="shared" si="0"/>
        <v>2690215</v>
      </c>
      <c r="E23" s="140"/>
      <c r="F23" s="7"/>
      <c r="G23" s="78">
        <v>37500</v>
      </c>
      <c r="H23" s="139">
        <v>5586256</v>
      </c>
      <c r="I23" s="140"/>
      <c r="J23" s="140">
        <f t="shared" si="1"/>
        <v>5586256</v>
      </c>
      <c r="K23" s="140"/>
    </row>
    <row r="24" spans="1:11" ht="12.75">
      <c r="A24" s="138">
        <v>37530</v>
      </c>
      <c r="B24" s="139">
        <v>2723960</v>
      </c>
      <c r="C24" s="140"/>
      <c r="D24" s="140">
        <f t="shared" si="0"/>
        <v>2723960</v>
      </c>
      <c r="E24" s="140"/>
      <c r="F24" s="7"/>
      <c r="G24" s="78">
        <v>37530</v>
      </c>
      <c r="H24" s="139">
        <v>5845986</v>
      </c>
      <c r="I24" s="140"/>
      <c r="J24" s="140">
        <f t="shared" si="1"/>
        <v>5845986</v>
      </c>
      <c r="K24" s="140"/>
    </row>
    <row r="25" spans="1:11" ht="12.75">
      <c r="A25" s="138">
        <v>37561</v>
      </c>
      <c r="B25" s="139">
        <v>2634279</v>
      </c>
      <c r="C25" s="140"/>
      <c r="D25" s="140">
        <f t="shared" si="0"/>
        <v>2634279</v>
      </c>
      <c r="E25" s="140"/>
      <c r="F25" s="7"/>
      <c r="G25" s="78">
        <v>37561</v>
      </c>
      <c r="H25" s="139">
        <v>5741899</v>
      </c>
      <c r="I25" s="140"/>
      <c r="J25" s="140">
        <f t="shared" si="1"/>
        <v>5741899</v>
      </c>
      <c r="K25" s="140"/>
    </row>
    <row r="26" spans="1:11" s="32" customFormat="1" ht="12.75">
      <c r="A26" s="141">
        <v>37591</v>
      </c>
      <c r="B26" s="142">
        <v>2636518</v>
      </c>
      <c r="C26" s="143"/>
      <c r="D26" s="143">
        <f t="shared" si="0"/>
        <v>2636518</v>
      </c>
      <c r="E26" s="143">
        <f>SUM(D15:D26)</f>
        <v>32061347</v>
      </c>
      <c r="F26" s="7"/>
      <c r="G26" s="79">
        <v>37591</v>
      </c>
      <c r="H26" s="142">
        <v>5803386</v>
      </c>
      <c r="I26" s="143"/>
      <c r="J26" s="143">
        <f t="shared" si="1"/>
        <v>5803386</v>
      </c>
      <c r="K26" s="143">
        <f>SUM(J15:J26)</f>
        <v>67796634</v>
      </c>
    </row>
    <row r="27" spans="1:11" ht="12.75">
      <c r="A27" s="138">
        <v>37622</v>
      </c>
      <c r="B27" s="139">
        <v>2596210</v>
      </c>
      <c r="C27" s="140"/>
      <c r="D27" s="140">
        <f t="shared" si="0"/>
        <v>2596210</v>
      </c>
      <c r="E27" s="140"/>
      <c r="F27" s="7"/>
      <c r="G27" s="78">
        <v>37622</v>
      </c>
      <c r="H27" s="139">
        <v>5356210</v>
      </c>
      <c r="I27" s="140"/>
      <c r="J27" s="140">
        <f t="shared" si="1"/>
        <v>5356210</v>
      </c>
      <c r="K27" s="140"/>
    </row>
    <row r="28" spans="1:11" ht="12.75">
      <c r="A28" s="138">
        <v>37653</v>
      </c>
      <c r="B28" s="139">
        <v>2383106</v>
      </c>
      <c r="C28" s="140"/>
      <c r="D28" s="140">
        <f t="shared" si="0"/>
        <v>2383106</v>
      </c>
      <c r="E28" s="140"/>
      <c r="F28" s="7"/>
      <c r="G28" s="78">
        <v>37653</v>
      </c>
      <c r="H28" s="139">
        <v>4723252</v>
      </c>
      <c r="I28" s="140"/>
      <c r="J28" s="140">
        <f t="shared" si="1"/>
        <v>4723252</v>
      </c>
      <c r="K28" s="140"/>
    </row>
    <row r="29" spans="1:11" ht="12.75">
      <c r="A29" s="138">
        <v>37681</v>
      </c>
      <c r="B29" s="139">
        <v>2423235</v>
      </c>
      <c r="C29" s="140"/>
      <c r="D29" s="140">
        <f t="shared" si="0"/>
        <v>2423235</v>
      </c>
      <c r="E29" s="140"/>
      <c r="F29" s="7"/>
      <c r="G29" s="78">
        <v>37681</v>
      </c>
      <c r="H29" s="139">
        <v>4928629</v>
      </c>
      <c r="I29" s="140"/>
      <c r="J29" s="140">
        <f t="shared" si="1"/>
        <v>4928629</v>
      </c>
      <c r="K29" s="140"/>
    </row>
    <row r="30" spans="1:11" ht="12.75">
      <c r="A30" s="138">
        <v>37712</v>
      </c>
      <c r="B30" s="139">
        <v>2481964</v>
      </c>
      <c r="C30" s="140"/>
      <c r="D30" s="140">
        <f t="shared" si="0"/>
        <v>2481964</v>
      </c>
      <c r="E30" s="140"/>
      <c r="F30" s="7"/>
      <c r="G30" s="78">
        <v>37712</v>
      </c>
      <c r="H30" s="139">
        <v>5252306</v>
      </c>
      <c r="I30" s="140"/>
      <c r="J30" s="140">
        <f t="shared" si="1"/>
        <v>5252306</v>
      </c>
      <c r="K30" s="140"/>
    </row>
    <row r="31" spans="1:11" ht="12.75">
      <c r="A31" s="138">
        <v>37742</v>
      </c>
      <c r="B31" s="139">
        <v>2588565</v>
      </c>
      <c r="C31" s="140"/>
      <c r="D31" s="140">
        <f t="shared" si="0"/>
        <v>2588565</v>
      </c>
      <c r="E31" s="140"/>
      <c r="F31" s="7"/>
      <c r="G31" s="78">
        <v>37742</v>
      </c>
      <c r="H31" s="139">
        <v>5450432</v>
      </c>
      <c r="I31" s="140"/>
      <c r="J31" s="140">
        <f t="shared" si="1"/>
        <v>5450432</v>
      </c>
      <c r="K31" s="140"/>
    </row>
    <row r="32" spans="1:11" ht="12.75">
      <c r="A32" s="138">
        <v>37773</v>
      </c>
      <c r="B32" s="139">
        <v>2565517</v>
      </c>
      <c r="C32" s="140"/>
      <c r="D32" s="140">
        <f t="shared" si="0"/>
        <v>2565517</v>
      </c>
      <c r="E32" s="140"/>
      <c r="F32" s="7"/>
      <c r="G32" s="78">
        <v>37773</v>
      </c>
      <c r="H32" s="139">
        <v>5159133</v>
      </c>
      <c r="I32" s="140"/>
      <c r="J32" s="140">
        <f t="shared" si="1"/>
        <v>5159133</v>
      </c>
      <c r="K32" s="140"/>
    </row>
    <row r="33" spans="1:11" ht="12.75">
      <c r="A33" s="138">
        <v>37803</v>
      </c>
      <c r="B33" s="139">
        <v>2620932</v>
      </c>
      <c r="C33" s="140"/>
      <c r="D33" s="140">
        <f t="shared" si="0"/>
        <v>2620932</v>
      </c>
      <c r="E33" s="140"/>
      <c r="F33" s="7"/>
      <c r="G33" s="78">
        <v>37803</v>
      </c>
      <c r="H33" s="139">
        <v>5105575</v>
      </c>
      <c r="I33" s="140"/>
      <c r="J33" s="140">
        <f t="shared" si="1"/>
        <v>5105575</v>
      </c>
      <c r="K33" s="140"/>
    </row>
    <row r="34" spans="1:11" ht="12.75">
      <c r="A34" s="138">
        <v>37834</v>
      </c>
      <c r="B34" s="139">
        <v>2574187</v>
      </c>
      <c r="C34" s="140"/>
      <c r="D34" s="140">
        <f t="shared" si="0"/>
        <v>2574187</v>
      </c>
      <c r="E34" s="140"/>
      <c r="F34" s="7"/>
      <c r="G34" s="78">
        <v>37834</v>
      </c>
      <c r="H34" s="139">
        <v>4752166</v>
      </c>
      <c r="I34" s="140"/>
      <c r="J34" s="140">
        <f t="shared" si="1"/>
        <v>4752166</v>
      </c>
      <c r="K34" s="140"/>
    </row>
    <row r="35" spans="1:11" ht="12.75">
      <c r="A35" s="138">
        <v>37865</v>
      </c>
      <c r="B35" s="139">
        <v>2456974</v>
      </c>
      <c r="C35" s="140"/>
      <c r="D35" s="140">
        <f t="shared" si="0"/>
        <v>2456974</v>
      </c>
      <c r="E35" s="140"/>
      <c r="F35" s="7"/>
      <c r="G35" s="78">
        <v>37865</v>
      </c>
      <c r="H35" s="139">
        <v>4619270</v>
      </c>
      <c r="I35" s="140"/>
      <c r="J35" s="140">
        <f t="shared" si="1"/>
        <v>4619270</v>
      </c>
      <c r="K35" s="140"/>
    </row>
    <row r="36" spans="1:11" ht="12.75">
      <c r="A36" s="138">
        <v>37895</v>
      </c>
      <c r="B36" s="139">
        <v>2227155</v>
      </c>
      <c r="C36" s="140"/>
      <c r="D36" s="140">
        <f t="shared" si="0"/>
        <v>2227155</v>
      </c>
      <c r="E36" s="140"/>
      <c r="F36" s="7"/>
      <c r="G36" s="78">
        <v>37895</v>
      </c>
      <c r="H36" s="139">
        <v>3980582</v>
      </c>
      <c r="I36" s="140"/>
      <c r="J36" s="140">
        <f t="shared" si="1"/>
        <v>3980582</v>
      </c>
      <c r="K36" s="140"/>
    </row>
    <row r="37" spans="1:11" ht="12.75">
      <c r="A37" s="138">
        <v>37926</v>
      </c>
      <c r="B37" s="139">
        <v>2415757</v>
      </c>
      <c r="C37" s="140"/>
      <c r="D37" s="140">
        <f t="shared" si="0"/>
        <v>2415757</v>
      </c>
      <c r="E37" s="140"/>
      <c r="F37" s="7"/>
      <c r="G37" s="78">
        <v>37926</v>
      </c>
      <c r="H37" s="139">
        <v>4355701</v>
      </c>
      <c r="I37" s="140"/>
      <c r="J37" s="140">
        <f t="shared" si="1"/>
        <v>4355701</v>
      </c>
      <c r="K37" s="140"/>
    </row>
    <row r="38" spans="1:11" s="32" customFormat="1" ht="12.75">
      <c r="A38" s="141">
        <v>37956</v>
      </c>
      <c r="B38" s="142">
        <v>2403873</v>
      </c>
      <c r="C38" s="143"/>
      <c r="D38" s="143">
        <f t="shared" si="0"/>
        <v>2403873</v>
      </c>
      <c r="E38" s="143">
        <f>SUM(D27:D38)</f>
        <v>29737475</v>
      </c>
      <c r="F38" s="7"/>
      <c r="G38" s="79">
        <v>37956</v>
      </c>
      <c r="H38" s="142">
        <v>4719452</v>
      </c>
      <c r="I38" s="143"/>
      <c r="J38" s="143">
        <f t="shared" si="1"/>
        <v>4719452</v>
      </c>
      <c r="K38" s="143">
        <f>SUM(J27:J38)</f>
        <v>58402708</v>
      </c>
    </row>
    <row r="39" spans="1:11" ht="12.75">
      <c r="A39" s="138">
        <v>37987</v>
      </c>
      <c r="B39" s="139">
        <v>2454104</v>
      </c>
      <c r="C39" s="140"/>
      <c r="D39" s="140">
        <f t="shared" si="0"/>
        <v>2454104</v>
      </c>
      <c r="E39" s="140"/>
      <c r="F39" s="7"/>
      <c r="G39" s="78">
        <v>37987</v>
      </c>
      <c r="H39" s="139">
        <v>4883988</v>
      </c>
      <c r="I39" s="140"/>
      <c r="J39" s="140">
        <f t="shared" si="1"/>
        <v>4883988</v>
      </c>
      <c r="K39" s="140"/>
    </row>
    <row r="40" spans="1:11" ht="12.75">
      <c r="A40" s="138">
        <v>38018</v>
      </c>
      <c r="B40" s="139">
        <v>2205516</v>
      </c>
      <c r="C40" s="140"/>
      <c r="D40" s="140">
        <f t="shared" si="0"/>
        <v>2205516</v>
      </c>
      <c r="E40" s="140"/>
      <c r="F40" s="7"/>
      <c r="G40" s="78">
        <v>38018</v>
      </c>
      <c r="H40" s="139">
        <v>4103699</v>
      </c>
      <c r="I40" s="140"/>
      <c r="J40" s="140">
        <f t="shared" si="1"/>
        <v>4103699</v>
      </c>
      <c r="K40" s="140"/>
    </row>
    <row r="41" spans="1:11" ht="12.75">
      <c r="A41" s="138">
        <v>38047</v>
      </c>
      <c r="B41" s="139">
        <v>2434895</v>
      </c>
      <c r="C41" s="140"/>
      <c r="D41" s="140">
        <f t="shared" si="0"/>
        <v>2434895</v>
      </c>
      <c r="E41" s="140"/>
      <c r="F41" s="7"/>
      <c r="G41" s="78">
        <v>38047</v>
      </c>
      <c r="H41" s="139">
        <v>4479443</v>
      </c>
      <c r="I41" s="140"/>
      <c r="J41" s="140">
        <f t="shared" si="1"/>
        <v>4479443</v>
      </c>
      <c r="K41" s="140"/>
    </row>
    <row r="42" spans="1:11" ht="12.75">
      <c r="A42" s="138">
        <v>38078</v>
      </c>
      <c r="B42" s="139">
        <v>2391440</v>
      </c>
      <c r="C42" s="140"/>
      <c r="D42" s="140">
        <f t="shared" si="0"/>
        <v>2391440</v>
      </c>
      <c r="E42" s="140"/>
      <c r="F42" s="7"/>
      <c r="G42" s="78">
        <v>38078</v>
      </c>
      <c r="H42" s="139">
        <v>4618298</v>
      </c>
      <c r="I42" s="140"/>
      <c r="J42" s="140">
        <f t="shared" si="1"/>
        <v>4618298</v>
      </c>
      <c r="K42" s="140"/>
    </row>
    <row r="43" spans="1:11" ht="12.75">
      <c r="A43" s="138">
        <v>38108</v>
      </c>
      <c r="B43" s="139">
        <v>2432017</v>
      </c>
      <c r="C43" s="140"/>
      <c r="D43" s="140">
        <f t="shared" si="0"/>
        <v>2432017</v>
      </c>
      <c r="E43" s="140"/>
      <c r="F43" s="8"/>
      <c r="G43" s="78">
        <v>38108</v>
      </c>
      <c r="H43" s="139">
        <v>4926581</v>
      </c>
      <c r="I43" s="140"/>
      <c r="J43" s="140">
        <f t="shared" si="1"/>
        <v>4926581</v>
      </c>
      <c r="K43" s="140"/>
    </row>
    <row r="44" spans="1:11" ht="12.75">
      <c r="A44" s="138">
        <v>38139</v>
      </c>
      <c r="B44" s="139">
        <v>2266610</v>
      </c>
      <c r="C44" s="140"/>
      <c r="D44" s="140">
        <f t="shared" si="0"/>
        <v>2266610</v>
      </c>
      <c r="E44" s="140"/>
      <c r="F44" s="8"/>
      <c r="G44" s="78">
        <v>38139</v>
      </c>
      <c r="H44" s="139">
        <v>4711048</v>
      </c>
      <c r="I44" s="140"/>
      <c r="J44" s="140">
        <f t="shared" si="1"/>
        <v>4711048</v>
      </c>
      <c r="K44" s="140"/>
    </row>
    <row r="45" spans="1:11" ht="12.75">
      <c r="A45" s="138">
        <v>38169</v>
      </c>
      <c r="B45" s="139">
        <v>2302065</v>
      </c>
      <c r="C45" s="140"/>
      <c r="D45" s="140">
        <f t="shared" si="0"/>
        <v>2302065</v>
      </c>
      <c r="E45" s="140"/>
      <c r="F45" s="8"/>
      <c r="G45" s="78">
        <v>38169</v>
      </c>
      <c r="H45" s="139">
        <v>4843716</v>
      </c>
      <c r="I45" s="140"/>
      <c r="J45" s="140">
        <f t="shared" si="1"/>
        <v>4843716</v>
      </c>
      <c r="K45" s="140"/>
    </row>
    <row r="46" spans="1:11" ht="12.75">
      <c r="A46" s="138">
        <v>38200</v>
      </c>
      <c r="B46" s="139">
        <v>2241712</v>
      </c>
      <c r="C46" s="140"/>
      <c r="D46" s="140">
        <f t="shared" si="0"/>
        <v>2241712</v>
      </c>
      <c r="E46" s="140"/>
      <c r="F46" s="7"/>
      <c r="G46" s="78">
        <v>38203</v>
      </c>
      <c r="H46" s="139">
        <v>4656864</v>
      </c>
      <c r="I46" s="140"/>
      <c r="J46" s="140">
        <f t="shared" si="1"/>
        <v>4656864</v>
      </c>
      <c r="K46" s="140"/>
    </row>
    <row r="47" spans="1:11" ht="12.75">
      <c r="A47" s="138">
        <v>38231</v>
      </c>
      <c r="B47" s="139">
        <v>2239474</v>
      </c>
      <c r="C47" s="140"/>
      <c r="D47" s="140">
        <f t="shared" si="0"/>
        <v>2239474</v>
      </c>
      <c r="E47" s="140"/>
      <c r="F47" s="16"/>
      <c r="G47" s="78">
        <v>38231</v>
      </c>
      <c r="H47" s="139">
        <v>4533709</v>
      </c>
      <c r="I47" s="140"/>
      <c r="J47" s="140">
        <f t="shared" si="1"/>
        <v>4533709</v>
      </c>
      <c r="K47" s="140"/>
    </row>
    <row r="48" spans="1:11" ht="12.75">
      <c r="A48" s="138">
        <v>38261</v>
      </c>
      <c r="B48" s="139">
        <v>2117482</v>
      </c>
      <c r="C48" s="140"/>
      <c r="D48" s="140">
        <f t="shared" si="0"/>
        <v>2117482</v>
      </c>
      <c r="E48" s="140"/>
      <c r="F48" s="16"/>
      <c r="G48" s="80">
        <v>38261</v>
      </c>
      <c r="H48" s="139">
        <v>4457345</v>
      </c>
      <c r="I48" s="140"/>
      <c r="J48" s="140">
        <f t="shared" si="1"/>
        <v>4457345</v>
      </c>
      <c r="K48" s="140"/>
    </row>
    <row r="49" spans="1:11" ht="12.75">
      <c r="A49" s="138">
        <v>38292</v>
      </c>
      <c r="B49" s="139">
        <v>2171150</v>
      </c>
      <c r="C49" s="140"/>
      <c r="D49" s="140">
        <f t="shared" si="0"/>
        <v>2171150</v>
      </c>
      <c r="E49" s="140"/>
      <c r="F49" s="16"/>
      <c r="G49" s="80">
        <v>38292</v>
      </c>
      <c r="H49" s="139">
        <v>4268510</v>
      </c>
      <c r="I49" s="140"/>
      <c r="J49" s="140">
        <f t="shared" si="1"/>
        <v>4268510</v>
      </c>
      <c r="K49" s="140"/>
    </row>
    <row r="50" spans="1:44" s="32" customFormat="1" ht="12.75">
      <c r="A50" s="141">
        <v>38322</v>
      </c>
      <c r="B50" s="142">
        <v>2251518</v>
      </c>
      <c r="C50" s="143"/>
      <c r="D50" s="143">
        <f t="shared" si="0"/>
        <v>2251518</v>
      </c>
      <c r="E50" s="143">
        <f>SUM(D39:D50)</f>
        <v>27507983</v>
      </c>
      <c r="F50" s="16"/>
      <c r="G50" s="81">
        <v>38322</v>
      </c>
      <c r="H50" s="142">
        <v>4194545</v>
      </c>
      <c r="I50" s="143"/>
      <c r="J50" s="143">
        <f t="shared" si="1"/>
        <v>4194545</v>
      </c>
      <c r="K50" s="143">
        <f>SUM(J39:J50)</f>
        <v>54677746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</row>
    <row r="51" spans="1:44" s="32" customFormat="1" ht="12.75">
      <c r="A51" s="138">
        <v>38353</v>
      </c>
      <c r="B51" s="139">
        <v>2363196</v>
      </c>
      <c r="C51" s="140"/>
      <c r="D51" s="140">
        <f t="shared" si="0"/>
        <v>2363196</v>
      </c>
      <c r="E51" s="140"/>
      <c r="F51" s="16"/>
      <c r="G51" s="82">
        <v>38353</v>
      </c>
      <c r="H51" s="139">
        <v>4290997</v>
      </c>
      <c r="I51" s="140"/>
      <c r="J51" s="140">
        <f t="shared" si="1"/>
        <v>4290997</v>
      </c>
      <c r="K51" s="140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</row>
    <row r="52" spans="1:44" s="32" customFormat="1" ht="12.75">
      <c r="A52" s="138">
        <v>38384</v>
      </c>
      <c r="B52" s="139">
        <v>1979001</v>
      </c>
      <c r="C52" s="140"/>
      <c r="D52" s="140">
        <f t="shared" si="0"/>
        <v>1979001</v>
      </c>
      <c r="E52" s="140"/>
      <c r="F52" s="16"/>
      <c r="G52" s="82">
        <v>38384</v>
      </c>
      <c r="H52" s="139">
        <v>3993972</v>
      </c>
      <c r="I52" s="140"/>
      <c r="J52" s="140">
        <f t="shared" si="1"/>
        <v>3993972</v>
      </c>
      <c r="K52" s="140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32" customFormat="1" ht="12.75">
      <c r="A53" s="138">
        <v>38412</v>
      </c>
      <c r="B53" s="139">
        <v>2383300</v>
      </c>
      <c r="C53" s="140"/>
      <c r="D53" s="140">
        <f t="shared" si="0"/>
        <v>2383300</v>
      </c>
      <c r="E53" s="140"/>
      <c r="F53" s="16"/>
      <c r="G53" s="82">
        <v>38412</v>
      </c>
      <c r="H53" s="139">
        <v>4357558</v>
      </c>
      <c r="I53" s="140"/>
      <c r="J53" s="140">
        <f t="shared" si="1"/>
        <v>4357558</v>
      </c>
      <c r="K53" s="140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</row>
    <row r="54" spans="1:44" s="32" customFormat="1" ht="12.75">
      <c r="A54" s="138">
        <v>38443</v>
      </c>
      <c r="B54" s="139">
        <v>2189433</v>
      </c>
      <c r="C54" s="140"/>
      <c r="D54" s="140">
        <f t="shared" si="0"/>
        <v>2189433</v>
      </c>
      <c r="E54" s="140"/>
      <c r="F54" s="16"/>
      <c r="G54" s="82">
        <v>38443</v>
      </c>
      <c r="H54" s="139">
        <v>4557336</v>
      </c>
      <c r="I54" s="140"/>
      <c r="J54" s="140">
        <f t="shared" si="1"/>
        <v>4557336</v>
      </c>
      <c r="K54" s="140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</row>
    <row r="55" spans="1:44" s="32" customFormat="1" ht="12.75">
      <c r="A55" s="138">
        <v>38473</v>
      </c>
      <c r="B55" s="139">
        <v>2380203</v>
      </c>
      <c r="C55" s="140"/>
      <c r="D55" s="140">
        <f t="shared" si="0"/>
        <v>2380203</v>
      </c>
      <c r="E55" s="140"/>
      <c r="F55" s="16"/>
      <c r="G55" s="82">
        <v>38473</v>
      </c>
      <c r="H55" s="139">
        <v>4745755</v>
      </c>
      <c r="I55" s="140"/>
      <c r="J55" s="140">
        <f t="shared" si="1"/>
        <v>4745755</v>
      </c>
      <c r="K55" s="140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</row>
    <row r="56" spans="1:11" ht="12.75">
      <c r="A56" s="138">
        <v>38504</v>
      </c>
      <c r="B56" s="139">
        <v>2107997</v>
      </c>
      <c r="C56" s="140"/>
      <c r="D56" s="140">
        <f t="shared" si="0"/>
        <v>2107997</v>
      </c>
      <c r="E56" s="140"/>
      <c r="F56" s="16"/>
      <c r="G56" s="82">
        <v>38504</v>
      </c>
      <c r="H56" s="139">
        <v>3985697</v>
      </c>
      <c r="I56" s="140"/>
      <c r="J56" s="140">
        <f t="shared" si="1"/>
        <v>3985697</v>
      </c>
      <c r="K56" s="140"/>
    </row>
    <row r="57" spans="1:11" ht="12.75">
      <c r="A57" s="138">
        <v>38534</v>
      </c>
      <c r="B57" s="139">
        <v>2092238</v>
      </c>
      <c r="C57" s="140"/>
      <c r="D57" s="140">
        <f t="shared" si="0"/>
        <v>2092238</v>
      </c>
      <c r="E57" s="140"/>
      <c r="F57" s="16"/>
      <c r="G57" s="82">
        <v>38534</v>
      </c>
      <c r="H57" s="139">
        <v>4397179</v>
      </c>
      <c r="I57" s="140"/>
      <c r="J57" s="140">
        <f t="shared" si="1"/>
        <v>4397179</v>
      </c>
      <c r="K57" s="140"/>
    </row>
    <row r="58" spans="1:11" ht="12.75">
      <c r="A58" s="138">
        <v>38565</v>
      </c>
      <c r="B58" s="139">
        <v>2136214</v>
      </c>
      <c r="C58" s="140"/>
      <c r="D58" s="140">
        <f t="shared" si="0"/>
        <v>2136214</v>
      </c>
      <c r="E58" s="140"/>
      <c r="F58" s="16"/>
      <c r="G58" s="82">
        <v>38565</v>
      </c>
      <c r="H58" s="139">
        <v>4646164</v>
      </c>
      <c r="I58" s="140"/>
      <c r="J58" s="140">
        <f t="shared" si="1"/>
        <v>4646164</v>
      </c>
      <c r="K58" s="140"/>
    </row>
    <row r="59" spans="1:11" ht="12.75">
      <c r="A59" s="138">
        <v>38596</v>
      </c>
      <c r="B59" s="139">
        <v>2258404</v>
      </c>
      <c r="C59" s="140"/>
      <c r="D59" s="140">
        <f t="shared" si="0"/>
        <v>2258404</v>
      </c>
      <c r="E59" s="140"/>
      <c r="F59" s="16"/>
      <c r="G59" s="82">
        <v>38596</v>
      </c>
      <c r="H59" s="139">
        <v>4660605</v>
      </c>
      <c r="I59" s="140"/>
      <c r="J59" s="140">
        <f t="shared" si="1"/>
        <v>4660605</v>
      </c>
      <c r="K59" s="140"/>
    </row>
    <row r="60" spans="1:11" ht="12.75">
      <c r="A60" s="138">
        <v>38626</v>
      </c>
      <c r="B60" s="139">
        <v>2288665</v>
      </c>
      <c r="C60" s="140"/>
      <c r="D60" s="140">
        <f t="shared" si="0"/>
        <v>2288665</v>
      </c>
      <c r="E60" s="140"/>
      <c r="F60" s="16"/>
      <c r="G60" s="82">
        <v>38626</v>
      </c>
      <c r="H60" s="139">
        <v>4747954</v>
      </c>
      <c r="I60" s="140"/>
      <c r="J60" s="140">
        <f t="shared" si="1"/>
        <v>4747954</v>
      </c>
      <c r="K60" s="140"/>
    </row>
    <row r="61" spans="1:11" ht="12.75">
      <c r="A61" s="138">
        <v>38657</v>
      </c>
      <c r="B61" s="139">
        <v>2206008</v>
      </c>
      <c r="C61" s="140"/>
      <c r="D61" s="140">
        <f t="shared" si="0"/>
        <v>2206008</v>
      </c>
      <c r="E61" s="140"/>
      <c r="F61" s="16"/>
      <c r="G61" s="82">
        <v>38657</v>
      </c>
      <c r="H61" s="139">
        <v>4896526</v>
      </c>
      <c r="I61" s="140"/>
      <c r="J61" s="140">
        <f t="shared" si="1"/>
        <v>4896526</v>
      </c>
      <c r="K61" s="140"/>
    </row>
    <row r="62" spans="1:11" ht="12.75">
      <c r="A62" s="141">
        <v>38687</v>
      </c>
      <c r="B62" s="142">
        <v>2166649</v>
      </c>
      <c r="C62" s="143"/>
      <c r="D62" s="143">
        <f t="shared" si="0"/>
        <v>2166649</v>
      </c>
      <c r="E62" s="143">
        <f>SUM(D51:D62)</f>
        <v>26551308</v>
      </c>
      <c r="F62" s="16"/>
      <c r="G62" s="83">
        <v>38687</v>
      </c>
      <c r="H62" s="142">
        <v>4920887</v>
      </c>
      <c r="I62" s="143"/>
      <c r="J62" s="143">
        <f t="shared" si="1"/>
        <v>4920887</v>
      </c>
      <c r="K62" s="143">
        <f>SUM(J51:J62)</f>
        <v>54200630</v>
      </c>
    </row>
    <row r="63" spans="1:11" ht="12.75">
      <c r="A63" s="138">
        <v>38718</v>
      </c>
      <c r="B63" s="139">
        <v>1902420</v>
      </c>
      <c r="C63" s="140"/>
      <c r="D63" s="140">
        <f t="shared" si="0"/>
        <v>1902420</v>
      </c>
      <c r="E63" s="140"/>
      <c r="F63" s="16"/>
      <c r="G63" s="82">
        <v>38718</v>
      </c>
      <c r="H63" s="139">
        <v>3808784</v>
      </c>
      <c r="I63" s="140"/>
      <c r="J63" s="140">
        <f t="shared" si="1"/>
        <v>3808784</v>
      </c>
      <c r="K63" s="140"/>
    </row>
    <row r="64" spans="1:11" ht="12.75">
      <c r="A64" s="138">
        <v>38749</v>
      </c>
      <c r="B64" s="139">
        <v>1928632</v>
      </c>
      <c r="C64" s="140"/>
      <c r="D64" s="140">
        <f t="shared" si="0"/>
        <v>1928632</v>
      </c>
      <c r="E64" s="140"/>
      <c r="F64" s="16"/>
      <c r="G64" s="82">
        <v>38749</v>
      </c>
      <c r="H64" s="139">
        <v>3666718</v>
      </c>
      <c r="I64" s="140"/>
      <c r="J64" s="140">
        <f t="shared" si="1"/>
        <v>3666718</v>
      </c>
      <c r="K64" s="140"/>
    </row>
    <row r="65" spans="1:11" ht="12.75">
      <c r="A65" s="138">
        <v>38777</v>
      </c>
      <c r="B65" s="139">
        <v>2173272</v>
      </c>
      <c r="C65" s="140"/>
      <c r="D65" s="140">
        <f t="shared" si="0"/>
        <v>2173272</v>
      </c>
      <c r="E65" s="140"/>
      <c r="F65" s="16"/>
      <c r="G65" s="138">
        <v>38777</v>
      </c>
      <c r="H65" s="139">
        <v>4161463</v>
      </c>
      <c r="I65" s="140"/>
      <c r="J65" s="140">
        <f t="shared" si="1"/>
        <v>4161463</v>
      </c>
      <c r="K65" s="140"/>
    </row>
    <row r="66" spans="1:11" ht="12.75">
      <c r="A66" s="138">
        <v>38808</v>
      </c>
      <c r="B66" s="139">
        <v>2218597</v>
      </c>
      <c r="C66" s="140">
        <v>25457</v>
      </c>
      <c r="D66" s="140">
        <f t="shared" si="0"/>
        <v>2244054</v>
      </c>
      <c r="E66" s="140"/>
      <c r="F66" s="16"/>
      <c r="G66" s="138">
        <v>38808</v>
      </c>
      <c r="H66" s="139">
        <v>4074689</v>
      </c>
      <c r="I66" s="140">
        <v>29817</v>
      </c>
      <c r="J66" s="140">
        <f t="shared" si="1"/>
        <v>4104506</v>
      </c>
      <c r="K66" s="140"/>
    </row>
    <row r="67" spans="1:11" ht="12.75">
      <c r="A67" s="138">
        <v>38838</v>
      </c>
      <c r="B67" s="139">
        <v>2184576</v>
      </c>
      <c r="C67" s="140">
        <v>149164</v>
      </c>
      <c r="D67" s="140">
        <f>B67+C67</f>
        <v>2333740</v>
      </c>
      <c r="E67" s="140"/>
      <c r="F67" s="16"/>
      <c r="G67" s="138">
        <v>38838</v>
      </c>
      <c r="H67" s="139">
        <v>4191554</v>
      </c>
      <c r="I67" s="140">
        <v>135153</v>
      </c>
      <c r="J67" s="140">
        <f>H67+I67</f>
        <v>4326707</v>
      </c>
      <c r="K67" s="140"/>
    </row>
    <row r="68" spans="1:11" ht="12.75">
      <c r="A68" s="138">
        <v>38869</v>
      </c>
      <c r="B68" s="139">
        <v>1662790</v>
      </c>
      <c r="C68" s="140">
        <v>548968</v>
      </c>
      <c r="D68" s="140">
        <f>B68+C68</f>
        <v>2211758</v>
      </c>
      <c r="E68" s="140"/>
      <c r="F68" s="16"/>
      <c r="G68" s="138">
        <v>38869</v>
      </c>
      <c r="H68" s="139">
        <v>3167951</v>
      </c>
      <c r="I68" s="140">
        <v>842707</v>
      </c>
      <c r="J68" s="140">
        <f>H68+I68</f>
        <v>4010658</v>
      </c>
      <c r="K68" s="140"/>
    </row>
    <row r="69" spans="1:11" ht="12.75">
      <c r="A69" s="138">
        <v>38899</v>
      </c>
      <c r="B69" s="139">
        <v>447639</v>
      </c>
      <c r="C69" s="140">
        <v>136962</v>
      </c>
      <c r="D69" s="140">
        <f>B69+C69</f>
        <v>584601</v>
      </c>
      <c r="E69" s="140"/>
      <c r="F69" s="16"/>
      <c r="G69" s="138">
        <v>38899</v>
      </c>
      <c r="H69" s="139">
        <v>620055</v>
      </c>
      <c r="I69" s="140">
        <v>143349</v>
      </c>
      <c r="J69" s="140">
        <f>H69+I69</f>
        <v>763404</v>
      </c>
      <c r="K69" s="140"/>
    </row>
    <row r="70" spans="1:11" ht="12.75">
      <c r="A70" s="138">
        <v>38930</v>
      </c>
      <c r="B70" s="139">
        <v>202114</v>
      </c>
      <c r="C70" s="140">
        <v>159255</v>
      </c>
      <c r="D70" s="140">
        <f>B70+C70</f>
        <v>361369</v>
      </c>
      <c r="E70" s="140"/>
      <c r="F70" s="16"/>
      <c r="G70" s="138">
        <v>38930</v>
      </c>
      <c r="H70" s="139">
        <v>376336</v>
      </c>
      <c r="I70" s="140">
        <v>159259</v>
      </c>
      <c r="J70" s="140">
        <f>H70+I70</f>
        <v>535595</v>
      </c>
      <c r="K70" s="140"/>
    </row>
    <row r="71" spans="1:11" ht="13.5" thickBot="1">
      <c r="A71" s="84"/>
      <c r="B71" s="65"/>
      <c r="C71" s="65"/>
      <c r="D71" s="57"/>
      <c r="E71" s="66"/>
      <c r="F71" s="62"/>
      <c r="G71" s="84"/>
      <c r="H71" s="65"/>
      <c r="I71" s="65"/>
      <c r="J71" s="57"/>
      <c r="K71" s="66"/>
    </row>
    <row r="72" spans="1:6" ht="12.75">
      <c r="A72" s="9" t="s">
        <v>7</v>
      </c>
      <c r="F72" s="50"/>
    </row>
    <row r="73" spans="1:6" ht="12.75">
      <c r="A73" s="160" t="s">
        <v>20</v>
      </c>
      <c r="B73" s="161"/>
      <c r="C73" s="161"/>
      <c r="D73" s="161"/>
      <c r="E73" s="161"/>
      <c r="F73" s="50"/>
    </row>
    <row r="74" spans="1:11" ht="13.5" customHeight="1">
      <c r="A74" s="163" t="s">
        <v>21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</row>
    <row r="75" spans="1:6" ht="12.75">
      <c r="A75" s="85"/>
      <c r="F75" s="50"/>
    </row>
  </sheetData>
  <mergeCells count="4">
    <mergeCell ref="A1:E1"/>
    <mergeCell ref="A74:K74"/>
    <mergeCell ref="G1:K1"/>
    <mergeCell ref="A73:E73"/>
  </mergeCells>
  <printOptions horizontalCentered="1"/>
  <pageMargins left="0.03" right="0.04" top="0.2" bottom="0.25" header="0.13" footer="0.12"/>
  <pageSetup horizontalDpi="600" verticalDpi="600" orientation="landscape" scale="60" r:id="rId1"/>
  <headerFooter alignWithMargins="0">
    <oddFooter>&amp;L&amp;"Tahoma,Regular"Information as of March 24, 2006&amp;R&amp;"Tahoma,Regular"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06"/>
  <sheetViews>
    <sheetView view="pageBreakPreview" zoomScale="75" zoomScaleSheetLayoutView="75" workbookViewId="0" topLeftCell="A28">
      <selection activeCell="E50" sqref="E50"/>
    </sheetView>
  </sheetViews>
  <sheetFormatPr defaultColWidth="9.140625" defaultRowHeight="12.75"/>
  <cols>
    <col min="1" max="1" width="9.421875" style="99" customWidth="1"/>
    <col min="2" max="2" width="10.421875" style="1" customWidth="1"/>
    <col min="3" max="3" width="16.00390625" style="1" customWidth="1"/>
    <col min="4" max="4" width="16.140625" style="1" customWidth="1"/>
    <col min="5" max="5" width="12.7109375" style="1" customWidth="1"/>
    <col min="6" max="6" width="9.28125" style="22" customWidth="1"/>
    <col min="7" max="7" width="18.421875" style="1" customWidth="1"/>
    <col min="8" max="8" width="13.8515625" style="1" customWidth="1"/>
    <col min="9" max="9" width="1.8515625" style="16" customWidth="1"/>
    <col min="10" max="10" width="8.140625" style="85" customWidth="1"/>
    <col min="11" max="11" width="11.57421875" style="12" customWidth="1"/>
    <col min="12" max="12" width="14.421875" style="3" customWidth="1"/>
    <col min="13" max="13" width="13.421875" style="3" customWidth="1"/>
    <col min="14" max="14" width="12.8515625" style="2" customWidth="1"/>
    <col min="15" max="15" width="8.00390625" style="22" customWidth="1"/>
    <col min="16" max="16" width="14.00390625" style="2" customWidth="1"/>
    <col min="17" max="17" width="19.28125" style="1" customWidth="1"/>
    <col min="18" max="16384" width="9.140625" style="2" customWidth="1"/>
  </cols>
  <sheetData>
    <row r="1" spans="1:20" s="4" customFormat="1" ht="31.5" customHeight="1">
      <c r="A1" s="157" t="s">
        <v>3</v>
      </c>
      <c r="B1" s="157"/>
      <c r="C1" s="157"/>
      <c r="D1" s="157"/>
      <c r="E1" s="157"/>
      <c r="F1" s="169"/>
      <c r="G1" s="169"/>
      <c r="H1" s="170"/>
      <c r="I1" s="38"/>
      <c r="J1" s="167" t="s">
        <v>22</v>
      </c>
      <c r="K1" s="168"/>
      <c r="L1" s="168"/>
      <c r="M1" s="168"/>
      <c r="N1" s="168"/>
      <c r="O1" s="168"/>
      <c r="P1" s="168"/>
      <c r="Q1" s="168"/>
      <c r="R1" s="47"/>
      <c r="S1" s="47"/>
      <c r="T1" s="47"/>
    </row>
    <row r="2" spans="1:20" s="128" customFormat="1" ht="25.5" customHeight="1">
      <c r="A2" s="77" t="s">
        <v>0</v>
      </c>
      <c r="B2" s="120" t="s">
        <v>8</v>
      </c>
      <c r="C2" s="120" t="s">
        <v>9</v>
      </c>
      <c r="D2" s="120" t="s">
        <v>12</v>
      </c>
      <c r="E2" s="120" t="s">
        <v>10</v>
      </c>
      <c r="F2" s="131" t="s">
        <v>11</v>
      </c>
      <c r="G2" s="120" t="s">
        <v>13</v>
      </c>
      <c r="H2" s="120" t="s">
        <v>14</v>
      </c>
      <c r="I2" s="132"/>
      <c r="J2" s="96" t="s">
        <v>0</v>
      </c>
      <c r="K2" s="133" t="s">
        <v>8</v>
      </c>
      <c r="L2" s="133" t="s">
        <v>9</v>
      </c>
      <c r="M2" s="134" t="s">
        <v>1</v>
      </c>
      <c r="N2" s="133" t="s">
        <v>10</v>
      </c>
      <c r="O2" s="131" t="s">
        <v>11</v>
      </c>
      <c r="P2" s="120" t="s">
        <v>13</v>
      </c>
      <c r="Q2" s="120" t="s">
        <v>14</v>
      </c>
      <c r="R2" s="130"/>
      <c r="S2" s="130"/>
      <c r="T2" s="130"/>
    </row>
    <row r="3" spans="1:10" ht="11.25" customHeight="1">
      <c r="A3" s="103">
        <v>36892</v>
      </c>
      <c r="J3" s="78">
        <v>36892</v>
      </c>
    </row>
    <row r="4" spans="1:17" ht="12" customHeight="1">
      <c r="A4" s="103">
        <v>36923</v>
      </c>
      <c r="B4" s="14"/>
      <c r="C4" s="3"/>
      <c r="D4" s="3"/>
      <c r="E4" s="3"/>
      <c r="F4" s="21"/>
      <c r="G4" s="3"/>
      <c r="H4" s="3"/>
      <c r="I4" s="36"/>
      <c r="J4" s="78">
        <v>36923</v>
      </c>
      <c r="K4" s="14"/>
      <c r="O4" s="21"/>
      <c r="P4" s="3"/>
      <c r="Q4" s="3"/>
    </row>
    <row r="5" spans="1:17" ht="12.75">
      <c r="A5" s="103">
        <v>36951</v>
      </c>
      <c r="B5" s="14"/>
      <c r="C5" s="3"/>
      <c r="D5" s="3"/>
      <c r="E5" s="3"/>
      <c r="F5" s="21"/>
      <c r="G5" s="3"/>
      <c r="H5" s="3"/>
      <c r="I5" s="36"/>
      <c r="J5" s="78">
        <v>36951</v>
      </c>
      <c r="K5" s="14"/>
      <c r="O5" s="21"/>
      <c r="P5" s="3"/>
      <c r="Q5" s="3"/>
    </row>
    <row r="6" spans="1:17" ht="12.75">
      <c r="A6" s="103">
        <v>36982</v>
      </c>
      <c r="B6" s="14"/>
      <c r="C6" s="3"/>
      <c r="D6" s="3"/>
      <c r="E6" s="3"/>
      <c r="F6" s="21"/>
      <c r="G6" s="3"/>
      <c r="H6" s="3"/>
      <c r="I6" s="36"/>
      <c r="J6" s="78">
        <v>36982</v>
      </c>
      <c r="K6" s="14"/>
      <c r="O6" s="21"/>
      <c r="P6" s="3"/>
      <c r="Q6" s="3"/>
    </row>
    <row r="7" spans="1:17" ht="12.75">
      <c r="A7" s="103">
        <v>37012</v>
      </c>
      <c r="B7" s="14"/>
      <c r="C7" s="3"/>
      <c r="D7" s="3"/>
      <c r="E7" s="3"/>
      <c r="F7" s="21"/>
      <c r="G7" s="3"/>
      <c r="H7" s="3"/>
      <c r="I7" s="36"/>
      <c r="J7" s="78">
        <v>37012</v>
      </c>
      <c r="K7" s="14"/>
      <c r="O7" s="21"/>
      <c r="P7" s="3"/>
      <c r="Q7" s="3"/>
    </row>
    <row r="8" spans="1:17" ht="12.75">
      <c r="A8" s="103">
        <v>37043</v>
      </c>
      <c r="B8" s="14"/>
      <c r="C8" s="3"/>
      <c r="D8" s="3"/>
      <c r="E8" s="3"/>
      <c r="F8" s="21"/>
      <c r="G8" s="3"/>
      <c r="H8" s="3"/>
      <c r="I8" s="36"/>
      <c r="J8" s="78">
        <v>37043</v>
      </c>
      <c r="K8" s="14"/>
      <c r="O8" s="21"/>
      <c r="P8" s="3"/>
      <c r="Q8" s="3"/>
    </row>
    <row r="9" spans="1:17" ht="12.75">
      <c r="A9" s="103">
        <v>37073</v>
      </c>
      <c r="B9" s="14"/>
      <c r="C9" s="3"/>
      <c r="D9" s="3"/>
      <c r="E9" s="3"/>
      <c r="F9" s="21"/>
      <c r="G9" s="3"/>
      <c r="H9" s="3"/>
      <c r="I9" s="36"/>
      <c r="J9" s="78">
        <v>37073</v>
      </c>
      <c r="K9" s="14"/>
      <c r="O9" s="21"/>
      <c r="P9" s="3"/>
      <c r="Q9" s="3"/>
    </row>
    <row r="10" spans="1:17" ht="12.75">
      <c r="A10" s="103">
        <v>37104</v>
      </c>
      <c r="B10" s="14"/>
      <c r="C10" s="3"/>
      <c r="D10" s="3"/>
      <c r="E10" s="3"/>
      <c r="F10" s="21"/>
      <c r="G10" s="3"/>
      <c r="H10" s="3"/>
      <c r="I10" s="36"/>
      <c r="J10" s="78">
        <v>37104</v>
      </c>
      <c r="K10" s="14"/>
      <c r="O10" s="21"/>
      <c r="P10" s="3"/>
      <c r="Q10" s="3"/>
    </row>
    <row r="11" spans="1:17" ht="12.75">
      <c r="A11" s="103">
        <v>37135</v>
      </c>
      <c r="B11" s="14"/>
      <c r="C11" s="3"/>
      <c r="D11" s="3"/>
      <c r="E11" s="3"/>
      <c r="F11" s="21"/>
      <c r="G11" s="3"/>
      <c r="H11" s="3"/>
      <c r="I11" s="36"/>
      <c r="J11" s="78">
        <v>37135</v>
      </c>
      <c r="K11" s="14"/>
      <c r="O11" s="21"/>
      <c r="P11" s="3"/>
      <c r="Q11" s="3"/>
    </row>
    <row r="12" spans="1:17" ht="12.75">
      <c r="A12" s="138">
        <v>37165</v>
      </c>
      <c r="B12" s="139">
        <v>412</v>
      </c>
      <c r="C12" s="140"/>
      <c r="D12" s="140">
        <f>B12+C12</f>
        <v>412</v>
      </c>
      <c r="E12" s="140"/>
      <c r="F12" s="151">
        <v>0.15903</v>
      </c>
      <c r="G12" s="144">
        <f aca="true" t="shared" si="0" ref="G12:G65">F12*D12</f>
        <v>65.52036</v>
      </c>
      <c r="H12" s="144"/>
      <c r="I12" s="36"/>
      <c r="J12" s="78">
        <v>37165</v>
      </c>
      <c r="K12" s="139">
        <v>742</v>
      </c>
      <c r="L12" s="140"/>
      <c r="M12" s="140">
        <f>K12+L12</f>
        <v>742</v>
      </c>
      <c r="N12" s="140"/>
      <c r="O12" s="151">
        <v>0.15903</v>
      </c>
      <c r="P12" s="144">
        <f aca="true" t="shared" si="1" ref="P12:P65">O12*M12</f>
        <v>118.00026</v>
      </c>
      <c r="Q12" s="144"/>
    </row>
    <row r="13" spans="1:17" ht="12.75">
      <c r="A13" s="138">
        <v>37196</v>
      </c>
      <c r="B13" s="139">
        <v>353070</v>
      </c>
      <c r="C13" s="140"/>
      <c r="D13" s="140">
        <f aca="true" t="shared" si="2" ref="D13:D69">B13+C13</f>
        <v>353070</v>
      </c>
      <c r="E13" s="140"/>
      <c r="F13" s="151">
        <v>0.15903</v>
      </c>
      <c r="G13" s="144">
        <f t="shared" si="0"/>
        <v>56148.7221</v>
      </c>
      <c r="H13" s="144"/>
      <c r="I13" s="36"/>
      <c r="J13" s="78">
        <v>37196</v>
      </c>
      <c r="K13" s="139">
        <v>758512</v>
      </c>
      <c r="L13" s="140"/>
      <c r="M13" s="140">
        <f aca="true" t="shared" si="3" ref="M13:M69">K13+L13</f>
        <v>758512</v>
      </c>
      <c r="N13" s="140"/>
      <c r="O13" s="151">
        <v>0.15903</v>
      </c>
      <c r="P13" s="144">
        <f t="shared" si="1"/>
        <v>120626.16336</v>
      </c>
      <c r="Q13" s="144"/>
    </row>
    <row r="14" spans="1:17" s="32" customFormat="1" ht="12.75">
      <c r="A14" s="141">
        <v>37226</v>
      </c>
      <c r="B14" s="142">
        <v>912394</v>
      </c>
      <c r="C14" s="143"/>
      <c r="D14" s="143">
        <f t="shared" si="2"/>
        <v>912394</v>
      </c>
      <c r="E14" s="143">
        <f>SUM(D12:D14)</f>
        <v>1265876</v>
      </c>
      <c r="F14" s="152">
        <v>0.15903</v>
      </c>
      <c r="G14" s="144">
        <f t="shared" si="0"/>
        <v>145098.01782</v>
      </c>
      <c r="H14" s="145">
        <f>SUM(G3:G14)</f>
        <v>201312.26028000002</v>
      </c>
      <c r="I14" s="37"/>
      <c r="J14" s="79">
        <v>37226</v>
      </c>
      <c r="K14" s="142">
        <v>1912223</v>
      </c>
      <c r="L14" s="143"/>
      <c r="M14" s="143">
        <f t="shared" si="3"/>
        <v>1912223</v>
      </c>
      <c r="N14" s="143">
        <f>SUM(M12:M14)</f>
        <v>2671477</v>
      </c>
      <c r="O14" s="152">
        <v>0.15903</v>
      </c>
      <c r="P14" s="144">
        <f t="shared" si="1"/>
        <v>304100.82369</v>
      </c>
      <c r="Q14" s="145">
        <f>SUM(P3:P14)</f>
        <v>424844.98731</v>
      </c>
    </row>
    <row r="15" spans="1:17" ht="12.75">
      <c r="A15" s="138">
        <v>37257</v>
      </c>
      <c r="B15" s="139">
        <v>1106393</v>
      </c>
      <c r="C15" s="140"/>
      <c r="D15" s="140">
        <f t="shared" si="2"/>
        <v>1106393</v>
      </c>
      <c r="E15" s="140"/>
      <c r="F15" s="151">
        <v>0.15903</v>
      </c>
      <c r="G15" s="144">
        <f t="shared" si="0"/>
        <v>175949.67879</v>
      </c>
      <c r="H15" s="144"/>
      <c r="I15" s="36"/>
      <c r="J15" s="78">
        <v>37257</v>
      </c>
      <c r="K15" s="139">
        <v>2359067</v>
      </c>
      <c r="L15" s="140"/>
      <c r="M15" s="140">
        <f t="shared" si="3"/>
        <v>2359067</v>
      </c>
      <c r="N15" s="140"/>
      <c r="O15" s="151">
        <v>0.15903</v>
      </c>
      <c r="P15" s="144">
        <f t="shared" si="1"/>
        <v>375162.42501</v>
      </c>
      <c r="Q15" s="144"/>
    </row>
    <row r="16" spans="1:17" ht="12.75">
      <c r="A16" s="138">
        <v>37288</v>
      </c>
      <c r="B16" s="139">
        <v>1011221</v>
      </c>
      <c r="C16" s="140"/>
      <c r="D16" s="140">
        <f t="shared" si="2"/>
        <v>1011221</v>
      </c>
      <c r="E16" s="140"/>
      <c r="F16" s="151">
        <v>0.15903</v>
      </c>
      <c r="G16" s="144">
        <f t="shared" si="0"/>
        <v>160814.47563</v>
      </c>
      <c r="H16" s="144"/>
      <c r="I16" s="36"/>
      <c r="J16" s="78">
        <v>37288</v>
      </c>
      <c r="K16" s="139">
        <v>1798630</v>
      </c>
      <c r="L16" s="140"/>
      <c r="M16" s="140">
        <f t="shared" si="3"/>
        <v>1798630</v>
      </c>
      <c r="N16" s="140"/>
      <c r="O16" s="151">
        <v>0.15903</v>
      </c>
      <c r="P16" s="144">
        <f t="shared" si="1"/>
        <v>286036.1289</v>
      </c>
      <c r="Q16" s="144"/>
    </row>
    <row r="17" spans="1:17" ht="12.75">
      <c r="A17" s="138">
        <v>37316</v>
      </c>
      <c r="B17" s="139">
        <v>1554091</v>
      </c>
      <c r="C17" s="140"/>
      <c r="D17" s="140">
        <f t="shared" si="2"/>
        <v>1554091</v>
      </c>
      <c r="E17" s="140"/>
      <c r="F17" s="151">
        <v>0.15903</v>
      </c>
      <c r="G17" s="144">
        <f t="shared" si="0"/>
        <v>247147.09173000001</v>
      </c>
      <c r="H17" s="144"/>
      <c r="I17" s="36"/>
      <c r="J17" s="78">
        <v>37316</v>
      </c>
      <c r="K17" s="139">
        <v>2989132</v>
      </c>
      <c r="L17" s="140"/>
      <c r="M17" s="140">
        <f t="shared" si="3"/>
        <v>2989132</v>
      </c>
      <c r="N17" s="140"/>
      <c r="O17" s="151">
        <v>0.15903</v>
      </c>
      <c r="P17" s="144">
        <f t="shared" si="1"/>
        <v>475361.66196</v>
      </c>
      <c r="Q17" s="144"/>
    </row>
    <row r="18" spans="1:17" ht="12.75">
      <c r="A18" s="138">
        <v>37347</v>
      </c>
      <c r="B18" s="139">
        <v>1092774</v>
      </c>
      <c r="C18" s="140"/>
      <c r="D18" s="140">
        <f t="shared" si="2"/>
        <v>1092774</v>
      </c>
      <c r="E18" s="140"/>
      <c r="F18" s="151">
        <v>0.15903</v>
      </c>
      <c r="G18" s="144">
        <f t="shared" si="0"/>
        <v>173783.84922</v>
      </c>
      <c r="H18" s="144"/>
      <c r="I18" s="36"/>
      <c r="J18" s="78">
        <v>37347</v>
      </c>
      <c r="K18" s="139">
        <v>2335861</v>
      </c>
      <c r="L18" s="140"/>
      <c r="M18" s="140">
        <f t="shared" si="3"/>
        <v>2335861</v>
      </c>
      <c r="N18" s="140"/>
      <c r="O18" s="151">
        <v>0.15903</v>
      </c>
      <c r="P18" s="144">
        <f t="shared" si="1"/>
        <v>371471.97483</v>
      </c>
      <c r="Q18" s="144"/>
    </row>
    <row r="19" spans="1:17" ht="12.75">
      <c r="A19" s="138">
        <v>37377</v>
      </c>
      <c r="B19" s="139">
        <v>1083388</v>
      </c>
      <c r="C19" s="140"/>
      <c r="D19" s="140">
        <f t="shared" si="2"/>
        <v>1083388</v>
      </c>
      <c r="E19" s="140"/>
      <c r="F19" s="151">
        <v>0.15903</v>
      </c>
      <c r="G19" s="144">
        <f t="shared" si="0"/>
        <v>172291.19364</v>
      </c>
      <c r="H19" s="144"/>
      <c r="I19" s="36"/>
      <c r="J19" s="78">
        <v>37377</v>
      </c>
      <c r="K19" s="139">
        <v>2482557</v>
      </c>
      <c r="L19" s="140"/>
      <c r="M19" s="140">
        <f t="shared" si="3"/>
        <v>2482557</v>
      </c>
      <c r="N19" s="140"/>
      <c r="O19" s="151">
        <v>0.15903</v>
      </c>
      <c r="P19" s="144">
        <f t="shared" si="1"/>
        <v>394801.03971</v>
      </c>
      <c r="Q19" s="144"/>
    </row>
    <row r="20" spans="1:17" ht="12.75">
      <c r="A20" s="138">
        <v>37408</v>
      </c>
      <c r="B20" s="139">
        <v>1827325</v>
      </c>
      <c r="C20" s="140"/>
      <c r="D20" s="140">
        <f t="shared" si="2"/>
        <v>1827325</v>
      </c>
      <c r="E20" s="140"/>
      <c r="F20" s="151">
        <v>0.15903</v>
      </c>
      <c r="G20" s="144">
        <f t="shared" si="0"/>
        <v>290599.49475</v>
      </c>
      <c r="H20" s="144"/>
      <c r="I20" s="36"/>
      <c r="J20" s="78">
        <v>37408</v>
      </c>
      <c r="K20" s="139">
        <v>4445859</v>
      </c>
      <c r="L20" s="140"/>
      <c r="M20" s="140">
        <f t="shared" si="3"/>
        <v>4445859</v>
      </c>
      <c r="N20" s="140"/>
      <c r="O20" s="151">
        <v>0.15903</v>
      </c>
      <c r="P20" s="144">
        <f t="shared" si="1"/>
        <v>707024.95677</v>
      </c>
      <c r="Q20" s="144"/>
    </row>
    <row r="21" spans="1:17" ht="12.75">
      <c r="A21" s="138">
        <v>37438</v>
      </c>
      <c r="B21" s="139">
        <v>1772281</v>
      </c>
      <c r="C21" s="140"/>
      <c r="D21" s="140">
        <f t="shared" si="2"/>
        <v>1772281</v>
      </c>
      <c r="E21" s="140"/>
      <c r="F21" s="151">
        <v>0.15903</v>
      </c>
      <c r="G21" s="144">
        <f t="shared" si="0"/>
        <v>281845.84743</v>
      </c>
      <c r="H21" s="144"/>
      <c r="I21" s="36"/>
      <c r="J21" s="78">
        <v>37438</v>
      </c>
      <c r="K21" s="139">
        <v>4892446</v>
      </c>
      <c r="L21" s="140"/>
      <c r="M21" s="140">
        <f t="shared" si="3"/>
        <v>4892446</v>
      </c>
      <c r="N21" s="140"/>
      <c r="O21" s="151">
        <v>0.15903</v>
      </c>
      <c r="P21" s="144">
        <f t="shared" si="1"/>
        <v>778045.68738</v>
      </c>
      <c r="Q21" s="144"/>
    </row>
    <row r="22" spans="1:17" ht="12.75">
      <c r="A22" s="138">
        <v>37469</v>
      </c>
      <c r="B22" s="139">
        <v>1846225</v>
      </c>
      <c r="C22" s="140"/>
      <c r="D22" s="140">
        <f t="shared" si="2"/>
        <v>1846225</v>
      </c>
      <c r="E22" s="140"/>
      <c r="F22" s="151">
        <v>0.15903</v>
      </c>
      <c r="G22" s="144">
        <f t="shared" si="0"/>
        <v>293605.16175</v>
      </c>
      <c r="H22" s="144"/>
      <c r="I22" s="36"/>
      <c r="J22" s="78">
        <v>37469</v>
      </c>
      <c r="K22" s="139">
        <v>5533375</v>
      </c>
      <c r="L22" s="140"/>
      <c r="M22" s="140">
        <f t="shared" si="3"/>
        <v>5533375</v>
      </c>
      <c r="N22" s="140"/>
      <c r="O22" s="151">
        <v>0.15903</v>
      </c>
      <c r="P22" s="144">
        <f t="shared" si="1"/>
        <v>879972.62625</v>
      </c>
      <c r="Q22" s="144"/>
    </row>
    <row r="23" spans="1:17" ht="12.75">
      <c r="A23" s="138">
        <v>37500</v>
      </c>
      <c r="B23" s="139">
        <v>1356555</v>
      </c>
      <c r="C23" s="140"/>
      <c r="D23" s="140">
        <f t="shared" si="2"/>
        <v>1356555</v>
      </c>
      <c r="E23" s="140"/>
      <c r="F23" s="151">
        <v>0.15903</v>
      </c>
      <c r="G23" s="144">
        <f t="shared" si="0"/>
        <v>215732.94165</v>
      </c>
      <c r="H23" s="144"/>
      <c r="I23" s="36"/>
      <c r="J23" s="78">
        <v>37500</v>
      </c>
      <c r="K23" s="139">
        <v>3641116</v>
      </c>
      <c r="L23" s="140"/>
      <c r="M23" s="140">
        <f t="shared" si="3"/>
        <v>3641116</v>
      </c>
      <c r="N23" s="140"/>
      <c r="O23" s="151">
        <v>0.15903</v>
      </c>
      <c r="P23" s="144">
        <f t="shared" si="1"/>
        <v>579046.6774800001</v>
      </c>
      <c r="Q23" s="144"/>
    </row>
    <row r="24" spans="1:17" ht="12.75">
      <c r="A24" s="138">
        <v>37530</v>
      </c>
      <c r="B24" s="139">
        <v>1858524</v>
      </c>
      <c r="C24" s="140"/>
      <c r="D24" s="140">
        <f t="shared" si="2"/>
        <v>1858524</v>
      </c>
      <c r="E24" s="140"/>
      <c r="F24" s="151">
        <v>0.15903</v>
      </c>
      <c r="G24" s="144">
        <f t="shared" si="0"/>
        <v>295561.07172</v>
      </c>
      <c r="H24" s="144"/>
      <c r="I24" s="36"/>
      <c r="J24" s="78">
        <v>37530</v>
      </c>
      <c r="K24" s="139">
        <v>5558645</v>
      </c>
      <c r="L24" s="140"/>
      <c r="M24" s="140">
        <f t="shared" si="3"/>
        <v>5558645</v>
      </c>
      <c r="N24" s="140"/>
      <c r="O24" s="151">
        <v>0.15903</v>
      </c>
      <c r="P24" s="144">
        <f t="shared" si="1"/>
        <v>883991.31435</v>
      </c>
      <c r="Q24" s="144"/>
    </row>
    <row r="25" spans="1:17" ht="12.75">
      <c r="A25" s="138">
        <v>37561</v>
      </c>
      <c r="B25" s="139">
        <v>1678500</v>
      </c>
      <c r="C25" s="140"/>
      <c r="D25" s="140">
        <f t="shared" si="2"/>
        <v>1678500</v>
      </c>
      <c r="E25" s="140"/>
      <c r="F25" s="151">
        <v>0.15903</v>
      </c>
      <c r="G25" s="144">
        <f t="shared" si="0"/>
        <v>266931.855</v>
      </c>
      <c r="H25" s="144"/>
      <c r="I25" s="36"/>
      <c r="J25" s="78">
        <v>37561</v>
      </c>
      <c r="K25" s="139">
        <v>5387650</v>
      </c>
      <c r="L25" s="140"/>
      <c r="M25" s="140">
        <f t="shared" si="3"/>
        <v>5387650</v>
      </c>
      <c r="N25" s="140"/>
      <c r="O25" s="151">
        <v>0.15903</v>
      </c>
      <c r="P25" s="144">
        <f t="shared" si="1"/>
        <v>856797.9795</v>
      </c>
      <c r="Q25" s="144"/>
    </row>
    <row r="26" spans="1:17" s="32" customFormat="1" ht="12.75">
      <c r="A26" s="141">
        <v>37591</v>
      </c>
      <c r="B26" s="142">
        <v>1715393</v>
      </c>
      <c r="C26" s="143"/>
      <c r="D26" s="143">
        <f t="shared" si="2"/>
        <v>1715393</v>
      </c>
      <c r="E26" s="143">
        <f>SUM(D15:D26)</f>
        <v>17902670</v>
      </c>
      <c r="F26" s="152">
        <v>0.15903</v>
      </c>
      <c r="G26" s="144">
        <f t="shared" si="0"/>
        <v>272798.94879</v>
      </c>
      <c r="H26" s="145">
        <f>SUM(G15:G26)</f>
        <v>2847061.6100999997</v>
      </c>
      <c r="I26" s="37"/>
      <c r="J26" s="79">
        <v>37591</v>
      </c>
      <c r="K26" s="142">
        <v>5932673</v>
      </c>
      <c r="L26" s="143"/>
      <c r="M26" s="143">
        <f t="shared" si="3"/>
        <v>5932673</v>
      </c>
      <c r="N26" s="143">
        <f>SUM(M15:M26)</f>
        <v>47357011</v>
      </c>
      <c r="O26" s="152">
        <v>0.15903</v>
      </c>
      <c r="P26" s="144">
        <f t="shared" si="1"/>
        <v>943472.98719</v>
      </c>
      <c r="Q26" s="145">
        <f>SUM(P15:P26)</f>
        <v>7531185.45933</v>
      </c>
    </row>
    <row r="27" spans="1:17" ht="12.75">
      <c r="A27" s="138">
        <v>37622</v>
      </c>
      <c r="B27" s="139">
        <v>1514557</v>
      </c>
      <c r="C27" s="140"/>
      <c r="D27" s="140">
        <f t="shared" si="2"/>
        <v>1514557</v>
      </c>
      <c r="E27" s="140"/>
      <c r="F27" s="151">
        <v>0.15903</v>
      </c>
      <c r="G27" s="144">
        <f t="shared" si="0"/>
        <v>240859.99971</v>
      </c>
      <c r="H27" s="144"/>
      <c r="I27" s="36"/>
      <c r="J27" s="78">
        <v>37622</v>
      </c>
      <c r="K27" s="139">
        <v>5326942</v>
      </c>
      <c r="L27" s="140"/>
      <c r="M27" s="140">
        <f t="shared" si="3"/>
        <v>5326942</v>
      </c>
      <c r="N27" s="140"/>
      <c r="O27" s="151">
        <v>0.15903</v>
      </c>
      <c r="P27" s="144">
        <f t="shared" si="1"/>
        <v>847143.58626</v>
      </c>
      <c r="Q27" s="144"/>
    </row>
    <row r="28" spans="1:17" ht="12.75">
      <c r="A28" s="138">
        <v>37653</v>
      </c>
      <c r="B28" s="139">
        <v>1992106</v>
      </c>
      <c r="C28" s="140"/>
      <c r="D28" s="140">
        <f t="shared" si="2"/>
        <v>1992106</v>
      </c>
      <c r="E28" s="140"/>
      <c r="F28" s="151">
        <v>0.15903</v>
      </c>
      <c r="G28" s="144">
        <f t="shared" si="0"/>
        <v>316804.61718</v>
      </c>
      <c r="H28" s="144"/>
      <c r="I28" s="36"/>
      <c r="J28" s="78">
        <v>37653</v>
      </c>
      <c r="K28" s="139">
        <v>6134124</v>
      </c>
      <c r="L28" s="140"/>
      <c r="M28" s="140">
        <f t="shared" si="3"/>
        <v>6134124</v>
      </c>
      <c r="N28" s="140"/>
      <c r="O28" s="151">
        <v>0.15903</v>
      </c>
      <c r="P28" s="144">
        <f t="shared" si="1"/>
        <v>975509.7397200001</v>
      </c>
      <c r="Q28" s="144"/>
    </row>
    <row r="29" spans="1:17" ht="12.75">
      <c r="A29" s="138">
        <v>37681</v>
      </c>
      <c r="B29" s="139">
        <v>1955963</v>
      </c>
      <c r="C29" s="140"/>
      <c r="D29" s="140">
        <f t="shared" si="2"/>
        <v>1955963</v>
      </c>
      <c r="E29" s="140"/>
      <c r="F29" s="151">
        <v>0.15903</v>
      </c>
      <c r="G29" s="144">
        <f t="shared" si="0"/>
        <v>311056.79589</v>
      </c>
      <c r="H29" s="144"/>
      <c r="I29" s="36"/>
      <c r="J29" s="78">
        <v>37681</v>
      </c>
      <c r="K29" s="139">
        <v>6933576</v>
      </c>
      <c r="L29" s="140"/>
      <c r="M29" s="140">
        <f t="shared" si="3"/>
        <v>6933576</v>
      </c>
      <c r="N29" s="140"/>
      <c r="O29" s="151">
        <v>0.15903</v>
      </c>
      <c r="P29" s="144">
        <f t="shared" si="1"/>
        <v>1102646.59128</v>
      </c>
      <c r="Q29" s="144"/>
    </row>
    <row r="30" spans="1:17" ht="12.75">
      <c r="A30" s="138">
        <v>37712</v>
      </c>
      <c r="B30" s="139">
        <v>1355557</v>
      </c>
      <c r="C30" s="140"/>
      <c r="D30" s="140">
        <f t="shared" si="2"/>
        <v>1355557</v>
      </c>
      <c r="E30" s="140"/>
      <c r="F30" s="151">
        <v>0.15903</v>
      </c>
      <c r="G30" s="144">
        <f t="shared" si="0"/>
        <v>215574.22971</v>
      </c>
      <c r="H30" s="144"/>
      <c r="I30" s="36"/>
      <c r="J30" s="78">
        <v>37712</v>
      </c>
      <c r="K30" s="139">
        <v>4634072</v>
      </c>
      <c r="L30" s="140"/>
      <c r="M30" s="140">
        <f t="shared" si="3"/>
        <v>4634072</v>
      </c>
      <c r="N30" s="140"/>
      <c r="O30" s="151">
        <v>0.15903</v>
      </c>
      <c r="P30" s="144">
        <f t="shared" si="1"/>
        <v>736956.47016</v>
      </c>
      <c r="Q30" s="144"/>
    </row>
    <row r="31" spans="1:17" ht="12.75">
      <c r="A31" s="138">
        <v>37742</v>
      </c>
      <c r="B31" s="139">
        <v>2067781</v>
      </c>
      <c r="C31" s="140"/>
      <c r="D31" s="140">
        <f t="shared" si="2"/>
        <v>2067781</v>
      </c>
      <c r="E31" s="140"/>
      <c r="F31" s="151">
        <v>0.15903</v>
      </c>
      <c r="G31" s="144">
        <f t="shared" si="0"/>
        <v>328839.21243</v>
      </c>
      <c r="H31" s="144"/>
      <c r="I31" s="36"/>
      <c r="J31" s="78">
        <v>37742</v>
      </c>
      <c r="K31" s="139">
        <v>6569874</v>
      </c>
      <c r="L31" s="140"/>
      <c r="M31" s="140">
        <f t="shared" si="3"/>
        <v>6569874</v>
      </c>
      <c r="N31" s="140"/>
      <c r="O31" s="151">
        <v>0.15903</v>
      </c>
      <c r="P31" s="144">
        <f t="shared" si="1"/>
        <v>1044807.0622200001</v>
      </c>
      <c r="Q31" s="144"/>
    </row>
    <row r="32" spans="1:17" ht="12.75">
      <c r="A32" s="138">
        <v>37773</v>
      </c>
      <c r="B32" s="139">
        <v>2141501</v>
      </c>
      <c r="C32" s="140"/>
      <c r="D32" s="140">
        <f t="shared" si="2"/>
        <v>2141501</v>
      </c>
      <c r="E32" s="140"/>
      <c r="F32" s="151">
        <v>0.1784</v>
      </c>
      <c r="G32" s="144">
        <f t="shared" si="0"/>
        <v>382043.7784</v>
      </c>
      <c r="H32" s="144"/>
      <c r="I32" s="36"/>
      <c r="J32" s="78">
        <v>37773</v>
      </c>
      <c r="K32" s="139">
        <v>7071245</v>
      </c>
      <c r="L32" s="140"/>
      <c r="M32" s="140">
        <f t="shared" si="3"/>
        <v>7071245</v>
      </c>
      <c r="N32" s="140"/>
      <c r="O32" s="151">
        <v>0.1784</v>
      </c>
      <c r="P32" s="144">
        <f t="shared" si="1"/>
        <v>1261510.108</v>
      </c>
      <c r="Q32" s="144"/>
    </row>
    <row r="33" spans="1:17" ht="12.75">
      <c r="A33" s="138">
        <v>37803</v>
      </c>
      <c r="B33" s="139">
        <v>1907547</v>
      </c>
      <c r="C33" s="140"/>
      <c r="D33" s="140">
        <f t="shared" si="2"/>
        <v>1907547</v>
      </c>
      <c r="E33" s="140"/>
      <c r="F33" s="151">
        <v>0.1784</v>
      </c>
      <c r="G33" s="144">
        <f t="shared" si="0"/>
        <v>340306.3848</v>
      </c>
      <c r="H33" s="144"/>
      <c r="I33" s="36"/>
      <c r="J33" s="78">
        <v>37803</v>
      </c>
      <c r="K33" s="139">
        <v>6437993</v>
      </c>
      <c r="L33" s="140"/>
      <c r="M33" s="140">
        <f t="shared" si="3"/>
        <v>6437993</v>
      </c>
      <c r="N33" s="140"/>
      <c r="O33" s="151">
        <v>0.1784</v>
      </c>
      <c r="P33" s="144">
        <f t="shared" si="1"/>
        <v>1148537.9512</v>
      </c>
      <c r="Q33" s="144"/>
    </row>
    <row r="34" spans="1:17" ht="12.75">
      <c r="A34" s="138">
        <v>37834</v>
      </c>
      <c r="B34" s="139">
        <v>1904771</v>
      </c>
      <c r="C34" s="140"/>
      <c r="D34" s="140">
        <f t="shared" si="2"/>
        <v>1904771</v>
      </c>
      <c r="E34" s="140"/>
      <c r="F34" s="151">
        <v>0.1784</v>
      </c>
      <c r="G34" s="144">
        <f t="shared" si="0"/>
        <v>339811.1464</v>
      </c>
      <c r="H34" s="144"/>
      <c r="I34" s="36"/>
      <c r="J34" s="78">
        <v>37834</v>
      </c>
      <c r="K34" s="139">
        <v>5780269</v>
      </c>
      <c r="L34" s="140"/>
      <c r="M34" s="140">
        <f t="shared" si="3"/>
        <v>5780269</v>
      </c>
      <c r="N34" s="140"/>
      <c r="O34" s="151">
        <v>0.1784</v>
      </c>
      <c r="P34" s="144">
        <f t="shared" si="1"/>
        <v>1031199.9896</v>
      </c>
      <c r="Q34" s="144"/>
    </row>
    <row r="35" spans="1:17" ht="12.75">
      <c r="A35" s="138">
        <v>37865</v>
      </c>
      <c r="B35" s="139">
        <v>2064610</v>
      </c>
      <c r="C35" s="140"/>
      <c r="D35" s="140">
        <f t="shared" si="2"/>
        <v>2064610</v>
      </c>
      <c r="E35" s="140"/>
      <c r="F35" s="151">
        <v>0.1784</v>
      </c>
      <c r="G35" s="144">
        <f t="shared" si="0"/>
        <v>368326.424</v>
      </c>
      <c r="H35" s="144"/>
      <c r="I35" s="36"/>
      <c r="J35" s="78">
        <v>37865</v>
      </c>
      <c r="K35" s="139">
        <v>4370877</v>
      </c>
      <c r="L35" s="140"/>
      <c r="M35" s="140">
        <f t="shared" si="3"/>
        <v>4370877</v>
      </c>
      <c r="N35" s="140"/>
      <c r="O35" s="151">
        <v>0.1784</v>
      </c>
      <c r="P35" s="144">
        <f t="shared" si="1"/>
        <v>779764.4568</v>
      </c>
      <c r="Q35" s="144"/>
    </row>
    <row r="36" spans="1:17" ht="12.75">
      <c r="A36" s="138">
        <v>37895</v>
      </c>
      <c r="B36" s="139">
        <v>2325081</v>
      </c>
      <c r="C36" s="140"/>
      <c r="D36" s="140">
        <f t="shared" si="2"/>
        <v>2325081</v>
      </c>
      <c r="E36" s="140"/>
      <c r="F36" s="151">
        <v>0.1784</v>
      </c>
      <c r="G36" s="144">
        <f t="shared" si="0"/>
        <v>414794.45040000003</v>
      </c>
      <c r="H36" s="144"/>
      <c r="I36" s="36"/>
      <c r="J36" s="78">
        <v>37895</v>
      </c>
      <c r="K36" s="139">
        <v>6416614</v>
      </c>
      <c r="L36" s="140"/>
      <c r="M36" s="140">
        <f t="shared" si="3"/>
        <v>6416614</v>
      </c>
      <c r="N36" s="140"/>
      <c r="O36" s="151">
        <v>0.1784</v>
      </c>
      <c r="P36" s="144">
        <f t="shared" si="1"/>
        <v>1144723.9376</v>
      </c>
      <c r="Q36" s="144"/>
    </row>
    <row r="37" spans="1:17" ht="12.75">
      <c r="A37" s="138">
        <v>37926</v>
      </c>
      <c r="B37" s="139">
        <v>1908148</v>
      </c>
      <c r="C37" s="140"/>
      <c r="D37" s="140">
        <f t="shared" si="2"/>
        <v>1908148</v>
      </c>
      <c r="E37" s="140"/>
      <c r="F37" s="151">
        <v>0.1784</v>
      </c>
      <c r="G37" s="144">
        <f t="shared" si="0"/>
        <v>340413.6032</v>
      </c>
      <c r="H37" s="144"/>
      <c r="I37" s="36"/>
      <c r="J37" s="78">
        <v>37926</v>
      </c>
      <c r="K37" s="139">
        <v>5460740</v>
      </c>
      <c r="L37" s="140"/>
      <c r="M37" s="140">
        <f t="shared" si="3"/>
        <v>5460740</v>
      </c>
      <c r="N37" s="140"/>
      <c r="O37" s="151">
        <v>0.1784</v>
      </c>
      <c r="P37" s="144">
        <f t="shared" si="1"/>
        <v>974196.0160000001</v>
      </c>
      <c r="Q37" s="144"/>
    </row>
    <row r="38" spans="1:17" s="32" customFormat="1" ht="12.75">
      <c r="A38" s="141">
        <v>37956</v>
      </c>
      <c r="B38" s="142">
        <v>1830400</v>
      </c>
      <c r="C38" s="143"/>
      <c r="D38" s="143">
        <f t="shared" si="2"/>
        <v>1830400</v>
      </c>
      <c r="E38" s="143">
        <f>SUM(D27:D38)</f>
        <v>22968022</v>
      </c>
      <c r="F38" s="152">
        <v>0.1784</v>
      </c>
      <c r="G38" s="144">
        <f t="shared" si="0"/>
        <v>326543.36</v>
      </c>
      <c r="H38" s="145">
        <f>SUM(G27:G38)</f>
        <v>3925374.00212</v>
      </c>
      <c r="I38" s="37"/>
      <c r="J38" s="79">
        <v>37956</v>
      </c>
      <c r="K38" s="142">
        <v>5340318</v>
      </c>
      <c r="L38" s="143"/>
      <c r="M38" s="143">
        <f t="shared" si="3"/>
        <v>5340318</v>
      </c>
      <c r="N38" s="143">
        <f>SUM(M27:M38)</f>
        <v>70476644</v>
      </c>
      <c r="O38" s="152">
        <v>0.1784</v>
      </c>
      <c r="P38" s="144">
        <f t="shared" si="1"/>
        <v>952712.7312</v>
      </c>
      <c r="Q38" s="145">
        <f>SUM(P27:P38)</f>
        <v>11999708.64004</v>
      </c>
    </row>
    <row r="39" spans="1:17" ht="12.75">
      <c r="A39" s="138">
        <v>37987</v>
      </c>
      <c r="B39" s="139">
        <v>2439547</v>
      </c>
      <c r="C39" s="140"/>
      <c r="D39" s="140">
        <f t="shared" si="2"/>
        <v>2439547</v>
      </c>
      <c r="E39" s="140"/>
      <c r="F39" s="151">
        <v>0.1784</v>
      </c>
      <c r="G39" s="144">
        <f t="shared" si="0"/>
        <v>435215.1848</v>
      </c>
      <c r="H39" s="144"/>
      <c r="I39" s="36"/>
      <c r="J39" s="78">
        <v>37987</v>
      </c>
      <c r="K39" s="139">
        <v>7219780</v>
      </c>
      <c r="L39" s="140"/>
      <c r="M39" s="140">
        <f t="shared" si="3"/>
        <v>7219780</v>
      </c>
      <c r="N39" s="140"/>
      <c r="O39" s="151">
        <v>0.1784</v>
      </c>
      <c r="P39" s="144">
        <f t="shared" si="1"/>
        <v>1288008.752</v>
      </c>
      <c r="Q39" s="144"/>
    </row>
    <row r="40" spans="1:17" ht="12.75">
      <c r="A40" s="138">
        <v>38018</v>
      </c>
      <c r="B40" s="139">
        <v>1140067</v>
      </c>
      <c r="C40" s="140"/>
      <c r="D40" s="140">
        <f t="shared" si="2"/>
        <v>1140067</v>
      </c>
      <c r="E40" s="140"/>
      <c r="F40" s="151">
        <v>0.1784</v>
      </c>
      <c r="G40" s="144">
        <f t="shared" si="0"/>
        <v>203387.9528</v>
      </c>
      <c r="H40" s="144"/>
      <c r="I40" s="36"/>
      <c r="J40" s="78">
        <v>38018</v>
      </c>
      <c r="K40" s="139">
        <v>3426945</v>
      </c>
      <c r="L40" s="140"/>
      <c r="M40" s="140">
        <f t="shared" si="3"/>
        <v>3426945</v>
      </c>
      <c r="N40" s="140"/>
      <c r="O40" s="151">
        <v>0.1784</v>
      </c>
      <c r="P40" s="144">
        <f t="shared" si="1"/>
        <v>611366.988</v>
      </c>
      <c r="Q40" s="144"/>
    </row>
    <row r="41" spans="1:17" ht="12.75">
      <c r="A41" s="138">
        <v>38047</v>
      </c>
      <c r="B41" s="139">
        <v>2252145</v>
      </c>
      <c r="C41" s="140"/>
      <c r="D41" s="140">
        <f t="shared" si="2"/>
        <v>2252145</v>
      </c>
      <c r="E41" s="140"/>
      <c r="F41" s="151">
        <v>0.1784</v>
      </c>
      <c r="G41" s="144">
        <f t="shared" si="0"/>
        <v>401782.668</v>
      </c>
      <c r="H41" s="144"/>
      <c r="I41" s="36"/>
      <c r="J41" s="78">
        <v>38047</v>
      </c>
      <c r="K41" s="139">
        <v>7381624</v>
      </c>
      <c r="L41" s="140"/>
      <c r="M41" s="140">
        <f t="shared" si="3"/>
        <v>7381624</v>
      </c>
      <c r="N41" s="140"/>
      <c r="O41" s="151">
        <v>0.1784</v>
      </c>
      <c r="P41" s="144">
        <f t="shared" si="1"/>
        <v>1316881.7216</v>
      </c>
      <c r="Q41" s="144"/>
    </row>
    <row r="42" spans="1:17" ht="12.75">
      <c r="A42" s="138">
        <v>38078</v>
      </c>
      <c r="B42" s="139">
        <v>1901916</v>
      </c>
      <c r="C42" s="140"/>
      <c r="D42" s="140">
        <f t="shared" si="2"/>
        <v>1901916</v>
      </c>
      <c r="E42" s="140"/>
      <c r="F42" s="151">
        <v>0.1784</v>
      </c>
      <c r="G42" s="144">
        <f t="shared" si="0"/>
        <v>339301.81440000003</v>
      </c>
      <c r="H42" s="144"/>
      <c r="I42" s="36"/>
      <c r="J42" s="78">
        <v>38078</v>
      </c>
      <c r="K42" s="139">
        <v>6623735</v>
      </c>
      <c r="L42" s="140"/>
      <c r="M42" s="140">
        <f t="shared" si="3"/>
        <v>6623735</v>
      </c>
      <c r="N42" s="140"/>
      <c r="O42" s="151">
        <v>0.1784</v>
      </c>
      <c r="P42" s="144">
        <f t="shared" si="1"/>
        <v>1181674.324</v>
      </c>
      <c r="Q42" s="144"/>
    </row>
    <row r="43" spans="1:17" ht="12.75">
      <c r="A43" s="138">
        <v>38108</v>
      </c>
      <c r="B43" s="139">
        <v>2336229</v>
      </c>
      <c r="C43" s="140"/>
      <c r="D43" s="140">
        <f t="shared" si="2"/>
        <v>2336229</v>
      </c>
      <c r="E43" s="140"/>
      <c r="F43" s="151">
        <v>0.1784</v>
      </c>
      <c r="G43" s="144">
        <f t="shared" si="0"/>
        <v>416783.2536</v>
      </c>
      <c r="H43" s="144"/>
      <c r="I43" s="36"/>
      <c r="J43" s="78">
        <v>38108</v>
      </c>
      <c r="K43" s="139">
        <v>9889721</v>
      </c>
      <c r="L43" s="140"/>
      <c r="M43" s="140">
        <f t="shared" si="3"/>
        <v>9889721</v>
      </c>
      <c r="N43" s="140"/>
      <c r="O43" s="151">
        <v>0.1784</v>
      </c>
      <c r="P43" s="144">
        <f t="shared" si="1"/>
        <v>1764326.2264</v>
      </c>
      <c r="Q43" s="144"/>
    </row>
    <row r="44" spans="1:17" ht="12.75">
      <c r="A44" s="138">
        <v>38139</v>
      </c>
      <c r="B44" s="139">
        <v>2188374</v>
      </c>
      <c r="C44" s="140"/>
      <c r="D44" s="140">
        <f t="shared" si="2"/>
        <v>2188374</v>
      </c>
      <c r="E44" s="140"/>
      <c r="F44" s="151">
        <v>0.1784</v>
      </c>
      <c r="G44" s="144">
        <f t="shared" si="0"/>
        <v>390405.9216</v>
      </c>
      <c r="H44" s="144"/>
      <c r="I44" s="36"/>
      <c r="J44" s="78">
        <v>38139</v>
      </c>
      <c r="K44" s="139">
        <v>9395685</v>
      </c>
      <c r="L44" s="140"/>
      <c r="M44" s="140">
        <f t="shared" si="3"/>
        <v>9395685</v>
      </c>
      <c r="N44" s="140"/>
      <c r="O44" s="151">
        <v>0.1784</v>
      </c>
      <c r="P44" s="144">
        <f t="shared" si="1"/>
        <v>1676190.2040000001</v>
      </c>
      <c r="Q44" s="144"/>
    </row>
    <row r="45" spans="1:17" ht="12.75">
      <c r="A45" s="138">
        <v>38169</v>
      </c>
      <c r="B45" s="139">
        <v>2165121</v>
      </c>
      <c r="C45" s="140"/>
      <c r="D45" s="140">
        <f t="shared" si="2"/>
        <v>2165121</v>
      </c>
      <c r="E45" s="140"/>
      <c r="F45" s="151">
        <v>0.1784</v>
      </c>
      <c r="G45" s="144">
        <f t="shared" si="0"/>
        <v>386257.58640000003</v>
      </c>
      <c r="H45" s="144"/>
      <c r="I45" s="36"/>
      <c r="J45" s="78">
        <v>38169</v>
      </c>
      <c r="K45" s="139">
        <v>10261836</v>
      </c>
      <c r="L45" s="140"/>
      <c r="M45" s="140">
        <f t="shared" si="3"/>
        <v>10261836</v>
      </c>
      <c r="N45" s="140"/>
      <c r="O45" s="151">
        <v>0.1784</v>
      </c>
      <c r="P45" s="144">
        <f t="shared" si="1"/>
        <v>1830711.5424</v>
      </c>
      <c r="Q45" s="144"/>
    </row>
    <row r="46" spans="1:17" ht="12.75">
      <c r="A46" s="138">
        <v>38200</v>
      </c>
      <c r="B46" s="139">
        <v>1538797</v>
      </c>
      <c r="C46" s="140"/>
      <c r="D46" s="140">
        <f t="shared" si="2"/>
        <v>1538797</v>
      </c>
      <c r="E46" s="140"/>
      <c r="F46" s="151">
        <v>0.1784</v>
      </c>
      <c r="G46" s="144">
        <f t="shared" si="0"/>
        <v>274521.3848</v>
      </c>
      <c r="H46" s="144"/>
      <c r="I46" s="36"/>
      <c r="J46" s="78">
        <v>38203</v>
      </c>
      <c r="K46" s="139">
        <v>6314844</v>
      </c>
      <c r="L46" s="140"/>
      <c r="M46" s="140">
        <f t="shared" si="3"/>
        <v>6314844</v>
      </c>
      <c r="N46" s="140"/>
      <c r="O46" s="151">
        <v>0.1784</v>
      </c>
      <c r="P46" s="144">
        <f t="shared" si="1"/>
        <v>1126568.1696</v>
      </c>
      <c r="Q46" s="144"/>
    </row>
    <row r="47" spans="1:17" ht="12.75">
      <c r="A47" s="138">
        <v>38231</v>
      </c>
      <c r="B47" s="139">
        <v>2289965</v>
      </c>
      <c r="C47" s="140"/>
      <c r="D47" s="140">
        <f t="shared" si="2"/>
        <v>2289965</v>
      </c>
      <c r="E47" s="140"/>
      <c r="F47" s="151">
        <v>0.1784</v>
      </c>
      <c r="G47" s="144">
        <f t="shared" si="0"/>
        <v>408529.756</v>
      </c>
      <c r="H47" s="144"/>
      <c r="I47" s="36"/>
      <c r="J47" s="78">
        <v>38231</v>
      </c>
      <c r="K47" s="139">
        <v>10276142</v>
      </c>
      <c r="L47" s="140"/>
      <c r="M47" s="140">
        <f t="shared" si="3"/>
        <v>10276142</v>
      </c>
      <c r="N47" s="140"/>
      <c r="O47" s="151">
        <v>0.1784</v>
      </c>
      <c r="P47" s="144">
        <f t="shared" si="1"/>
        <v>1833263.7328</v>
      </c>
      <c r="Q47" s="144"/>
    </row>
    <row r="48" spans="1:17" ht="12.75">
      <c r="A48" s="138">
        <v>38261</v>
      </c>
      <c r="B48" s="139">
        <v>2306964</v>
      </c>
      <c r="C48" s="140"/>
      <c r="D48" s="140">
        <f t="shared" si="2"/>
        <v>2306964</v>
      </c>
      <c r="E48" s="140"/>
      <c r="F48" s="151">
        <v>0.1784</v>
      </c>
      <c r="G48" s="144">
        <f t="shared" si="0"/>
        <v>411562.3776</v>
      </c>
      <c r="H48" s="146"/>
      <c r="I48" s="36"/>
      <c r="J48" s="80">
        <v>38261</v>
      </c>
      <c r="K48" s="139">
        <v>10197798</v>
      </c>
      <c r="L48" s="140"/>
      <c r="M48" s="140">
        <f t="shared" si="3"/>
        <v>10197798</v>
      </c>
      <c r="N48" s="140"/>
      <c r="O48" s="156">
        <v>0.1784</v>
      </c>
      <c r="P48" s="144">
        <f t="shared" si="1"/>
        <v>1819287.1632</v>
      </c>
      <c r="Q48" s="146"/>
    </row>
    <row r="49" spans="1:17" ht="12.75">
      <c r="A49" s="138">
        <v>38292</v>
      </c>
      <c r="B49" s="139">
        <v>2213766</v>
      </c>
      <c r="C49" s="140"/>
      <c r="D49" s="140">
        <f t="shared" si="2"/>
        <v>2213766</v>
      </c>
      <c r="E49" s="140"/>
      <c r="F49" s="151">
        <v>0.1784</v>
      </c>
      <c r="G49" s="144">
        <f t="shared" si="0"/>
        <v>394935.8544</v>
      </c>
      <c r="H49" s="147"/>
      <c r="J49" s="80">
        <v>38292</v>
      </c>
      <c r="K49" s="139">
        <v>10902554</v>
      </c>
      <c r="L49" s="140"/>
      <c r="M49" s="140">
        <f t="shared" si="3"/>
        <v>10902554</v>
      </c>
      <c r="N49" s="140"/>
      <c r="O49" s="156">
        <v>0.1784</v>
      </c>
      <c r="P49" s="144">
        <f t="shared" si="1"/>
        <v>1945015.6336</v>
      </c>
      <c r="Q49" s="147"/>
    </row>
    <row r="50" spans="1:17" s="49" customFormat="1" ht="12.75">
      <c r="A50" s="141">
        <v>38322</v>
      </c>
      <c r="B50" s="142">
        <v>2305586</v>
      </c>
      <c r="C50" s="143"/>
      <c r="D50" s="143">
        <f t="shared" si="2"/>
        <v>2305586</v>
      </c>
      <c r="E50" s="143">
        <f>SUM(D39:D50)</f>
        <v>25078477</v>
      </c>
      <c r="F50" s="153">
        <v>0.1784</v>
      </c>
      <c r="G50" s="144">
        <f t="shared" si="0"/>
        <v>411316.54240000003</v>
      </c>
      <c r="H50" s="148">
        <f>SUM(G39:G50)</f>
        <v>4474000.296800001</v>
      </c>
      <c r="I50" s="16"/>
      <c r="J50" s="81">
        <v>38322</v>
      </c>
      <c r="K50" s="142">
        <v>11925229</v>
      </c>
      <c r="L50" s="143"/>
      <c r="M50" s="143">
        <f t="shared" si="3"/>
        <v>11925229</v>
      </c>
      <c r="N50" s="143">
        <f>SUM(M39:M50)</f>
        <v>103815893</v>
      </c>
      <c r="O50" s="153">
        <v>0.1784</v>
      </c>
      <c r="P50" s="144">
        <f t="shared" si="1"/>
        <v>2127460.8536</v>
      </c>
      <c r="Q50" s="148">
        <f>SUM(P39:P50)</f>
        <v>18520755.3112</v>
      </c>
    </row>
    <row r="51" spans="1:17" s="32" customFormat="1" ht="12.75">
      <c r="A51" s="138">
        <v>38353</v>
      </c>
      <c r="B51" s="139">
        <v>2109271</v>
      </c>
      <c r="C51" s="140"/>
      <c r="D51" s="140">
        <f t="shared" si="2"/>
        <v>2109271</v>
      </c>
      <c r="E51" s="140"/>
      <c r="F51" s="154">
        <v>0.1784</v>
      </c>
      <c r="G51" s="144">
        <f t="shared" si="0"/>
        <v>376293.9464</v>
      </c>
      <c r="H51" s="149"/>
      <c r="I51" s="16"/>
      <c r="J51" s="82">
        <v>38353</v>
      </c>
      <c r="K51" s="139">
        <v>11609063</v>
      </c>
      <c r="L51" s="140"/>
      <c r="M51" s="140">
        <f t="shared" si="3"/>
        <v>11609063</v>
      </c>
      <c r="N51" s="140"/>
      <c r="O51" s="154">
        <v>0.1784</v>
      </c>
      <c r="P51" s="144">
        <f t="shared" si="1"/>
        <v>2071056.8392</v>
      </c>
      <c r="Q51" s="155"/>
    </row>
    <row r="52" spans="1:17" s="32" customFormat="1" ht="12.75">
      <c r="A52" s="138">
        <v>38384</v>
      </c>
      <c r="B52" s="139">
        <v>1776800</v>
      </c>
      <c r="C52" s="140"/>
      <c r="D52" s="140">
        <f t="shared" si="2"/>
        <v>1776800</v>
      </c>
      <c r="E52" s="140"/>
      <c r="F52" s="154">
        <v>0.1784</v>
      </c>
      <c r="G52" s="144">
        <f t="shared" si="0"/>
        <v>316981.12</v>
      </c>
      <c r="H52" s="149"/>
      <c r="I52" s="16"/>
      <c r="J52" s="82">
        <v>38384</v>
      </c>
      <c r="K52" s="139">
        <v>10569906</v>
      </c>
      <c r="L52" s="140"/>
      <c r="M52" s="140">
        <f t="shared" si="3"/>
        <v>10569906</v>
      </c>
      <c r="N52" s="140"/>
      <c r="O52" s="154">
        <v>0.1784</v>
      </c>
      <c r="P52" s="144">
        <f t="shared" si="1"/>
        <v>1885671.2304</v>
      </c>
      <c r="Q52" s="155"/>
    </row>
    <row r="53" spans="1:17" s="32" customFormat="1" ht="12.75">
      <c r="A53" s="138">
        <v>38412</v>
      </c>
      <c r="B53" s="139">
        <v>2154353</v>
      </c>
      <c r="C53" s="140"/>
      <c r="D53" s="140">
        <f t="shared" si="2"/>
        <v>2154353</v>
      </c>
      <c r="E53" s="140"/>
      <c r="F53" s="154">
        <v>0.1784</v>
      </c>
      <c r="G53" s="144">
        <f t="shared" si="0"/>
        <v>384336.5752</v>
      </c>
      <c r="H53" s="149"/>
      <c r="I53" s="16"/>
      <c r="J53" s="82">
        <v>38412</v>
      </c>
      <c r="K53" s="139">
        <v>14745318</v>
      </c>
      <c r="L53" s="140"/>
      <c r="M53" s="140">
        <f t="shared" si="3"/>
        <v>14745318</v>
      </c>
      <c r="N53" s="140"/>
      <c r="O53" s="154">
        <v>0.1784</v>
      </c>
      <c r="P53" s="144">
        <f t="shared" si="1"/>
        <v>2630564.7312000003</v>
      </c>
      <c r="Q53" s="155"/>
    </row>
    <row r="54" spans="1:17" s="32" customFormat="1" ht="12.75">
      <c r="A54" s="138">
        <v>38443</v>
      </c>
      <c r="B54" s="139">
        <v>1919552</v>
      </c>
      <c r="C54" s="140"/>
      <c r="D54" s="140">
        <f t="shared" si="2"/>
        <v>1919552</v>
      </c>
      <c r="E54" s="140"/>
      <c r="F54" s="154">
        <v>0.1784</v>
      </c>
      <c r="G54" s="144">
        <f t="shared" si="0"/>
        <v>342448.0768</v>
      </c>
      <c r="H54" s="149"/>
      <c r="I54" s="16"/>
      <c r="J54" s="82">
        <v>38443</v>
      </c>
      <c r="K54" s="139">
        <v>10918626</v>
      </c>
      <c r="L54" s="140"/>
      <c r="M54" s="140">
        <f t="shared" si="3"/>
        <v>10918626</v>
      </c>
      <c r="N54" s="140"/>
      <c r="O54" s="154">
        <v>0.1784</v>
      </c>
      <c r="P54" s="144">
        <f t="shared" si="1"/>
        <v>1947882.8784</v>
      </c>
      <c r="Q54" s="155"/>
    </row>
    <row r="55" spans="1:17" s="32" customFormat="1" ht="12.75">
      <c r="A55" s="138">
        <v>38473</v>
      </c>
      <c r="B55" s="139">
        <v>2105717</v>
      </c>
      <c r="C55" s="140"/>
      <c r="D55" s="140">
        <f t="shared" si="2"/>
        <v>2105717</v>
      </c>
      <c r="E55" s="140"/>
      <c r="F55" s="154">
        <v>0.1784</v>
      </c>
      <c r="G55" s="144">
        <f t="shared" si="0"/>
        <v>375659.9128</v>
      </c>
      <c r="H55" s="149"/>
      <c r="I55" s="16"/>
      <c r="J55" s="82">
        <v>38473</v>
      </c>
      <c r="K55" s="139">
        <v>11527350</v>
      </c>
      <c r="L55" s="140"/>
      <c r="M55" s="140">
        <f t="shared" si="3"/>
        <v>11527350</v>
      </c>
      <c r="N55" s="140"/>
      <c r="O55" s="154">
        <v>0.1784</v>
      </c>
      <c r="P55" s="144">
        <f t="shared" si="1"/>
        <v>2056479.24</v>
      </c>
      <c r="Q55" s="155"/>
    </row>
    <row r="56" spans="1:17" s="32" customFormat="1" ht="12.75">
      <c r="A56" s="138">
        <v>38504</v>
      </c>
      <c r="B56" s="139">
        <v>1806669</v>
      </c>
      <c r="C56" s="140"/>
      <c r="D56" s="140">
        <f t="shared" si="2"/>
        <v>1806669</v>
      </c>
      <c r="E56" s="140"/>
      <c r="F56" s="154">
        <v>0.1784</v>
      </c>
      <c r="G56" s="144">
        <f t="shared" si="0"/>
        <v>322309.7496</v>
      </c>
      <c r="H56" s="150"/>
      <c r="I56" s="16"/>
      <c r="J56" s="82">
        <v>38504</v>
      </c>
      <c r="K56" s="139">
        <v>10686131</v>
      </c>
      <c r="L56" s="140"/>
      <c r="M56" s="140">
        <f t="shared" si="3"/>
        <v>10686131</v>
      </c>
      <c r="N56" s="140"/>
      <c r="O56" s="154">
        <v>0.1784</v>
      </c>
      <c r="P56" s="144">
        <f t="shared" si="1"/>
        <v>1906405.7704</v>
      </c>
      <c r="Q56" s="155"/>
    </row>
    <row r="57" spans="1:17" s="32" customFormat="1" ht="12.75">
      <c r="A57" s="138">
        <v>38534</v>
      </c>
      <c r="B57" s="139">
        <v>1887425</v>
      </c>
      <c r="C57" s="140"/>
      <c r="D57" s="140">
        <f t="shared" si="2"/>
        <v>1887425</v>
      </c>
      <c r="E57" s="140"/>
      <c r="F57" s="154">
        <v>0.1784</v>
      </c>
      <c r="G57" s="144">
        <f t="shared" si="0"/>
        <v>336716.62</v>
      </c>
      <c r="H57" s="150"/>
      <c r="I57" s="61"/>
      <c r="J57" s="82">
        <v>38534</v>
      </c>
      <c r="K57" s="139">
        <v>11608509</v>
      </c>
      <c r="L57" s="140"/>
      <c r="M57" s="140">
        <f t="shared" si="3"/>
        <v>11608509</v>
      </c>
      <c r="N57" s="140"/>
      <c r="O57" s="154">
        <v>0.1784</v>
      </c>
      <c r="P57" s="144">
        <f t="shared" si="1"/>
        <v>2070958.0056</v>
      </c>
      <c r="Q57" s="155"/>
    </row>
    <row r="58" spans="1:17" s="32" customFormat="1" ht="12.75">
      <c r="A58" s="138">
        <v>38565</v>
      </c>
      <c r="B58" s="139">
        <v>1784859</v>
      </c>
      <c r="C58" s="140"/>
      <c r="D58" s="140">
        <f t="shared" si="2"/>
        <v>1784859</v>
      </c>
      <c r="E58" s="140"/>
      <c r="F58" s="154">
        <v>0.1784</v>
      </c>
      <c r="G58" s="144">
        <f t="shared" si="0"/>
        <v>318418.8456</v>
      </c>
      <c r="H58" s="150"/>
      <c r="I58" s="61"/>
      <c r="J58" s="82">
        <v>38565</v>
      </c>
      <c r="K58" s="139">
        <v>11518736</v>
      </c>
      <c r="L58" s="140"/>
      <c r="M58" s="140">
        <f t="shared" si="3"/>
        <v>11518736</v>
      </c>
      <c r="N58" s="140"/>
      <c r="O58" s="154">
        <v>0.1784</v>
      </c>
      <c r="P58" s="144">
        <f t="shared" si="1"/>
        <v>2054942.5024</v>
      </c>
      <c r="Q58" s="155"/>
    </row>
    <row r="59" spans="1:17" s="32" customFormat="1" ht="12.75">
      <c r="A59" s="138">
        <v>38596</v>
      </c>
      <c r="B59" s="139">
        <v>1465798</v>
      </c>
      <c r="C59" s="140"/>
      <c r="D59" s="140">
        <f t="shared" si="2"/>
        <v>1465798</v>
      </c>
      <c r="E59" s="140"/>
      <c r="F59" s="154">
        <v>0.1784</v>
      </c>
      <c r="G59" s="144">
        <f t="shared" si="0"/>
        <v>261498.3632</v>
      </c>
      <c r="H59" s="149"/>
      <c r="I59" s="16"/>
      <c r="J59" s="82">
        <v>38596</v>
      </c>
      <c r="K59" s="139">
        <v>9430041</v>
      </c>
      <c r="L59" s="140"/>
      <c r="M59" s="140">
        <f t="shared" si="3"/>
        <v>9430041</v>
      </c>
      <c r="N59" s="140"/>
      <c r="O59" s="154">
        <v>0.1784</v>
      </c>
      <c r="P59" s="144">
        <f t="shared" si="1"/>
        <v>1682319.3144</v>
      </c>
      <c r="Q59" s="155"/>
    </row>
    <row r="60" spans="1:17" s="32" customFormat="1" ht="12.75">
      <c r="A60" s="138">
        <v>38626</v>
      </c>
      <c r="B60" s="139">
        <v>1903993</v>
      </c>
      <c r="C60" s="140"/>
      <c r="D60" s="140">
        <f t="shared" si="2"/>
        <v>1903993</v>
      </c>
      <c r="E60" s="140"/>
      <c r="F60" s="154">
        <v>0.1784</v>
      </c>
      <c r="G60" s="144">
        <f t="shared" si="0"/>
        <v>339672.35120000003</v>
      </c>
      <c r="H60" s="149"/>
      <c r="I60" s="16"/>
      <c r="J60" s="82">
        <v>38626</v>
      </c>
      <c r="K60" s="139">
        <v>12657071</v>
      </c>
      <c r="L60" s="140"/>
      <c r="M60" s="140">
        <f t="shared" si="3"/>
        <v>12657071</v>
      </c>
      <c r="N60" s="140"/>
      <c r="O60" s="154">
        <v>0.1784</v>
      </c>
      <c r="P60" s="144">
        <f t="shared" si="1"/>
        <v>2258021.4664000003</v>
      </c>
      <c r="Q60" s="155"/>
    </row>
    <row r="61" spans="1:17" s="32" customFormat="1" ht="12.75">
      <c r="A61" s="138">
        <v>38657</v>
      </c>
      <c r="B61" s="139">
        <v>1801744</v>
      </c>
      <c r="C61" s="140"/>
      <c r="D61" s="140">
        <f t="shared" si="2"/>
        <v>1801744</v>
      </c>
      <c r="E61" s="140"/>
      <c r="F61" s="154">
        <v>0.1784</v>
      </c>
      <c r="G61" s="144">
        <f t="shared" si="0"/>
        <v>321431.1296</v>
      </c>
      <c r="H61" s="149"/>
      <c r="I61" s="16"/>
      <c r="J61" s="82">
        <v>38657</v>
      </c>
      <c r="K61" s="139">
        <v>13361684</v>
      </c>
      <c r="L61" s="140"/>
      <c r="M61" s="140">
        <f t="shared" si="3"/>
        <v>13361684</v>
      </c>
      <c r="N61" s="140"/>
      <c r="O61" s="154">
        <v>0.1784</v>
      </c>
      <c r="P61" s="144">
        <f t="shared" si="1"/>
        <v>2383724.4256</v>
      </c>
      <c r="Q61" s="155"/>
    </row>
    <row r="62" spans="1:17" s="32" customFormat="1" ht="12.75">
      <c r="A62" s="141">
        <v>38687</v>
      </c>
      <c r="B62" s="142">
        <v>1705302</v>
      </c>
      <c r="C62" s="143"/>
      <c r="D62" s="143">
        <f t="shared" si="2"/>
        <v>1705302</v>
      </c>
      <c r="E62" s="143">
        <f>SUM(D51:D62)</f>
        <v>22421483</v>
      </c>
      <c r="F62" s="153">
        <v>0.1784</v>
      </c>
      <c r="G62" s="144">
        <f t="shared" si="0"/>
        <v>304225.8768</v>
      </c>
      <c r="H62" s="145">
        <f>SUM(G51:G62)</f>
        <v>3999992.5672000004</v>
      </c>
      <c r="I62" s="16"/>
      <c r="J62" s="83">
        <v>38687</v>
      </c>
      <c r="K62" s="142">
        <v>12726962</v>
      </c>
      <c r="L62" s="143"/>
      <c r="M62" s="143">
        <f t="shared" si="3"/>
        <v>12726962</v>
      </c>
      <c r="N62" s="143">
        <f>SUM(M51:M62)</f>
        <v>141359397</v>
      </c>
      <c r="O62" s="153">
        <v>0.1784</v>
      </c>
      <c r="P62" s="144">
        <f t="shared" si="1"/>
        <v>2270490.0208</v>
      </c>
      <c r="Q62" s="145">
        <f>SUM(P51:P62)</f>
        <v>25218516.4248</v>
      </c>
    </row>
    <row r="63" spans="1:17" s="32" customFormat="1" ht="12.75">
      <c r="A63" s="138">
        <v>38718</v>
      </c>
      <c r="B63" s="139">
        <v>1530173</v>
      </c>
      <c r="C63" s="140"/>
      <c r="D63" s="140">
        <f t="shared" si="2"/>
        <v>1530173</v>
      </c>
      <c r="E63" s="140"/>
      <c r="F63" s="154">
        <v>0.1784</v>
      </c>
      <c r="G63" s="144">
        <f t="shared" si="0"/>
        <v>272982.8632</v>
      </c>
      <c r="H63" s="149"/>
      <c r="I63" s="16"/>
      <c r="J63" s="82">
        <v>38718</v>
      </c>
      <c r="K63" s="139">
        <v>10866677</v>
      </c>
      <c r="L63" s="140"/>
      <c r="M63" s="140">
        <f t="shared" si="3"/>
        <v>10866677</v>
      </c>
      <c r="N63" s="140"/>
      <c r="O63" s="154">
        <v>0.1784</v>
      </c>
      <c r="P63" s="144">
        <f t="shared" si="1"/>
        <v>1938615.1768</v>
      </c>
      <c r="Q63" s="155"/>
    </row>
    <row r="64" spans="1:17" s="32" customFormat="1" ht="12.75">
      <c r="A64" s="138">
        <v>38749</v>
      </c>
      <c r="B64" s="139">
        <v>1447093</v>
      </c>
      <c r="C64" s="140"/>
      <c r="D64" s="140">
        <f t="shared" si="2"/>
        <v>1447093</v>
      </c>
      <c r="E64" s="140"/>
      <c r="F64" s="154">
        <v>0.1784</v>
      </c>
      <c r="G64" s="144">
        <f t="shared" si="0"/>
        <v>258161.3912</v>
      </c>
      <c r="H64" s="149"/>
      <c r="I64" s="16"/>
      <c r="J64" s="82">
        <v>38749</v>
      </c>
      <c r="K64" s="139">
        <v>11402284</v>
      </c>
      <c r="L64" s="140"/>
      <c r="M64" s="140">
        <f t="shared" si="3"/>
        <v>11402284</v>
      </c>
      <c r="N64" s="140"/>
      <c r="O64" s="154">
        <v>0.1784</v>
      </c>
      <c r="P64" s="144">
        <f t="shared" si="1"/>
        <v>2034167.4656</v>
      </c>
      <c r="Q64" s="155"/>
    </row>
    <row r="65" spans="1:17" s="32" customFormat="1" ht="12.75">
      <c r="A65" s="138">
        <v>38777</v>
      </c>
      <c r="B65" s="139">
        <v>1648749</v>
      </c>
      <c r="C65" s="140"/>
      <c r="D65" s="140">
        <f t="shared" si="2"/>
        <v>1648749</v>
      </c>
      <c r="E65" s="140"/>
      <c r="F65" s="154">
        <v>0.1784</v>
      </c>
      <c r="G65" s="144">
        <f t="shared" si="0"/>
        <v>294136.8216</v>
      </c>
      <c r="H65" s="149"/>
      <c r="I65" s="16"/>
      <c r="J65" s="138">
        <v>38777</v>
      </c>
      <c r="K65" s="139">
        <v>14239171</v>
      </c>
      <c r="L65" s="140"/>
      <c r="M65" s="140">
        <f t="shared" si="3"/>
        <v>14239171</v>
      </c>
      <c r="N65" s="140"/>
      <c r="O65" s="154">
        <v>0.1784</v>
      </c>
      <c r="P65" s="144">
        <f t="shared" si="1"/>
        <v>2540268.1064</v>
      </c>
      <c r="Q65" s="155"/>
    </row>
    <row r="66" spans="1:17" s="32" customFormat="1" ht="12.75">
      <c r="A66" s="138">
        <v>38808</v>
      </c>
      <c r="B66" s="139"/>
      <c r="C66" s="140">
        <v>1702146</v>
      </c>
      <c r="D66" s="140">
        <f t="shared" si="2"/>
        <v>1702146</v>
      </c>
      <c r="E66" s="140"/>
      <c r="F66" s="154">
        <v>0.1784</v>
      </c>
      <c r="G66" s="144">
        <f>F66*D66</f>
        <v>303662.8464</v>
      </c>
      <c r="H66" s="149"/>
      <c r="I66" s="16"/>
      <c r="J66" s="138">
        <v>38808</v>
      </c>
      <c r="K66" s="139"/>
      <c r="L66" s="140">
        <v>13262957</v>
      </c>
      <c r="M66" s="140">
        <f t="shared" si="3"/>
        <v>13262957</v>
      </c>
      <c r="N66" s="140"/>
      <c r="O66" s="154">
        <v>0.1784</v>
      </c>
      <c r="P66" s="144">
        <f>O66*M66</f>
        <v>2366111.5288</v>
      </c>
      <c r="Q66" s="155"/>
    </row>
    <row r="67" spans="1:17" s="32" customFormat="1" ht="12.75">
      <c r="A67" s="138">
        <v>38838</v>
      </c>
      <c r="B67" s="139"/>
      <c r="C67" s="140">
        <v>1657701</v>
      </c>
      <c r="D67" s="140">
        <f t="shared" si="2"/>
        <v>1657701</v>
      </c>
      <c r="E67" s="140"/>
      <c r="F67" s="154">
        <v>0.1784</v>
      </c>
      <c r="G67" s="144">
        <f>F67*D67</f>
        <v>295733.8584</v>
      </c>
      <c r="H67" s="149"/>
      <c r="I67" s="16"/>
      <c r="J67" s="138">
        <v>38838</v>
      </c>
      <c r="K67" s="139"/>
      <c r="L67" s="140">
        <v>10617037</v>
      </c>
      <c r="M67" s="140">
        <f t="shared" si="3"/>
        <v>10617037</v>
      </c>
      <c r="N67" s="140"/>
      <c r="O67" s="154">
        <v>0.1784</v>
      </c>
      <c r="P67" s="144">
        <f>O67*M67</f>
        <v>1894079.4008</v>
      </c>
      <c r="Q67" s="155"/>
    </row>
    <row r="68" spans="1:17" s="32" customFormat="1" ht="12.75">
      <c r="A68" s="138">
        <v>38869</v>
      </c>
      <c r="B68" s="139"/>
      <c r="C68" s="140">
        <v>1685150</v>
      </c>
      <c r="D68" s="140">
        <f t="shared" si="2"/>
        <v>1685150</v>
      </c>
      <c r="E68" s="140"/>
      <c r="F68" s="154">
        <v>0.1784</v>
      </c>
      <c r="G68" s="144">
        <f>F68*D68</f>
        <v>300630.76</v>
      </c>
      <c r="H68" s="149"/>
      <c r="I68" s="16"/>
      <c r="J68" s="138">
        <v>38869</v>
      </c>
      <c r="K68" s="139"/>
      <c r="L68" s="140">
        <v>9706970</v>
      </c>
      <c r="M68" s="140">
        <f t="shared" si="3"/>
        <v>9706970</v>
      </c>
      <c r="N68" s="140"/>
      <c r="O68" s="154">
        <v>0.1784</v>
      </c>
      <c r="P68" s="144">
        <f>O68*M68</f>
        <v>1731723.448</v>
      </c>
      <c r="Q68" s="155"/>
    </row>
    <row r="69" spans="1:17" s="32" customFormat="1" ht="12.75">
      <c r="A69" s="138">
        <v>38899</v>
      </c>
      <c r="B69" s="139"/>
      <c r="C69" s="140">
        <v>1592567</v>
      </c>
      <c r="D69" s="140">
        <f t="shared" si="2"/>
        <v>1592567</v>
      </c>
      <c r="E69" s="140"/>
      <c r="F69" s="154">
        <v>0.1784</v>
      </c>
      <c r="G69" s="144">
        <f>F69*D69</f>
        <v>284113.9528</v>
      </c>
      <c r="H69" s="149"/>
      <c r="I69" s="16"/>
      <c r="J69" s="138">
        <v>38899</v>
      </c>
      <c r="K69" s="139"/>
      <c r="L69" s="140">
        <v>11195345</v>
      </c>
      <c r="M69" s="140">
        <f t="shared" si="3"/>
        <v>11195345</v>
      </c>
      <c r="N69" s="140"/>
      <c r="O69" s="154">
        <v>0.1784</v>
      </c>
      <c r="P69" s="144">
        <f>O69*M69</f>
        <v>1997249.548</v>
      </c>
      <c r="Q69" s="155"/>
    </row>
    <row r="70" spans="1:17" s="32" customFormat="1" ht="12.75">
      <c r="A70" s="104"/>
      <c r="B70" s="14"/>
      <c r="C70" s="3"/>
      <c r="D70" s="3"/>
      <c r="E70" s="3"/>
      <c r="F70" s="154"/>
      <c r="G70" s="144"/>
      <c r="H70" s="149"/>
      <c r="I70" s="16"/>
      <c r="J70" s="82"/>
      <c r="K70" s="14"/>
      <c r="L70" s="3"/>
      <c r="M70" s="3"/>
      <c r="N70" s="3"/>
      <c r="O70" s="154"/>
      <c r="P70" s="144"/>
      <c r="Q70" s="155"/>
    </row>
    <row r="71" spans="1:17" s="32" customFormat="1" ht="13.5" thickBot="1">
      <c r="A71" s="105"/>
      <c r="B71" s="63"/>
      <c r="C71" s="64"/>
      <c r="D71" s="64"/>
      <c r="E71" s="54"/>
      <c r="F71" s="55"/>
      <c r="G71" s="56"/>
      <c r="H71" s="54"/>
      <c r="I71" s="62"/>
      <c r="J71" s="97"/>
      <c r="K71" s="65"/>
      <c r="L71" s="57"/>
      <c r="M71" s="57"/>
      <c r="N71" s="58"/>
      <c r="O71" s="59"/>
      <c r="P71" s="57"/>
      <c r="Q71" s="60"/>
    </row>
    <row r="72" spans="1:17" s="32" customFormat="1" ht="12.75">
      <c r="A72" s="76" t="s">
        <v>19</v>
      </c>
      <c r="B72" s="108"/>
      <c r="C72" s="109"/>
      <c r="D72" s="109"/>
      <c r="E72" s="110"/>
      <c r="F72" s="111"/>
      <c r="G72" s="112"/>
      <c r="H72" s="110"/>
      <c r="I72" s="112"/>
      <c r="J72" s="40"/>
      <c r="K72" s="108"/>
      <c r="L72" s="112"/>
      <c r="M72" s="112"/>
      <c r="N72" s="110"/>
      <c r="O72" s="42"/>
      <c r="P72" s="41"/>
      <c r="Q72" s="43"/>
    </row>
    <row r="73" spans="1:17" s="32" customFormat="1" ht="12.75">
      <c r="A73" s="11" t="s">
        <v>20</v>
      </c>
      <c r="B73" s="5"/>
      <c r="C73" s="5"/>
      <c r="D73" s="5"/>
      <c r="E73" s="5"/>
      <c r="F73" s="113"/>
      <c r="G73" s="5"/>
      <c r="H73" s="109"/>
      <c r="I73" s="112"/>
      <c r="J73" s="109"/>
      <c r="K73" s="11"/>
      <c r="L73" s="5"/>
      <c r="M73" s="5"/>
      <c r="N73" s="11"/>
      <c r="O73" s="42"/>
      <c r="P73" s="41"/>
      <c r="Q73" s="43"/>
    </row>
    <row r="74" spans="1:17" s="32" customFormat="1" ht="12.75">
      <c r="A74" s="166" t="s">
        <v>24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42"/>
      <c r="P74" s="41"/>
      <c r="Q74" s="43"/>
    </row>
    <row r="75" spans="1:17" s="32" customFormat="1" ht="12.75">
      <c r="A75" s="5" t="s">
        <v>16</v>
      </c>
      <c r="B75" s="5"/>
      <c r="C75" s="5"/>
      <c r="D75" s="5"/>
      <c r="E75" s="5"/>
      <c r="F75" s="113"/>
      <c r="G75" s="5"/>
      <c r="H75" s="5"/>
      <c r="I75" s="112"/>
      <c r="J75" s="5"/>
      <c r="K75" s="11"/>
      <c r="L75" s="5"/>
      <c r="M75" s="5"/>
      <c r="N75" s="11"/>
      <c r="O75" s="42"/>
      <c r="P75" s="41"/>
      <c r="Q75" s="43"/>
    </row>
    <row r="76" spans="1:14" ht="13.5" customHeight="1">
      <c r="A76" s="171" t="s">
        <v>25</v>
      </c>
      <c r="B76" s="162"/>
      <c r="C76" s="162"/>
      <c r="D76" s="162"/>
      <c r="E76" s="162"/>
      <c r="F76" s="162"/>
      <c r="G76" s="162"/>
      <c r="H76" s="162"/>
      <c r="I76" s="112"/>
      <c r="J76" s="5"/>
      <c r="K76" s="11"/>
      <c r="L76" s="5"/>
      <c r="M76" s="5"/>
      <c r="N76" s="11"/>
    </row>
    <row r="77" spans="1:14" ht="15.75" customHeight="1">
      <c r="A77" s="136" t="s">
        <v>17</v>
      </c>
      <c r="B77" s="5"/>
      <c r="C77" s="5"/>
      <c r="D77" s="5"/>
      <c r="E77" s="5"/>
      <c r="F77" s="113"/>
      <c r="G77" s="5"/>
      <c r="H77" s="5"/>
      <c r="I77" s="112"/>
      <c r="J77" s="5"/>
      <c r="K77" s="11"/>
      <c r="L77" s="5"/>
      <c r="M77" s="5"/>
      <c r="N77" s="11"/>
    </row>
    <row r="78" spans="1:17" s="88" customFormat="1" ht="12.75">
      <c r="A78" s="137" t="s">
        <v>26</v>
      </c>
      <c r="B78" s="20"/>
      <c r="C78" s="20"/>
      <c r="D78" s="20"/>
      <c r="E78" s="20"/>
      <c r="F78" s="100"/>
      <c r="G78" s="20"/>
      <c r="H78" s="20"/>
      <c r="I78" s="101"/>
      <c r="J78" s="98"/>
      <c r="K78" s="102"/>
      <c r="L78" s="19"/>
      <c r="M78" s="19"/>
      <c r="O78" s="100"/>
      <c r="Q78" s="20"/>
    </row>
    <row r="79" spans="1:17" s="88" customFormat="1" ht="12.75">
      <c r="A79" s="106"/>
      <c r="B79" s="20"/>
      <c r="C79" s="20"/>
      <c r="D79" s="20"/>
      <c r="E79" s="20"/>
      <c r="F79" s="100"/>
      <c r="G79" s="20"/>
      <c r="H79" s="20"/>
      <c r="I79" s="101"/>
      <c r="J79" s="98"/>
      <c r="K79" s="102"/>
      <c r="L79" s="19"/>
      <c r="M79" s="19"/>
      <c r="O79" s="100"/>
      <c r="P79" s="19">
        <f>SUM(P3:P71)</f>
        <v>78197225.49708</v>
      </c>
      <c r="Q79" s="20">
        <f>SUM(Q3:Q71)</f>
        <v>63695010.822680004</v>
      </c>
    </row>
    <row r="80" spans="1:17" s="88" customFormat="1" ht="12.75">
      <c r="A80" s="106"/>
      <c r="B80" s="20"/>
      <c r="C80" s="20"/>
      <c r="D80" s="20"/>
      <c r="E80" s="20"/>
      <c r="F80" s="100"/>
      <c r="G80" s="20"/>
      <c r="H80" s="20"/>
      <c r="I80" s="101"/>
      <c r="J80" s="98"/>
      <c r="K80" s="102"/>
      <c r="L80" s="19"/>
      <c r="M80" s="19"/>
      <c r="O80" s="100"/>
      <c r="Q80" s="20">
        <f>Q79+P63+P64</f>
        <v>67667793.46508001</v>
      </c>
    </row>
    <row r="81" spans="1:17" s="88" customFormat="1" ht="12.75">
      <c r="A81" s="106"/>
      <c r="B81" s="20"/>
      <c r="C81" s="20"/>
      <c r="D81" s="20"/>
      <c r="E81" s="20"/>
      <c r="F81" s="100"/>
      <c r="G81" s="20"/>
      <c r="H81" s="20"/>
      <c r="I81" s="101"/>
      <c r="J81" s="98"/>
      <c r="K81" s="102"/>
      <c r="L81" s="19"/>
      <c r="M81" s="19"/>
      <c r="O81" s="100"/>
      <c r="Q81" s="20"/>
    </row>
    <row r="82" spans="1:17" s="88" customFormat="1" ht="12.75">
      <c r="A82" s="106"/>
      <c r="B82" s="20"/>
      <c r="C82" s="20"/>
      <c r="D82" s="20"/>
      <c r="E82" s="20"/>
      <c r="F82" s="100"/>
      <c r="G82" s="20"/>
      <c r="H82" s="20"/>
      <c r="I82" s="101"/>
      <c r="J82" s="98"/>
      <c r="K82" s="102"/>
      <c r="L82" s="19"/>
      <c r="M82" s="19"/>
      <c r="O82" s="100"/>
      <c r="Q82" s="20"/>
    </row>
    <row r="83" spans="1:17" s="88" customFormat="1" ht="12.75">
      <c r="A83" s="106"/>
      <c r="B83" s="20"/>
      <c r="C83" s="20"/>
      <c r="D83" s="20"/>
      <c r="E83" s="20"/>
      <c r="F83" s="100"/>
      <c r="G83" s="20"/>
      <c r="H83" s="20"/>
      <c r="I83" s="101"/>
      <c r="J83" s="98"/>
      <c r="K83" s="102"/>
      <c r="L83" s="19"/>
      <c r="M83" s="19"/>
      <c r="O83" s="100"/>
      <c r="Q83" s="20"/>
    </row>
    <row r="84" spans="1:17" s="88" customFormat="1" ht="12.75">
      <c r="A84" s="107"/>
      <c r="B84" s="20"/>
      <c r="C84" s="20"/>
      <c r="D84" s="20"/>
      <c r="E84" s="20"/>
      <c r="F84" s="100"/>
      <c r="G84" s="20"/>
      <c r="H84" s="20"/>
      <c r="I84" s="101"/>
      <c r="J84" s="98"/>
      <c r="K84" s="102"/>
      <c r="L84" s="19"/>
      <c r="M84" s="19"/>
      <c r="O84" s="100"/>
      <c r="Q84" s="20"/>
    </row>
    <row r="85" spans="1:17" s="88" customFormat="1" ht="12.75">
      <c r="A85" s="107"/>
      <c r="B85" s="20"/>
      <c r="C85" s="20"/>
      <c r="D85" s="20"/>
      <c r="E85" s="20"/>
      <c r="F85" s="100"/>
      <c r="G85" s="20"/>
      <c r="H85" s="20"/>
      <c r="I85" s="101"/>
      <c r="J85" s="98"/>
      <c r="K85" s="102"/>
      <c r="L85" s="19"/>
      <c r="M85" s="19"/>
      <c r="O85" s="100"/>
      <c r="Q85" s="20"/>
    </row>
    <row r="86" spans="1:17" s="88" customFormat="1" ht="12.75">
      <c r="A86" s="107"/>
      <c r="B86" s="20"/>
      <c r="C86" s="20"/>
      <c r="D86" s="20"/>
      <c r="E86" s="20"/>
      <c r="F86" s="100"/>
      <c r="G86" s="20"/>
      <c r="H86" s="20"/>
      <c r="I86" s="101"/>
      <c r="J86" s="98"/>
      <c r="K86" s="102"/>
      <c r="L86" s="19"/>
      <c r="M86" s="19"/>
      <c r="O86" s="100"/>
      <c r="Q86" s="20"/>
    </row>
    <row r="87" spans="1:17" s="88" customFormat="1" ht="12.75">
      <c r="A87" s="107"/>
      <c r="B87" s="20"/>
      <c r="C87" s="20"/>
      <c r="D87" s="20"/>
      <c r="E87" s="20"/>
      <c r="F87" s="100"/>
      <c r="G87" s="20"/>
      <c r="H87" s="20"/>
      <c r="I87" s="101"/>
      <c r="J87" s="98"/>
      <c r="K87" s="102"/>
      <c r="L87" s="19"/>
      <c r="M87" s="19"/>
      <c r="O87" s="100"/>
      <c r="Q87" s="20"/>
    </row>
    <row r="88" spans="1:17" s="88" customFormat="1" ht="12.75">
      <c r="A88" s="107"/>
      <c r="B88" s="20"/>
      <c r="C88" s="20"/>
      <c r="D88" s="20"/>
      <c r="E88" s="20"/>
      <c r="F88" s="100"/>
      <c r="G88" s="20"/>
      <c r="H88" s="20"/>
      <c r="I88" s="101"/>
      <c r="J88" s="98"/>
      <c r="K88" s="102"/>
      <c r="L88" s="19"/>
      <c r="M88" s="19"/>
      <c r="O88" s="100"/>
      <c r="Q88" s="20"/>
    </row>
    <row r="89" spans="1:17" s="88" customFormat="1" ht="12.75">
      <c r="A89" s="107"/>
      <c r="B89" s="20"/>
      <c r="C89" s="20"/>
      <c r="D89" s="20"/>
      <c r="E89" s="20"/>
      <c r="F89" s="100"/>
      <c r="G89" s="20"/>
      <c r="H89" s="20"/>
      <c r="I89" s="101"/>
      <c r="J89" s="98"/>
      <c r="K89" s="102"/>
      <c r="L89" s="19"/>
      <c r="M89" s="19"/>
      <c r="O89" s="100"/>
      <c r="Q89" s="20"/>
    </row>
    <row r="90" spans="1:17" s="88" customFormat="1" ht="12.75">
      <c r="A90" s="107"/>
      <c r="B90" s="20"/>
      <c r="C90" s="20"/>
      <c r="D90" s="20"/>
      <c r="E90" s="20"/>
      <c r="F90" s="100"/>
      <c r="G90" s="20"/>
      <c r="H90" s="20"/>
      <c r="I90" s="101"/>
      <c r="J90" s="98"/>
      <c r="K90" s="102"/>
      <c r="L90" s="19"/>
      <c r="M90" s="19"/>
      <c r="O90" s="100"/>
      <c r="Q90" s="20"/>
    </row>
    <row r="91" spans="1:17" s="88" customFormat="1" ht="12.75">
      <c r="A91" s="107"/>
      <c r="B91" s="20"/>
      <c r="C91" s="20"/>
      <c r="D91" s="20"/>
      <c r="E91" s="20"/>
      <c r="F91" s="100"/>
      <c r="G91" s="20"/>
      <c r="H91" s="20"/>
      <c r="I91" s="101"/>
      <c r="J91" s="98"/>
      <c r="K91" s="102"/>
      <c r="L91" s="19"/>
      <c r="M91" s="19"/>
      <c r="O91" s="100"/>
      <c r="Q91" s="20"/>
    </row>
    <row r="92" spans="1:17" s="88" customFormat="1" ht="12.75">
      <c r="A92" s="107"/>
      <c r="B92" s="20"/>
      <c r="C92" s="20"/>
      <c r="D92" s="20"/>
      <c r="E92" s="20"/>
      <c r="F92" s="100"/>
      <c r="G92" s="20"/>
      <c r="H92" s="20"/>
      <c r="I92" s="101"/>
      <c r="J92" s="98"/>
      <c r="K92" s="102"/>
      <c r="L92" s="19"/>
      <c r="M92" s="19"/>
      <c r="O92" s="100"/>
      <c r="Q92" s="20"/>
    </row>
    <row r="93" spans="1:17" s="88" customFormat="1" ht="12.75">
      <c r="A93" s="107"/>
      <c r="B93" s="20"/>
      <c r="C93" s="20"/>
      <c r="D93" s="20"/>
      <c r="E93" s="20"/>
      <c r="F93" s="100"/>
      <c r="G93" s="20"/>
      <c r="H93" s="20"/>
      <c r="I93" s="101"/>
      <c r="J93" s="98"/>
      <c r="K93" s="102"/>
      <c r="L93" s="19"/>
      <c r="M93" s="19"/>
      <c r="O93" s="100"/>
      <c r="Q93" s="20"/>
    </row>
    <row r="94" spans="1:17" s="88" customFormat="1" ht="12.75">
      <c r="A94" s="107"/>
      <c r="B94" s="20"/>
      <c r="C94" s="20"/>
      <c r="D94" s="20"/>
      <c r="E94" s="20"/>
      <c r="F94" s="100"/>
      <c r="G94" s="20"/>
      <c r="H94" s="20"/>
      <c r="I94" s="101"/>
      <c r="J94" s="98"/>
      <c r="K94" s="102"/>
      <c r="L94" s="19"/>
      <c r="M94" s="19"/>
      <c r="O94" s="100"/>
      <c r="Q94" s="20"/>
    </row>
    <row r="95" spans="1:17" s="88" customFormat="1" ht="12.75">
      <c r="A95" s="107"/>
      <c r="B95" s="20"/>
      <c r="C95" s="20"/>
      <c r="D95" s="20"/>
      <c r="E95" s="20"/>
      <c r="F95" s="100"/>
      <c r="G95" s="20"/>
      <c r="H95" s="20"/>
      <c r="I95" s="101"/>
      <c r="J95" s="98"/>
      <c r="K95" s="102"/>
      <c r="L95" s="19"/>
      <c r="M95" s="19"/>
      <c r="O95" s="100"/>
      <c r="Q95" s="20"/>
    </row>
    <row r="96" spans="1:17" s="88" customFormat="1" ht="12.75">
      <c r="A96" s="107"/>
      <c r="B96" s="20"/>
      <c r="C96" s="20"/>
      <c r="D96" s="20"/>
      <c r="E96" s="20"/>
      <c r="F96" s="100"/>
      <c r="G96" s="20"/>
      <c r="H96" s="20"/>
      <c r="I96" s="101"/>
      <c r="J96" s="98"/>
      <c r="K96" s="102"/>
      <c r="L96" s="19"/>
      <c r="M96" s="19"/>
      <c r="O96" s="100"/>
      <c r="Q96" s="20"/>
    </row>
    <row r="97" spans="1:17" s="88" customFormat="1" ht="12.75">
      <c r="A97" s="107"/>
      <c r="B97" s="20"/>
      <c r="C97" s="20"/>
      <c r="D97" s="20"/>
      <c r="E97" s="20"/>
      <c r="F97" s="100"/>
      <c r="G97" s="20"/>
      <c r="H97" s="20"/>
      <c r="I97" s="101"/>
      <c r="J97" s="98"/>
      <c r="K97" s="102"/>
      <c r="L97" s="19"/>
      <c r="M97" s="19"/>
      <c r="O97" s="100"/>
      <c r="Q97" s="20"/>
    </row>
    <row r="98" spans="1:17" s="88" customFormat="1" ht="12.75">
      <c r="A98" s="107"/>
      <c r="B98" s="20"/>
      <c r="C98" s="20"/>
      <c r="D98" s="20"/>
      <c r="E98" s="20"/>
      <c r="F98" s="100"/>
      <c r="G98" s="20"/>
      <c r="H98" s="20"/>
      <c r="I98" s="101"/>
      <c r="J98" s="98"/>
      <c r="K98" s="102"/>
      <c r="L98" s="19"/>
      <c r="M98" s="19"/>
      <c r="O98" s="100"/>
      <c r="Q98" s="20"/>
    </row>
    <row r="99" spans="1:17" s="88" customFormat="1" ht="12.75">
      <c r="A99" s="107"/>
      <c r="B99" s="20"/>
      <c r="C99" s="20"/>
      <c r="D99" s="20"/>
      <c r="E99" s="20"/>
      <c r="F99" s="100"/>
      <c r="G99" s="20"/>
      <c r="H99" s="20"/>
      <c r="I99" s="101"/>
      <c r="J99" s="98"/>
      <c r="K99" s="102"/>
      <c r="L99" s="19"/>
      <c r="M99" s="19"/>
      <c r="O99" s="100"/>
      <c r="Q99" s="20"/>
    </row>
    <row r="100" spans="1:17" s="88" customFormat="1" ht="12.75">
      <c r="A100" s="107"/>
      <c r="B100" s="20"/>
      <c r="C100" s="20"/>
      <c r="D100" s="20"/>
      <c r="E100" s="20"/>
      <c r="F100" s="100"/>
      <c r="G100" s="20"/>
      <c r="H100" s="20"/>
      <c r="I100" s="101"/>
      <c r="J100" s="98"/>
      <c r="K100" s="102"/>
      <c r="L100" s="19"/>
      <c r="M100" s="19"/>
      <c r="O100" s="100"/>
      <c r="Q100" s="20"/>
    </row>
    <row r="101" spans="1:17" s="88" customFormat="1" ht="12.75">
      <c r="A101" s="107"/>
      <c r="B101" s="20"/>
      <c r="C101" s="20"/>
      <c r="D101" s="20"/>
      <c r="E101" s="20"/>
      <c r="F101" s="100"/>
      <c r="G101" s="20"/>
      <c r="H101" s="20"/>
      <c r="I101" s="101"/>
      <c r="J101" s="98"/>
      <c r="K101" s="102"/>
      <c r="L101" s="19"/>
      <c r="M101" s="19"/>
      <c r="O101" s="100"/>
      <c r="Q101" s="20"/>
    </row>
    <row r="102" spans="1:17" s="88" customFormat="1" ht="12.75">
      <c r="A102" s="107"/>
      <c r="B102" s="20"/>
      <c r="C102" s="20"/>
      <c r="D102" s="20"/>
      <c r="E102" s="20"/>
      <c r="F102" s="100"/>
      <c r="G102" s="20"/>
      <c r="H102" s="20"/>
      <c r="I102" s="101"/>
      <c r="J102" s="98"/>
      <c r="K102" s="102"/>
      <c r="L102" s="19"/>
      <c r="M102" s="19"/>
      <c r="O102" s="100"/>
      <c r="Q102" s="20"/>
    </row>
    <row r="103" spans="1:17" s="88" customFormat="1" ht="12.75">
      <c r="A103" s="107"/>
      <c r="B103" s="20"/>
      <c r="C103" s="20"/>
      <c r="D103" s="20"/>
      <c r="E103" s="20"/>
      <c r="F103" s="100"/>
      <c r="G103" s="20"/>
      <c r="H103" s="20"/>
      <c r="I103" s="101"/>
      <c r="J103" s="98"/>
      <c r="K103" s="102"/>
      <c r="L103" s="19"/>
      <c r="M103" s="19"/>
      <c r="O103" s="100"/>
      <c r="Q103" s="20"/>
    </row>
    <row r="104" spans="1:17" s="88" customFormat="1" ht="12.75">
      <c r="A104" s="107"/>
      <c r="B104" s="20"/>
      <c r="C104" s="20"/>
      <c r="D104" s="20"/>
      <c r="E104" s="20"/>
      <c r="F104" s="100"/>
      <c r="G104" s="20"/>
      <c r="H104" s="20"/>
      <c r="I104" s="101"/>
      <c r="J104" s="98"/>
      <c r="K104" s="102"/>
      <c r="L104" s="19"/>
      <c r="M104" s="19"/>
      <c r="O104" s="100"/>
      <c r="Q104" s="20"/>
    </row>
    <row r="105" spans="1:17" s="88" customFormat="1" ht="12.75">
      <c r="A105" s="107"/>
      <c r="B105" s="20"/>
      <c r="C105" s="20"/>
      <c r="D105" s="20"/>
      <c r="E105" s="20"/>
      <c r="F105" s="100"/>
      <c r="G105" s="20"/>
      <c r="H105" s="20"/>
      <c r="I105" s="101"/>
      <c r="J105" s="98"/>
      <c r="K105" s="102"/>
      <c r="L105" s="19"/>
      <c r="M105" s="19"/>
      <c r="O105" s="100"/>
      <c r="Q105" s="20"/>
    </row>
    <row r="106" spans="1:17" s="88" customFormat="1" ht="12.75">
      <c r="A106" s="107"/>
      <c r="B106" s="20"/>
      <c r="C106" s="20"/>
      <c r="D106" s="20"/>
      <c r="E106" s="20"/>
      <c r="F106" s="100"/>
      <c r="G106" s="20"/>
      <c r="H106" s="20"/>
      <c r="I106" s="101"/>
      <c r="J106" s="98"/>
      <c r="K106" s="102"/>
      <c r="L106" s="19"/>
      <c r="M106" s="19"/>
      <c r="O106" s="100"/>
      <c r="Q106" s="20"/>
    </row>
    <row r="107" spans="1:17" s="88" customFormat="1" ht="12.75">
      <c r="A107" s="107"/>
      <c r="B107" s="20"/>
      <c r="C107" s="20"/>
      <c r="D107" s="20"/>
      <c r="E107" s="20"/>
      <c r="F107" s="100"/>
      <c r="G107" s="20"/>
      <c r="H107" s="20"/>
      <c r="I107" s="101"/>
      <c r="J107" s="98"/>
      <c r="K107" s="102"/>
      <c r="L107" s="19"/>
      <c r="M107" s="19"/>
      <c r="O107" s="100"/>
      <c r="Q107" s="20"/>
    </row>
    <row r="108" spans="1:17" s="88" customFormat="1" ht="12.75">
      <c r="A108" s="107"/>
      <c r="B108" s="20"/>
      <c r="C108" s="20"/>
      <c r="D108" s="20"/>
      <c r="E108" s="20"/>
      <c r="F108" s="100"/>
      <c r="G108" s="20"/>
      <c r="H108" s="20"/>
      <c r="I108" s="101"/>
      <c r="J108" s="98"/>
      <c r="K108" s="102"/>
      <c r="L108" s="19"/>
      <c r="M108" s="19"/>
      <c r="O108" s="100"/>
      <c r="Q108" s="20"/>
    </row>
    <row r="109" spans="1:17" s="88" customFormat="1" ht="12.75">
      <c r="A109" s="107"/>
      <c r="B109" s="20"/>
      <c r="C109" s="20"/>
      <c r="D109" s="20"/>
      <c r="E109" s="20"/>
      <c r="F109" s="100"/>
      <c r="G109" s="20"/>
      <c r="H109" s="20"/>
      <c r="I109" s="101"/>
      <c r="J109" s="98"/>
      <c r="K109" s="102"/>
      <c r="L109" s="19"/>
      <c r="M109" s="19"/>
      <c r="O109" s="100"/>
      <c r="Q109" s="20"/>
    </row>
    <row r="110" spans="1:17" s="88" customFormat="1" ht="12.75">
      <c r="A110" s="107"/>
      <c r="B110" s="20"/>
      <c r="C110" s="20"/>
      <c r="D110" s="20"/>
      <c r="E110" s="20"/>
      <c r="F110" s="100"/>
      <c r="G110" s="20"/>
      <c r="H110" s="20"/>
      <c r="I110" s="101"/>
      <c r="J110" s="98"/>
      <c r="K110" s="102"/>
      <c r="L110" s="19"/>
      <c r="M110" s="19"/>
      <c r="O110" s="100"/>
      <c r="Q110" s="20"/>
    </row>
    <row r="111" spans="1:17" s="88" customFormat="1" ht="12.75">
      <c r="A111" s="107"/>
      <c r="B111" s="20"/>
      <c r="C111" s="20"/>
      <c r="D111" s="20"/>
      <c r="E111" s="20"/>
      <c r="F111" s="100"/>
      <c r="G111" s="20"/>
      <c r="H111" s="20"/>
      <c r="I111" s="101"/>
      <c r="J111" s="98"/>
      <c r="K111" s="102"/>
      <c r="L111" s="19"/>
      <c r="M111" s="19"/>
      <c r="O111" s="100"/>
      <c r="Q111" s="20"/>
    </row>
    <row r="112" spans="1:17" s="88" customFormat="1" ht="12.75">
      <c r="A112" s="107"/>
      <c r="B112" s="20"/>
      <c r="C112" s="20"/>
      <c r="D112" s="20"/>
      <c r="E112" s="20"/>
      <c r="F112" s="100"/>
      <c r="G112" s="20"/>
      <c r="H112" s="20"/>
      <c r="I112" s="101"/>
      <c r="J112" s="98"/>
      <c r="K112" s="102"/>
      <c r="L112" s="19"/>
      <c r="M112" s="19"/>
      <c r="O112" s="100"/>
      <c r="Q112" s="20"/>
    </row>
    <row r="113" spans="1:17" s="88" customFormat="1" ht="12.75">
      <c r="A113" s="107"/>
      <c r="B113" s="20"/>
      <c r="C113" s="20"/>
      <c r="D113" s="20"/>
      <c r="E113" s="20"/>
      <c r="F113" s="100"/>
      <c r="G113" s="20"/>
      <c r="H113" s="20"/>
      <c r="I113" s="101"/>
      <c r="J113" s="98"/>
      <c r="K113" s="102"/>
      <c r="L113" s="19"/>
      <c r="M113" s="19"/>
      <c r="O113" s="100"/>
      <c r="Q113" s="20"/>
    </row>
    <row r="114" spans="1:17" s="88" customFormat="1" ht="12.75">
      <c r="A114" s="107"/>
      <c r="B114" s="20"/>
      <c r="C114" s="20"/>
      <c r="D114" s="20"/>
      <c r="E114" s="20"/>
      <c r="F114" s="100"/>
      <c r="G114" s="20"/>
      <c r="H114" s="20"/>
      <c r="I114" s="101"/>
      <c r="J114" s="98"/>
      <c r="K114" s="102"/>
      <c r="L114" s="19"/>
      <c r="M114" s="19"/>
      <c r="O114" s="100"/>
      <c r="Q114" s="20"/>
    </row>
    <row r="115" spans="1:17" s="88" customFormat="1" ht="12.75">
      <c r="A115" s="107"/>
      <c r="B115" s="20"/>
      <c r="C115" s="20"/>
      <c r="D115" s="20"/>
      <c r="E115" s="20"/>
      <c r="F115" s="100"/>
      <c r="G115" s="20"/>
      <c r="H115" s="20"/>
      <c r="I115" s="101"/>
      <c r="J115" s="98"/>
      <c r="K115" s="102"/>
      <c r="L115" s="19"/>
      <c r="M115" s="19"/>
      <c r="O115" s="100"/>
      <c r="Q115" s="20"/>
    </row>
    <row r="116" spans="1:17" s="88" customFormat="1" ht="12.75">
      <c r="A116" s="107"/>
      <c r="B116" s="20"/>
      <c r="C116" s="20"/>
      <c r="D116" s="20"/>
      <c r="E116" s="20"/>
      <c r="F116" s="100"/>
      <c r="G116" s="20"/>
      <c r="H116" s="20"/>
      <c r="I116" s="101"/>
      <c r="J116" s="98"/>
      <c r="K116" s="102"/>
      <c r="L116" s="19"/>
      <c r="M116" s="19"/>
      <c r="O116" s="100"/>
      <c r="Q116" s="20"/>
    </row>
    <row r="117" spans="1:17" s="88" customFormat="1" ht="12.75">
      <c r="A117" s="107"/>
      <c r="B117" s="20"/>
      <c r="C117" s="20"/>
      <c r="D117" s="20"/>
      <c r="E117" s="20"/>
      <c r="F117" s="100"/>
      <c r="G117" s="20"/>
      <c r="H117" s="20"/>
      <c r="I117" s="101"/>
      <c r="J117" s="98"/>
      <c r="K117" s="102"/>
      <c r="L117" s="19"/>
      <c r="M117" s="19"/>
      <c r="O117" s="100"/>
      <c r="Q117" s="20"/>
    </row>
    <row r="118" spans="1:17" s="88" customFormat="1" ht="12.75">
      <c r="A118" s="107"/>
      <c r="B118" s="20"/>
      <c r="C118" s="20"/>
      <c r="D118" s="20"/>
      <c r="E118" s="20"/>
      <c r="F118" s="100"/>
      <c r="G118" s="20"/>
      <c r="H118" s="20"/>
      <c r="I118" s="101"/>
      <c r="J118" s="98"/>
      <c r="K118" s="102"/>
      <c r="L118" s="19"/>
      <c r="M118" s="19"/>
      <c r="O118" s="100"/>
      <c r="Q118" s="20"/>
    </row>
    <row r="119" spans="1:17" s="88" customFormat="1" ht="12.75">
      <c r="A119" s="107"/>
      <c r="B119" s="20"/>
      <c r="C119" s="20"/>
      <c r="D119" s="20"/>
      <c r="E119" s="20"/>
      <c r="F119" s="100"/>
      <c r="G119" s="20"/>
      <c r="H119" s="20"/>
      <c r="I119" s="101"/>
      <c r="J119" s="98"/>
      <c r="K119" s="102"/>
      <c r="L119" s="19"/>
      <c r="M119" s="19"/>
      <c r="O119" s="100"/>
      <c r="Q119" s="20"/>
    </row>
    <row r="120" spans="1:17" s="88" customFormat="1" ht="12.75">
      <c r="A120" s="107"/>
      <c r="B120" s="20"/>
      <c r="C120" s="20"/>
      <c r="D120" s="20"/>
      <c r="E120" s="20"/>
      <c r="F120" s="100"/>
      <c r="G120" s="20"/>
      <c r="H120" s="20"/>
      <c r="I120" s="101"/>
      <c r="J120" s="98"/>
      <c r="K120" s="102"/>
      <c r="L120" s="19"/>
      <c r="M120" s="19"/>
      <c r="O120" s="100"/>
      <c r="Q120" s="20"/>
    </row>
    <row r="121" spans="1:17" s="88" customFormat="1" ht="12.75">
      <c r="A121" s="107"/>
      <c r="B121" s="20"/>
      <c r="C121" s="20"/>
      <c r="D121" s="20"/>
      <c r="E121" s="20"/>
      <c r="F121" s="100"/>
      <c r="G121" s="20"/>
      <c r="H121" s="20"/>
      <c r="I121" s="101"/>
      <c r="J121" s="98"/>
      <c r="K121" s="102"/>
      <c r="L121" s="19"/>
      <c r="M121" s="19"/>
      <c r="O121" s="100"/>
      <c r="Q121" s="20"/>
    </row>
    <row r="122" spans="1:17" s="88" customFormat="1" ht="12.75">
      <c r="A122" s="107"/>
      <c r="B122" s="20"/>
      <c r="C122" s="20"/>
      <c r="D122" s="20"/>
      <c r="E122" s="20"/>
      <c r="F122" s="100"/>
      <c r="G122" s="20"/>
      <c r="H122" s="20"/>
      <c r="I122" s="101"/>
      <c r="J122" s="98"/>
      <c r="K122" s="102"/>
      <c r="L122" s="19"/>
      <c r="M122" s="19"/>
      <c r="O122" s="100"/>
      <c r="Q122" s="20"/>
    </row>
    <row r="123" spans="1:17" s="88" customFormat="1" ht="12.75">
      <c r="A123" s="107"/>
      <c r="B123" s="20"/>
      <c r="C123" s="20"/>
      <c r="D123" s="20"/>
      <c r="E123" s="20"/>
      <c r="F123" s="100"/>
      <c r="G123" s="20"/>
      <c r="H123" s="20"/>
      <c r="I123" s="101"/>
      <c r="J123" s="98"/>
      <c r="K123" s="102"/>
      <c r="L123" s="19"/>
      <c r="M123" s="19"/>
      <c r="O123" s="100"/>
      <c r="Q123" s="20"/>
    </row>
    <row r="124" spans="1:17" s="88" customFormat="1" ht="12.75">
      <c r="A124" s="107"/>
      <c r="B124" s="20"/>
      <c r="C124" s="20"/>
      <c r="D124" s="20"/>
      <c r="E124" s="20"/>
      <c r="F124" s="100"/>
      <c r="G124" s="20"/>
      <c r="H124" s="20"/>
      <c r="I124" s="101"/>
      <c r="J124" s="98"/>
      <c r="K124" s="102"/>
      <c r="L124" s="19"/>
      <c r="M124" s="19"/>
      <c r="O124" s="100"/>
      <c r="Q124" s="20"/>
    </row>
    <row r="125" spans="1:17" s="88" customFormat="1" ht="12.75">
      <c r="A125" s="107"/>
      <c r="B125" s="20"/>
      <c r="C125" s="20"/>
      <c r="D125" s="20"/>
      <c r="E125" s="20"/>
      <c r="F125" s="100"/>
      <c r="G125" s="20"/>
      <c r="H125" s="20"/>
      <c r="I125" s="101"/>
      <c r="J125" s="98"/>
      <c r="K125" s="102"/>
      <c r="L125" s="19"/>
      <c r="M125" s="19"/>
      <c r="O125" s="100"/>
      <c r="Q125" s="20"/>
    </row>
    <row r="126" spans="1:17" s="88" customFormat="1" ht="12.75">
      <c r="A126" s="107"/>
      <c r="B126" s="20"/>
      <c r="C126" s="20"/>
      <c r="D126" s="20"/>
      <c r="E126" s="20"/>
      <c r="F126" s="100"/>
      <c r="G126" s="20"/>
      <c r="H126" s="20"/>
      <c r="I126" s="101"/>
      <c r="J126" s="98"/>
      <c r="K126" s="102"/>
      <c r="L126" s="19"/>
      <c r="M126" s="19"/>
      <c r="O126" s="100"/>
      <c r="Q126" s="20"/>
    </row>
    <row r="127" spans="1:17" s="88" customFormat="1" ht="12.75">
      <c r="A127" s="107"/>
      <c r="B127" s="20"/>
      <c r="C127" s="20"/>
      <c r="D127" s="20"/>
      <c r="E127" s="20"/>
      <c r="F127" s="100"/>
      <c r="G127" s="20"/>
      <c r="H127" s="20"/>
      <c r="I127" s="101"/>
      <c r="J127" s="98"/>
      <c r="K127" s="102"/>
      <c r="L127" s="19"/>
      <c r="M127" s="19"/>
      <c r="O127" s="100"/>
      <c r="Q127" s="20"/>
    </row>
    <row r="128" spans="1:17" s="88" customFormat="1" ht="12.75">
      <c r="A128" s="107"/>
      <c r="B128" s="20"/>
      <c r="C128" s="20"/>
      <c r="D128" s="20"/>
      <c r="E128" s="20"/>
      <c r="F128" s="100"/>
      <c r="G128" s="20"/>
      <c r="H128" s="20"/>
      <c r="I128" s="101"/>
      <c r="J128" s="98"/>
      <c r="K128" s="102"/>
      <c r="L128" s="19"/>
      <c r="M128" s="19"/>
      <c r="O128" s="100"/>
      <c r="Q128" s="20"/>
    </row>
    <row r="129" spans="1:17" s="88" customFormat="1" ht="12.75">
      <c r="A129" s="107"/>
      <c r="B129" s="20"/>
      <c r="C129" s="20"/>
      <c r="D129" s="20"/>
      <c r="E129" s="20"/>
      <c r="F129" s="100"/>
      <c r="G129" s="20"/>
      <c r="H129" s="20"/>
      <c r="I129" s="101"/>
      <c r="J129" s="98"/>
      <c r="K129" s="102"/>
      <c r="L129" s="19"/>
      <c r="M129" s="19"/>
      <c r="O129" s="100"/>
      <c r="Q129" s="20"/>
    </row>
    <row r="130" spans="1:17" s="88" customFormat="1" ht="12.75">
      <c r="A130" s="107"/>
      <c r="B130" s="20"/>
      <c r="C130" s="20"/>
      <c r="D130" s="20"/>
      <c r="E130" s="20"/>
      <c r="F130" s="100"/>
      <c r="G130" s="20"/>
      <c r="H130" s="20"/>
      <c r="I130" s="101"/>
      <c r="J130" s="98"/>
      <c r="K130" s="102"/>
      <c r="L130" s="19"/>
      <c r="M130" s="19"/>
      <c r="O130" s="100"/>
      <c r="Q130" s="20"/>
    </row>
    <row r="131" spans="1:17" s="88" customFormat="1" ht="12.75">
      <c r="A131" s="107"/>
      <c r="B131" s="20"/>
      <c r="C131" s="20"/>
      <c r="D131" s="20"/>
      <c r="E131" s="20"/>
      <c r="F131" s="100"/>
      <c r="G131" s="20"/>
      <c r="H131" s="20"/>
      <c r="I131" s="101"/>
      <c r="J131" s="98"/>
      <c r="K131" s="102"/>
      <c r="L131" s="19"/>
      <c r="M131" s="19"/>
      <c r="O131" s="100"/>
      <c r="Q131" s="20"/>
    </row>
    <row r="132" spans="1:17" s="88" customFormat="1" ht="12.75">
      <c r="A132" s="107"/>
      <c r="B132" s="20"/>
      <c r="C132" s="20"/>
      <c r="D132" s="20"/>
      <c r="E132" s="20"/>
      <c r="F132" s="100"/>
      <c r="G132" s="20"/>
      <c r="H132" s="20"/>
      <c r="I132" s="101"/>
      <c r="J132" s="98"/>
      <c r="K132" s="102"/>
      <c r="L132" s="19"/>
      <c r="M132" s="19"/>
      <c r="O132" s="100"/>
      <c r="Q132" s="20"/>
    </row>
    <row r="133" spans="1:17" s="88" customFormat="1" ht="12.75">
      <c r="A133" s="107"/>
      <c r="B133" s="20"/>
      <c r="C133" s="20"/>
      <c r="D133" s="20"/>
      <c r="E133" s="20"/>
      <c r="F133" s="100"/>
      <c r="G133" s="20"/>
      <c r="H133" s="20"/>
      <c r="I133" s="101"/>
      <c r="J133" s="98"/>
      <c r="K133" s="102"/>
      <c r="L133" s="19"/>
      <c r="M133" s="19"/>
      <c r="O133" s="100"/>
      <c r="Q133" s="20"/>
    </row>
    <row r="134" spans="1:17" s="88" customFormat="1" ht="12.75">
      <c r="A134" s="107"/>
      <c r="B134" s="20"/>
      <c r="C134" s="20"/>
      <c r="D134" s="20"/>
      <c r="E134" s="20"/>
      <c r="F134" s="100"/>
      <c r="G134" s="20"/>
      <c r="H134" s="20"/>
      <c r="I134" s="101"/>
      <c r="J134" s="98"/>
      <c r="K134" s="102"/>
      <c r="L134" s="19"/>
      <c r="M134" s="19"/>
      <c r="O134" s="100"/>
      <c r="Q134" s="20"/>
    </row>
    <row r="135" spans="1:17" s="88" customFormat="1" ht="12.75">
      <c r="A135" s="107"/>
      <c r="B135" s="20"/>
      <c r="C135" s="20"/>
      <c r="D135" s="20"/>
      <c r="E135" s="20"/>
      <c r="F135" s="100"/>
      <c r="G135" s="20"/>
      <c r="H135" s="20"/>
      <c r="I135" s="101"/>
      <c r="J135" s="98"/>
      <c r="K135" s="102"/>
      <c r="L135" s="19"/>
      <c r="M135" s="19"/>
      <c r="O135" s="100"/>
      <c r="Q135" s="20"/>
    </row>
    <row r="136" spans="1:17" s="88" customFormat="1" ht="12.75">
      <c r="A136" s="107"/>
      <c r="B136" s="20"/>
      <c r="C136" s="20"/>
      <c r="D136" s="20"/>
      <c r="E136" s="20"/>
      <c r="F136" s="100"/>
      <c r="G136" s="20"/>
      <c r="H136" s="20"/>
      <c r="I136" s="101"/>
      <c r="J136" s="98"/>
      <c r="K136" s="102"/>
      <c r="L136" s="19"/>
      <c r="M136" s="19"/>
      <c r="O136" s="100"/>
      <c r="Q136" s="20"/>
    </row>
    <row r="137" spans="1:17" s="88" customFormat="1" ht="12.75">
      <c r="A137" s="107"/>
      <c r="B137" s="20"/>
      <c r="C137" s="20"/>
      <c r="D137" s="20"/>
      <c r="E137" s="20"/>
      <c r="F137" s="100"/>
      <c r="G137" s="20"/>
      <c r="H137" s="20"/>
      <c r="I137" s="101"/>
      <c r="J137" s="98"/>
      <c r="K137" s="102"/>
      <c r="L137" s="19"/>
      <c r="M137" s="19"/>
      <c r="O137" s="100"/>
      <c r="Q137" s="20"/>
    </row>
    <row r="138" spans="1:17" s="88" customFormat="1" ht="12.75">
      <c r="A138" s="107"/>
      <c r="B138" s="20"/>
      <c r="C138" s="20"/>
      <c r="D138" s="20"/>
      <c r="E138" s="20"/>
      <c r="F138" s="100"/>
      <c r="G138" s="20"/>
      <c r="H138" s="20"/>
      <c r="I138" s="101"/>
      <c r="J138" s="98"/>
      <c r="K138" s="102"/>
      <c r="L138" s="19"/>
      <c r="M138" s="19"/>
      <c r="O138" s="100"/>
      <c r="Q138" s="20"/>
    </row>
    <row r="139" spans="1:17" s="88" customFormat="1" ht="12.75">
      <c r="A139" s="107"/>
      <c r="B139" s="20"/>
      <c r="C139" s="20"/>
      <c r="D139" s="20"/>
      <c r="E139" s="20"/>
      <c r="F139" s="100"/>
      <c r="G139" s="20"/>
      <c r="H139" s="20"/>
      <c r="I139" s="101"/>
      <c r="J139" s="98"/>
      <c r="K139" s="102"/>
      <c r="L139" s="19"/>
      <c r="M139" s="19"/>
      <c r="O139" s="100"/>
      <c r="Q139" s="20"/>
    </row>
    <row r="140" spans="1:17" s="88" customFormat="1" ht="12.75">
      <c r="A140" s="107"/>
      <c r="B140" s="20"/>
      <c r="C140" s="20"/>
      <c r="D140" s="20"/>
      <c r="E140" s="20"/>
      <c r="F140" s="100"/>
      <c r="G140" s="20"/>
      <c r="H140" s="20"/>
      <c r="I140" s="101"/>
      <c r="J140" s="98"/>
      <c r="K140" s="102"/>
      <c r="L140" s="19"/>
      <c r="M140" s="19"/>
      <c r="O140" s="100"/>
      <c r="Q140" s="20"/>
    </row>
    <row r="141" spans="1:17" s="88" customFormat="1" ht="12.75">
      <c r="A141" s="107"/>
      <c r="B141" s="20"/>
      <c r="C141" s="20"/>
      <c r="D141" s="20"/>
      <c r="E141" s="20"/>
      <c r="F141" s="100"/>
      <c r="G141" s="20"/>
      <c r="H141" s="20"/>
      <c r="I141" s="101"/>
      <c r="J141" s="98"/>
      <c r="K141" s="102"/>
      <c r="L141" s="19"/>
      <c r="M141" s="19"/>
      <c r="O141" s="100"/>
      <c r="Q141" s="20"/>
    </row>
    <row r="142" spans="1:17" s="88" customFormat="1" ht="12.75">
      <c r="A142" s="107"/>
      <c r="B142" s="20"/>
      <c r="C142" s="20"/>
      <c r="D142" s="20"/>
      <c r="E142" s="20"/>
      <c r="F142" s="100"/>
      <c r="G142" s="20"/>
      <c r="H142" s="20"/>
      <c r="I142" s="101"/>
      <c r="J142" s="98"/>
      <c r="K142" s="102"/>
      <c r="L142" s="19"/>
      <c r="M142" s="19"/>
      <c r="O142" s="100"/>
      <c r="Q142" s="20"/>
    </row>
    <row r="143" spans="1:17" s="88" customFormat="1" ht="12.75">
      <c r="A143" s="107"/>
      <c r="B143" s="20"/>
      <c r="C143" s="20"/>
      <c r="D143" s="20"/>
      <c r="E143" s="20"/>
      <c r="F143" s="100"/>
      <c r="G143" s="20"/>
      <c r="H143" s="20"/>
      <c r="I143" s="101"/>
      <c r="J143" s="98"/>
      <c r="K143" s="102"/>
      <c r="L143" s="19"/>
      <c r="M143" s="19"/>
      <c r="O143" s="100"/>
      <c r="Q143" s="20"/>
    </row>
    <row r="144" spans="1:17" s="88" customFormat="1" ht="12.75">
      <c r="A144" s="107"/>
      <c r="B144" s="20"/>
      <c r="C144" s="20"/>
      <c r="D144" s="20"/>
      <c r="E144" s="20"/>
      <c r="F144" s="100"/>
      <c r="G144" s="20"/>
      <c r="H144" s="20"/>
      <c r="I144" s="101"/>
      <c r="J144" s="98"/>
      <c r="K144" s="102"/>
      <c r="L144" s="19"/>
      <c r="M144" s="19"/>
      <c r="O144" s="100"/>
      <c r="Q144" s="20"/>
    </row>
    <row r="145" spans="1:17" s="88" customFormat="1" ht="12.75">
      <c r="A145" s="107"/>
      <c r="B145" s="20"/>
      <c r="C145" s="20"/>
      <c r="D145" s="20"/>
      <c r="E145" s="20"/>
      <c r="F145" s="100"/>
      <c r="G145" s="20"/>
      <c r="H145" s="20"/>
      <c r="I145" s="101"/>
      <c r="J145" s="98"/>
      <c r="K145" s="102"/>
      <c r="L145" s="19"/>
      <c r="M145" s="19"/>
      <c r="O145" s="100"/>
      <c r="Q145" s="20"/>
    </row>
    <row r="146" spans="1:17" s="88" customFormat="1" ht="12.75">
      <c r="A146" s="107"/>
      <c r="B146" s="20"/>
      <c r="C146" s="20"/>
      <c r="D146" s="20"/>
      <c r="E146" s="20"/>
      <c r="F146" s="100"/>
      <c r="G146" s="20"/>
      <c r="H146" s="20"/>
      <c r="I146" s="101"/>
      <c r="J146" s="98"/>
      <c r="K146" s="102"/>
      <c r="L146" s="19"/>
      <c r="M146" s="19"/>
      <c r="O146" s="100"/>
      <c r="Q146" s="20"/>
    </row>
    <row r="147" spans="1:17" s="88" customFormat="1" ht="12.75">
      <c r="A147" s="107"/>
      <c r="B147" s="20"/>
      <c r="C147" s="20"/>
      <c r="D147" s="20"/>
      <c r="E147" s="20"/>
      <c r="F147" s="100"/>
      <c r="G147" s="20"/>
      <c r="H147" s="20"/>
      <c r="I147" s="101"/>
      <c r="J147" s="98"/>
      <c r="K147" s="102"/>
      <c r="L147" s="19"/>
      <c r="M147" s="19"/>
      <c r="O147" s="100"/>
      <c r="Q147" s="20"/>
    </row>
    <row r="148" spans="1:17" s="88" customFormat="1" ht="12.75">
      <c r="A148" s="107"/>
      <c r="B148" s="20"/>
      <c r="C148" s="20"/>
      <c r="D148" s="20"/>
      <c r="E148" s="20"/>
      <c r="F148" s="100"/>
      <c r="G148" s="20"/>
      <c r="H148" s="20"/>
      <c r="I148" s="101"/>
      <c r="J148" s="98"/>
      <c r="K148" s="102"/>
      <c r="L148" s="19"/>
      <c r="M148" s="19"/>
      <c r="O148" s="100"/>
      <c r="Q148" s="20"/>
    </row>
    <row r="149" spans="1:17" s="88" customFormat="1" ht="12.75">
      <c r="A149" s="107"/>
      <c r="B149" s="20"/>
      <c r="C149" s="20"/>
      <c r="D149" s="20"/>
      <c r="E149" s="20"/>
      <c r="F149" s="100"/>
      <c r="G149" s="20"/>
      <c r="H149" s="20"/>
      <c r="I149" s="101"/>
      <c r="J149" s="98"/>
      <c r="K149" s="102"/>
      <c r="L149" s="19"/>
      <c r="M149" s="19"/>
      <c r="O149" s="100"/>
      <c r="Q149" s="20"/>
    </row>
    <row r="150" spans="1:17" s="88" customFormat="1" ht="12.75">
      <c r="A150" s="107"/>
      <c r="B150" s="20"/>
      <c r="C150" s="20"/>
      <c r="D150" s="20"/>
      <c r="E150" s="20"/>
      <c r="F150" s="100"/>
      <c r="G150" s="20"/>
      <c r="H150" s="20"/>
      <c r="I150" s="101"/>
      <c r="J150" s="98"/>
      <c r="K150" s="102"/>
      <c r="L150" s="19"/>
      <c r="M150" s="19"/>
      <c r="O150" s="100"/>
      <c r="Q150" s="20"/>
    </row>
    <row r="151" spans="1:17" s="88" customFormat="1" ht="12.75">
      <c r="A151" s="107"/>
      <c r="B151" s="20"/>
      <c r="C151" s="20"/>
      <c r="D151" s="20"/>
      <c r="E151" s="20"/>
      <c r="F151" s="100"/>
      <c r="G151" s="20"/>
      <c r="H151" s="20"/>
      <c r="I151" s="101"/>
      <c r="J151" s="98"/>
      <c r="K151" s="102"/>
      <c r="L151" s="19"/>
      <c r="M151" s="19"/>
      <c r="O151" s="100"/>
      <c r="Q151" s="20"/>
    </row>
    <row r="152" spans="1:17" s="88" customFormat="1" ht="12.75">
      <c r="A152" s="107"/>
      <c r="B152" s="20"/>
      <c r="C152" s="20"/>
      <c r="D152" s="20"/>
      <c r="E152" s="20"/>
      <c r="F152" s="100"/>
      <c r="G152" s="20"/>
      <c r="H152" s="20"/>
      <c r="I152" s="101"/>
      <c r="J152" s="98"/>
      <c r="K152" s="102"/>
      <c r="L152" s="19"/>
      <c r="M152" s="19"/>
      <c r="O152" s="100"/>
      <c r="Q152" s="20"/>
    </row>
    <row r="153" spans="1:17" s="88" customFormat="1" ht="12.75">
      <c r="A153" s="107"/>
      <c r="B153" s="20"/>
      <c r="C153" s="20"/>
      <c r="D153" s="20"/>
      <c r="E153" s="20"/>
      <c r="F153" s="100"/>
      <c r="G153" s="20"/>
      <c r="H153" s="20"/>
      <c r="I153" s="101"/>
      <c r="J153" s="98"/>
      <c r="K153" s="102"/>
      <c r="L153" s="19"/>
      <c r="M153" s="19"/>
      <c r="O153" s="100"/>
      <c r="Q153" s="20"/>
    </row>
    <row r="154" spans="1:17" s="88" customFormat="1" ht="12.75">
      <c r="A154" s="107"/>
      <c r="B154" s="20"/>
      <c r="C154" s="20"/>
      <c r="D154" s="20"/>
      <c r="E154" s="20"/>
      <c r="F154" s="100"/>
      <c r="G154" s="20"/>
      <c r="H154" s="20"/>
      <c r="I154" s="101"/>
      <c r="J154" s="98"/>
      <c r="K154" s="102"/>
      <c r="L154" s="19"/>
      <c r="M154" s="19"/>
      <c r="O154" s="100"/>
      <c r="Q154" s="20"/>
    </row>
    <row r="155" spans="1:17" s="88" customFormat="1" ht="12.75">
      <c r="A155" s="107"/>
      <c r="B155" s="20"/>
      <c r="C155" s="20"/>
      <c r="D155" s="20"/>
      <c r="E155" s="20"/>
      <c r="F155" s="100"/>
      <c r="G155" s="20"/>
      <c r="H155" s="20"/>
      <c r="I155" s="101"/>
      <c r="J155" s="98"/>
      <c r="K155" s="102"/>
      <c r="L155" s="19"/>
      <c r="M155" s="19"/>
      <c r="O155" s="100"/>
      <c r="Q155" s="20"/>
    </row>
    <row r="156" spans="1:17" s="88" customFormat="1" ht="12.75">
      <c r="A156" s="107"/>
      <c r="B156" s="20"/>
      <c r="C156" s="20"/>
      <c r="D156" s="20"/>
      <c r="E156" s="20"/>
      <c r="F156" s="100"/>
      <c r="G156" s="20"/>
      <c r="H156" s="20"/>
      <c r="I156" s="101"/>
      <c r="J156" s="98"/>
      <c r="K156" s="102"/>
      <c r="L156" s="19"/>
      <c r="M156" s="19"/>
      <c r="O156" s="100"/>
      <c r="Q156" s="20"/>
    </row>
    <row r="157" spans="1:17" s="88" customFormat="1" ht="12.75">
      <c r="A157" s="107"/>
      <c r="B157" s="20"/>
      <c r="C157" s="20"/>
      <c r="D157" s="20"/>
      <c r="E157" s="20"/>
      <c r="F157" s="100"/>
      <c r="G157" s="20"/>
      <c r="H157" s="20"/>
      <c r="I157" s="101"/>
      <c r="J157" s="98"/>
      <c r="K157" s="102"/>
      <c r="L157" s="19"/>
      <c r="M157" s="19"/>
      <c r="O157" s="100"/>
      <c r="Q157" s="20"/>
    </row>
    <row r="158" spans="1:17" s="88" customFormat="1" ht="12.75">
      <c r="A158" s="107"/>
      <c r="B158" s="20"/>
      <c r="C158" s="20"/>
      <c r="D158" s="20"/>
      <c r="E158" s="20"/>
      <c r="F158" s="100"/>
      <c r="G158" s="20"/>
      <c r="H158" s="20"/>
      <c r="I158" s="101"/>
      <c r="J158" s="98"/>
      <c r="K158" s="102"/>
      <c r="L158" s="19"/>
      <c r="M158" s="19"/>
      <c r="O158" s="100"/>
      <c r="Q158" s="20"/>
    </row>
    <row r="159" spans="1:17" s="88" customFormat="1" ht="12.75">
      <c r="A159" s="107"/>
      <c r="B159" s="20"/>
      <c r="C159" s="20"/>
      <c r="D159" s="20"/>
      <c r="E159" s="20"/>
      <c r="F159" s="100"/>
      <c r="G159" s="20"/>
      <c r="H159" s="20"/>
      <c r="I159" s="101"/>
      <c r="J159" s="98"/>
      <c r="K159" s="102"/>
      <c r="L159" s="19"/>
      <c r="M159" s="19"/>
      <c r="O159" s="100"/>
      <c r="Q159" s="20"/>
    </row>
    <row r="160" spans="1:17" s="88" customFormat="1" ht="12.75">
      <c r="A160" s="107"/>
      <c r="B160" s="20"/>
      <c r="C160" s="20"/>
      <c r="D160" s="20"/>
      <c r="E160" s="20"/>
      <c r="F160" s="100"/>
      <c r="G160" s="20"/>
      <c r="H160" s="20"/>
      <c r="I160" s="101"/>
      <c r="J160" s="98"/>
      <c r="K160" s="102"/>
      <c r="L160" s="19"/>
      <c r="M160" s="19"/>
      <c r="O160" s="100"/>
      <c r="Q160" s="20"/>
    </row>
    <row r="161" spans="1:17" s="88" customFormat="1" ht="12.75">
      <c r="A161" s="107"/>
      <c r="B161" s="20"/>
      <c r="C161" s="20"/>
      <c r="D161" s="20"/>
      <c r="E161" s="20"/>
      <c r="F161" s="100"/>
      <c r="G161" s="20"/>
      <c r="H161" s="20"/>
      <c r="I161" s="101"/>
      <c r="J161" s="98"/>
      <c r="K161" s="102"/>
      <c r="L161" s="19"/>
      <c r="M161" s="19"/>
      <c r="O161" s="100"/>
      <c r="Q161" s="20"/>
    </row>
    <row r="162" spans="1:17" s="88" customFormat="1" ht="12.75">
      <c r="A162" s="107"/>
      <c r="B162" s="20"/>
      <c r="C162" s="20"/>
      <c r="D162" s="20"/>
      <c r="E162" s="20"/>
      <c r="F162" s="100"/>
      <c r="G162" s="20"/>
      <c r="H162" s="20"/>
      <c r="I162" s="101"/>
      <c r="J162" s="98"/>
      <c r="K162" s="102"/>
      <c r="L162" s="19"/>
      <c r="M162" s="19"/>
      <c r="O162" s="100"/>
      <c r="Q162" s="20"/>
    </row>
    <row r="163" spans="1:17" s="88" customFormat="1" ht="12.75">
      <c r="A163" s="107"/>
      <c r="B163" s="20"/>
      <c r="C163" s="20"/>
      <c r="D163" s="20"/>
      <c r="E163" s="20"/>
      <c r="F163" s="100"/>
      <c r="G163" s="20"/>
      <c r="H163" s="20"/>
      <c r="I163" s="101"/>
      <c r="J163" s="98"/>
      <c r="K163" s="102"/>
      <c r="L163" s="19"/>
      <c r="M163" s="19"/>
      <c r="O163" s="100"/>
      <c r="Q163" s="20"/>
    </row>
    <row r="164" spans="1:17" s="88" customFormat="1" ht="12.75">
      <c r="A164" s="107"/>
      <c r="B164" s="20"/>
      <c r="C164" s="20"/>
      <c r="D164" s="20"/>
      <c r="E164" s="20"/>
      <c r="F164" s="100"/>
      <c r="G164" s="20"/>
      <c r="H164" s="20"/>
      <c r="I164" s="101"/>
      <c r="J164" s="98"/>
      <c r="K164" s="102"/>
      <c r="L164" s="19"/>
      <c r="M164" s="19"/>
      <c r="O164" s="100"/>
      <c r="Q164" s="20"/>
    </row>
    <row r="165" spans="1:17" s="88" customFormat="1" ht="12.75">
      <c r="A165" s="107"/>
      <c r="B165" s="20"/>
      <c r="C165" s="20"/>
      <c r="D165" s="20"/>
      <c r="E165" s="20"/>
      <c r="F165" s="100"/>
      <c r="G165" s="20"/>
      <c r="H165" s="20"/>
      <c r="I165" s="101"/>
      <c r="J165" s="98"/>
      <c r="K165" s="102"/>
      <c r="L165" s="19"/>
      <c r="M165" s="19"/>
      <c r="O165" s="100"/>
      <c r="Q165" s="20"/>
    </row>
    <row r="166" spans="1:17" s="88" customFormat="1" ht="12.75">
      <c r="A166" s="107"/>
      <c r="B166" s="20"/>
      <c r="C166" s="20"/>
      <c r="D166" s="20"/>
      <c r="E166" s="20"/>
      <c r="F166" s="100"/>
      <c r="G166" s="20"/>
      <c r="H166" s="20"/>
      <c r="I166" s="101"/>
      <c r="J166" s="98"/>
      <c r="K166" s="102"/>
      <c r="L166" s="19"/>
      <c r="M166" s="19"/>
      <c r="O166" s="100"/>
      <c r="Q166" s="20"/>
    </row>
    <row r="167" spans="1:17" s="88" customFormat="1" ht="12.75">
      <c r="A167" s="107"/>
      <c r="B167" s="20"/>
      <c r="C167" s="20"/>
      <c r="D167" s="20"/>
      <c r="E167" s="20"/>
      <c r="F167" s="100"/>
      <c r="G167" s="20"/>
      <c r="H167" s="20"/>
      <c r="I167" s="101"/>
      <c r="J167" s="98"/>
      <c r="K167" s="102"/>
      <c r="L167" s="19"/>
      <c r="M167" s="19"/>
      <c r="O167" s="100"/>
      <c r="Q167" s="20"/>
    </row>
    <row r="168" spans="1:17" s="88" customFormat="1" ht="12.75">
      <c r="A168" s="107"/>
      <c r="B168" s="20"/>
      <c r="C168" s="20"/>
      <c r="D168" s="20"/>
      <c r="E168" s="20"/>
      <c r="F168" s="100"/>
      <c r="G168" s="20"/>
      <c r="H168" s="20"/>
      <c r="I168" s="101"/>
      <c r="J168" s="98"/>
      <c r="K168" s="102"/>
      <c r="L168" s="19"/>
      <c r="M168" s="19"/>
      <c r="O168" s="100"/>
      <c r="Q168" s="20"/>
    </row>
    <row r="169" spans="1:17" s="88" customFormat="1" ht="12.75">
      <c r="A169" s="107"/>
      <c r="B169" s="20"/>
      <c r="C169" s="20"/>
      <c r="D169" s="20"/>
      <c r="E169" s="20"/>
      <c r="F169" s="100"/>
      <c r="G169" s="20"/>
      <c r="H169" s="20"/>
      <c r="I169" s="101"/>
      <c r="J169" s="98"/>
      <c r="K169" s="102"/>
      <c r="L169" s="19"/>
      <c r="M169" s="19"/>
      <c r="O169" s="100"/>
      <c r="Q169" s="20"/>
    </row>
    <row r="170" spans="1:17" s="88" customFormat="1" ht="12.75">
      <c r="A170" s="107"/>
      <c r="B170" s="20"/>
      <c r="C170" s="20"/>
      <c r="D170" s="20"/>
      <c r="E170" s="20"/>
      <c r="F170" s="100"/>
      <c r="G170" s="20"/>
      <c r="H170" s="20"/>
      <c r="I170" s="101"/>
      <c r="J170" s="98"/>
      <c r="K170" s="102"/>
      <c r="L170" s="19"/>
      <c r="M170" s="19"/>
      <c r="O170" s="100"/>
      <c r="Q170" s="20"/>
    </row>
    <row r="171" spans="1:17" s="88" customFormat="1" ht="12.75">
      <c r="A171" s="107"/>
      <c r="B171" s="20"/>
      <c r="C171" s="20"/>
      <c r="D171" s="20"/>
      <c r="E171" s="20"/>
      <c r="F171" s="100"/>
      <c r="G171" s="20"/>
      <c r="H171" s="20"/>
      <c r="I171" s="101"/>
      <c r="J171" s="98"/>
      <c r="K171" s="102"/>
      <c r="L171" s="19"/>
      <c r="M171" s="19"/>
      <c r="O171" s="100"/>
      <c r="Q171" s="20"/>
    </row>
    <row r="172" spans="1:17" s="88" customFormat="1" ht="12.75">
      <c r="A172" s="107"/>
      <c r="B172" s="20"/>
      <c r="C172" s="20"/>
      <c r="D172" s="20"/>
      <c r="E172" s="20"/>
      <c r="F172" s="100"/>
      <c r="G172" s="20"/>
      <c r="H172" s="20"/>
      <c r="I172" s="101"/>
      <c r="J172" s="98"/>
      <c r="K172" s="102"/>
      <c r="L172" s="19"/>
      <c r="M172" s="19"/>
      <c r="O172" s="100"/>
      <c r="Q172" s="20"/>
    </row>
    <row r="173" spans="1:17" s="88" customFormat="1" ht="12.75">
      <c r="A173" s="107"/>
      <c r="B173" s="20"/>
      <c r="C173" s="20"/>
      <c r="D173" s="20"/>
      <c r="E173" s="20"/>
      <c r="F173" s="100"/>
      <c r="G173" s="20"/>
      <c r="H173" s="20"/>
      <c r="I173" s="101"/>
      <c r="J173" s="98"/>
      <c r="K173" s="102"/>
      <c r="L173" s="19"/>
      <c r="M173" s="19"/>
      <c r="O173" s="100"/>
      <c r="Q173" s="20"/>
    </row>
    <row r="174" spans="1:17" s="88" customFormat="1" ht="12.75">
      <c r="A174" s="107"/>
      <c r="B174" s="20"/>
      <c r="C174" s="20"/>
      <c r="D174" s="20"/>
      <c r="E174" s="20"/>
      <c r="F174" s="100"/>
      <c r="G174" s="20"/>
      <c r="H174" s="20"/>
      <c r="I174" s="101"/>
      <c r="J174" s="98"/>
      <c r="K174" s="102"/>
      <c r="L174" s="19"/>
      <c r="M174" s="19"/>
      <c r="O174" s="100"/>
      <c r="Q174" s="20"/>
    </row>
    <row r="175" spans="1:17" s="88" customFormat="1" ht="12.75">
      <c r="A175" s="107"/>
      <c r="B175" s="20"/>
      <c r="C175" s="20"/>
      <c r="D175" s="20"/>
      <c r="E175" s="20"/>
      <c r="F175" s="100"/>
      <c r="G175" s="20"/>
      <c r="H175" s="20"/>
      <c r="I175" s="101"/>
      <c r="J175" s="98"/>
      <c r="K175" s="102"/>
      <c r="L175" s="19"/>
      <c r="M175" s="19"/>
      <c r="O175" s="100"/>
      <c r="Q175" s="20"/>
    </row>
    <row r="176" spans="1:17" s="88" customFormat="1" ht="12.75">
      <c r="A176" s="107"/>
      <c r="B176" s="20"/>
      <c r="C176" s="20"/>
      <c r="D176" s="20"/>
      <c r="E176" s="20"/>
      <c r="F176" s="100"/>
      <c r="G176" s="20"/>
      <c r="H176" s="20"/>
      <c r="I176" s="101"/>
      <c r="J176" s="98"/>
      <c r="K176" s="102"/>
      <c r="L176" s="19"/>
      <c r="M176" s="19"/>
      <c r="O176" s="100"/>
      <c r="Q176" s="20"/>
    </row>
    <row r="177" spans="1:17" s="88" customFormat="1" ht="12.75">
      <c r="A177" s="107"/>
      <c r="B177" s="20"/>
      <c r="C177" s="20"/>
      <c r="D177" s="20"/>
      <c r="E177" s="20"/>
      <c r="F177" s="100"/>
      <c r="G177" s="20"/>
      <c r="H177" s="20"/>
      <c r="I177" s="101"/>
      <c r="J177" s="98"/>
      <c r="K177" s="102"/>
      <c r="L177" s="19"/>
      <c r="M177" s="19"/>
      <c r="O177" s="100"/>
      <c r="Q177" s="20"/>
    </row>
    <row r="178" spans="1:17" s="88" customFormat="1" ht="12.75">
      <c r="A178" s="107"/>
      <c r="B178" s="20"/>
      <c r="C178" s="20"/>
      <c r="D178" s="20"/>
      <c r="E178" s="20"/>
      <c r="F178" s="100"/>
      <c r="G178" s="20"/>
      <c r="H178" s="20"/>
      <c r="I178" s="101"/>
      <c r="J178" s="98"/>
      <c r="K178" s="102"/>
      <c r="L178" s="19"/>
      <c r="M178" s="19"/>
      <c r="O178" s="100"/>
      <c r="Q178" s="20"/>
    </row>
    <row r="179" spans="1:17" s="88" customFormat="1" ht="12.75">
      <c r="A179" s="107"/>
      <c r="B179" s="20"/>
      <c r="C179" s="20"/>
      <c r="D179" s="20"/>
      <c r="E179" s="20"/>
      <c r="F179" s="100"/>
      <c r="G179" s="20"/>
      <c r="H179" s="20"/>
      <c r="I179" s="101"/>
      <c r="J179" s="98"/>
      <c r="K179" s="102"/>
      <c r="L179" s="19"/>
      <c r="M179" s="19"/>
      <c r="O179" s="100"/>
      <c r="Q179" s="20"/>
    </row>
    <row r="180" spans="1:17" s="88" customFormat="1" ht="12.75">
      <c r="A180" s="107"/>
      <c r="B180" s="20"/>
      <c r="C180" s="20"/>
      <c r="D180" s="20"/>
      <c r="E180" s="20"/>
      <c r="F180" s="100"/>
      <c r="G180" s="20"/>
      <c r="H180" s="20"/>
      <c r="I180" s="101"/>
      <c r="J180" s="98"/>
      <c r="K180" s="102"/>
      <c r="L180" s="19"/>
      <c r="M180" s="19"/>
      <c r="O180" s="100"/>
      <c r="Q180" s="20"/>
    </row>
    <row r="181" spans="1:17" s="88" customFormat="1" ht="12.75">
      <c r="A181" s="107"/>
      <c r="B181" s="20"/>
      <c r="C181" s="20"/>
      <c r="D181" s="20"/>
      <c r="E181" s="20"/>
      <c r="F181" s="100"/>
      <c r="G181" s="20"/>
      <c r="H181" s="20"/>
      <c r="I181" s="101"/>
      <c r="J181" s="98"/>
      <c r="K181" s="102"/>
      <c r="L181" s="19"/>
      <c r="M181" s="19"/>
      <c r="O181" s="100"/>
      <c r="Q181" s="20"/>
    </row>
    <row r="182" spans="1:17" s="88" customFormat="1" ht="12.75">
      <c r="A182" s="107"/>
      <c r="B182" s="20"/>
      <c r="C182" s="20"/>
      <c r="D182" s="20"/>
      <c r="E182" s="20"/>
      <c r="F182" s="100"/>
      <c r="G182" s="20"/>
      <c r="H182" s="20"/>
      <c r="I182" s="101"/>
      <c r="J182" s="98"/>
      <c r="K182" s="102"/>
      <c r="L182" s="19"/>
      <c r="M182" s="19"/>
      <c r="O182" s="100"/>
      <c r="Q182" s="20"/>
    </row>
    <row r="183" spans="1:17" s="88" customFormat="1" ht="12.75">
      <c r="A183" s="107"/>
      <c r="B183" s="20"/>
      <c r="C183" s="20"/>
      <c r="D183" s="20"/>
      <c r="E183" s="20"/>
      <c r="F183" s="100"/>
      <c r="G183" s="20"/>
      <c r="H183" s="20"/>
      <c r="I183" s="101"/>
      <c r="J183" s="98"/>
      <c r="K183" s="102"/>
      <c r="L183" s="19"/>
      <c r="M183" s="19"/>
      <c r="O183" s="100"/>
      <c r="Q183" s="20"/>
    </row>
    <row r="184" spans="1:17" s="88" customFormat="1" ht="12.75">
      <c r="A184" s="107"/>
      <c r="B184" s="20"/>
      <c r="C184" s="20"/>
      <c r="D184" s="20"/>
      <c r="E184" s="20"/>
      <c r="F184" s="100"/>
      <c r="G184" s="20"/>
      <c r="H184" s="20"/>
      <c r="I184" s="101"/>
      <c r="J184" s="98"/>
      <c r="K184" s="102"/>
      <c r="L184" s="19"/>
      <c r="M184" s="19"/>
      <c r="O184" s="100"/>
      <c r="Q184" s="20"/>
    </row>
    <row r="185" spans="1:17" s="88" customFormat="1" ht="12.75">
      <c r="A185" s="107"/>
      <c r="B185" s="20"/>
      <c r="C185" s="20"/>
      <c r="D185" s="20"/>
      <c r="E185" s="20"/>
      <c r="F185" s="100"/>
      <c r="G185" s="20"/>
      <c r="H185" s="20"/>
      <c r="I185" s="101"/>
      <c r="J185" s="98"/>
      <c r="K185" s="102"/>
      <c r="L185" s="19"/>
      <c r="M185" s="19"/>
      <c r="O185" s="100"/>
      <c r="Q185" s="20"/>
    </row>
    <row r="186" spans="1:17" s="88" customFormat="1" ht="12.75">
      <c r="A186" s="107"/>
      <c r="B186" s="20"/>
      <c r="C186" s="20"/>
      <c r="D186" s="20"/>
      <c r="E186" s="20"/>
      <c r="F186" s="100"/>
      <c r="G186" s="20"/>
      <c r="H186" s="20"/>
      <c r="I186" s="101"/>
      <c r="J186" s="98"/>
      <c r="K186" s="102"/>
      <c r="L186" s="19"/>
      <c r="M186" s="19"/>
      <c r="O186" s="100"/>
      <c r="Q186" s="20"/>
    </row>
    <row r="187" spans="1:17" s="88" customFormat="1" ht="12.75">
      <c r="A187" s="107"/>
      <c r="B187" s="20"/>
      <c r="C187" s="20"/>
      <c r="D187" s="20"/>
      <c r="E187" s="20"/>
      <c r="F187" s="100"/>
      <c r="G187" s="20"/>
      <c r="H187" s="20"/>
      <c r="I187" s="101"/>
      <c r="J187" s="98"/>
      <c r="K187" s="102"/>
      <c r="L187" s="19"/>
      <c r="M187" s="19"/>
      <c r="O187" s="100"/>
      <c r="Q187" s="20"/>
    </row>
    <row r="188" spans="1:17" s="88" customFormat="1" ht="12.75">
      <c r="A188" s="107"/>
      <c r="B188" s="20"/>
      <c r="C188" s="20"/>
      <c r="D188" s="20"/>
      <c r="E188" s="20"/>
      <c r="F188" s="100"/>
      <c r="G188" s="20"/>
      <c r="H188" s="20"/>
      <c r="I188" s="101"/>
      <c r="J188" s="98"/>
      <c r="K188" s="102"/>
      <c r="L188" s="19"/>
      <c r="M188" s="19"/>
      <c r="O188" s="100"/>
      <c r="Q188" s="20"/>
    </row>
    <row r="189" spans="1:17" s="88" customFormat="1" ht="12.75">
      <c r="A189" s="107"/>
      <c r="B189" s="20"/>
      <c r="C189" s="20"/>
      <c r="D189" s="20"/>
      <c r="E189" s="20"/>
      <c r="F189" s="100"/>
      <c r="G189" s="20"/>
      <c r="H189" s="20"/>
      <c r="I189" s="101"/>
      <c r="J189" s="98"/>
      <c r="K189" s="102"/>
      <c r="L189" s="19"/>
      <c r="M189" s="19"/>
      <c r="O189" s="100"/>
      <c r="Q189" s="20"/>
    </row>
    <row r="190" spans="1:17" s="88" customFormat="1" ht="12.75">
      <c r="A190" s="107"/>
      <c r="B190" s="20"/>
      <c r="C190" s="20"/>
      <c r="D190" s="20"/>
      <c r="E190" s="20"/>
      <c r="F190" s="100"/>
      <c r="G190" s="20"/>
      <c r="H190" s="20"/>
      <c r="I190" s="101"/>
      <c r="J190" s="98"/>
      <c r="K190" s="102"/>
      <c r="L190" s="19"/>
      <c r="M190" s="19"/>
      <c r="O190" s="100"/>
      <c r="Q190" s="20"/>
    </row>
    <row r="191" spans="1:17" s="88" customFormat="1" ht="12.75">
      <c r="A191" s="107"/>
      <c r="B191" s="20"/>
      <c r="C191" s="20"/>
      <c r="D191" s="20"/>
      <c r="E191" s="20"/>
      <c r="F191" s="100"/>
      <c r="G191" s="20"/>
      <c r="H191" s="20"/>
      <c r="I191" s="101"/>
      <c r="J191" s="98"/>
      <c r="K191" s="102"/>
      <c r="L191" s="19"/>
      <c r="M191" s="19"/>
      <c r="O191" s="100"/>
      <c r="Q191" s="20"/>
    </row>
    <row r="192" spans="1:17" s="88" customFormat="1" ht="12.75">
      <c r="A192" s="107"/>
      <c r="B192" s="20"/>
      <c r="C192" s="20"/>
      <c r="D192" s="20"/>
      <c r="E192" s="20"/>
      <c r="F192" s="100"/>
      <c r="G192" s="20"/>
      <c r="H192" s="20"/>
      <c r="I192" s="101"/>
      <c r="J192" s="98"/>
      <c r="K192" s="102"/>
      <c r="L192" s="19"/>
      <c r="M192" s="19"/>
      <c r="O192" s="100"/>
      <c r="Q192" s="20"/>
    </row>
    <row r="193" spans="1:17" s="88" customFormat="1" ht="12.75">
      <c r="A193" s="107"/>
      <c r="B193" s="20"/>
      <c r="C193" s="20"/>
      <c r="D193" s="20"/>
      <c r="E193" s="20"/>
      <c r="F193" s="100"/>
      <c r="G193" s="20"/>
      <c r="H193" s="20"/>
      <c r="I193" s="101"/>
      <c r="J193" s="98"/>
      <c r="K193" s="102"/>
      <c r="L193" s="19"/>
      <c r="M193" s="19"/>
      <c r="O193" s="100"/>
      <c r="Q193" s="20"/>
    </row>
    <row r="194" spans="1:17" s="88" customFormat="1" ht="12.75">
      <c r="A194" s="107"/>
      <c r="B194" s="20"/>
      <c r="C194" s="20"/>
      <c r="D194" s="20"/>
      <c r="E194" s="20"/>
      <c r="F194" s="100"/>
      <c r="G194" s="20"/>
      <c r="H194" s="20"/>
      <c r="I194" s="101"/>
      <c r="J194" s="98"/>
      <c r="K194" s="102"/>
      <c r="L194" s="19"/>
      <c r="M194" s="19"/>
      <c r="O194" s="100"/>
      <c r="Q194" s="20"/>
    </row>
    <row r="195" spans="1:17" s="88" customFormat="1" ht="12.75">
      <c r="A195" s="107"/>
      <c r="B195" s="20"/>
      <c r="C195" s="20"/>
      <c r="D195" s="20"/>
      <c r="E195" s="20"/>
      <c r="F195" s="100"/>
      <c r="G195" s="20"/>
      <c r="H195" s="20"/>
      <c r="I195" s="101"/>
      <c r="J195" s="98"/>
      <c r="K195" s="102"/>
      <c r="L195" s="19"/>
      <c r="M195" s="19"/>
      <c r="O195" s="100"/>
      <c r="Q195" s="20"/>
    </row>
    <row r="196" spans="1:17" s="88" customFormat="1" ht="12.75">
      <c r="A196" s="107"/>
      <c r="B196" s="20"/>
      <c r="C196" s="20"/>
      <c r="D196" s="20"/>
      <c r="E196" s="20"/>
      <c r="F196" s="100"/>
      <c r="G196" s="20"/>
      <c r="H196" s="20"/>
      <c r="I196" s="101"/>
      <c r="J196" s="98"/>
      <c r="K196" s="102"/>
      <c r="L196" s="19"/>
      <c r="M196" s="19"/>
      <c r="O196" s="100"/>
      <c r="Q196" s="20"/>
    </row>
    <row r="197" spans="1:17" s="88" customFormat="1" ht="12.75">
      <c r="A197" s="107"/>
      <c r="B197" s="20"/>
      <c r="C197" s="20"/>
      <c r="D197" s="20"/>
      <c r="E197" s="20"/>
      <c r="F197" s="100"/>
      <c r="G197" s="20"/>
      <c r="H197" s="20"/>
      <c r="I197" s="101"/>
      <c r="J197" s="98"/>
      <c r="K197" s="102"/>
      <c r="L197" s="19"/>
      <c r="M197" s="19"/>
      <c r="O197" s="100"/>
      <c r="Q197" s="20"/>
    </row>
    <row r="198" spans="1:17" s="88" customFormat="1" ht="12.75">
      <c r="A198" s="107"/>
      <c r="B198" s="20"/>
      <c r="C198" s="20"/>
      <c r="D198" s="20"/>
      <c r="E198" s="20"/>
      <c r="F198" s="100"/>
      <c r="G198" s="20"/>
      <c r="H198" s="20"/>
      <c r="I198" s="101"/>
      <c r="J198" s="98"/>
      <c r="K198" s="102"/>
      <c r="L198" s="19"/>
      <c r="M198" s="19"/>
      <c r="O198" s="100"/>
      <c r="Q198" s="20"/>
    </row>
    <row r="199" spans="1:17" s="88" customFormat="1" ht="12.75">
      <c r="A199" s="107"/>
      <c r="B199" s="20"/>
      <c r="C199" s="20"/>
      <c r="D199" s="20"/>
      <c r="E199" s="20"/>
      <c r="F199" s="100"/>
      <c r="G199" s="20"/>
      <c r="H199" s="20"/>
      <c r="I199" s="101"/>
      <c r="J199" s="98"/>
      <c r="K199" s="102"/>
      <c r="L199" s="19"/>
      <c r="M199" s="19"/>
      <c r="O199" s="100"/>
      <c r="Q199" s="20"/>
    </row>
    <row r="200" spans="1:17" s="88" customFormat="1" ht="12.75">
      <c r="A200" s="107"/>
      <c r="B200" s="20"/>
      <c r="C200" s="20"/>
      <c r="D200" s="20"/>
      <c r="E200" s="20"/>
      <c r="F200" s="100"/>
      <c r="G200" s="20"/>
      <c r="H200" s="20"/>
      <c r="I200" s="101"/>
      <c r="J200" s="98"/>
      <c r="K200" s="102"/>
      <c r="L200" s="19"/>
      <c r="M200" s="19"/>
      <c r="O200" s="100"/>
      <c r="Q200" s="20"/>
    </row>
    <row r="201" spans="1:17" s="88" customFormat="1" ht="12.75">
      <c r="A201" s="107"/>
      <c r="B201" s="20"/>
      <c r="C201" s="20"/>
      <c r="D201" s="20"/>
      <c r="E201" s="20"/>
      <c r="F201" s="100"/>
      <c r="G201" s="20"/>
      <c r="H201" s="20"/>
      <c r="I201" s="101"/>
      <c r="J201" s="98"/>
      <c r="K201" s="102"/>
      <c r="L201" s="19"/>
      <c r="M201" s="19"/>
      <c r="O201" s="100"/>
      <c r="Q201" s="20"/>
    </row>
    <row r="202" spans="1:17" s="88" customFormat="1" ht="12.75">
      <c r="A202" s="107"/>
      <c r="B202" s="20"/>
      <c r="C202" s="20"/>
      <c r="D202" s="20"/>
      <c r="E202" s="20"/>
      <c r="F202" s="100"/>
      <c r="G202" s="20"/>
      <c r="H202" s="20"/>
      <c r="I202" s="101"/>
      <c r="J202" s="98"/>
      <c r="K202" s="102"/>
      <c r="L202" s="19"/>
      <c r="M202" s="19"/>
      <c r="O202" s="100"/>
      <c r="Q202" s="20"/>
    </row>
    <row r="203" spans="1:17" s="88" customFormat="1" ht="12.75">
      <c r="A203" s="107"/>
      <c r="B203" s="20"/>
      <c r="C203" s="20"/>
      <c r="D203" s="20"/>
      <c r="E203" s="20"/>
      <c r="F203" s="100"/>
      <c r="G203" s="20"/>
      <c r="H203" s="20"/>
      <c r="I203" s="101"/>
      <c r="J203" s="98"/>
      <c r="K203" s="102"/>
      <c r="L203" s="19"/>
      <c r="M203" s="19"/>
      <c r="O203" s="100"/>
      <c r="Q203" s="20"/>
    </row>
    <row r="204" spans="1:17" s="88" customFormat="1" ht="12.75">
      <c r="A204" s="107"/>
      <c r="B204" s="20"/>
      <c r="C204" s="20"/>
      <c r="D204" s="20"/>
      <c r="E204" s="20"/>
      <c r="F204" s="100"/>
      <c r="G204" s="20"/>
      <c r="H204" s="20"/>
      <c r="I204" s="101"/>
      <c r="J204" s="98"/>
      <c r="K204" s="102"/>
      <c r="L204" s="19"/>
      <c r="M204" s="19"/>
      <c r="O204" s="100"/>
      <c r="Q204" s="20"/>
    </row>
    <row r="205" spans="1:17" s="88" customFormat="1" ht="12.75">
      <c r="A205" s="107"/>
      <c r="B205" s="20"/>
      <c r="C205" s="20"/>
      <c r="D205" s="20"/>
      <c r="E205" s="20"/>
      <c r="F205" s="100"/>
      <c r="G205" s="20"/>
      <c r="H205" s="20"/>
      <c r="I205" s="101"/>
      <c r="J205" s="98"/>
      <c r="K205" s="102"/>
      <c r="L205" s="19"/>
      <c r="M205" s="19"/>
      <c r="O205" s="100"/>
      <c r="Q205" s="20"/>
    </row>
    <row r="206" spans="1:17" s="88" customFormat="1" ht="12.75">
      <c r="A206" s="107"/>
      <c r="B206" s="20"/>
      <c r="C206" s="20"/>
      <c r="D206" s="20"/>
      <c r="E206" s="20"/>
      <c r="F206" s="100"/>
      <c r="G206" s="20"/>
      <c r="H206" s="20"/>
      <c r="I206" s="101"/>
      <c r="J206" s="98"/>
      <c r="K206" s="102"/>
      <c r="L206" s="19"/>
      <c r="M206" s="19"/>
      <c r="O206" s="100"/>
      <c r="Q206" s="20"/>
    </row>
    <row r="207" spans="1:17" s="88" customFormat="1" ht="12.75">
      <c r="A207" s="107"/>
      <c r="B207" s="20"/>
      <c r="C207" s="20"/>
      <c r="D207" s="20"/>
      <c r="E207" s="20"/>
      <c r="F207" s="100"/>
      <c r="G207" s="20"/>
      <c r="H207" s="20"/>
      <c r="I207" s="101"/>
      <c r="J207" s="98"/>
      <c r="K207" s="102"/>
      <c r="L207" s="19"/>
      <c r="M207" s="19"/>
      <c r="O207" s="100"/>
      <c r="Q207" s="20"/>
    </row>
    <row r="208" spans="1:17" s="88" customFormat="1" ht="12.75">
      <c r="A208" s="107"/>
      <c r="B208" s="20"/>
      <c r="C208" s="20"/>
      <c r="D208" s="20"/>
      <c r="E208" s="20"/>
      <c r="F208" s="100"/>
      <c r="G208" s="20"/>
      <c r="H208" s="20"/>
      <c r="I208" s="101"/>
      <c r="J208" s="98"/>
      <c r="K208" s="102"/>
      <c r="L208" s="19"/>
      <c r="M208" s="19"/>
      <c r="O208" s="100"/>
      <c r="Q208" s="20"/>
    </row>
    <row r="209" spans="1:17" s="88" customFormat="1" ht="12.75">
      <c r="A209" s="107"/>
      <c r="B209" s="20"/>
      <c r="C209" s="20"/>
      <c r="D209" s="20"/>
      <c r="E209" s="20"/>
      <c r="F209" s="100"/>
      <c r="G209" s="20"/>
      <c r="H209" s="20"/>
      <c r="I209" s="101"/>
      <c r="J209" s="98"/>
      <c r="K209" s="102"/>
      <c r="L209" s="19"/>
      <c r="M209" s="19"/>
      <c r="O209" s="100"/>
      <c r="Q209" s="20"/>
    </row>
    <row r="210" spans="1:17" s="88" customFormat="1" ht="12.75">
      <c r="A210" s="107"/>
      <c r="B210" s="20"/>
      <c r="C210" s="20"/>
      <c r="D210" s="20"/>
      <c r="E210" s="20"/>
      <c r="F210" s="100"/>
      <c r="G210" s="20"/>
      <c r="H210" s="20"/>
      <c r="I210" s="101"/>
      <c r="J210" s="98"/>
      <c r="K210" s="102"/>
      <c r="L210" s="19"/>
      <c r="M210" s="19"/>
      <c r="O210" s="100"/>
      <c r="Q210" s="20"/>
    </row>
    <row r="211" spans="1:17" s="88" customFormat="1" ht="12.75">
      <c r="A211" s="107"/>
      <c r="B211" s="20"/>
      <c r="C211" s="20"/>
      <c r="D211" s="20"/>
      <c r="E211" s="20"/>
      <c r="F211" s="100"/>
      <c r="G211" s="20"/>
      <c r="H211" s="20"/>
      <c r="I211" s="101"/>
      <c r="J211" s="98"/>
      <c r="K211" s="102"/>
      <c r="L211" s="19"/>
      <c r="M211" s="19"/>
      <c r="O211" s="100"/>
      <c r="Q211" s="20"/>
    </row>
    <row r="212" spans="1:17" s="88" customFormat="1" ht="12.75">
      <c r="A212" s="107"/>
      <c r="B212" s="20"/>
      <c r="C212" s="20"/>
      <c r="D212" s="20"/>
      <c r="E212" s="20"/>
      <c r="F212" s="100"/>
      <c r="G212" s="20"/>
      <c r="H212" s="20"/>
      <c r="I212" s="101"/>
      <c r="J212" s="98"/>
      <c r="K212" s="102"/>
      <c r="L212" s="19"/>
      <c r="M212" s="19"/>
      <c r="O212" s="100"/>
      <c r="Q212" s="20"/>
    </row>
    <row r="213" spans="1:17" s="88" customFormat="1" ht="12.75">
      <c r="A213" s="107"/>
      <c r="B213" s="20"/>
      <c r="C213" s="20"/>
      <c r="D213" s="20"/>
      <c r="E213" s="20"/>
      <c r="F213" s="100"/>
      <c r="G213" s="20"/>
      <c r="H213" s="20"/>
      <c r="I213" s="101"/>
      <c r="J213" s="98"/>
      <c r="K213" s="102"/>
      <c r="L213" s="19"/>
      <c r="M213" s="19"/>
      <c r="O213" s="100"/>
      <c r="Q213" s="20"/>
    </row>
    <row r="214" spans="1:17" s="88" customFormat="1" ht="12.75">
      <c r="A214" s="107"/>
      <c r="B214" s="20"/>
      <c r="C214" s="20"/>
      <c r="D214" s="20"/>
      <c r="E214" s="20"/>
      <c r="F214" s="100"/>
      <c r="G214" s="20"/>
      <c r="H214" s="20"/>
      <c r="I214" s="101"/>
      <c r="J214" s="98"/>
      <c r="K214" s="102"/>
      <c r="L214" s="19"/>
      <c r="M214" s="19"/>
      <c r="O214" s="100"/>
      <c r="Q214" s="20"/>
    </row>
    <row r="215" spans="1:17" s="88" customFormat="1" ht="12.75">
      <c r="A215" s="107"/>
      <c r="B215" s="20"/>
      <c r="C215" s="20"/>
      <c r="D215" s="20"/>
      <c r="E215" s="20"/>
      <c r="F215" s="100"/>
      <c r="G215" s="20"/>
      <c r="H215" s="20"/>
      <c r="I215" s="101"/>
      <c r="J215" s="98"/>
      <c r="K215" s="102"/>
      <c r="L215" s="19"/>
      <c r="M215" s="19"/>
      <c r="O215" s="100"/>
      <c r="Q215" s="20"/>
    </row>
    <row r="216" spans="1:17" s="88" customFormat="1" ht="12.75">
      <c r="A216" s="107"/>
      <c r="B216" s="20"/>
      <c r="C216" s="20"/>
      <c r="D216" s="20"/>
      <c r="E216" s="20"/>
      <c r="F216" s="100"/>
      <c r="G216" s="20"/>
      <c r="H216" s="20"/>
      <c r="I216" s="101"/>
      <c r="J216" s="98"/>
      <c r="K216" s="102"/>
      <c r="L216" s="19"/>
      <c r="M216" s="19"/>
      <c r="O216" s="100"/>
      <c r="Q216" s="20"/>
    </row>
    <row r="217" spans="1:17" s="88" customFormat="1" ht="12.75">
      <c r="A217" s="107"/>
      <c r="B217" s="20"/>
      <c r="C217" s="20"/>
      <c r="D217" s="20"/>
      <c r="E217" s="20"/>
      <c r="F217" s="100"/>
      <c r="G217" s="20"/>
      <c r="H217" s="20"/>
      <c r="I217" s="101"/>
      <c r="J217" s="98"/>
      <c r="K217" s="102"/>
      <c r="L217" s="19"/>
      <c r="M217" s="19"/>
      <c r="O217" s="100"/>
      <c r="Q217" s="20"/>
    </row>
    <row r="218" spans="1:17" s="88" customFormat="1" ht="12.75">
      <c r="A218" s="107"/>
      <c r="B218" s="20"/>
      <c r="C218" s="20"/>
      <c r="D218" s="20"/>
      <c r="E218" s="20"/>
      <c r="F218" s="100"/>
      <c r="G218" s="20"/>
      <c r="H218" s="20"/>
      <c r="I218" s="101"/>
      <c r="J218" s="98"/>
      <c r="K218" s="102"/>
      <c r="L218" s="19"/>
      <c r="M218" s="19"/>
      <c r="O218" s="100"/>
      <c r="Q218" s="20"/>
    </row>
    <row r="219" spans="1:17" s="88" customFormat="1" ht="12.75">
      <c r="A219" s="107"/>
      <c r="B219" s="20"/>
      <c r="C219" s="20"/>
      <c r="D219" s="20"/>
      <c r="E219" s="20"/>
      <c r="F219" s="100"/>
      <c r="G219" s="20"/>
      <c r="H219" s="20"/>
      <c r="I219" s="101"/>
      <c r="J219" s="98"/>
      <c r="K219" s="102"/>
      <c r="L219" s="19"/>
      <c r="M219" s="19"/>
      <c r="O219" s="100"/>
      <c r="Q219" s="20"/>
    </row>
    <row r="220" spans="1:17" s="88" customFormat="1" ht="12.75">
      <c r="A220" s="107"/>
      <c r="B220" s="20"/>
      <c r="C220" s="20"/>
      <c r="D220" s="20"/>
      <c r="E220" s="20"/>
      <c r="F220" s="100"/>
      <c r="G220" s="20"/>
      <c r="H220" s="20"/>
      <c r="I220" s="101"/>
      <c r="J220" s="98"/>
      <c r="K220" s="102"/>
      <c r="L220" s="19"/>
      <c r="M220" s="19"/>
      <c r="O220" s="100"/>
      <c r="Q220" s="20"/>
    </row>
    <row r="221" spans="1:17" s="88" customFormat="1" ht="12.75">
      <c r="A221" s="107"/>
      <c r="B221" s="20"/>
      <c r="C221" s="20"/>
      <c r="D221" s="20"/>
      <c r="E221" s="20"/>
      <c r="F221" s="100"/>
      <c r="G221" s="20"/>
      <c r="H221" s="20"/>
      <c r="I221" s="101"/>
      <c r="J221" s="98"/>
      <c r="K221" s="102"/>
      <c r="L221" s="19"/>
      <c r="M221" s="19"/>
      <c r="O221" s="100"/>
      <c r="Q221" s="20"/>
    </row>
    <row r="222" spans="1:17" s="88" customFormat="1" ht="12.75">
      <c r="A222" s="107"/>
      <c r="B222" s="20"/>
      <c r="C222" s="20"/>
      <c r="D222" s="20"/>
      <c r="E222" s="20"/>
      <c r="F222" s="100"/>
      <c r="G222" s="20"/>
      <c r="H222" s="20"/>
      <c r="I222" s="101"/>
      <c r="J222" s="98"/>
      <c r="K222" s="102"/>
      <c r="L222" s="19"/>
      <c r="M222" s="19"/>
      <c r="O222" s="100"/>
      <c r="Q222" s="20"/>
    </row>
    <row r="223" spans="1:17" s="88" customFormat="1" ht="12.75">
      <c r="A223" s="107"/>
      <c r="B223" s="20"/>
      <c r="C223" s="20"/>
      <c r="D223" s="20"/>
      <c r="E223" s="20"/>
      <c r="F223" s="100"/>
      <c r="G223" s="20"/>
      <c r="H223" s="20"/>
      <c r="I223" s="101"/>
      <c r="J223" s="98"/>
      <c r="K223" s="102"/>
      <c r="L223" s="19"/>
      <c r="M223" s="19"/>
      <c r="O223" s="100"/>
      <c r="Q223" s="20"/>
    </row>
    <row r="224" spans="1:17" s="88" customFormat="1" ht="12.75">
      <c r="A224" s="107"/>
      <c r="B224" s="20"/>
      <c r="C224" s="20"/>
      <c r="D224" s="20"/>
      <c r="E224" s="20"/>
      <c r="F224" s="100"/>
      <c r="G224" s="20"/>
      <c r="H224" s="20"/>
      <c r="I224" s="101"/>
      <c r="J224" s="98"/>
      <c r="K224" s="102"/>
      <c r="L224" s="19"/>
      <c r="M224" s="19"/>
      <c r="O224" s="100"/>
      <c r="Q224" s="20"/>
    </row>
    <row r="225" spans="1:17" s="88" customFormat="1" ht="12.75">
      <c r="A225" s="107"/>
      <c r="B225" s="20"/>
      <c r="C225" s="20"/>
      <c r="D225" s="20"/>
      <c r="E225" s="20"/>
      <c r="F225" s="100"/>
      <c r="G225" s="20"/>
      <c r="H225" s="20"/>
      <c r="I225" s="101"/>
      <c r="J225" s="98"/>
      <c r="K225" s="102"/>
      <c r="L225" s="19"/>
      <c r="M225" s="19"/>
      <c r="O225" s="100"/>
      <c r="Q225" s="20"/>
    </row>
    <row r="226" spans="1:17" s="88" customFormat="1" ht="12.75">
      <c r="A226" s="107"/>
      <c r="B226" s="20"/>
      <c r="C226" s="20"/>
      <c r="D226" s="20"/>
      <c r="E226" s="20"/>
      <c r="F226" s="100"/>
      <c r="G226" s="20"/>
      <c r="H226" s="20"/>
      <c r="I226" s="101"/>
      <c r="J226" s="98"/>
      <c r="K226" s="102"/>
      <c r="L226" s="19"/>
      <c r="M226" s="19"/>
      <c r="O226" s="100"/>
      <c r="Q226" s="20"/>
    </row>
    <row r="227" spans="1:17" s="88" customFormat="1" ht="12.75">
      <c r="A227" s="107"/>
      <c r="B227" s="20"/>
      <c r="C227" s="20"/>
      <c r="D227" s="20"/>
      <c r="E227" s="20"/>
      <c r="F227" s="100"/>
      <c r="G227" s="20"/>
      <c r="H227" s="20"/>
      <c r="I227" s="101"/>
      <c r="J227" s="98"/>
      <c r="K227" s="102"/>
      <c r="L227" s="19"/>
      <c r="M227" s="19"/>
      <c r="O227" s="100"/>
      <c r="Q227" s="20"/>
    </row>
    <row r="228" spans="1:17" s="88" customFormat="1" ht="12.75">
      <c r="A228" s="107"/>
      <c r="B228" s="20"/>
      <c r="C228" s="20"/>
      <c r="D228" s="20"/>
      <c r="E228" s="20"/>
      <c r="F228" s="100"/>
      <c r="G228" s="20"/>
      <c r="H228" s="20"/>
      <c r="I228" s="101"/>
      <c r="J228" s="98"/>
      <c r="K228" s="102"/>
      <c r="L228" s="19"/>
      <c r="M228" s="19"/>
      <c r="O228" s="100"/>
      <c r="Q228" s="20"/>
    </row>
    <row r="229" spans="1:17" s="88" customFormat="1" ht="12.75">
      <c r="A229" s="107"/>
      <c r="B229" s="20"/>
      <c r="C229" s="20"/>
      <c r="D229" s="20"/>
      <c r="E229" s="20"/>
      <c r="F229" s="100"/>
      <c r="G229" s="20"/>
      <c r="H229" s="20"/>
      <c r="I229" s="101"/>
      <c r="J229" s="98"/>
      <c r="K229" s="102"/>
      <c r="L229" s="19"/>
      <c r="M229" s="19"/>
      <c r="O229" s="100"/>
      <c r="Q229" s="20"/>
    </row>
    <row r="230" spans="1:17" s="88" customFormat="1" ht="12.75">
      <c r="A230" s="107"/>
      <c r="B230" s="20"/>
      <c r="C230" s="20"/>
      <c r="D230" s="20"/>
      <c r="E230" s="20"/>
      <c r="F230" s="100"/>
      <c r="G230" s="20"/>
      <c r="H230" s="20"/>
      <c r="I230" s="101"/>
      <c r="J230" s="98"/>
      <c r="K230" s="102"/>
      <c r="L230" s="19"/>
      <c r="M230" s="19"/>
      <c r="O230" s="100"/>
      <c r="Q230" s="20"/>
    </row>
    <row r="231" spans="1:17" s="88" customFormat="1" ht="12.75">
      <c r="A231" s="107"/>
      <c r="B231" s="20"/>
      <c r="C231" s="20"/>
      <c r="D231" s="20"/>
      <c r="E231" s="20"/>
      <c r="F231" s="100"/>
      <c r="G231" s="20"/>
      <c r="H231" s="20"/>
      <c r="I231" s="101"/>
      <c r="J231" s="98"/>
      <c r="K231" s="102"/>
      <c r="L231" s="19"/>
      <c r="M231" s="19"/>
      <c r="O231" s="100"/>
      <c r="Q231" s="20"/>
    </row>
    <row r="232" spans="1:17" s="88" customFormat="1" ht="12.75">
      <c r="A232" s="107"/>
      <c r="B232" s="20"/>
      <c r="C232" s="20"/>
      <c r="D232" s="20"/>
      <c r="E232" s="20"/>
      <c r="F232" s="100"/>
      <c r="G232" s="20"/>
      <c r="H232" s="20"/>
      <c r="I232" s="101"/>
      <c r="J232" s="98"/>
      <c r="K232" s="102"/>
      <c r="L232" s="19"/>
      <c r="M232" s="19"/>
      <c r="O232" s="100"/>
      <c r="Q232" s="20"/>
    </row>
    <row r="233" spans="1:17" s="88" customFormat="1" ht="12.75">
      <c r="A233" s="107"/>
      <c r="B233" s="20"/>
      <c r="C233" s="20"/>
      <c r="D233" s="20"/>
      <c r="E233" s="20"/>
      <c r="F233" s="100"/>
      <c r="G233" s="20"/>
      <c r="H233" s="20"/>
      <c r="I233" s="101"/>
      <c r="J233" s="98"/>
      <c r="K233" s="102"/>
      <c r="L233" s="19"/>
      <c r="M233" s="19"/>
      <c r="O233" s="100"/>
      <c r="Q233" s="20"/>
    </row>
    <row r="234" spans="1:17" s="88" customFormat="1" ht="12.75">
      <c r="A234" s="107"/>
      <c r="B234" s="20"/>
      <c r="C234" s="20"/>
      <c r="D234" s="20"/>
      <c r="E234" s="20"/>
      <c r="F234" s="100"/>
      <c r="G234" s="20"/>
      <c r="H234" s="20"/>
      <c r="I234" s="101"/>
      <c r="J234" s="98"/>
      <c r="K234" s="102"/>
      <c r="L234" s="19"/>
      <c r="M234" s="19"/>
      <c r="O234" s="100"/>
      <c r="Q234" s="20"/>
    </row>
    <row r="235" spans="1:17" s="88" customFormat="1" ht="12.75">
      <c r="A235" s="107"/>
      <c r="B235" s="20"/>
      <c r="C235" s="20"/>
      <c r="D235" s="20"/>
      <c r="E235" s="20"/>
      <c r="F235" s="100"/>
      <c r="G235" s="20"/>
      <c r="H235" s="20"/>
      <c r="I235" s="101"/>
      <c r="J235" s="98"/>
      <c r="K235" s="102"/>
      <c r="L235" s="19"/>
      <c r="M235" s="19"/>
      <c r="O235" s="100"/>
      <c r="Q235" s="20"/>
    </row>
    <row r="236" spans="1:17" s="88" customFormat="1" ht="12.75">
      <c r="A236" s="107"/>
      <c r="B236" s="20"/>
      <c r="C236" s="20"/>
      <c r="D236" s="20"/>
      <c r="E236" s="20"/>
      <c r="F236" s="100"/>
      <c r="G236" s="20"/>
      <c r="H236" s="20"/>
      <c r="I236" s="101"/>
      <c r="J236" s="98"/>
      <c r="K236" s="102"/>
      <c r="L236" s="19"/>
      <c r="M236" s="19"/>
      <c r="O236" s="100"/>
      <c r="Q236" s="20"/>
    </row>
    <row r="237" spans="1:17" s="88" customFormat="1" ht="12.75">
      <c r="A237" s="107"/>
      <c r="B237" s="20"/>
      <c r="C237" s="20"/>
      <c r="D237" s="20"/>
      <c r="E237" s="20"/>
      <c r="F237" s="100"/>
      <c r="G237" s="20"/>
      <c r="H237" s="20"/>
      <c r="I237" s="101"/>
      <c r="J237" s="98"/>
      <c r="K237" s="102"/>
      <c r="L237" s="19"/>
      <c r="M237" s="19"/>
      <c r="O237" s="100"/>
      <c r="Q237" s="20"/>
    </row>
    <row r="238" spans="1:17" s="88" customFormat="1" ht="12.75">
      <c r="A238" s="107"/>
      <c r="B238" s="20"/>
      <c r="C238" s="20"/>
      <c r="D238" s="20"/>
      <c r="E238" s="20"/>
      <c r="F238" s="100"/>
      <c r="G238" s="20"/>
      <c r="H238" s="20"/>
      <c r="I238" s="101"/>
      <c r="J238" s="98"/>
      <c r="K238" s="102"/>
      <c r="L238" s="19"/>
      <c r="M238" s="19"/>
      <c r="O238" s="100"/>
      <c r="Q238" s="20"/>
    </row>
    <row r="239" spans="1:17" s="88" customFormat="1" ht="12.75">
      <c r="A239" s="107"/>
      <c r="B239" s="20"/>
      <c r="C239" s="20"/>
      <c r="D239" s="20"/>
      <c r="E239" s="20"/>
      <c r="F239" s="100"/>
      <c r="G239" s="20"/>
      <c r="H239" s="20"/>
      <c r="I239" s="101"/>
      <c r="J239" s="98"/>
      <c r="K239" s="102"/>
      <c r="L239" s="19"/>
      <c r="M239" s="19"/>
      <c r="O239" s="100"/>
      <c r="Q239" s="20"/>
    </row>
    <row r="240" spans="1:17" s="88" customFormat="1" ht="12.75">
      <c r="A240" s="107"/>
      <c r="B240" s="20"/>
      <c r="C240" s="20"/>
      <c r="D240" s="20"/>
      <c r="E240" s="20"/>
      <c r="F240" s="100"/>
      <c r="G240" s="20"/>
      <c r="H240" s="20"/>
      <c r="I240" s="101"/>
      <c r="J240" s="98"/>
      <c r="K240" s="102"/>
      <c r="L240" s="19"/>
      <c r="M240" s="19"/>
      <c r="O240" s="100"/>
      <c r="Q240" s="20"/>
    </row>
    <row r="241" spans="1:17" s="88" customFormat="1" ht="12.75">
      <c r="A241" s="107"/>
      <c r="B241" s="20"/>
      <c r="C241" s="20"/>
      <c r="D241" s="20"/>
      <c r="E241" s="20"/>
      <c r="F241" s="100"/>
      <c r="G241" s="20"/>
      <c r="H241" s="20"/>
      <c r="I241" s="101"/>
      <c r="J241" s="98"/>
      <c r="K241" s="102"/>
      <c r="L241" s="19"/>
      <c r="M241" s="19"/>
      <c r="O241" s="100"/>
      <c r="Q241" s="20"/>
    </row>
    <row r="242" spans="1:17" s="88" customFormat="1" ht="12.75">
      <c r="A242" s="107"/>
      <c r="B242" s="20"/>
      <c r="C242" s="20"/>
      <c r="D242" s="20"/>
      <c r="E242" s="20"/>
      <c r="F242" s="100"/>
      <c r="G242" s="20"/>
      <c r="H242" s="20"/>
      <c r="I242" s="101"/>
      <c r="J242" s="98"/>
      <c r="K242" s="102"/>
      <c r="L242" s="19"/>
      <c r="M242" s="19"/>
      <c r="O242" s="100"/>
      <c r="Q242" s="20"/>
    </row>
    <row r="243" spans="1:17" s="88" customFormat="1" ht="12.75">
      <c r="A243" s="107"/>
      <c r="B243" s="20"/>
      <c r="C243" s="20"/>
      <c r="D243" s="20"/>
      <c r="E243" s="20"/>
      <c r="F243" s="100"/>
      <c r="G243" s="20"/>
      <c r="H243" s="20"/>
      <c r="I243" s="101"/>
      <c r="J243" s="98"/>
      <c r="K243" s="102"/>
      <c r="L243" s="19"/>
      <c r="M243" s="19"/>
      <c r="O243" s="100"/>
      <c r="Q243" s="20"/>
    </row>
    <row r="244" spans="1:17" s="88" customFormat="1" ht="12.75">
      <c r="A244" s="107"/>
      <c r="B244" s="20"/>
      <c r="C244" s="20"/>
      <c r="D244" s="20"/>
      <c r="E244" s="20"/>
      <c r="F244" s="100"/>
      <c r="G244" s="20"/>
      <c r="H244" s="20"/>
      <c r="I244" s="101"/>
      <c r="J244" s="98"/>
      <c r="K244" s="102"/>
      <c r="L244" s="19"/>
      <c r="M244" s="19"/>
      <c r="O244" s="100"/>
      <c r="Q244" s="20"/>
    </row>
    <row r="245" spans="1:17" s="88" customFormat="1" ht="12.75">
      <c r="A245" s="107"/>
      <c r="B245" s="20"/>
      <c r="C245" s="20"/>
      <c r="D245" s="20"/>
      <c r="E245" s="20"/>
      <c r="F245" s="100"/>
      <c r="G245" s="20"/>
      <c r="H245" s="20"/>
      <c r="I245" s="101"/>
      <c r="J245" s="98"/>
      <c r="K245" s="102"/>
      <c r="L245" s="19"/>
      <c r="M245" s="19"/>
      <c r="O245" s="100"/>
      <c r="Q245" s="20"/>
    </row>
    <row r="246" spans="1:17" s="88" customFormat="1" ht="12.75">
      <c r="A246" s="107"/>
      <c r="B246" s="20"/>
      <c r="C246" s="20"/>
      <c r="D246" s="20"/>
      <c r="E246" s="20"/>
      <c r="F246" s="100"/>
      <c r="G246" s="20"/>
      <c r="H246" s="20"/>
      <c r="I246" s="101"/>
      <c r="J246" s="98"/>
      <c r="K246" s="102"/>
      <c r="L246" s="19"/>
      <c r="M246" s="19"/>
      <c r="O246" s="100"/>
      <c r="Q246" s="20"/>
    </row>
    <row r="247" spans="1:17" s="88" customFormat="1" ht="12.75">
      <c r="A247" s="107"/>
      <c r="B247" s="20"/>
      <c r="C247" s="20"/>
      <c r="D247" s="20"/>
      <c r="E247" s="20"/>
      <c r="F247" s="100"/>
      <c r="G247" s="20"/>
      <c r="H247" s="20"/>
      <c r="I247" s="101"/>
      <c r="J247" s="98"/>
      <c r="K247" s="102"/>
      <c r="L247" s="19"/>
      <c r="M247" s="19"/>
      <c r="O247" s="100"/>
      <c r="Q247" s="20"/>
    </row>
    <row r="248" spans="1:17" s="88" customFormat="1" ht="12.75">
      <c r="A248" s="107"/>
      <c r="B248" s="20"/>
      <c r="C248" s="20"/>
      <c r="D248" s="20"/>
      <c r="E248" s="20"/>
      <c r="F248" s="100"/>
      <c r="G248" s="20"/>
      <c r="H248" s="20"/>
      <c r="I248" s="101"/>
      <c r="J248" s="98"/>
      <c r="K248" s="102"/>
      <c r="L248" s="19"/>
      <c r="M248" s="19"/>
      <c r="O248" s="100"/>
      <c r="Q248" s="20"/>
    </row>
    <row r="249" spans="1:17" s="88" customFormat="1" ht="12.75">
      <c r="A249" s="107"/>
      <c r="B249" s="20"/>
      <c r="C249" s="20"/>
      <c r="D249" s="20"/>
      <c r="E249" s="20"/>
      <c r="F249" s="100"/>
      <c r="G249" s="20"/>
      <c r="H249" s="20"/>
      <c r="I249" s="101"/>
      <c r="J249" s="98"/>
      <c r="K249" s="102"/>
      <c r="L249" s="19"/>
      <c r="M249" s="19"/>
      <c r="O249" s="100"/>
      <c r="Q249" s="20"/>
    </row>
    <row r="250" spans="1:17" s="88" customFormat="1" ht="12.75">
      <c r="A250" s="107"/>
      <c r="B250" s="20"/>
      <c r="C250" s="20"/>
      <c r="D250" s="20"/>
      <c r="E250" s="20"/>
      <c r="F250" s="100"/>
      <c r="G250" s="20"/>
      <c r="H250" s="20"/>
      <c r="I250" s="101"/>
      <c r="J250" s="98"/>
      <c r="K250" s="102"/>
      <c r="L250" s="19"/>
      <c r="M250" s="19"/>
      <c r="O250" s="100"/>
      <c r="Q250" s="20"/>
    </row>
    <row r="251" spans="1:17" s="88" customFormat="1" ht="12.75">
      <c r="A251" s="107"/>
      <c r="B251" s="20"/>
      <c r="C251" s="20"/>
      <c r="D251" s="20"/>
      <c r="E251" s="20"/>
      <c r="F251" s="100"/>
      <c r="G251" s="20"/>
      <c r="H251" s="20"/>
      <c r="I251" s="101"/>
      <c r="J251" s="98"/>
      <c r="K251" s="102"/>
      <c r="L251" s="19"/>
      <c r="M251" s="19"/>
      <c r="O251" s="100"/>
      <c r="Q251" s="20"/>
    </row>
    <row r="252" spans="1:17" s="88" customFormat="1" ht="12.75">
      <c r="A252" s="107"/>
      <c r="B252" s="20"/>
      <c r="C252" s="20"/>
      <c r="D252" s="20"/>
      <c r="E252" s="20"/>
      <c r="F252" s="100"/>
      <c r="G252" s="20"/>
      <c r="H252" s="20"/>
      <c r="I252" s="101"/>
      <c r="J252" s="98"/>
      <c r="K252" s="102"/>
      <c r="L252" s="19"/>
      <c r="M252" s="19"/>
      <c r="O252" s="100"/>
      <c r="Q252" s="20"/>
    </row>
    <row r="253" spans="1:17" s="88" customFormat="1" ht="12.75">
      <c r="A253" s="107"/>
      <c r="B253" s="20"/>
      <c r="C253" s="20"/>
      <c r="D253" s="20"/>
      <c r="E253" s="20"/>
      <c r="F253" s="100"/>
      <c r="G253" s="20"/>
      <c r="H253" s="20"/>
      <c r="I253" s="101"/>
      <c r="J253" s="98"/>
      <c r="K253" s="102"/>
      <c r="L253" s="19"/>
      <c r="M253" s="19"/>
      <c r="O253" s="100"/>
      <c r="Q253" s="20"/>
    </row>
    <row r="254" spans="1:17" s="88" customFormat="1" ht="12.75">
      <c r="A254" s="107"/>
      <c r="B254" s="20"/>
      <c r="C254" s="20"/>
      <c r="D254" s="20"/>
      <c r="E254" s="20"/>
      <c r="F254" s="100"/>
      <c r="G254" s="20"/>
      <c r="H254" s="20"/>
      <c r="I254" s="101"/>
      <c r="J254" s="98"/>
      <c r="K254" s="102"/>
      <c r="L254" s="19"/>
      <c r="M254" s="19"/>
      <c r="O254" s="100"/>
      <c r="Q254" s="20"/>
    </row>
    <row r="255" spans="1:17" s="88" customFormat="1" ht="12.75">
      <c r="A255" s="107"/>
      <c r="B255" s="20"/>
      <c r="C255" s="20"/>
      <c r="D255" s="20"/>
      <c r="E255" s="20"/>
      <c r="F255" s="100"/>
      <c r="G255" s="20"/>
      <c r="H255" s="20"/>
      <c r="I255" s="101"/>
      <c r="J255" s="98"/>
      <c r="K255" s="102"/>
      <c r="L255" s="19"/>
      <c r="M255" s="19"/>
      <c r="O255" s="100"/>
      <c r="Q255" s="20"/>
    </row>
    <row r="256" spans="1:17" s="88" customFormat="1" ht="12.75">
      <c r="A256" s="107"/>
      <c r="B256" s="20"/>
      <c r="C256" s="20"/>
      <c r="D256" s="20"/>
      <c r="E256" s="20"/>
      <c r="F256" s="100"/>
      <c r="G256" s="20"/>
      <c r="H256" s="20"/>
      <c r="I256" s="101"/>
      <c r="J256" s="98"/>
      <c r="K256" s="102"/>
      <c r="L256" s="19"/>
      <c r="M256" s="19"/>
      <c r="O256" s="100"/>
      <c r="Q256" s="20"/>
    </row>
    <row r="257" spans="1:17" s="88" customFormat="1" ht="12.75">
      <c r="A257" s="107"/>
      <c r="B257" s="20"/>
      <c r="C257" s="20"/>
      <c r="D257" s="20"/>
      <c r="E257" s="20"/>
      <c r="F257" s="100"/>
      <c r="G257" s="20"/>
      <c r="H257" s="20"/>
      <c r="I257" s="101"/>
      <c r="J257" s="98"/>
      <c r="K257" s="102"/>
      <c r="L257" s="19"/>
      <c r="M257" s="19"/>
      <c r="O257" s="100"/>
      <c r="Q257" s="20"/>
    </row>
    <row r="258" spans="1:17" s="88" customFormat="1" ht="12.75">
      <c r="A258" s="107"/>
      <c r="B258" s="20"/>
      <c r="C258" s="20"/>
      <c r="D258" s="20"/>
      <c r="E258" s="20"/>
      <c r="F258" s="100"/>
      <c r="G258" s="20"/>
      <c r="H258" s="20"/>
      <c r="I258" s="101"/>
      <c r="J258" s="98"/>
      <c r="K258" s="102"/>
      <c r="L258" s="19"/>
      <c r="M258" s="19"/>
      <c r="O258" s="100"/>
      <c r="Q258" s="20"/>
    </row>
    <row r="259" spans="1:17" s="88" customFormat="1" ht="12.75">
      <c r="A259" s="107"/>
      <c r="B259" s="20"/>
      <c r="C259" s="20"/>
      <c r="D259" s="20"/>
      <c r="E259" s="20"/>
      <c r="F259" s="100"/>
      <c r="G259" s="20"/>
      <c r="H259" s="20"/>
      <c r="I259" s="101"/>
      <c r="J259" s="98"/>
      <c r="K259" s="102"/>
      <c r="L259" s="19"/>
      <c r="M259" s="19"/>
      <c r="O259" s="100"/>
      <c r="Q259" s="20"/>
    </row>
    <row r="260" spans="1:17" s="88" customFormat="1" ht="12.75">
      <c r="A260" s="107"/>
      <c r="B260" s="20"/>
      <c r="C260" s="20"/>
      <c r="D260" s="20"/>
      <c r="E260" s="20"/>
      <c r="F260" s="100"/>
      <c r="G260" s="20"/>
      <c r="H260" s="20"/>
      <c r="I260" s="101"/>
      <c r="J260" s="98"/>
      <c r="K260" s="102"/>
      <c r="L260" s="19"/>
      <c r="M260" s="19"/>
      <c r="O260" s="100"/>
      <c r="Q260" s="20"/>
    </row>
    <row r="261" spans="1:17" s="88" customFormat="1" ht="12.75">
      <c r="A261" s="107"/>
      <c r="B261" s="20"/>
      <c r="C261" s="20"/>
      <c r="D261" s="20"/>
      <c r="E261" s="20"/>
      <c r="F261" s="100"/>
      <c r="G261" s="20"/>
      <c r="H261" s="20"/>
      <c r="I261" s="101"/>
      <c r="J261" s="98"/>
      <c r="K261" s="102"/>
      <c r="L261" s="19"/>
      <c r="M261" s="19"/>
      <c r="O261" s="100"/>
      <c r="Q261" s="20"/>
    </row>
    <row r="262" spans="1:17" s="88" customFormat="1" ht="12.75">
      <c r="A262" s="107"/>
      <c r="B262" s="20"/>
      <c r="C262" s="20"/>
      <c r="D262" s="20"/>
      <c r="E262" s="20"/>
      <c r="F262" s="100"/>
      <c r="G262" s="20"/>
      <c r="H262" s="20"/>
      <c r="I262" s="101"/>
      <c r="J262" s="98"/>
      <c r="K262" s="102"/>
      <c r="L262" s="19"/>
      <c r="M262" s="19"/>
      <c r="O262" s="100"/>
      <c r="Q262" s="20"/>
    </row>
    <row r="263" spans="1:17" s="88" customFormat="1" ht="12.75">
      <c r="A263" s="107"/>
      <c r="B263" s="20"/>
      <c r="C263" s="20"/>
      <c r="D263" s="20"/>
      <c r="E263" s="20"/>
      <c r="F263" s="100"/>
      <c r="G263" s="20"/>
      <c r="H263" s="20"/>
      <c r="I263" s="101"/>
      <c r="J263" s="98"/>
      <c r="K263" s="102"/>
      <c r="L263" s="19"/>
      <c r="M263" s="19"/>
      <c r="O263" s="100"/>
      <c r="Q263" s="20"/>
    </row>
    <row r="264" spans="1:17" s="88" customFormat="1" ht="12.75">
      <c r="A264" s="107"/>
      <c r="B264" s="20"/>
      <c r="C264" s="20"/>
      <c r="D264" s="20"/>
      <c r="E264" s="20"/>
      <c r="F264" s="100"/>
      <c r="G264" s="20"/>
      <c r="H264" s="20"/>
      <c r="I264" s="101"/>
      <c r="J264" s="98"/>
      <c r="K264" s="102"/>
      <c r="L264" s="19"/>
      <c r="M264" s="19"/>
      <c r="O264" s="100"/>
      <c r="Q264" s="20"/>
    </row>
    <row r="265" spans="1:17" s="88" customFormat="1" ht="12.75">
      <c r="A265" s="107"/>
      <c r="B265" s="20"/>
      <c r="C265" s="20"/>
      <c r="D265" s="20"/>
      <c r="E265" s="20"/>
      <c r="F265" s="100"/>
      <c r="G265" s="20"/>
      <c r="H265" s="20"/>
      <c r="I265" s="101"/>
      <c r="J265" s="98"/>
      <c r="K265" s="102"/>
      <c r="L265" s="19"/>
      <c r="M265" s="19"/>
      <c r="O265" s="100"/>
      <c r="Q265" s="20"/>
    </row>
    <row r="266" spans="1:17" s="88" customFormat="1" ht="12.75">
      <c r="A266" s="107"/>
      <c r="B266" s="20"/>
      <c r="C266" s="20"/>
      <c r="D266" s="20"/>
      <c r="E266" s="20"/>
      <c r="F266" s="100"/>
      <c r="G266" s="20"/>
      <c r="H266" s="20"/>
      <c r="I266" s="101"/>
      <c r="J266" s="98"/>
      <c r="K266" s="102"/>
      <c r="L266" s="19"/>
      <c r="M266" s="19"/>
      <c r="O266" s="100"/>
      <c r="Q266" s="20"/>
    </row>
    <row r="267" spans="1:17" s="88" customFormat="1" ht="12.75">
      <c r="A267" s="107"/>
      <c r="B267" s="20"/>
      <c r="C267" s="20"/>
      <c r="D267" s="20"/>
      <c r="E267" s="20"/>
      <c r="F267" s="100"/>
      <c r="G267" s="20"/>
      <c r="H267" s="20"/>
      <c r="I267" s="101"/>
      <c r="J267" s="98"/>
      <c r="K267" s="102"/>
      <c r="L267" s="19"/>
      <c r="M267" s="19"/>
      <c r="O267" s="100"/>
      <c r="Q267" s="20"/>
    </row>
    <row r="268" spans="1:17" s="88" customFormat="1" ht="12.75">
      <c r="A268" s="107"/>
      <c r="B268" s="20"/>
      <c r="C268" s="20"/>
      <c r="D268" s="20"/>
      <c r="E268" s="20"/>
      <c r="F268" s="100"/>
      <c r="G268" s="20"/>
      <c r="H268" s="20"/>
      <c r="I268" s="101"/>
      <c r="J268" s="98"/>
      <c r="K268" s="102"/>
      <c r="L268" s="19"/>
      <c r="M268" s="19"/>
      <c r="O268" s="100"/>
      <c r="Q268" s="20"/>
    </row>
    <row r="269" spans="1:17" s="88" customFormat="1" ht="12.75">
      <c r="A269" s="107"/>
      <c r="B269" s="20"/>
      <c r="C269" s="20"/>
      <c r="D269" s="20"/>
      <c r="E269" s="20"/>
      <c r="F269" s="100"/>
      <c r="G269" s="20"/>
      <c r="H269" s="20"/>
      <c r="I269" s="101"/>
      <c r="J269" s="98"/>
      <c r="K269" s="102"/>
      <c r="L269" s="19"/>
      <c r="M269" s="19"/>
      <c r="O269" s="100"/>
      <c r="Q269" s="20"/>
    </row>
    <row r="270" spans="1:17" s="88" customFormat="1" ht="12.75">
      <c r="A270" s="107"/>
      <c r="B270" s="20"/>
      <c r="C270" s="20"/>
      <c r="D270" s="20"/>
      <c r="E270" s="20"/>
      <c r="F270" s="100"/>
      <c r="G270" s="20"/>
      <c r="H270" s="20"/>
      <c r="I270" s="101"/>
      <c r="J270" s="98"/>
      <c r="K270" s="102"/>
      <c r="L270" s="19"/>
      <c r="M270" s="19"/>
      <c r="O270" s="100"/>
      <c r="Q270" s="20"/>
    </row>
    <row r="271" spans="1:17" s="88" customFormat="1" ht="12.75">
      <c r="A271" s="107"/>
      <c r="B271" s="20"/>
      <c r="C271" s="20"/>
      <c r="D271" s="20"/>
      <c r="E271" s="20"/>
      <c r="F271" s="100"/>
      <c r="G271" s="20"/>
      <c r="H271" s="20"/>
      <c r="I271" s="101"/>
      <c r="J271" s="98"/>
      <c r="K271" s="102"/>
      <c r="L271" s="19"/>
      <c r="M271" s="19"/>
      <c r="O271" s="100"/>
      <c r="Q271" s="20"/>
    </row>
    <row r="272" spans="1:17" s="88" customFormat="1" ht="12.75">
      <c r="A272" s="107"/>
      <c r="B272" s="20"/>
      <c r="C272" s="20"/>
      <c r="D272" s="20"/>
      <c r="E272" s="20"/>
      <c r="F272" s="100"/>
      <c r="G272" s="20"/>
      <c r="H272" s="20"/>
      <c r="I272" s="101"/>
      <c r="J272" s="98"/>
      <c r="K272" s="102"/>
      <c r="L272" s="19"/>
      <c r="M272" s="19"/>
      <c r="O272" s="100"/>
      <c r="Q272" s="20"/>
    </row>
    <row r="273" spans="1:17" s="88" customFormat="1" ht="12.75">
      <c r="A273" s="107"/>
      <c r="B273" s="20"/>
      <c r="C273" s="20"/>
      <c r="D273" s="20"/>
      <c r="E273" s="20"/>
      <c r="F273" s="100"/>
      <c r="G273" s="20"/>
      <c r="H273" s="20"/>
      <c r="I273" s="101"/>
      <c r="J273" s="98"/>
      <c r="K273" s="102"/>
      <c r="L273" s="19"/>
      <c r="M273" s="19"/>
      <c r="O273" s="100"/>
      <c r="Q273" s="20"/>
    </row>
    <row r="274" spans="1:17" s="88" customFormat="1" ht="12.75">
      <c r="A274" s="107"/>
      <c r="B274" s="20"/>
      <c r="C274" s="20"/>
      <c r="D274" s="20"/>
      <c r="E274" s="20"/>
      <c r="F274" s="100"/>
      <c r="G274" s="20"/>
      <c r="H274" s="20"/>
      <c r="I274" s="101"/>
      <c r="J274" s="98"/>
      <c r="K274" s="102"/>
      <c r="L274" s="19"/>
      <c r="M274" s="19"/>
      <c r="O274" s="100"/>
      <c r="Q274" s="20"/>
    </row>
    <row r="275" spans="1:17" s="88" customFormat="1" ht="12.75">
      <c r="A275" s="107"/>
      <c r="B275" s="20"/>
      <c r="C275" s="20"/>
      <c r="D275" s="20"/>
      <c r="E275" s="20"/>
      <c r="F275" s="100"/>
      <c r="G275" s="20"/>
      <c r="H275" s="20"/>
      <c r="I275" s="101"/>
      <c r="J275" s="98"/>
      <c r="K275" s="102"/>
      <c r="L275" s="19"/>
      <c r="M275" s="19"/>
      <c r="O275" s="100"/>
      <c r="Q275" s="20"/>
    </row>
    <row r="276" spans="1:17" s="88" customFormat="1" ht="12.75">
      <c r="A276" s="107"/>
      <c r="B276" s="20"/>
      <c r="C276" s="20"/>
      <c r="D276" s="20"/>
      <c r="E276" s="20"/>
      <c r="F276" s="100"/>
      <c r="G276" s="20"/>
      <c r="H276" s="20"/>
      <c r="I276" s="101"/>
      <c r="J276" s="98"/>
      <c r="K276" s="102"/>
      <c r="L276" s="19"/>
      <c r="M276" s="19"/>
      <c r="O276" s="100"/>
      <c r="Q276" s="20"/>
    </row>
    <row r="277" spans="1:17" s="88" customFormat="1" ht="12.75">
      <c r="A277" s="107"/>
      <c r="B277" s="20"/>
      <c r="C277" s="20"/>
      <c r="D277" s="20"/>
      <c r="E277" s="20"/>
      <c r="F277" s="100"/>
      <c r="G277" s="20"/>
      <c r="H277" s="20"/>
      <c r="I277" s="101"/>
      <c r="J277" s="98"/>
      <c r="K277" s="102"/>
      <c r="L277" s="19"/>
      <c r="M277" s="19"/>
      <c r="O277" s="100"/>
      <c r="Q277" s="20"/>
    </row>
    <row r="278" spans="1:17" s="88" customFormat="1" ht="12.75">
      <c r="A278" s="107"/>
      <c r="B278" s="20"/>
      <c r="C278" s="20"/>
      <c r="D278" s="20"/>
      <c r="E278" s="20"/>
      <c r="F278" s="100"/>
      <c r="G278" s="20"/>
      <c r="H278" s="20"/>
      <c r="I278" s="101"/>
      <c r="J278" s="98"/>
      <c r="K278" s="102"/>
      <c r="L278" s="19"/>
      <c r="M278" s="19"/>
      <c r="O278" s="100"/>
      <c r="Q278" s="20"/>
    </row>
    <row r="279" spans="1:17" s="88" customFormat="1" ht="12.75">
      <c r="A279" s="107"/>
      <c r="B279" s="20"/>
      <c r="C279" s="20"/>
      <c r="D279" s="20"/>
      <c r="E279" s="20"/>
      <c r="F279" s="100"/>
      <c r="G279" s="20"/>
      <c r="H279" s="20"/>
      <c r="I279" s="101"/>
      <c r="J279" s="98"/>
      <c r="K279" s="102"/>
      <c r="L279" s="19"/>
      <c r="M279" s="19"/>
      <c r="O279" s="100"/>
      <c r="Q279" s="20"/>
    </row>
    <row r="280" spans="1:17" s="88" customFormat="1" ht="12.75">
      <c r="A280" s="107"/>
      <c r="B280" s="20"/>
      <c r="C280" s="20"/>
      <c r="D280" s="20"/>
      <c r="E280" s="20"/>
      <c r="F280" s="100"/>
      <c r="G280" s="20"/>
      <c r="H280" s="20"/>
      <c r="I280" s="101"/>
      <c r="J280" s="98"/>
      <c r="K280" s="102"/>
      <c r="L280" s="19"/>
      <c r="M280" s="19"/>
      <c r="O280" s="100"/>
      <c r="Q280" s="20"/>
    </row>
    <row r="281" spans="1:17" s="88" customFormat="1" ht="12.75">
      <c r="A281" s="107"/>
      <c r="B281" s="20"/>
      <c r="C281" s="20"/>
      <c r="D281" s="20"/>
      <c r="E281" s="20"/>
      <c r="F281" s="100"/>
      <c r="G281" s="20"/>
      <c r="H281" s="20"/>
      <c r="I281" s="101"/>
      <c r="J281" s="98"/>
      <c r="K281" s="102"/>
      <c r="L281" s="19"/>
      <c r="M281" s="19"/>
      <c r="O281" s="100"/>
      <c r="Q281" s="20"/>
    </row>
    <row r="282" spans="1:17" s="88" customFormat="1" ht="12.75">
      <c r="A282" s="107"/>
      <c r="B282" s="20"/>
      <c r="C282" s="20"/>
      <c r="D282" s="20"/>
      <c r="E282" s="20"/>
      <c r="F282" s="100"/>
      <c r="G282" s="20"/>
      <c r="H282" s="20"/>
      <c r="I282" s="101"/>
      <c r="J282" s="98"/>
      <c r="K282" s="102"/>
      <c r="L282" s="19"/>
      <c r="M282" s="19"/>
      <c r="O282" s="100"/>
      <c r="Q282" s="20"/>
    </row>
    <row r="283" spans="1:17" s="88" customFormat="1" ht="12.75">
      <c r="A283" s="107"/>
      <c r="B283" s="20"/>
      <c r="C283" s="20"/>
      <c r="D283" s="20"/>
      <c r="E283" s="20"/>
      <c r="F283" s="100"/>
      <c r="G283" s="20"/>
      <c r="H283" s="20"/>
      <c r="I283" s="101"/>
      <c r="J283" s="98"/>
      <c r="K283" s="102"/>
      <c r="L283" s="19"/>
      <c r="M283" s="19"/>
      <c r="O283" s="100"/>
      <c r="Q283" s="20"/>
    </row>
    <row r="284" spans="1:17" s="88" customFormat="1" ht="12.75">
      <c r="A284" s="107"/>
      <c r="B284" s="20"/>
      <c r="C284" s="20"/>
      <c r="D284" s="20"/>
      <c r="E284" s="20"/>
      <c r="F284" s="100"/>
      <c r="G284" s="20"/>
      <c r="H284" s="20"/>
      <c r="I284" s="101"/>
      <c r="J284" s="98"/>
      <c r="K284" s="102"/>
      <c r="L284" s="19"/>
      <c r="M284" s="19"/>
      <c r="O284" s="100"/>
      <c r="Q284" s="20"/>
    </row>
    <row r="285" spans="1:17" s="88" customFormat="1" ht="12.75">
      <c r="A285" s="107"/>
      <c r="B285" s="20"/>
      <c r="C285" s="20"/>
      <c r="D285" s="20"/>
      <c r="E285" s="20"/>
      <c r="F285" s="100"/>
      <c r="G285" s="20"/>
      <c r="H285" s="20"/>
      <c r="I285" s="101"/>
      <c r="J285" s="98"/>
      <c r="K285" s="102"/>
      <c r="L285" s="19"/>
      <c r="M285" s="19"/>
      <c r="O285" s="100"/>
      <c r="Q285" s="20"/>
    </row>
    <row r="286" spans="1:17" s="88" customFormat="1" ht="12.75">
      <c r="A286" s="107"/>
      <c r="B286" s="20"/>
      <c r="C286" s="20"/>
      <c r="D286" s="20"/>
      <c r="E286" s="20"/>
      <c r="F286" s="100"/>
      <c r="G286" s="20"/>
      <c r="H286" s="20"/>
      <c r="I286" s="101"/>
      <c r="J286" s="98"/>
      <c r="K286" s="102"/>
      <c r="L286" s="19"/>
      <c r="M286" s="19"/>
      <c r="O286" s="100"/>
      <c r="Q286" s="20"/>
    </row>
    <row r="287" spans="1:17" s="88" customFormat="1" ht="12.75">
      <c r="A287" s="107"/>
      <c r="B287" s="20"/>
      <c r="C287" s="20"/>
      <c r="D287" s="20"/>
      <c r="E287" s="20"/>
      <c r="F287" s="100"/>
      <c r="G287" s="20"/>
      <c r="H287" s="20"/>
      <c r="I287" s="101"/>
      <c r="J287" s="98"/>
      <c r="K287" s="102"/>
      <c r="L287" s="19"/>
      <c r="M287" s="19"/>
      <c r="O287" s="100"/>
      <c r="Q287" s="20"/>
    </row>
    <row r="288" spans="1:17" s="88" customFormat="1" ht="12.75">
      <c r="A288" s="107"/>
      <c r="B288" s="20"/>
      <c r="C288" s="20"/>
      <c r="D288" s="20"/>
      <c r="E288" s="20"/>
      <c r="F288" s="100"/>
      <c r="G288" s="20"/>
      <c r="H288" s="20"/>
      <c r="I288" s="101"/>
      <c r="J288" s="98"/>
      <c r="K288" s="102"/>
      <c r="L288" s="19"/>
      <c r="M288" s="19"/>
      <c r="O288" s="100"/>
      <c r="Q288" s="20"/>
    </row>
    <row r="289" spans="1:17" s="88" customFormat="1" ht="12.75">
      <c r="A289" s="107"/>
      <c r="B289" s="20"/>
      <c r="C289" s="20"/>
      <c r="D289" s="20"/>
      <c r="E289" s="20"/>
      <c r="F289" s="100"/>
      <c r="G289" s="20"/>
      <c r="H289" s="20"/>
      <c r="I289" s="101"/>
      <c r="J289" s="98"/>
      <c r="K289" s="102"/>
      <c r="L289" s="19"/>
      <c r="M289" s="19"/>
      <c r="O289" s="100"/>
      <c r="Q289" s="20"/>
    </row>
    <row r="290" spans="1:17" s="88" customFormat="1" ht="12.75">
      <c r="A290" s="107"/>
      <c r="B290" s="20"/>
      <c r="C290" s="20"/>
      <c r="D290" s="20"/>
      <c r="E290" s="20"/>
      <c r="F290" s="100"/>
      <c r="G290" s="20"/>
      <c r="H290" s="20"/>
      <c r="I290" s="101"/>
      <c r="J290" s="98"/>
      <c r="K290" s="102"/>
      <c r="L290" s="19"/>
      <c r="M290" s="19"/>
      <c r="O290" s="100"/>
      <c r="Q290" s="20"/>
    </row>
    <row r="291" spans="1:17" s="88" customFormat="1" ht="12.75">
      <c r="A291" s="107"/>
      <c r="B291" s="20"/>
      <c r="C291" s="20"/>
      <c r="D291" s="20"/>
      <c r="E291" s="20"/>
      <c r="F291" s="100"/>
      <c r="G291" s="20"/>
      <c r="H291" s="20"/>
      <c r="I291" s="101"/>
      <c r="J291" s="98"/>
      <c r="K291" s="102"/>
      <c r="L291" s="19"/>
      <c r="M291" s="19"/>
      <c r="O291" s="100"/>
      <c r="Q291" s="20"/>
    </row>
    <row r="292" spans="1:17" s="88" customFormat="1" ht="12.75">
      <c r="A292" s="107"/>
      <c r="B292" s="20"/>
      <c r="C292" s="20"/>
      <c r="D292" s="20"/>
      <c r="E292" s="20"/>
      <c r="F292" s="100"/>
      <c r="G292" s="20"/>
      <c r="H292" s="20"/>
      <c r="I292" s="101"/>
      <c r="J292" s="98"/>
      <c r="K292" s="102"/>
      <c r="L292" s="19"/>
      <c r="M292" s="19"/>
      <c r="O292" s="100"/>
      <c r="Q292" s="20"/>
    </row>
    <row r="293" spans="1:17" s="88" customFormat="1" ht="12.75">
      <c r="A293" s="107"/>
      <c r="B293" s="20"/>
      <c r="C293" s="20"/>
      <c r="D293" s="20"/>
      <c r="E293" s="20"/>
      <c r="F293" s="100"/>
      <c r="G293" s="20"/>
      <c r="H293" s="20"/>
      <c r="I293" s="101"/>
      <c r="J293" s="98"/>
      <c r="K293" s="102"/>
      <c r="L293" s="19"/>
      <c r="M293" s="19"/>
      <c r="O293" s="100"/>
      <c r="Q293" s="20"/>
    </row>
    <row r="294" spans="1:17" s="88" customFormat="1" ht="12.75">
      <c r="A294" s="107"/>
      <c r="B294" s="20"/>
      <c r="C294" s="20"/>
      <c r="D294" s="20"/>
      <c r="E294" s="20"/>
      <c r="F294" s="100"/>
      <c r="G294" s="20"/>
      <c r="H294" s="20"/>
      <c r="I294" s="101"/>
      <c r="J294" s="98"/>
      <c r="K294" s="102"/>
      <c r="L294" s="19"/>
      <c r="M294" s="19"/>
      <c r="O294" s="100"/>
      <c r="Q294" s="20"/>
    </row>
    <row r="295" spans="1:17" s="88" customFormat="1" ht="12.75">
      <c r="A295" s="107"/>
      <c r="B295" s="20"/>
      <c r="C295" s="20"/>
      <c r="D295" s="20"/>
      <c r="E295" s="20"/>
      <c r="F295" s="100"/>
      <c r="G295" s="20"/>
      <c r="H295" s="20"/>
      <c r="I295" s="101"/>
      <c r="J295" s="98"/>
      <c r="K295" s="102"/>
      <c r="L295" s="19"/>
      <c r="M295" s="19"/>
      <c r="O295" s="100"/>
      <c r="Q295" s="20"/>
    </row>
    <row r="296" spans="1:17" s="88" customFormat="1" ht="12.75">
      <c r="A296" s="107"/>
      <c r="B296" s="20"/>
      <c r="C296" s="20"/>
      <c r="D296" s="20"/>
      <c r="E296" s="20"/>
      <c r="F296" s="100"/>
      <c r="G296" s="20"/>
      <c r="H296" s="20"/>
      <c r="I296" s="101"/>
      <c r="J296" s="98"/>
      <c r="K296" s="102"/>
      <c r="L296" s="19"/>
      <c r="M296" s="19"/>
      <c r="O296" s="100"/>
      <c r="Q296" s="20"/>
    </row>
    <row r="297" spans="1:17" s="88" customFormat="1" ht="12.75">
      <c r="A297" s="107"/>
      <c r="B297" s="20"/>
      <c r="C297" s="20"/>
      <c r="D297" s="20"/>
      <c r="E297" s="20"/>
      <c r="F297" s="100"/>
      <c r="G297" s="20"/>
      <c r="H297" s="20"/>
      <c r="I297" s="101"/>
      <c r="J297" s="98"/>
      <c r="K297" s="102"/>
      <c r="L297" s="19"/>
      <c r="M297" s="19"/>
      <c r="O297" s="100"/>
      <c r="Q297" s="20"/>
    </row>
    <row r="298" spans="1:17" s="88" customFormat="1" ht="12.75">
      <c r="A298" s="107"/>
      <c r="B298" s="20"/>
      <c r="C298" s="20"/>
      <c r="D298" s="20"/>
      <c r="E298" s="20"/>
      <c r="F298" s="100"/>
      <c r="G298" s="20"/>
      <c r="H298" s="20"/>
      <c r="I298" s="101"/>
      <c r="J298" s="98"/>
      <c r="K298" s="102"/>
      <c r="L298" s="19"/>
      <c r="M298" s="19"/>
      <c r="O298" s="100"/>
      <c r="Q298" s="20"/>
    </row>
    <row r="299" spans="1:17" s="88" customFormat="1" ht="12.75">
      <c r="A299" s="107"/>
      <c r="B299" s="20"/>
      <c r="C299" s="20"/>
      <c r="D299" s="20"/>
      <c r="E299" s="20"/>
      <c r="F299" s="100"/>
      <c r="G299" s="20"/>
      <c r="H299" s="20"/>
      <c r="I299" s="101"/>
      <c r="J299" s="98"/>
      <c r="K299" s="102"/>
      <c r="L299" s="19"/>
      <c r="M299" s="19"/>
      <c r="O299" s="100"/>
      <c r="Q299" s="20"/>
    </row>
    <row r="300" spans="1:17" s="88" customFormat="1" ht="12.75">
      <c r="A300" s="107"/>
      <c r="B300" s="20"/>
      <c r="C300" s="20"/>
      <c r="D300" s="20"/>
      <c r="E300" s="20"/>
      <c r="F300" s="100"/>
      <c r="G300" s="20"/>
      <c r="H300" s="20"/>
      <c r="I300" s="101"/>
      <c r="J300" s="98"/>
      <c r="K300" s="102"/>
      <c r="L300" s="19"/>
      <c r="M300" s="19"/>
      <c r="O300" s="100"/>
      <c r="Q300" s="20"/>
    </row>
    <row r="301" spans="1:17" s="88" customFormat="1" ht="12.75">
      <c r="A301" s="107"/>
      <c r="B301" s="20"/>
      <c r="C301" s="20"/>
      <c r="D301" s="20"/>
      <c r="E301" s="20"/>
      <c r="F301" s="100"/>
      <c r="G301" s="20"/>
      <c r="H301" s="20"/>
      <c r="I301" s="101"/>
      <c r="J301" s="98"/>
      <c r="K301" s="102"/>
      <c r="L301" s="19"/>
      <c r="M301" s="19"/>
      <c r="O301" s="100"/>
      <c r="Q301" s="20"/>
    </row>
    <row r="302" spans="1:17" s="88" customFormat="1" ht="12.75">
      <c r="A302" s="107"/>
      <c r="B302" s="20"/>
      <c r="C302" s="20"/>
      <c r="D302" s="20"/>
      <c r="E302" s="20"/>
      <c r="F302" s="100"/>
      <c r="G302" s="20"/>
      <c r="H302" s="20"/>
      <c r="I302" s="101"/>
      <c r="J302" s="98"/>
      <c r="K302" s="102"/>
      <c r="L302" s="19"/>
      <c r="M302" s="19"/>
      <c r="O302" s="100"/>
      <c r="Q302" s="20"/>
    </row>
    <row r="303" spans="1:17" s="88" customFormat="1" ht="12.75">
      <c r="A303" s="107"/>
      <c r="B303" s="20"/>
      <c r="C303" s="20"/>
      <c r="D303" s="20"/>
      <c r="E303" s="20"/>
      <c r="F303" s="100"/>
      <c r="G303" s="20"/>
      <c r="H303" s="20"/>
      <c r="I303" s="101"/>
      <c r="J303" s="98"/>
      <c r="K303" s="102"/>
      <c r="L303" s="19"/>
      <c r="M303" s="19"/>
      <c r="O303" s="100"/>
      <c r="Q303" s="20"/>
    </row>
    <row r="304" spans="1:17" s="88" customFormat="1" ht="12.75">
      <c r="A304" s="107"/>
      <c r="B304" s="20"/>
      <c r="C304" s="20"/>
      <c r="D304" s="20"/>
      <c r="E304" s="20"/>
      <c r="F304" s="100"/>
      <c r="G304" s="20"/>
      <c r="H304" s="20"/>
      <c r="I304" s="101"/>
      <c r="J304" s="98"/>
      <c r="K304" s="102"/>
      <c r="L304" s="19"/>
      <c r="M304" s="19"/>
      <c r="O304" s="100"/>
      <c r="Q304" s="20"/>
    </row>
    <row r="305" spans="1:17" s="88" customFormat="1" ht="12.75">
      <c r="A305" s="107"/>
      <c r="B305" s="20"/>
      <c r="C305" s="20"/>
      <c r="D305" s="20"/>
      <c r="E305" s="20"/>
      <c r="F305" s="100"/>
      <c r="G305" s="20"/>
      <c r="H305" s="20"/>
      <c r="I305" s="101"/>
      <c r="J305" s="98"/>
      <c r="K305" s="102"/>
      <c r="L305" s="19"/>
      <c r="M305" s="19"/>
      <c r="O305" s="100"/>
      <c r="Q305" s="20"/>
    </row>
    <row r="306" spans="1:17" s="88" customFormat="1" ht="12.75">
      <c r="A306" s="107"/>
      <c r="B306" s="20"/>
      <c r="C306" s="20"/>
      <c r="D306" s="20"/>
      <c r="E306" s="20"/>
      <c r="F306" s="100"/>
      <c r="G306" s="20"/>
      <c r="H306" s="20"/>
      <c r="I306" s="101"/>
      <c r="J306" s="98"/>
      <c r="K306" s="102"/>
      <c r="L306" s="19"/>
      <c r="M306" s="19"/>
      <c r="O306" s="100"/>
      <c r="Q306" s="20"/>
    </row>
  </sheetData>
  <mergeCells count="4">
    <mergeCell ref="A74:N74"/>
    <mergeCell ref="J1:Q1"/>
    <mergeCell ref="A1:H1"/>
    <mergeCell ref="A76:H76"/>
  </mergeCells>
  <printOptions/>
  <pageMargins left="0.29" right="0.1" top="0.19" bottom="0.18" header="0.14" footer="0.09"/>
  <pageSetup horizontalDpi="600" verticalDpi="600" orientation="landscape" scale="60" r:id="rId1"/>
  <headerFooter alignWithMargins="0">
    <oddFooter>&amp;L&amp;"Tahoma,Regular"Information as of March 24,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1221"/>
  <sheetViews>
    <sheetView tabSelected="1" view="pageBreakPreview" zoomScaleNormal="50" zoomScaleSheetLayoutView="100" workbookViewId="0" topLeftCell="A31">
      <selection activeCell="C41" sqref="C41"/>
    </sheetView>
  </sheetViews>
  <sheetFormatPr defaultColWidth="9.140625" defaultRowHeight="12.75"/>
  <cols>
    <col min="1" max="1" width="11.140625" style="12" customWidth="1"/>
    <col min="2" max="2" width="14.28125" style="2" customWidth="1"/>
    <col min="3" max="3" width="18.421875" style="2" customWidth="1"/>
    <col min="4" max="4" width="21.140625" style="2" customWidth="1"/>
    <col min="5" max="5" width="33.7109375" style="2" customWidth="1"/>
    <col min="6" max="6" width="3.00390625" style="33" customWidth="1"/>
    <col min="7" max="7" width="11.7109375" style="12" customWidth="1"/>
    <col min="8" max="8" width="16.140625" style="2" customWidth="1"/>
    <col min="9" max="9" width="18.421875" style="2" customWidth="1"/>
    <col min="10" max="10" width="19.28125" style="2" customWidth="1"/>
    <col min="11" max="11" width="29.7109375" style="2" customWidth="1"/>
    <col min="12" max="13" width="9.140625" style="2" customWidth="1"/>
    <col min="14" max="97" width="9.140625" style="88" customWidth="1"/>
    <col min="98" max="16384" width="9.140625" style="2" customWidth="1"/>
  </cols>
  <sheetData>
    <row r="1" spans="1:114" ht="21" customHeight="1">
      <c r="A1" s="157" t="s">
        <v>5</v>
      </c>
      <c r="B1" s="157"/>
      <c r="C1" s="157"/>
      <c r="D1" s="157"/>
      <c r="E1" s="157"/>
      <c r="F1" s="13"/>
      <c r="G1" s="157" t="s">
        <v>23</v>
      </c>
      <c r="H1" s="157"/>
      <c r="I1" s="157"/>
      <c r="J1" s="157"/>
      <c r="K1" s="157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</row>
    <row r="2" spans="1:114" s="12" customFormat="1" ht="29.25" customHeight="1">
      <c r="A2" s="77" t="s">
        <v>0</v>
      </c>
      <c r="B2" s="120" t="s">
        <v>8</v>
      </c>
      <c r="C2" s="120" t="s">
        <v>9</v>
      </c>
      <c r="D2" s="120" t="s">
        <v>1</v>
      </c>
      <c r="E2" s="120" t="s">
        <v>10</v>
      </c>
      <c r="F2" s="122"/>
      <c r="G2" s="77" t="s">
        <v>0</v>
      </c>
      <c r="H2" s="120" t="s">
        <v>8</v>
      </c>
      <c r="I2" s="120" t="s">
        <v>9</v>
      </c>
      <c r="J2" s="123" t="s">
        <v>1</v>
      </c>
      <c r="K2" s="120" t="s">
        <v>10</v>
      </c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</row>
    <row r="3" spans="1:114" ht="12.75">
      <c r="A3" s="78">
        <v>36892</v>
      </c>
      <c r="B3" s="41">
        <f>SUM(GOM!B3+Pacific!B3+(Alaska!B3*Alaska!F3))</f>
        <v>48948330</v>
      </c>
      <c r="C3" s="41">
        <f>SUM(GOM!C3+Pacific!C3+(Alaska!C3*Alaska!F3))</f>
        <v>0</v>
      </c>
      <c r="D3" s="3">
        <f>SUM(B3:C3)</f>
        <v>48948330</v>
      </c>
      <c r="F3" s="6"/>
      <c r="G3" s="78">
        <v>36892</v>
      </c>
      <c r="H3" s="3">
        <f>SUM(GOM!H3+Pacific!H3)</f>
        <v>442266640</v>
      </c>
      <c r="I3" s="3">
        <f>SUM(GOM!I3+Pacific!I3)</f>
        <v>0</v>
      </c>
      <c r="J3" s="3">
        <f>SUM(H3:I3)</f>
        <v>442266640</v>
      </c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</row>
    <row r="4" spans="1:114" ht="12.75">
      <c r="A4" s="78">
        <v>36923</v>
      </c>
      <c r="B4" s="41">
        <f>SUM(GOM!B4+Pacific!B4+(Alaska!B4*Alaska!F4))</f>
        <v>43302102</v>
      </c>
      <c r="C4" s="41">
        <f>SUM(GOM!C4+Pacific!C4+(Alaska!C4*Alaska!F4))</f>
        <v>0</v>
      </c>
      <c r="D4" s="3">
        <f aca="true" t="shared" si="0" ref="D4:D56">SUM(B4:C4)</f>
        <v>43302102</v>
      </c>
      <c r="F4" s="6"/>
      <c r="G4" s="78">
        <v>36923</v>
      </c>
      <c r="H4" s="3">
        <f>SUM(GOM!H4+Pacific!H4)</f>
        <v>406335046</v>
      </c>
      <c r="I4" s="3">
        <f>SUM(GOM!I4+Pacific!I4)</f>
        <v>0</v>
      </c>
      <c r="J4" s="3">
        <f aca="true" t="shared" si="1" ref="J4:J56">SUM(H4:I4)</f>
        <v>406335046</v>
      </c>
      <c r="L4" s="35"/>
      <c r="M4" s="35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</row>
    <row r="5" spans="1:114" ht="12.75">
      <c r="A5" s="78">
        <v>36951</v>
      </c>
      <c r="B5" s="41">
        <f>SUM(GOM!B5+Pacific!B5+(Alaska!B5*Alaska!F5))</f>
        <v>49833080</v>
      </c>
      <c r="C5" s="41">
        <f>SUM(GOM!C5+Pacific!C5+(Alaska!C5*Alaska!F5))</f>
        <v>0</v>
      </c>
      <c r="D5" s="3">
        <f t="shared" si="0"/>
        <v>49833080</v>
      </c>
      <c r="F5" s="6"/>
      <c r="G5" s="78">
        <v>36951</v>
      </c>
      <c r="H5" s="3">
        <f>SUM(GOM!H5+Pacific!H5)</f>
        <v>447799618</v>
      </c>
      <c r="I5" s="3">
        <f>SUM(GOM!I5+Pacific!I5)</f>
        <v>0</v>
      </c>
      <c r="J5" s="3">
        <f t="shared" si="1"/>
        <v>447799618</v>
      </c>
      <c r="L5" s="35"/>
      <c r="M5" s="35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</row>
    <row r="6" spans="1:114" ht="12.75">
      <c r="A6" s="78">
        <v>36982</v>
      </c>
      <c r="B6" s="41">
        <f>SUM(GOM!B6+Pacific!B6+(Alaska!B6*Alaska!F6))</f>
        <v>49524363</v>
      </c>
      <c r="C6" s="41">
        <f>SUM(GOM!C6+Pacific!C6+(Alaska!C6*Alaska!F6))</f>
        <v>0</v>
      </c>
      <c r="D6" s="3">
        <f t="shared" si="0"/>
        <v>49524363</v>
      </c>
      <c r="F6" s="6"/>
      <c r="G6" s="78">
        <v>36982</v>
      </c>
      <c r="H6" s="3">
        <f>SUM(GOM!H6+Pacific!H6)</f>
        <v>438234521</v>
      </c>
      <c r="I6" s="3">
        <f>SUM(GOM!I6+Pacific!I6)</f>
        <v>0</v>
      </c>
      <c r="J6" s="3">
        <f t="shared" si="1"/>
        <v>438234521</v>
      </c>
      <c r="L6" s="35"/>
      <c r="M6" s="35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</row>
    <row r="7" spans="1:114" ht="12.75">
      <c r="A7" s="78">
        <v>37012</v>
      </c>
      <c r="B7" s="41">
        <f>SUM(GOM!B7+Pacific!B7+(Alaska!B7*Alaska!F7))</f>
        <v>50404480</v>
      </c>
      <c r="C7" s="41">
        <f>SUM(GOM!C7+Pacific!C7+(Alaska!C7*Alaska!F7))</f>
        <v>0</v>
      </c>
      <c r="D7" s="3">
        <f t="shared" si="0"/>
        <v>50404480</v>
      </c>
      <c r="F7" s="6"/>
      <c r="G7" s="78">
        <v>37012</v>
      </c>
      <c r="H7" s="3">
        <f>SUM(GOM!H7+Pacific!H7)</f>
        <v>448798362</v>
      </c>
      <c r="I7" s="3">
        <f>SUM(GOM!I7+Pacific!I7)</f>
        <v>0</v>
      </c>
      <c r="J7" s="3">
        <f t="shared" si="1"/>
        <v>448798362</v>
      </c>
      <c r="L7" s="35"/>
      <c r="M7" s="35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</row>
    <row r="8" spans="1:114" ht="12.75">
      <c r="A8" s="78">
        <v>37043</v>
      </c>
      <c r="B8" s="41">
        <f>SUM(GOM!B8+Pacific!B8+(Alaska!B8*Alaska!F8))</f>
        <v>47494496</v>
      </c>
      <c r="C8" s="41">
        <f>SUM(GOM!C8+Pacific!C8+(Alaska!C8*Alaska!F8))</f>
        <v>0</v>
      </c>
      <c r="D8" s="3">
        <f t="shared" si="0"/>
        <v>47494496</v>
      </c>
      <c r="F8" s="6"/>
      <c r="G8" s="78">
        <v>37043</v>
      </c>
      <c r="H8" s="3">
        <f>SUM(GOM!H8+Pacific!H8)</f>
        <v>424238196</v>
      </c>
      <c r="I8" s="3">
        <f>SUM(GOM!I8+Pacific!I8)</f>
        <v>0</v>
      </c>
      <c r="J8" s="3">
        <f t="shared" si="1"/>
        <v>424238196</v>
      </c>
      <c r="L8" s="35"/>
      <c r="M8" s="35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</row>
    <row r="9" spans="1:114" ht="12.75">
      <c r="A9" s="78">
        <v>37073</v>
      </c>
      <c r="B9" s="41">
        <f>SUM(GOM!B9+Pacific!B9+(Alaska!B9*Alaska!F9))</f>
        <v>49917182</v>
      </c>
      <c r="C9" s="41">
        <f>SUM(GOM!C9+Pacific!C9+(Alaska!C9*Alaska!F9))</f>
        <v>0</v>
      </c>
      <c r="D9" s="3">
        <f t="shared" si="0"/>
        <v>49917182</v>
      </c>
      <c r="F9" s="6"/>
      <c r="G9" s="78">
        <v>37073</v>
      </c>
      <c r="H9" s="3">
        <f>SUM(GOM!H9+Pacific!H9)</f>
        <v>442393832</v>
      </c>
      <c r="I9" s="3">
        <f>SUM(GOM!I9+Pacific!I9)</f>
        <v>0</v>
      </c>
      <c r="J9" s="3">
        <f t="shared" si="1"/>
        <v>442393832</v>
      </c>
      <c r="L9" s="35"/>
      <c r="M9" s="35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</row>
    <row r="10" spans="1:114" ht="12.75">
      <c r="A10" s="78">
        <v>37104</v>
      </c>
      <c r="B10" s="41">
        <f>SUM(GOM!B10+Pacific!B10+(Alaska!B10*Alaska!F10))</f>
        <v>48248556</v>
      </c>
      <c r="C10" s="41">
        <f>SUM(GOM!C10+Pacific!C10+(Alaska!C10*Alaska!F10))</f>
        <v>0</v>
      </c>
      <c r="D10" s="3">
        <f t="shared" si="0"/>
        <v>48248556</v>
      </c>
      <c r="F10" s="6"/>
      <c r="G10" s="78">
        <v>37104</v>
      </c>
      <c r="H10" s="3">
        <f>SUM(GOM!H10+Pacific!H10)</f>
        <v>430048054</v>
      </c>
      <c r="I10" s="3">
        <f>SUM(GOM!I10+Pacific!I10)</f>
        <v>0</v>
      </c>
      <c r="J10" s="3">
        <f t="shared" si="1"/>
        <v>430048054</v>
      </c>
      <c r="L10" s="35"/>
      <c r="M10" s="35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</row>
    <row r="11" spans="1:114" ht="12.75">
      <c r="A11" s="78">
        <v>37135</v>
      </c>
      <c r="B11" s="41">
        <f>SUM(GOM!B11+Pacific!B11+(Alaska!B11*Alaska!F11))</f>
        <v>50251773</v>
      </c>
      <c r="C11" s="41">
        <f>SUM(GOM!C11+Pacific!C11+(Alaska!C11*Alaska!F11))</f>
        <v>0</v>
      </c>
      <c r="D11" s="3">
        <f t="shared" si="0"/>
        <v>50251773</v>
      </c>
      <c r="F11" s="6"/>
      <c r="G11" s="78">
        <v>37135</v>
      </c>
      <c r="H11" s="3">
        <f>SUM(GOM!H11+Pacific!H11)</f>
        <v>424683927</v>
      </c>
      <c r="I11" s="3">
        <f>SUM(GOM!I11+Pacific!I11)</f>
        <v>0</v>
      </c>
      <c r="J11" s="3">
        <f t="shared" si="1"/>
        <v>424683927</v>
      </c>
      <c r="L11" s="35"/>
      <c r="M11" s="35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</row>
    <row r="12" spans="1:114" ht="12.75">
      <c r="A12" s="78">
        <v>37165</v>
      </c>
      <c r="B12" s="41">
        <f>SUM(GOM!B12+Pacific!B12+(Alaska!B12*Alaska!F12))</f>
        <v>52661698.52036</v>
      </c>
      <c r="C12" s="41">
        <f>SUM(GOM!C12+Pacific!C12+(Alaska!C12*Alaska!F12))</f>
        <v>500</v>
      </c>
      <c r="D12" s="3">
        <f t="shared" si="0"/>
        <v>52662198.52036</v>
      </c>
      <c r="F12" s="6"/>
      <c r="G12" s="78">
        <v>37165</v>
      </c>
      <c r="H12" s="3">
        <f>SUM(GOM!H12+Pacific!H12)</f>
        <v>422315588</v>
      </c>
      <c r="I12" s="3">
        <f>SUM(GOM!I12+Pacific!I12)</f>
        <v>135120</v>
      </c>
      <c r="J12" s="3">
        <f t="shared" si="1"/>
        <v>422450708</v>
      </c>
      <c r="L12" s="35"/>
      <c r="M12" s="35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</row>
    <row r="13" spans="1:114" ht="12.75">
      <c r="A13" s="78">
        <v>37196</v>
      </c>
      <c r="B13" s="41">
        <f>SUM(GOM!B13+Pacific!B13+(Alaska!B13*Alaska!F13))</f>
        <v>49479414.7221</v>
      </c>
      <c r="C13" s="41">
        <f>SUM(GOM!C13+Pacific!C13+(Alaska!C13*Alaska!F13))</f>
        <v>0</v>
      </c>
      <c r="D13" s="3">
        <f t="shared" si="0"/>
        <v>49479414.7221</v>
      </c>
      <c r="F13" s="6"/>
      <c r="G13" s="78">
        <v>37196</v>
      </c>
      <c r="H13" s="3">
        <f>SUM(GOM!H13+Pacific!H13)</f>
        <v>393958959</v>
      </c>
      <c r="I13" s="3">
        <f>SUM(GOM!I13+Pacific!I13)</f>
        <v>0</v>
      </c>
      <c r="J13" s="3">
        <f t="shared" si="1"/>
        <v>393958959</v>
      </c>
      <c r="L13" s="35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</row>
    <row r="14" spans="1:114" s="32" customFormat="1" ht="12.75">
      <c r="A14" s="79">
        <v>37226</v>
      </c>
      <c r="B14" s="39">
        <f>SUM(GOM!B14+Pacific!B14+(Alaska!B14*Alaska!F14))</f>
        <v>51979942.01782</v>
      </c>
      <c r="C14" s="15">
        <f>SUM(GOM!C14+Pacific!C14+(Alaska!C14*Alaska!F14))</f>
        <v>0</v>
      </c>
      <c r="D14" s="15">
        <f t="shared" si="0"/>
        <v>51979942.01782</v>
      </c>
      <c r="E14" s="18">
        <f>SUM(D3:D14)</f>
        <v>592045917.26028</v>
      </c>
      <c r="F14" s="6"/>
      <c r="G14" s="79">
        <v>37226</v>
      </c>
      <c r="H14" s="15">
        <f>SUM(GOM!H14+Pacific!H14)</f>
        <v>413396887</v>
      </c>
      <c r="I14" s="15">
        <f>SUM(GOM!I14+Pacific!I14)</f>
        <v>0</v>
      </c>
      <c r="J14" s="15">
        <f t="shared" si="1"/>
        <v>413396887</v>
      </c>
      <c r="K14" s="18">
        <f>SUM(J3:J14)</f>
        <v>5134604750</v>
      </c>
      <c r="L14" s="35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</row>
    <row r="15" spans="1:114" ht="12.75">
      <c r="A15" s="78">
        <v>37257</v>
      </c>
      <c r="B15" s="41">
        <f>SUM(GOM!B15+Pacific!B15+(Alaska!B15*Alaska!F15))</f>
        <v>52120417.67879</v>
      </c>
      <c r="C15" s="41">
        <f>SUM(GOM!C15+Pacific!C15+(Alaska!C15*Alaska!F15))</f>
        <v>0</v>
      </c>
      <c r="D15" s="3">
        <f t="shared" si="0"/>
        <v>52120417.67879</v>
      </c>
      <c r="F15" s="6"/>
      <c r="G15" s="78">
        <v>37257</v>
      </c>
      <c r="H15" s="3">
        <f>SUM(GOM!H15+Pacific!H15)</f>
        <v>392113195</v>
      </c>
      <c r="I15" s="3">
        <f>SUM(GOM!I15+Pacific!I15)</f>
        <v>0</v>
      </c>
      <c r="J15" s="3">
        <f t="shared" si="1"/>
        <v>392113195</v>
      </c>
      <c r="L15" s="35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</row>
    <row r="16" spans="1:114" ht="12.75">
      <c r="A16" s="78">
        <v>37288</v>
      </c>
      <c r="B16" s="41">
        <f>SUM(GOM!B16+Pacific!B16+(Alaska!B16*Alaska!F16))</f>
        <v>47192564.47563</v>
      </c>
      <c r="C16" s="41">
        <f>SUM(GOM!C16+Pacific!C16+(Alaska!C16*Alaska!F16))</f>
        <v>0</v>
      </c>
      <c r="D16" s="3">
        <f t="shared" si="0"/>
        <v>47192564.47563</v>
      </c>
      <c r="F16" s="6"/>
      <c r="G16" s="78">
        <v>37288</v>
      </c>
      <c r="H16" s="3">
        <f>SUM(GOM!H16+Pacific!H16)</f>
        <v>353197844</v>
      </c>
      <c r="I16" s="3">
        <f>SUM(GOM!I16+Pacific!I16)</f>
        <v>0</v>
      </c>
      <c r="J16" s="3">
        <f t="shared" si="1"/>
        <v>353197844</v>
      </c>
      <c r="L16" s="35"/>
      <c r="M16" s="35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</row>
    <row r="17" spans="1:114" ht="12.75">
      <c r="A17" s="78">
        <v>37316</v>
      </c>
      <c r="B17" s="41">
        <f>SUM(GOM!B17+Pacific!B17+(Alaska!B17*Alaska!F17))</f>
        <v>52499513.09173</v>
      </c>
      <c r="C17" s="41">
        <f>SUM(GOM!C17+Pacific!C17+(Alaska!C17*Alaska!F17))</f>
        <v>0</v>
      </c>
      <c r="D17" s="3">
        <f t="shared" si="0"/>
        <v>52499513.09173</v>
      </c>
      <c r="F17" s="6"/>
      <c r="G17" s="78">
        <v>37316</v>
      </c>
      <c r="H17" s="3">
        <f>SUM(GOM!H17+Pacific!H17)</f>
        <v>398028364</v>
      </c>
      <c r="I17" s="3">
        <f>SUM(GOM!I17+Pacific!I17)</f>
        <v>0</v>
      </c>
      <c r="J17" s="3">
        <f t="shared" si="1"/>
        <v>398028364</v>
      </c>
      <c r="L17" s="35"/>
      <c r="M17" s="35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</row>
    <row r="18" spans="1:114" ht="12.75">
      <c r="A18" s="78">
        <v>37347</v>
      </c>
      <c r="B18" s="41">
        <f>SUM(GOM!B18+Pacific!B18+(Alaska!B18*Alaska!F18))</f>
        <v>50625094.84922</v>
      </c>
      <c r="C18" s="41">
        <f>SUM(GOM!C18+Pacific!C18+(Alaska!C18*Alaska!F18))</f>
        <v>0</v>
      </c>
      <c r="D18" s="3">
        <f t="shared" si="0"/>
        <v>50625094.84922</v>
      </c>
      <c r="F18" s="6"/>
      <c r="G18" s="78">
        <v>37347</v>
      </c>
      <c r="H18" s="3">
        <f>SUM(GOM!H18+Pacific!H18)</f>
        <v>393861644</v>
      </c>
      <c r="I18" s="3">
        <f>SUM(GOM!I18+Pacific!I18)</f>
        <v>0</v>
      </c>
      <c r="J18" s="3">
        <f t="shared" si="1"/>
        <v>393861644</v>
      </c>
      <c r="L18" s="35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</row>
    <row r="19" spans="1:114" ht="12.75">
      <c r="A19" s="78">
        <v>37377</v>
      </c>
      <c r="B19" s="41">
        <f>SUM(GOM!B19+Pacific!B19+(Alaska!B19*Alaska!F19))</f>
        <v>54456052.19364</v>
      </c>
      <c r="C19" s="41">
        <f>SUM(GOM!C19+Pacific!C19+(Alaska!C19*Alaska!F19))</f>
        <v>0</v>
      </c>
      <c r="D19" s="3">
        <f t="shared" si="0"/>
        <v>54456052.19364</v>
      </c>
      <c r="F19" s="6"/>
      <c r="G19" s="78">
        <v>37377</v>
      </c>
      <c r="H19" s="3">
        <f>SUM(GOM!H19+Pacific!H19)</f>
        <v>411979748</v>
      </c>
      <c r="I19" s="3">
        <f>SUM(GOM!I19+Pacific!I19)</f>
        <v>0</v>
      </c>
      <c r="J19" s="3">
        <f t="shared" si="1"/>
        <v>411979748</v>
      </c>
      <c r="L19" s="35"/>
      <c r="M19" s="35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</row>
    <row r="20" spans="1:114" ht="12.75">
      <c r="A20" s="78">
        <v>37408</v>
      </c>
      <c r="B20" s="41">
        <f>SUM(GOM!B20+Pacific!B20+(Alaska!B20*Alaska!F20))</f>
        <v>52920501.49475</v>
      </c>
      <c r="C20" s="41">
        <f>SUM(GOM!C20+Pacific!C20+(Alaska!C20*Alaska!F20))</f>
        <v>0</v>
      </c>
      <c r="D20" s="3">
        <f t="shared" si="0"/>
        <v>52920501.49475</v>
      </c>
      <c r="F20" s="6"/>
      <c r="G20" s="78">
        <v>37408</v>
      </c>
      <c r="H20" s="3">
        <f>SUM(GOM!H20+Pacific!H20)</f>
        <v>398388976</v>
      </c>
      <c r="I20" s="3">
        <f>SUM(GOM!I20+Pacific!I20)</f>
        <v>0</v>
      </c>
      <c r="J20" s="3">
        <f t="shared" si="1"/>
        <v>398388976</v>
      </c>
      <c r="L20" s="35"/>
      <c r="M20" s="35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spans="1:114" ht="12.75">
      <c r="A21" s="78">
        <v>37438</v>
      </c>
      <c r="B21" s="41">
        <f>SUM(GOM!B21+Pacific!B21+(Alaska!B21*Alaska!F21))</f>
        <v>53908459.84743</v>
      </c>
      <c r="C21" s="41">
        <f>SUM(GOM!C21+Pacific!C21+(Alaska!C21*Alaska!F21))</f>
        <v>36</v>
      </c>
      <c r="D21" s="3">
        <f t="shared" si="0"/>
        <v>53908495.84743</v>
      </c>
      <c r="F21" s="6"/>
      <c r="G21" s="78">
        <v>37438</v>
      </c>
      <c r="H21" s="3">
        <f>SUM(GOM!H21+Pacific!H21)</f>
        <v>413160805</v>
      </c>
      <c r="I21" s="3">
        <f>SUM(GOM!I21+Pacific!I21)</f>
        <v>79767</v>
      </c>
      <c r="J21" s="3">
        <f t="shared" si="1"/>
        <v>413240572</v>
      </c>
      <c r="L21" s="35"/>
      <c r="M21" s="35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</row>
    <row r="22" spans="1:114" ht="12.75">
      <c r="A22" s="78">
        <v>37469</v>
      </c>
      <c r="B22" s="41">
        <f>SUM(GOM!B22+Pacific!B22+(Alaska!B22*Alaska!F22))</f>
        <v>54155768.16175</v>
      </c>
      <c r="C22" s="41">
        <f>SUM(GOM!C22+Pacific!C22+(Alaska!C22*Alaska!F22))</f>
        <v>39</v>
      </c>
      <c r="D22" s="3">
        <f t="shared" si="0"/>
        <v>54155807.16175</v>
      </c>
      <c r="F22" s="6"/>
      <c r="G22" s="78">
        <v>37469</v>
      </c>
      <c r="H22" s="3">
        <f>SUM(GOM!H22+Pacific!H22)</f>
        <v>409908606</v>
      </c>
      <c r="I22" s="3">
        <f>SUM(GOM!I22+Pacific!I22)</f>
        <v>80430</v>
      </c>
      <c r="J22" s="3">
        <f t="shared" si="1"/>
        <v>409989036</v>
      </c>
      <c r="L22" s="35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</row>
    <row r="23" spans="1:114" ht="12.75">
      <c r="A23" s="78">
        <v>37500</v>
      </c>
      <c r="B23" s="41">
        <f>SUM(GOM!B23+Pacific!B23+(Alaska!B23*Alaska!F23))</f>
        <v>43762322.94165</v>
      </c>
      <c r="C23" s="41">
        <f>SUM(GOM!C23+Pacific!C23+(Alaska!C23*Alaska!F23))</f>
        <v>35</v>
      </c>
      <c r="D23" s="3">
        <f t="shared" si="0"/>
        <v>43762357.94165</v>
      </c>
      <c r="F23" s="6"/>
      <c r="G23" s="78">
        <v>37500</v>
      </c>
      <c r="H23" s="3">
        <f>SUM(GOM!H23+Pacific!H23)</f>
        <v>343708528</v>
      </c>
      <c r="I23" s="3">
        <f>SUM(GOM!I23+Pacific!I23)</f>
        <v>69285</v>
      </c>
      <c r="J23" s="3">
        <f t="shared" si="1"/>
        <v>343777813</v>
      </c>
      <c r="L23" s="35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</row>
    <row r="24" spans="1:114" ht="12.75">
      <c r="A24" s="78">
        <v>37530</v>
      </c>
      <c r="B24" s="41">
        <f>SUM(GOM!B24+Pacific!B24+(Alaska!B24*Alaska!F24))</f>
        <v>41573018.07172</v>
      </c>
      <c r="C24" s="41">
        <f>SUM(GOM!C24+Pacific!C24+(Alaska!C24*Alaska!F24))</f>
        <v>37</v>
      </c>
      <c r="D24" s="3">
        <f t="shared" si="0"/>
        <v>41573055.07172</v>
      </c>
      <c r="F24" s="6"/>
      <c r="G24" s="78">
        <v>37530</v>
      </c>
      <c r="H24" s="3">
        <f>SUM(GOM!H24+Pacific!H24)</f>
        <v>323560552</v>
      </c>
      <c r="I24" s="3">
        <f>SUM(GOM!I24+Pacific!I24)</f>
        <v>70132</v>
      </c>
      <c r="J24" s="3">
        <f t="shared" si="1"/>
        <v>323630684</v>
      </c>
      <c r="L24" s="35"/>
      <c r="M24" s="35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</row>
    <row r="25" spans="1:114" ht="12.75">
      <c r="A25" s="78">
        <v>37561</v>
      </c>
      <c r="B25" s="41">
        <f>SUM(GOM!B25+Pacific!B25+(Alaska!B25*Alaska!F25))</f>
        <v>48418141.855</v>
      </c>
      <c r="C25" s="41">
        <f>SUM(GOM!C25+Pacific!C25+(Alaska!C25*Alaska!F25))</f>
        <v>33</v>
      </c>
      <c r="D25" s="3">
        <f t="shared" si="0"/>
        <v>48418174.855</v>
      </c>
      <c r="F25" s="6"/>
      <c r="G25" s="78">
        <v>37561</v>
      </c>
      <c r="H25" s="3">
        <f>SUM(GOM!H25+Pacific!H25)</f>
        <v>373529184</v>
      </c>
      <c r="I25" s="3">
        <f>SUM(GOM!I25+Pacific!I25)</f>
        <v>73449</v>
      </c>
      <c r="J25" s="3">
        <f t="shared" si="1"/>
        <v>373602633</v>
      </c>
      <c r="L25" s="35"/>
      <c r="M25" s="35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</row>
    <row r="26" spans="1:114" s="32" customFormat="1" ht="12.75">
      <c r="A26" s="79">
        <v>37591</v>
      </c>
      <c r="B26" s="39">
        <f>SUM(GOM!B26+Pacific!B26+(Alaska!B26*Alaska!F26))</f>
        <v>50988739.94879</v>
      </c>
      <c r="C26" s="15">
        <f>SUM(GOM!C26+Pacific!C26+(Alaska!C26*Alaska!F26))</f>
        <v>0</v>
      </c>
      <c r="D26" s="15">
        <f t="shared" si="0"/>
        <v>50988739.94879</v>
      </c>
      <c r="E26" s="18">
        <f>SUM(D15:D26)</f>
        <v>602620774.6101</v>
      </c>
      <c r="F26" s="6"/>
      <c r="G26" s="79">
        <v>37591</v>
      </c>
      <c r="H26" s="15">
        <f>SUM(GOM!H26+Pacific!H26)</f>
        <v>387842920</v>
      </c>
      <c r="I26" s="15">
        <f>SUM(GOM!I26+Pacific!I26)</f>
        <v>0</v>
      </c>
      <c r="J26" s="15">
        <f t="shared" si="1"/>
        <v>387842920</v>
      </c>
      <c r="K26" s="18">
        <f>SUM(J15:J26)</f>
        <v>4599653429</v>
      </c>
      <c r="L26" s="35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</row>
    <row r="27" spans="1:114" ht="12.75">
      <c r="A27" s="78">
        <v>37622</v>
      </c>
      <c r="B27" s="41">
        <f>SUM(GOM!B27+Pacific!B27+(Alaska!B27*Alaska!F27))</f>
        <v>51875608.99971</v>
      </c>
      <c r="C27" s="41">
        <f>SUM(GOM!C27+Pacific!C27+(Alaska!C27*Alaska!F27))</f>
        <v>0</v>
      </c>
      <c r="D27" s="3">
        <f t="shared" si="0"/>
        <v>51875608.99971</v>
      </c>
      <c r="F27" s="6"/>
      <c r="G27" s="78">
        <v>37622</v>
      </c>
      <c r="H27" s="3">
        <f>SUM(GOM!H27+Pacific!H27)</f>
        <v>387817113</v>
      </c>
      <c r="I27" s="3">
        <f>SUM(GOM!I27+Pacific!I27)</f>
        <v>0</v>
      </c>
      <c r="J27" s="3">
        <f t="shared" si="1"/>
        <v>387817113</v>
      </c>
      <c r="L27" s="35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</row>
    <row r="28" spans="1:114" ht="12.75">
      <c r="A28" s="78">
        <v>37653</v>
      </c>
      <c r="B28" s="41">
        <f>SUM(GOM!B28+Pacific!B28+(Alaska!B28*Alaska!F28))</f>
        <v>47530829.61718</v>
      </c>
      <c r="C28" s="41">
        <f>SUM(GOM!C28+Pacific!C28+(Alaska!C28*Alaska!F28))</f>
        <v>1384</v>
      </c>
      <c r="D28" s="3">
        <f t="shared" si="0"/>
        <v>47532213.61718</v>
      </c>
      <c r="F28" s="6"/>
      <c r="G28" s="78">
        <v>37653</v>
      </c>
      <c r="H28" s="3">
        <f>SUM(GOM!H28+Pacific!H28)</f>
        <v>356042625</v>
      </c>
      <c r="I28" s="3">
        <f>SUM(GOM!I28+Pacific!I28)</f>
        <v>0</v>
      </c>
      <c r="J28" s="3">
        <f t="shared" si="1"/>
        <v>356042625</v>
      </c>
      <c r="L28" s="35"/>
      <c r="M28" s="35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</row>
    <row r="29" spans="1:114" ht="12.75">
      <c r="A29" s="78">
        <v>37681</v>
      </c>
      <c r="B29" s="41">
        <f>SUM(GOM!B29+Pacific!B29+(Alaska!B29*Alaska!F29))</f>
        <v>52465026.79589</v>
      </c>
      <c r="C29" s="41">
        <f>SUM(GOM!C29+Pacific!C29+(Alaska!C29*Alaska!F29))</f>
        <v>0</v>
      </c>
      <c r="D29" s="3">
        <f t="shared" si="0"/>
        <v>52465026.79589</v>
      </c>
      <c r="F29" s="6"/>
      <c r="G29" s="78">
        <v>37681</v>
      </c>
      <c r="H29" s="3">
        <f>SUM(GOM!H29+Pacific!H29)</f>
        <v>402762274</v>
      </c>
      <c r="I29" s="3">
        <f>SUM(GOM!I29+Pacific!I29)</f>
        <v>0</v>
      </c>
      <c r="J29" s="3">
        <f t="shared" si="1"/>
        <v>402762274</v>
      </c>
      <c r="L29" s="35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</row>
    <row r="30" spans="1:114" ht="12.75">
      <c r="A30" s="78">
        <v>37712</v>
      </c>
      <c r="B30" s="41">
        <f>SUM(GOM!B30+Pacific!B30+(Alaska!B30*Alaska!F30))</f>
        <v>49835171.22971</v>
      </c>
      <c r="C30" s="41">
        <f>SUM(GOM!C30+Pacific!C30+(Alaska!C30*Alaska!F30))</f>
        <v>0</v>
      </c>
      <c r="D30" s="3">
        <f t="shared" si="0"/>
        <v>49835171.22971</v>
      </c>
      <c r="F30" s="6"/>
      <c r="G30" s="78">
        <v>37712</v>
      </c>
      <c r="H30" s="3">
        <f>SUM(GOM!H30+Pacific!H30)</f>
        <v>391522253</v>
      </c>
      <c r="I30" s="3">
        <f>SUM(GOM!I30+Pacific!I30)</f>
        <v>0</v>
      </c>
      <c r="J30" s="3">
        <f t="shared" si="1"/>
        <v>391522253</v>
      </c>
      <c r="L30" s="35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</row>
    <row r="31" spans="1:114" ht="12.75">
      <c r="A31" s="78">
        <v>37742</v>
      </c>
      <c r="B31" s="41">
        <f>SUM(GOM!B31+Pacific!B31+(Alaska!B31*Alaska!F31))</f>
        <v>50339857.21243</v>
      </c>
      <c r="C31" s="41">
        <f>SUM(GOM!C31+Pacific!C31+(Alaska!C31*Alaska!F31))</f>
        <v>0</v>
      </c>
      <c r="D31" s="3">
        <f t="shared" si="0"/>
        <v>50339857.21243</v>
      </c>
      <c r="F31" s="6"/>
      <c r="G31" s="78">
        <v>37742</v>
      </c>
      <c r="H31" s="3">
        <f>SUM(GOM!H31+Pacific!H31)</f>
        <v>396243352</v>
      </c>
      <c r="I31" s="3">
        <f>SUM(GOM!I31+Pacific!I31)</f>
        <v>0</v>
      </c>
      <c r="J31" s="3">
        <f t="shared" si="1"/>
        <v>396243352</v>
      </c>
      <c r="L31" s="35"/>
      <c r="M31" s="35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</row>
    <row r="32" spans="1:114" ht="12.75">
      <c r="A32" s="78">
        <v>37773</v>
      </c>
      <c r="B32" s="41">
        <f>SUM(GOM!B32+Pacific!B32+(Alaska!B32*Alaska!F32))</f>
        <v>49266865.7784</v>
      </c>
      <c r="C32" s="41">
        <f>SUM(GOM!C32+Pacific!C32+(Alaska!C32*Alaska!F32))</f>
        <v>0</v>
      </c>
      <c r="D32" s="3">
        <f t="shared" si="0"/>
        <v>49266865.7784</v>
      </c>
      <c r="F32" s="6"/>
      <c r="G32" s="78">
        <v>37773</v>
      </c>
      <c r="H32" s="3">
        <f>SUM(GOM!H32+Pacific!H32)</f>
        <v>373410086</v>
      </c>
      <c r="I32" s="3">
        <f>SUM(GOM!I32+Pacific!I32)</f>
        <v>0</v>
      </c>
      <c r="J32" s="3">
        <f t="shared" si="1"/>
        <v>373410086</v>
      </c>
      <c r="L32" s="35"/>
      <c r="M32" s="35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</row>
    <row r="33" spans="1:114" ht="12.75">
      <c r="A33" s="78">
        <v>37803</v>
      </c>
      <c r="B33" s="41">
        <f>SUM(GOM!B33+Pacific!B33+(Alaska!B33*Alaska!F33))</f>
        <v>48294498.3848</v>
      </c>
      <c r="C33" s="41">
        <f>SUM(GOM!C33+Pacific!C33+(Alaska!C33*Alaska!F33))</f>
        <v>0</v>
      </c>
      <c r="D33" s="3">
        <f t="shared" si="0"/>
        <v>48294498.3848</v>
      </c>
      <c r="F33" s="6"/>
      <c r="G33" s="78">
        <v>37803</v>
      </c>
      <c r="H33" s="3">
        <f>SUM(GOM!H33+Pacific!H33)</f>
        <v>365147203</v>
      </c>
      <c r="I33" s="3">
        <f>SUM(GOM!I33+Pacific!I33)</f>
        <v>0</v>
      </c>
      <c r="J33" s="3">
        <f t="shared" si="1"/>
        <v>365147203</v>
      </c>
      <c r="L33" s="35"/>
      <c r="M33" s="35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</row>
    <row r="34" spans="1:114" ht="12.75">
      <c r="A34" s="78">
        <v>37834</v>
      </c>
      <c r="B34" s="41">
        <f>SUM(GOM!B34+Pacific!B34+(Alaska!B34*Alaska!F34))</f>
        <v>50449752.1464</v>
      </c>
      <c r="C34" s="41">
        <f>SUM(GOM!C34+Pacific!C34+(Alaska!C34*Alaska!F34))</f>
        <v>0</v>
      </c>
      <c r="D34" s="3">
        <f t="shared" si="0"/>
        <v>50449752.1464</v>
      </c>
      <c r="F34" s="6"/>
      <c r="G34" s="78">
        <v>37834</v>
      </c>
      <c r="H34" s="3">
        <f>SUM(GOM!H34+Pacific!H34)</f>
        <v>376895095</v>
      </c>
      <c r="I34" s="3">
        <f>SUM(GOM!I34+Pacific!I34)</f>
        <v>0</v>
      </c>
      <c r="J34" s="3">
        <f t="shared" si="1"/>
        <v>376895095</v>
      </c>
      <c r="L34" s="35"/>
      <c r="M34" s="35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</row>
    <row r="35" spans="1:114" ht="12.75">
      <c r="A35" s="78">
        <v>37865</v>
      </c>
      <c r="B35" s="41">
        <f>SUM(GOM!B35+Pacific!B35+(Alaska!B35*Alaska!F35))</f>
        <v>48448887.424</v>
      </c>
      <c r="C35" s="41">
        <f>SUM(GOM!C35+Pacific!C35+(Alaska!C35*Alaska!F35))</f>
        <v>0</v>
      </c>
      <c r="D35" s="3">
        <f t="shared" si="0"/>
        <v>48448887.424</v>
      </c>
      <c r="F35" s="6"/>
      <c r="G35" s="78">
        <v>37865</v>
      </c>
      <c r="H35" s="3">
        <f>SUM(GOM!H35+Pacific!H35)</f>
        <v>357749324</v>
      </c>
      <c r="I35" s="3">
        <f>SUM(GOM!I35+Pacific!I35)</f>
        <v>0</v>
      </c>
      <c r="J35" s="3">
        <f t="shared" si="1"/>
        <v>357749324</v>
      </c>
      <c r="L35" s="35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</row>
    <row r="36" spans="1:114" ht="12.75">
      <c r="A36" s="78">
        <v>37895</v>
      </c>
      <c r="B36" s="41">
        <f>SUM(GOM!B36+Pacific!B36+(Alaska!B36*Alaska!F36))</f>
        <v>49973774.4504</v>
      </c>
      <c r="C36" s="41">
        <f>SUM(GOM!C36+Pacific!C36+(Alaska!C36*Alaska!F36))</f>
        <v>0</v>
      </c>
      <c r="D36" s="3">
        <f t="shared" si="0"/>
        <v>49973774.4504</v>
      </c>
      <c r="F36" s="6"/>
      <c r="G36" s="78">
        <v>37895</v>
      </c>
      <c r="H36" s="3">
        <f>SUM(GOM!H36+Pacific!H36)</f>
        <v>369877475</v>
      </c>
      <c r="I36" s="3">
        <f>SUM(GOM!I36+Pacific!I36)</f>
        <v>0</v>
      </c>
      <c r="J36" s="3">
        <f t="shared" si="1"/>
        <v>369877475</v>
      </c>
      <c r="L36" s="35"/>
      <c r="M36" s="35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</row>
    <row r="37" spans="1:114" ht="12.75">
      <c r="A37" s="78">
        <v>37926</v>
      </c>
      <c r="B37" s="41">
        <f>SUM(GOM!B37+Pacific!B37+(Alaska!B37*Alaska!F37))</f>
        <v>47187253.6032</v>
      </c>
      <c r="C37" s="41">
        <f>SUM(GOM!C37+Pacific!C37+(Alaska!C37*Alaska!F37))</f>
        <v>0</v>
      </c>
      <c r="D37" s="3">
        <f t="shared" si="0"/>
        <v>47187253.6032</v>
      </c>
      <c r="F37" s="6"/>
      <c r="G37" s="78">
        <v>37926</v>
      </c>
      <c r="H37" s="3">
        <f>SUM(GOM!H37+Pacific!H37)</f>
        <v>347792356</v>
      </c>
      <c r="I37" s="3">
        <f>SUM(GOM!I37+Pacific!I37)</f>
        <v>0</v>
      </c>
      <c r="J37" s="3">
        <f t="shared" si="1"/>
        <v>347792356</v>
      </c>
      <c r="L37" s="35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</row>
    <row r="38" spans="1:114" s="32" customFormat="1" ht="12.75">
      <c r="A38" s="79">
        <v>37956</v>
      </c>
      <c r="B38" s="39">
        <f>SUM(GOM!B38+Pacific!B38+(Alaska!B38*Alaska!F38))</f>
        <v>49256309.36</v>
      </c>
      <c r="C38" s="15">
        <f>SUM(GOM!C38+Pacific!C38+(Alaska!C38*Alaska!F38))</f>
        <v>0</v>
      </c>
      <c r="D38" s="15">
        <f t="shared" si="0"/>
        <v>49256309.36</v>
      </c>
      <c r="E38" s="18">
        <f>SUM(D27:D38)</f>
        <v>594925219.00212</v>
      </c>
      <c r="F38" s="6"/>
      <c r="G38" s="79">
        <v>37956</v>
      </c>
      <c r="H38" s="15">
        <f>SUM(GOM!H38+Pacific!H38)</f>
        <v>361845461</v>
      </c>
      <c r="I38" s="15">
        <f>SUM(GOM!I38+Pacific!I38)</f>
        <v>0</v>
      </c>
      <c r="J38" s="15">
        <f t="shared" si="1"/>
        <v>361845461</v>
      </c>
      <c r="K38" s="18">
        <f>SUM(J27:J38)</f>
        <v>4487104617</v>
      </c>
      <c r="L38" s="35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</row>
    <row r="39" spans="1:114" ht="12.75">
      <c r="A39" s="78">
        <v>37987</v>
      </c>
      <c r="B39" s="41">
        <f>SUM(GOM!B39+Pacific!B39+(Alaska!B39*Alaska!F39))</f>
        <v>50145623.1848</v>
      </c>
      <c r="C39" s="41">
        <f>SUM(GOM!C39+Pacific!C39+(Alaska!C39*Alaska!F39))</f>
        <v>0</v>
      </c>
      <c r="D39" s="3">
        <f t="shared" si="0"/>
        <v>50145623.1848</v>
      </c>
      <c r="F39" s="6"/>
      <c r="G39" s="78">
        <v>37987</v>
      </c>
      <c r="H39" s="3">
        <f>SUM(GOM!H39+Pacific!H39)</f>
        <v>364007518</v>
      </c>
      <c r="I39" s="3">
        <f>SUM(GOM!I39+Pacific!I39)</f>
        <v>0</v>
      </c>
      <c r="J39" s="3">
        <f t="shared" si="1"/>
        <v>364007518</v>
      </c>
      <c r="L39" s="35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</row>
    <row r="40" spans="1:114" ht="12.75">
      <c r="A40" s="78">
        <v>38018</v>
      </c>
      <c r="B40" s="41">
        <f>SUM(GOM!B40+Pacific!B40+(Alaska!B40*Alaska!F40))</f>
        <v>47449207.9528</v>
      </c>
      <c r="C40" s="41">
        <f>SUM(GOM!C40+Pacific!C40+(Alaska!C40*Alaska!F40))</f>
        <v>0</v>
      </c>
      <c r="D40" s="3">
        <f t="shared" si="0"/>
        <v>47449207.9528</v>
      </c>
      <c r="F40" s="6"/>
      <c r="G40" s="78">
        <v>38018</v>
      </c>
      <c r="H40" s="3">
        <f>SUM(GOM!H40+Pacific!H40)</f>
        <v>341950791</v>
      </c>
      <c r="I40" s="3">
        <f>SUM(GOM!I40+Pacific!I40)</f>
        <v>0</v>
      </c>
      <c r="J40" s="3">
        <f t="shared" si="1"/>
        <v>341950791</v>
      </c>
      <c r="L40" s="35"/>
      <c r="M40" s="35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</row>
    <row r="41" spans="1:114" ht="12.75">
      <c r="A41" s="78">
        <v>38047</v>
      </c>
      <c r="B41" s="41">
        <f>SUM(GOM!B41+Pacific!B41+(Alaska!B41*Alaska!F41))</f>
        <v>50185750.668</v>
      </c>
      <c r="C41" s="41">
        <f>SUM(GOM!C41+Pacific!C41+(Alaska!C41*Alaska!F41))</f>
        <v>11</v>
      </c>
      <c r="D41" s="3">
        <f t="shared" si="0"/>
        <v>50185761.668</v>
      </c>
      <c r="F41" s="6"/>
      <c r="G41" s="78">
        <v>38047</v>
      </c>
      <c r="H41" s="3">
        <f>SUM(GOM!H41+Pacific!H41)</f>
        <v>373468578</v>
      </c>
      <c r="I41" s="3">
        <f>SUM(GOM!I41+Pacific!I41)</f>
        <v>105195</v>
      </c>
      <c r="J41" s="3">
        <f t="shared" si="1"/>
        <v>373573773</v>
      </c>
      <c r="L41" s="35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</row>
    <row r="42" spans="1:114" ht="12.75">
      <c r="A42" s="78">
        <v>38078</v>
      </c>
      <c r="B42" s="41">
        <f>SUM(GOM!B42+Pacific!B42+(Alaska!B42*Alaska!F42))</f>
        <v>48125913.8144</v>
      </c>
      <c r="C42" s="41">
        <f>SUM(GOM!C42+Pacific!C42+(Alaska!C42*Alaska!F42))</f>
        <v>0</v>
      </c>
      <c r="D42" s="3">
        <f t="shared" si="0"/>
        <v>48125913.8144</v>
      </c>
      <c r="F42" s="6"/>
      <c r="G42" s="78">
        <v>38078</v>
      </c>
      <c r="H42" s="3">
        <f>SUM(GOM!H42+Pacific!H42)</f>
        <v>360739206</v>
      </c>
      <c r="I42" s="3">
        <f>SUM(GOM!I42+Pacific!I42)</f>
        <v>0</v>
      </c>
      <c r="J42" s="3">
        <f t="shared" si="1"/>
        <v>360739206</v>
      </c>
      <c r="L42" s="35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</row>
    <row r="43" spans="1:114" ht="12.75">
      <c r="A43" s="78">
        <v>38108</v>
      </c>
      <c r="B43" s="41">
        <f>SUM(GOM!B43+Pacific!B43+(Alaska!B43*Alaska!F43))</f>
        <v>50216787.2536</v>
      </c>
      <c r="C43" s="41">
        <f>SUM(GOM!C43+Pacific!C43+(Alaska!C43*Alaska!F43))</f>
        <v>0</v>
      </c>
      <c r="D43" s="3">
        <f t="shared" si="0"/>
        <v>50216787.2536</v>
      </c>
      <c r="F43" s="6"/>
      <c r="G43" s="78">
        <v>38108</v>
      </c>
      <c r="H43" s="3">
        <f>SUM(GOM!H43+Pacific!H43)</f>
        <v>365895463</v>
      </c>
      <c r="I43" s="3">
        <f>SUM(GOM!I43+Pacific!I43)</f>
        <v>0</v>
      </c>
      <c r="J43" s="3">
        <f t="shared" si="1"/>
        <v>365895463</v>
      </c>
      <c r="L43" s="35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</row>
    <row r="44" spans="1:114" ht="12.75">
      <c r="A44" s="78">
        <v>38139</v>
      </c>
      <c r="B44" s="41">
        <f>SUM(GOM!B44+Pacific!B44+(Alaska!B44*Alaska!F44))</f>
        <v>45770722.9216</v>
      </c>
      <c r="C44" s="41">
        <f>SUM(GOM!C44+Pacific!C44+(Alaska!C44*Alaska!F44))</f>
        <v>0</v>
      </c>
      <c r="D44" s="3">
        <f t="shared" si="0"/>
        <v>45770722.9216</v>
      </c>
      <c r="F44" s="6"/>
      <c r="G44" s="78">
        <v>38139</v>
      </c>
      <c r="H44" s="3">
        <f>SUM(GOM!H44+Pacific!H44)</f>
        <v>342026387</v>
      </c>
      <c r="I44" s="3">
        <f>SUM(GOM!I44+Pacific!I44)</f>
        <v>0</v>
      </c>
      <c r="J44" s="3">
        <f t="shared" si="1"/>
        <v>342026387</v>
      </c>
      <c r="L44" s="35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</row>
    <row r="45" spans="1:114" ht="12.75">
      <c r="A45" s="78">
        <v>38169</v>
      </c>
      <c r="B45" s="41">
        <f>SUM(GOM!B45+Pacific!B45+(Alaska!B45*Alaska!F45))</f>
        <v>53274361.5864</v>
      </c>
      <c r="C45" s="41">
        <f>SUM(GOM!C45+Pacific!C45+(Alaska!C45*Alaska!F45))</f>
        <v>0</v>
      </c>
      <c r="D45" s="3">
        <f t="shared" si="0"/>
        <v>53274361.5864</v>
      </c>
      <c r="F45" s="6"/>
      <c r="G45" s="78">
        <v>38169</v>
      </c>
      <c r="H45" s="3">
        <f>SUM(GOM!H45+Pacific!H45)</f>
        <v>359870155</v>
      </c>
      <c r="I45" s="3">
        <f>SUM(GOM!I45+Pacific!I45)</f>
        <v>0</v>
      </c>
      <c r="J45" s="3">
        <f t="shared" si="1"/>
        <v>359870155</v>
      </c>
      <c r="L45" s="35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</row>
    <row r="46" spans="1:114" ht="12.75">
      <c r="A46" s="80">
        <v>38203</v>
      </c>
      <c r="B46" s="41">
        <f>SUM(GOM!B46+Pacific!B46+(Alaska!B46*Alaska!F46))</f>
        <v>51099306.3848</v>
      </c>
      <c r="C46" s="41">
        <f>SUM(GOM!C46+Pacific!C46+(Alaska!C46*Alaska!F46))</f>
        <v>1</v>
      </c>
      <c r="D46" s="3">
        <f t="shared" si="0"/>
        <v>51099307.3848</v>
      </c>
      <c r="E46" s="23"/>
      <c r="F46" s="6"/>
      <c r="G46" s="80">
        <v>38203</v>
      </c>
      <c r="H46" s="3">
        <f>SUM(GOM!H46+Pacific!H46)</f>
        <v>353011136</v>
      </c>
      <c r="I46" s="3">
        <f>SUM(GOM!I46+Pacific!I46)</f>
        <v>32081</v>
      </c>
      <c r="J46" s="3">
        <f t="shared" si="1"/>
        <v>353043217</v>
      </c>
      <c r="K46" s="17"/>
      <c r="L46" s="35"/>
      <c r="M46" s="35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</row>
    <row r="47" spans="1:114" ht="12.75">
      <c r="A47" s="78">
        <v>38231</v>
      </c>
      <c r="B47" s="41">
        <f>SUM(GOM!B47+Pacific!B47+(Alaska!B47*Alaska!F47))</f>
        <v>37883232.756</v>
      </c>
      <c r="C47" s="41">
        <f>SUM(GOM!C47+Pacific!C47+(Alaska!C47*Alaska!F47))</f>
        <v>0</v>
      </c>
      <c r="D47" s="3">
        <f t="shared" si="0"/>
        <v>37883232.756</v>
      </c>
      <c r="E47" s="23"/>
      <c r="F47" s="6"/>
      <c r="G47" s="78">
        <v>38231</v>
      </c>
      <c r="H47" s="3">
        <f>SUM(GOM!H47+Pacific!H47)</f>
        <v>277739767</v>
      </c>
      <c r="I47" s="3">
        <f>SUM(GOM!I47+Pacific!I47)</f>
        <v>0</v>
      </c>
      <c r="J47" s="3">
        <f t="shared" si="1"/>
        <v>277739767</v>
      </c>
      <c r="L47" s="35"/>
      <c r="M47" s="35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</row>
    <row r="48" spans="1:114" ht="12.75">
      <c r="A48" s="80">
        <v>38261</v>
      </c>
      <c r="B48" s="41">
        <f>SUM(GOM!B48+Pacific!B48+(Alaska!B48*Alaska!F48))</f>
        <v>39415091.3776</v>
      </c>
      <c r="C48" s="41">
        <f>SUM(GOM!C48+Pacific!C48+(Alaska!C48*Alaska!F48))</f>
        <v>0</v>
      </c>
      <c r="D48" s="19">
        <f t="shared" si="0"/>
        <v>39415091.3776</v>
      </c>
      <c r="E48" s="23"/>
      <c r="F48" s="6"/>
      <c r="G48" s="80">
        <v>38261</v>
      </c>
      <c r="H48" s="3">
        <f>SUM(GOM!H48+Pacific!H48)</f>
        <v>302527656</v>
      </c>
      <c r="I48" s="3">
        <f>SUM(GOM!I48+Pacific!I48)</f>
        <v>0</v>
      </c>
      <c r="J48" s="19">
        <f t="shared" si="1"/>
        <v>302527656</v>
      </c>
      <c r="K48" s="23"/>
      <c r="L48" s="35"/>
      <c r="M48" s="35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</row>
    <row r="49" spans="1:114" ht="12.75">
      <c r="A49" s="80">
        <v>38292</v>
      </c>
      <c r="B49" s="41">
        <f>SUM(GOM!B49+Pacific!B49+(Alaska!B49*Alaska!F49))</f>
        <v>44997676.8544</v>
      </c>
      <c r="C49" s="41">
        <f>SUM(GOM!C49+Pacific!C49+(Alaska!C49*Alaska!F49))</f>
        <v>0</v>
      </c>
      <c r="D49" s="19">
        <f t="shared" si="0"/>
        <v>44997676.8544</v>
      </c>
      <c r="E49" s="23"/>
      <c r="F49" s="6"/>
      <c r="G49" s="80">
        <v>38292</v>
      </c>
      <c r="H49" s="3">
        <f>SUM(GOM!H49+Pacific!H49)</f>
        <v>311123185</v>
      </c>
      <c r="I49" s="3">
        <f>SUM(GOM!I49+Pacific!I49)</f>
        <v>126318</v>
      </c>
      <c r="J49" s="19">
        <f t="shared" si="1"/>
        <v>311249503</v>
      </c>
      <c r="K49" s="23"/>
      <c r="L49" s="35"/>
      <c r="M49" s="35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</row>
    <row r="50" spans="1:114" s="32" customFormat="1" ht="12.75">
      <c r="A50" s="81">
        <v>38322</v>
      </c>
      <c r="B50" s="39">
        <f>SUM(GOM!B50+Pacific!B50+(Alaska!B50*Alaska!F50))</f>
        <v>48663584.5424</v>
      </c>
      <c r="C50" s="15">
        <f>SUM(GOM!C50+Pacific!C50+(Alaska!C50*Alaska!F50))</f>
        <v>1909</v>
      </c>
      <c r="D50" s="39">
        <f t="shared" si="0"/>
        <v>48665493.5424</v>
      </c>
      <c r="E50" s="53">
        <f>SUM(D39:D50)</f>
        <v>567229180.2968</v>
      </c>
      <c r="F50" s="34"/>
      <c r="G50" s="117">
        <v>38322</v>
      </c>
      <c r="H50" s="39">
        <f>SUM(GOM!H50+Pacific!H50)</f>
        <v>307861765</v>
      </c>
      <c r="I50" s="39">
        <f>SUM(GOM!I50+Pacific!I50)</f>
        <v>200404</v>
      </c>
      <c r="J50" s="39">
        <f t="shared" si="1"/>
        <v>308062169</v>
      </c>
      <c r="K50" s="44">
        <f>SUM(J39:J50)</f>
        <v>4060685605</v>
      </c>
      <c r="L50" s="35"/>
      <c r="M50" s="35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</row>
    <row r="51" spans="1:114" s="32" customFormat="1" ht="12.75">
      <c r="A51" s="82">
        <v>38353</v>
      </c>
      <c r="B51" s="41">
        <f>SUM(GOM!B51+Pacific!B51+(Alaska!B51*Alaska!F51))</f>
        <v>48955302.9464</v>
      </c>
      <c r="C51" s="41">
        <f>SUM(GOM!C51+Pacific!C51+(Alaska!C51*Alaska!F51))</f>
        <v>18690</v>
      </c>
      <c r="D51" s="41">
        <f t="shared" si="0"/>
        <v>48973992.9464</v>
      </c>
      <c r="E51" s="45"/>
      <c r="F51" s="6"/>
      <c r="G51" s="82">
        <v>38353</v>
      </c>
      <c r="H51" s="41">
        <f>SUM(GOM!H51+Pacific!H51)</f>
        <v>314170425</v>
      </c>
      <c r="I51" s="41">
        <f>SUM(GOM!I51+Pacific!I51)</f>
        <v>134282</v>
      </c>
      <c r="J51" s="41">
        <f t="shared" si="1"/>
        <v>314304707</v>
      </c>
      <c r="K51" s="45"/>
      <c r="L51" s="35"/>
      <c r="M51" s="3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</row>
    <row r="52" spans="1:114" s="32" customFormat="1" ht="12.75">
      <c r="A52" s="82">
        <v>38384</v>
      </c>
      <c r="B52" s="41">
        <f>SUM(GOM!B52+Pacific!B52+(Alaska!B52*Alaska!F52))</f>
        <v>44128157.12</v>
      </c>
      <c r="C52" s="41">
        <f>SUM(GOM!C52+Pacific!C52+(Alaska!C52*Alaska!F52))</f>
        <v>1292</v>
      </c>
      <c r="D52" s="41">
        <f t="shared" si="0"/>
        <v>44129449.12</v>
      </c>
      <c r="E52" s="45"/>
      <c r="F52" s="6"/>
      <c r="G52" s="82">
        <v>38384</v>
      </c>
      <c r="H52" s="41">
        <f>SUM(GOM!H52+Pacific!H52)</f>
        <v>291172941</v>
      </c>
      <c r="I52" s="41">
        <f>SUM(GOM!I52+Pacific!I52)</f>
        <v>131936</v>
      </c>
      <c r="J52" s="41">
        <f t="shared" si="1"/>
        <v>291304877</v>
      </c>
      <c r="K52" s="45"/>
      <c r="L52" s="35"/>
      <c r="M52" s="35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</row>
    <row r="53" spans="1:114" s="32" customFormat="1" ht="12.75">
      <c r="A53" s="82">
        <v>38412</v>
      </c>
      <c r="B53" s="41">
        <f>SUM(GOM!B53+Pacific!B53+(Alaska!B53*Alaska!F53))</f>
        <v>51187004.5752</v>
      </c>
      <c r="C53" s="41">
        <f>SUM(GOM!C53+Pacific!C53+(Alaska!C53*Alaska!F53))</f>
        <v>7070</v>
      </c>
      <c r="D53" s="41">
        <f t="shared" si="0"/>
        <v>51194074.5752</v>
      </c>
      <c r="E53" s="45"/>
      <c r="F53" s="6"/>
      <c r="G53" s="82">
        <v>38412</v>
      </c>
      <c r="H53" s="41">
        <f>SUM(GOM!H53+Pacific!H53)</f>
        <v>327853536</v>
      </c>
      <c r="I53" s="41">
        <f>SUM(GOM!I53+Pacific!I53)</f>
        <v>324654</v>
      </c>
      <c r="J53" s="41">
        <f t="shared" si="1"/>
        <v>328178190</v>
      </c>
      <c r="K53" s="45"/>
      <c r="L53" s="35"/>
      <c r="M53" s="35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</row>
    <row r="54" spans="1:114" s="32" customFormat="1" ht="12.75">
      <c r="A54" s="82">
        <v>38443</v>
      </c>
      <c r="B54" s="41">
        <f>SUM(GOM!B54+Pacific!B54+(Alaska!B54*Alaska!F54))</f>
        <v>49725351.0768</v>
      </c>
      <c r="C54" s="41">
        <f>SUM(GOM!C54+Pacific!C54+(Alaska!C54*Alaska!F54))</f>
        <v>8507</v>
      </c>
      <c r="D54" s="41">
        <f t="shared" si="0"/>
        <v>49733858.0768</v>
      </c>
      <c r="E54" s="45"/>
      <c r="F54" s="6"/>
      <c r="G54" s="82">
        <v>38443</v>
      </c>
      <c r="H54" s="41">
        <f>SUM(GOM!H54+Pacific!H54)</f>
        <v>316854851</v>
      </c>
      <c r="I54" s="41">
        <f>SUM(GOM!I54+Pacific!I54)</f>
        <v>921080</v>
      </c>
      <c r="J54" s="41">
        <f t="shared" si="1"/>
        <v>317775931</v>
      </c>
      <c r="K54" s="45"/>
      <c r="L54" s="35"/>
      <c r="M54" s="35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</row>
    <row r="55" spans="1:114" s="32" customFormat="1" ht="12.75">
      <c r="A55" s="82">
        <v>38473</v>
      </c>
      <c r="B55" s="41">
        <f>SUM(GOM!B55+Pacific!B55+(Alaska!B55*Alaska!F55))</f>
        <v>53002830.9128</v>
      </c>
      <c r="C55" s="41">
        <f>SUM(GOM!C55+Pacific!C55+(Alaska!C55*Alaska!F55))</f>
        <v>10371</v>
      </c>
      <c r="D55" s="41">
        <f t="shared" si="0"/>
        <v>53013201.9128</v>
      </c>
      <c r="E55" s="45"/>
      <c r="F55" s="6"/>
      <c r="G55" s="82">
        <v>38473</v>
      </c>
      <c r="H55" s="41">
        <f>SUM(GOM!H55+Pacific!H55)</f>
        <v>332724253</v>
      </c>
      <c r="I55" s="41">
        <f>SUM(GOM!I55+Pacific!I55)</f>
        <v>1028788</v>
      </c>
      <c r="J55" s="41">
        <f t="shared" si="1"/>
        <v>333753041</v>
      </c>
      <c r="K55" s="45"/>
      <c r="L55" s="35"/>
      <c r="M55" s="35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</row>
    <row r="56" spans="1:114" s="32" customFormat="1" ht="12.75">
      <c r="A56" s="82">
        <v>38504</v>
      </c>
      <c r="B56" s="41">
        <f>SUM(GOM!B56+Pacific!B56+(Alaska!B56*Alaska!F56))</f>
        <v>49337456.7496</v>
      </c>
      <c r="C56" s="41">
        <f>SUM(GOM!C56+Pacific!C56+(Alaska!C56*Alaska!F56))</f>
        <v>20946</v>
      </c>
      <c r="D56" s="41">
        <f t="shared" si="0"/>
        <v>49358402.7496</v>
      </c>
      <c r="E56" s="45"/>
      <c r="F56" s="6"/>
      <c r="G56" s="82">
        <v>38504</v>
      </c>
      <c r="H56" s="41">
        <f>SUM(GOM!H56+Pacific!H56)</f>
        <v>313809814</v>
      </c>
      <c r="I56" s="41">
        <f>SUM(GOM!I56+Pacific!I56)</f>
        <v>689179</v>
      </c>
      <c r="J56" s="41">
        <f t="shared" si="1"/>
        <v>314498993</v>
      </c>
      <c r="K56" s="45"/>
      <c r="L56" s="35"/>
      <c r="M56" s="35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</row>
    <row r="57" spans="1:114" s="32" customFormat="1" ht="12.75">
      <c r="A57" s="82">
        <v>38534</v>
      </c>
      <c r="B57" s="41">
        <f>SUM(GOM!B57+Pacific!B57+(Alaska!B57*Alaska!F57))</f>
        <v>47293696.62</v>
      </c>
      <c r="C57" s="41">
        <f>SUM(GOM!C57+Pacific!C57+(Alaska!C57*Alaska!F57))</f>
        <v>33627</v>
      </c>
      <c r="D57" s="41">
        <f aca="true" t="shared" si="2" ref="D57:D64">SUM(B57:C57)</f>
        <v>47327323.62</v>
      </c>
      <c r="E57" s="45"/>
      <c r="F57" s="6"/>
      <c r="G57" s="82">
        <v>38534</v>
      </c>
      <c r="H57" s="41">
        <f>SUM(GOM!H57+Pacific!H57)</f>
        <v>298146136</v>
      </c>
      <c r="I57" s="41">
        <f>SUM(GOM!I57+Pacific!I57)</f>
        <v>1745674</v>
      </c>
      <c r="J57" s="41">
        <f aca="true" t="shared" si="3" ref="J57:J64">SUM(H57:I57)</f>
        <v>299891810</v>
      </c>
      <c r="K57" s="45"/>
      <c r="L57" s="35"/>
      <c r="M57" s="35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</row>
    <row r="58" spans="1:114" s="32" customFormat="1" ht="12.75">
      <c r="A58" s="82">
        <v>38565</v>
      </c>
      <c r="B58" s="41">
        <f>SUM(GOM!B58+Pacific!B58+(Alaska!B58*Alaska!F58))</f>
        <v>44356207.8456</v>
      </c>
      <c r="C58" s="41">
        <f>SUM(GOM!C58+Pacific!C58+(Alaska!C58*Alaska!F58))</f>
        <v>124214</v>
      </c>
      <c r="D58" s="41">
        <f t="shared" si="2"/>
        <v>44480421.8456</v>
      </c>
      <c r="E58" s="45"/>
      <c r="F58" s="6"/>
      <c r="G58" s="82">
        <v>38565</v>
      </c>
      <c r="H58" s="41">
        <f>SUM(GOM!H58+Pacific!H58)</f>
        <v>279432662</v>
      </c>
      <c r="I58" s="41">
        <f>SUM(GOM!I58+Pacific!I58)</f>
        <v>2131675</v>
      </c>
      <c r="J58" s="41">
        <f t="shared" si="3"/>
        <v>281564337</v>
      </c>
      <c r="K58" s="45"/>
      <c r="L58" s="35"/>
      <c r="M58" s="35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</row>
    <row r="59" spans="1:114" s="32" customFormat="1" ht="12.75">
      <c r="A59" s="82">
        <v>38596</v>
      </c>
      <c r="B59" s="41">
        <f>SUM(GOM!B59+Pacific!B59+(Alaska!B59*Alaska!F59))</f>
        <v>16398071.3632</v>
      </c>
      <c r="C59" s="41">
        <f>SUM(GOM!C59+Pacific!C59+(Alaska!C59*Alaska!F59))</f>
        <v>81761</v>
      </c>
      <c r="D59" s="41">
        <f t="shared" si="2"/>
        <v>16479832.3632</v>
      </c>
      <c r="E59" s="45"/>
      <c r="F59" s="6"/>
      <c r="G59" s="82">
        <v>38596</v>
      </c>
      <c r="H59" s="41">
        <f>SUM(GOM!H59+Pacific!H59)</f>
        <v>142661583</v>
      </c>
      <c r="I59" s="41">
        <f>SUM(GOM!I59+Pacific!I59)</f>
        <v>1671288</v>
      </c>
      <c r="J59" s="41">
        <f t="shared" si="3"/>
        <v>144332871</v>
      </c>
      <c r="K59" s="45"/>
      <c r="L59" s="35"/>
      <c r="M59" s="35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</row>
    <row r="60" spans="1:114" s="32" customFormat="1" ht="12.75">
      <c r="A60" s="82">
        <v>38626</v>
      </c>
      <c r="B60" s="41">
        <f>SUM(GOM!B60+Pacific!B60+(Alaska!B60*Alaska!F60))</f>
        <v>23969457.3512</v>
      </c>
      <c r="C60" s="41">
        <f>SUM(GOM!C60+Pacific!C60+(Alaska!C60*Alaska!F60))</f>
        <v>39146</v>
      </c>
      <c r="D60" s="41">
        <f t="shared" si="2"/>
        <v>24008603.3512</v>
      </c>
      <c r="E60" s="45"/>
      <c r="F60" s="6"/>
      <c r="G60" s="82">
        <v>38626</v>
      </c>
      <c r="H60" s="41">
        <f>SUM(GOM!H60+Pacific!H60)</f>
        <v>140311948</v>
      </c>
      <c r="I60" s="41">
        <f>SUM(GOM!I60+Pacific!I60)</f>
        <v>243420</v>
      </c>
      <c r="J60" s="41">
        <f t="shared" si="3"/>
        <v>140555368</v>
      </c>
      <c r="K60" s="45"/>
      <c r="L60" s="35"/>
      <c r="M60" s="35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</row>
    <row r="61" spans="1:114" s="32" customFormat="1" ht="12.75">
      <c r="A61" s="82">
        <v>38657</v>
      </c>
      <c r="B61" s="41">
        <f>SUM(GOM!B61+Pacific!B61+(Alaska!B61*Alaska!F61))</f>
        <v>30955927.1296</v>
      </c>
      <c r="C61" s="41">
        <f>SUM(GOM!C61+Pacific!C61+(Alaska!C61*Alaska!F61))</f>
        <v>75311</v>
      </c>
      <c r="D61" s="41">
        <f t="shared" si="2"/>
        <v>31031238.1296</v>
      </c>
      <c r="E61" s="45"/>
      <c r="F61" s="6"/>
      <c r="G61" s="82">
        <v>38657</v>
      </c>
      <c r="H61" s="41">
        <f>SUM(GOM!H61+Pacific!H61)</f>
        <v>200428925</v>
      </c>
      <c r="I61" s="41">
        <f>SUM(GOM!I61+Pacific!I61)</f>
        <v>900123</v>
      </c>
      <c r="J61" s="41">
        <f t="shared" si="3"/>
        <v>201329048</v>
      </c>
      <c r="K61" s="45"/>
      <c r="L61" s="35"/>
      <c r="M61" s="35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</row>
    <row r="62" spans="1:114" s="32" customFormat="1" ht="12.75">
      <c r="A62" s="83">
        <v>38687</v>
      </c>
      <c r="B62" s="39">
        <f>SUM(GOM!B62+Pacific!B62+(Alaska!B62*Alaska!F62))</f>
        <v>37442301.8768</v>
      </c>
      <c r="C62" s="15">
        <f>SUM(GOM!C62+Pacific!C62+(Alaska!C62*Alaska!F62))</f>
        <v>139663</v>
      </c>
      <c r="D62" s="39">
        <f t="shared" si="2"/>
        <v>37581964.8768</v>
      </c>
      <c r="E62" s="44">
        <f>SUM(D51:D62)</f>
        <v>497312363.5672</v>
      </c>
      <c r="F62" s="6"/>
      <c r="G62" s="83">
        <v>38687</v>
      </c>
      <c r="H62" s="39">
        <f>SUM(GOM!H62+Pacific!H62)</f>
        <v>235006617</v>
      </c>
      <c r="I62" s="39">
        <f>SUM(GOM!I62+Pacific!I62)</f>
        <v>1925212</v>
      </c>
      <c r="J62" s="39">
        <f t="shared" si="3"/>
        <v>236931829</v>
      </c>
      <c r="K62" s="44">
        <f>SUM(J51:J62)</f>
        <v>3204421002</v>
      </c>
      <c r="L62" s="35"/>
      <c r="M62" s="35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</row>
    <row r="63" spans="1:114" s="32" customFormat="1" ht="12.75">
      <c r="A63" s="82">
        <v>38718</v>
      </c>
      <c r="B63" s="41">
        <f>SUM(GOM!B63+Pacific!B63+(Alaska!B63*Alaska!F63))</f>
        <v>39164781.8632</v>
      </c>
      <c r="C63" s="41">
        <f>SUM(GOM!C63+Pacific!C63+(Alaska!C63*Alaska!F63))</f>
        <v>178376</v>
      </c>
      <c r="D63" s="41">
        <f t="shared" si="2"/>
        <v>39343157.8632</v>
      </c>
      <c r="E63" s="45"/>
      <c r="F63" s="6"/>
      <c r="G63" s="82">
        <v>38718</v>
      </c>
      <c r="H63" s="41">
        <f>SUM(GOM!H63+Pacific!H63)</f>
        <v>244654315</v>
      </c>
      <c r="I63" s="41">
        <f>SUM(GOM!I63+Pacific!I63)</f>
        <v>2713656</v>
      </c>
      <c r="J63" s="41">
        <f t="shared" si="3"/>
        <v>247367971</v>
      </c>
      <c r="K63" s="45"/>
      <c r="L63" s="35"/>
      <c r="M63" s="35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</row>
    <row r="64" spans="1:114" ht="12.75">
      <c r="A64" s="82">
        <v>38749</v>
      </c>
      <c r="B64" s="41">
        <f>SUM(GOM!B64+Pacific!B64+(Alaska!B64*Alaska!F64))</f>
        <v>34641181.3912</v>
      </c>
      <c r="C64" s="41">
        <f>SUM(GOM!C64+Pacific!C64+(Alaska!C64*Alaska!F64))</f>
        <v>303717</v>
      </c>
      <c r="D64" s="41">
        <f t="shared" si="2"/>
        <v>34944898.3912</v>
      </c>
      <c r="E64" s="45"/>
      <c r="F64" s="6"/>
      <c r="G64" s="82">
        <v>38749</v>
      </c>
      <c r="H64" s="41">
        <f>SUM(GOM!H64+Pacific!H64)</f>
        <v>214399100</v>
      </c>
      <c r="I64" s="41">
        <f>SUM(GOM!I64+Pacific!I64)</f>
        <v>3234676</v>
      </c>
      <c r="J64" s="41">
        <f t="shared" si="3"/>
        <v>217633776</v>
      </c>
      <c r="K64" s="23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</row>
    <row r="65" spans="1:114" ht="12.75">
      <c r="A65" s="138">
        <v>38777</v>
      </c>
      <c r="B65" s="41">
        <f>SUM(GOM!B65+Pacific!B65+(Alaska!B65*Alaska!F65))</f>
        <v>39562707.8216</v>
      </c>
      <c r="C65" s="41">
        <f>SUM(GOM!C65+Pacific!C65+(Alaska!C65*Alaska!F65))</f>
        <v>262938</v>
      </c>
      <c r="D65" s="41">
        <f aca="true" t="shared" si="4" ref="D65:D70">SUM(B65:C65)</f>
        <v>39825645.8216</v>
      </c>
      <c r="E65" s="45"/>
      <c r="F65" s="6"/>
      <c r="G65" s="138">
        <v>38777</v>
      </c>
      <c r="H65" s="41">
        <f>SUM(GOM!H65+Pacific!H65)</f>
        <v>238258218</v>
      </c>
      <c r="I65" s="41">
        <f>SUM(GOM!I65+Pacific!I65)</f>
        <v>4418589</v>
      </c>
      <c r="J65" s="41">
        <f aca="true" t="shared" si="5" ref="J65:J70">SUM(H65:I65)</f>
        <v>242676807</v>
      </c>
      <c r="K65" s="23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</row>
    <row r="66" spans="1:114" ht="12.75">
      <c r="A66" s="138">
        <v>38808</v>
      </c>
      <c r="B66" s="41">
        <f>SUM(GOM!B66+Pacific!B66+(Alaska!B66*Alaska!F66))</f>
        <v>36194045</v>
      </c>
      <c r="C66" s="41">
        <f>SUM(GOM!C66+Pacific!C66+(Alaska!C66*Alaska!F66))</f>
        <v>1159349.8464</v>
      </c>
      <c r="D66" s="41">
        <f t="shared" si="4"/>
        <v>37353394.8464</v>
      </c>
      <c r="E66" s="45"/>
      <c r="F66" s="6"/>
      <c r="G66" s="138">
        <v>38808</v>
      </c>
      <c r="H66" s="41">
        <f>SUM(GOM!H66+Pacific!H66)</f>
        <v>228567962</v>
      </c>
      <c r="I66" s="41">
        <f>SUM(GOM!I66+Pacific!I66)</f>
        <v>12622630</v>
      </c>
      <c r="J66" s="41">
        <f t="shared" si="5"/>
        <v>241190592</v>
      </c>
      <c r="K66" s="23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</row>
    <row r="67" spans="1:114" ht="12.75">
      <c r="A67" s="138">
        <v>38838</v>
      </c>
      <c r="B67" s="41">
        <f>SUM(GOM!B67+Pacific!B67+(Alaska!B67*Alaska!F67))</f>
        <v>38599106</v>
      </c>
      <c r="C67" s="41">
        <f>SUM(GOM!C67+Pacific!C67+(Alaska!C67*Alaska!F67))</f>
        <v>3538222.8584000003</v>
      </c>
      <c r="D67" s="41">
        <f t="shared" si="4"/>
        <v>42137328.8584</v>
      </c>
      <c r="E67" s="45"/>
      <c r="F67" s="6"/>
      <c r="G67" s="138">
        <v>38838</v>
      </c>
      <c r="H67" s="41">
        <f>SUM(GOM!H67+Pacific!H67)</f>
        <v>233084600</v>
      </c>
      <c r="I67" s="41">
        <f>SUM(GOM!I67+Pacific!I67)</f>
        <v>24778706</v>
      </c>
      <c r="J67" s="41">
        <f t="shared" si="5"/>
        <v>257863306</v>
      </c>
      <c r="K67" s="23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</row>
    <row r="68" spans="1:114" ht="12.75">
      <c r="A68" s="138">
        <v>38869</v>
      </c>
      <c r="B68" s="41">
        <f>SUM(GOM!B68+Pacific!B68+(Alaska!B68*Alaska!F68))</f>
        <v>36179906</v>
      </c>
      <c r="C68" s="41">
        <f>SUM(GOM!C68+Pacific!C68+(Alaska!C68*Alaska!F68))</f>
        <v>5554800.76</v>
      </c>
      <c r="D68" s="41">
        <f t="shared" si="4"/>
        <v>41734706.76</v>
      </c>
      <c r="E68" s="45"/>
      <c r="F68" s="6"/>
      <c r="G68" s="138">
        <v>38869</v>
      </c>
      <c r="H68" s="41">
        <f>SUM(GOM!H68+Pacific!H68)</f>
        <v>209945316</v>
      </c>
      <c r="I68" s="41">
        <f>SUM(GOM!I68+Pacific!I68)</f>
        <v>36567635</v>
      </c>
      <c r="J68" s="41">
        <f t="shared" si="5"/>
        <v>246512951</v>
      </c>
      <c r="K68" s="23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</row>
    <row r="69" spans="1:114" ht="12.75">
      <c r="A69" s="138">
        <v>38899</v>
      </c>
      <c r="B69" s="41">
        <f>SUM(GOM!B69+Pacific!B69+(Alaska!B69*Alaska!F69))</f>
        <v>1048308</v>
      </c>
      <c r="C69" s="41">
        <f>SUM(GOM!C69+Pacific!C69+(Alaska!C69*Alaska!F69))</f>
        <v>1408543.9528</v>
      </c>
      <c r="D69" s="41">
        <f t="shared" si="4"/>
        <v>2456851.9528</v>
      </c>
      <c r="E69" s="45"/>
      <c r="F69" s="6"/>
      <c r="G69" s="138">
        <v>38899</v>
      </c>
      <c r="H69" s="41">
        <f>SUM(GOM!H69+Pacific!H69)</f>
        <v>11218437</v>
      </c>
      <c r="I69" s="41">
        <f>SUM(GOM!I69+Pacific!I69)</f>
        <v>9673639</v>
      </c>
      <c r="J69" s="41">
        <f t="shared" si="5"/>
        <v>20892076</v>
      </c>
      <c r="K69" s="23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</row>
    <row r="70" spans="1:114" ht="12.75">
      <c r="A70" s="138">
        <v>38930</v>
      </c>
      <c r="B70" s="41">
        <f>SUM(GOM!B70+Pacific!B70+(Alaska!B70*Alaska!F70))</f>
        <v>202114</v>
      </c>
      <c r="C70" s="41">
        <f>SUM(GOM!C70+Pacific!C70+(Alaska!C70*Alaska!F70))</f>
        <v>159255</v>
      </c>
      <c r="D70" s="41">
        <f t="shared" si="4"/>
        <v>361369</v>
      </c>
      <c r="E70" s="45"/>
      <c r="F70" s="6"/>
      <c r="G70" s="138">
        <v>38930</v>
      </c>
      <c r="H70" s="41">
        <f>SUM(GOM!H70+Pacific!H70)</f>
        <v>376336</v>
      </c>
      <c r="I70" s="41">
        <f>SUM(GOM!I70+Pacific!I70)</f>
        <v>159259</v>
      </c>
      <c r="J70" s="41">
        <f t="shared" si="5"/>
        <v>535595</v>
      </c>
      <c r="K70" s="23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</row>
    <row r="71" spans="1:114" ht="12.75">
      <c r="A71" s="138"/>
      <c r="B71" s="41"/>
      <c r="C71" s="41"/>
      <c r="D71" s="41"/>
      <c r="E71" s="45"/>
      <c r="F71" s="6"/>
      <c r="G71" s="138"/>
      <c r="H71" s="41"/>
      <c r="I71" s="41"/>
      <c r="J71" s="41"/>
      <c r="K71" s="23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</row>
    <row r="72" spans="1:114" ht="12.75">
      <c r="A72" s="138"/>
      <c r="B72" s="41"/>
      <c r="C72" s="41"/>
      <c r="D72" s="41"/>
      <c r="E72" s="45"/>
      <c r="F72" s="6"/>
      <c r="G72" s="138"/>
      <c r="H72" s="41"/>
      <c r="I72" s="41"/>
      <c r="J72" s="41"/>
      <c r="K72" s="23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</row>
    <row r="73" spans="1:114" ht="12.75">
      <c r="A73" s="138"/>
      <c r="B73" s="41"/>
      <c r="C73" s="3"/>
      <c r="D73" s="41"/>
      <c r="E73" s="45"/>
      <c r="F73" s="6"/>
      <c r="G73" s="138"/>
      <c r="H73" s="41"/>
      <c r="I73" s="41"/>
      <c r="J73" s="41"/>
      <c r="K73" s="23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</row>
    <row r="74" spans="1:114" ht="12.75">
      <c r="A74" s="138"/>
      <c r="B74" s="41"/>
      <c r="C74" s="3"/>
      <c r="D74" s="41"/>
      <c r="E74" s="45"/>
      <c r="F74" s="6"/>
      <c r="G74" s="138"/>
      <c r="H74" s="41"/>
      <c r="I74" s="41"/>
      <c r="J74" s="41"/>
      <c r="K74" s="23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</row>
    <row r="75" spans="1:114" s="30" customFormat="1" ht="13.5" thickBot="1">
      <c r="A75" s="114"/>
      <c r="B75" s="71"/>
      <c r="C75" s="72"/>
      <c r="D75" s="71"/>
      <c r="E75" s="73"/>
      <c r="F75" s="75"/>
      <c r="G75" s="114"/>
      <c r="H75" s="70"/>
      <c r="I75" s="74"/>
      <c r="J75" s="70"/>
      <c r="K75" s="73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</row>
    <row r="76" spans="1:114" s="27" customFormat="1" ht="12.75" customHeight="1">
      <c r="A76" s="24" t="s">
        <v>7</v>
      </c>
      <c r="B76" s="25"/>
      <c r="C76" s="26"/>
      <c r="D76" s="25"/>
      <c r="E76" s="25"/>
      <c r="F76" s="115"/>
      <c r="G76" s="87"/>
      <c r="H76" s="29"/>
      <c r="I76" s="116"/>
      <c r="J76" s="29"/>
      <c r="K76" s="29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</row>
    <row r="77" spans="1:114" s="27" customFormat="1" ht="10.5">
      <c r="A77" s="28" t="s">
        <v>18</v>
      </c>
      <c r="B77" s="29"/>
      <c r="C77" s="29"/>
      <c r="D77" s="29"/>
      <c r="E77" s="28"/>
      <c r="F77" s="115"/>
      <c r="G77" s="87"/>
      <c r="H77" s="29"/>
      <c r="I77" s="29"/>
      <c r="J77" s="29"/>
      <c r="K77" s="29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</row>
    <row r="78" spans="1:114" s="27" customFormat="1" ht="10.5">
      <c r="A78" s="29" t="s">
        <v>20</v>
      </c>
      <c r="B78" s="29"/>
      <c r="C78" s="29"/>
      <c r="D78" s="29"/>
      <c r="E78" s="29"/>
      <c r="F78" s="115"/>
      <c r="G78" s="87"/>
      <c r="H78" s="29"/>
      <c r="I78" s="29"/>
      <c r="J78" s="29"/>
      <c r="K78" s="29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</row>
    <row r="79" spans="1:97" s="27" customFormat="1" ht="12.75" customHeight="1">
      <c r="A79" s="172" t="s">
        <v>21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</row>
    <row r="80" spans="1:6" ht="12.75">
      <c r="A80" s="85"/>
      <c r="F80" s="35"/>
    </row>
    <row r="81" ht="12.75">
      <c r="F81" s="35"/>
    </row>
    <row r="82" ht="12.75">
      <c r="F82" s="35"/>
    </row>
    <row r="83" ht="12.75">
      <c r="F83" s="35"/>
    </row>
    <row r="84" ht="12.75">
      <c r="F84" s="35"/>
    </row>
    <row r="85" spans="1:97" s="35" customFormat="1" ht="12.75">
      <c r="A85" s="95"/>
      <c r="G85" s="95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</row>
    <row r="86" spans="1:97" s="35" customFormat="1" ht="12.75">
      <c r="A86" s="95"/>
      <c r="G86" s="95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</row>
    <row r="87" spans="1:97" s="35" customFormat="1" ht="12.75">
      <c r="A87" s="95"/>
      <c r="G87" s="95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</row>
    <row r="88" spans="1:97" s="35" customFormat="1" ht="12.75">
      <c r="A88" s="95"/>
      <c r="G88" s="95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</row>
    <row r="89" spans="1:97" s="35" customFormat="1" ht="12.75">
      <c r="A89" s="95"/>
      <c r="G89" s="95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</row>
    <row r="90" spans="1:97" s="35" customFormat="1" ht="12.75">
      <c r="A90" s="95"/>
      <c r="G90" s="95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</row>
    <row r="91" spans="1:97" s="35" customFormat="1" ht="12.75">
      <c r="A91" s="95"/>
      <c r="G91" s="95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</row>
    <row r="92" spans="1:97" s="35" customFormat="1" ht="12.75">
      <c r="A92" s="95"/>
      <c r="G92" s="95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</row>
    <row r="93" spans="1:97" s="35" customFormat="1" ht="12.75">
      <c r="A93" s="95"/>
      <c r="G93" s="95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</row>
    <row r="94" spans="1:97" s="35" customFormat="1" ht="12.75">
      <c r="A94" s="95"/>
      <c r="G94" s="95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</row>
    <row r="95" spans="1:97" s="35" customFormat="1" ht="12.75">
      <c r="A95" s="95"/>
      <c r="G95" s="95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</row>
    <row r="96" spans="1:97" s="35" customFormat="1" ht="12.75">
      <c r="A96" s="95"/>
      <c r="G96" s="95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</row>
    <row r="97" spans="1:97" s="35" customFormat="1" ht="12.75">
      <c r="A97" s="95"/>
      <c r="G97" s="95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</row>
    <row r="98" spans="1:97" s="35" customFormat="1" ht="12.75">
      <c r="A98" s="95"/>
      <c r="G98" s="95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</row>
    <row r="99" spans="1:97" s="35" customFormat="1" ht="12.75">
      <c r="A99" s="95"/>
      <c r="G99" s="95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</row>
    <row r="100" spans="1:97" s="35" customFormat="1" ht="12.75">
      <c r="A100" s="95"/>
      <c r="G100" s="95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</row>
    <row r="101" spans="1:97" s="35" customFormat="1" ht="12.75">
      <c r="A101" s="95"/>
      <c r="G101" s="95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</row>
    <row r="102" spans="1:97" s="35" customFormat="1" ht="12.75">
      <c r="A102" s="95"/>
      <c r="G102" s="95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</row>
    <row r="103" spans="1:97" s="35" customFormat="1" ht="12.75">
      <c r="A103" s="95"/>
      <c r="G103" s="95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</row>
    <row r="104" spans="1:97" s="35" customFormat="1" ht="12.75">
      <c r="A104" s="95"/>
      <c r="G104" s="95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</row>
    <row r="105" spans="1:97" s="35" customFormat="1" ht="12.75">
      <c r="A105" s="95"/>
      <c r="G105" s="95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</row>
    <row r="106" spans="1:97" s="35" customFormat="1" ht="12.75">
      <c r="A106" s="95"/>
      <c r="G106" s="95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</row>
    <row r="107" spans="1:97" s="35" customFormat="1" ht="12.75">
      <c r="A107" s="95"/>
      <c r="G107" s="95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</row>
    <row r="108" spans="1:97" s="35" customFormat="1" ht="12.75">
      <c r="A108" s="95"/>
      <c r="G108" s="95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</row>
    <row r="109" spans="1:97" s="35" customFormat="1" ht="12.75">
      <c r="A109" s="95"/>
      <c r="G109" s="95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</row>
    <row r="110" spans="1:97" s="35" customFormat="1" ht="12.75">
      <c r="A110" s="95"/>
      <c r="G110" s="95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</row>
    <row r="111" spans="1:97" s="35" customFormat="1" ht="12.75">
      <c r="A111" s="95"/>
      <c r="G111" s="95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</row>
    <row r="112" spans="1:97" s="35" customFormat="1" ht="12.75">
      <c r="A112" s="95"/>
      <c r="G112" s="95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</row>
    <row r="113" spans="1:97" s="35" customFormat="1" ht="12.75">
      <c r="A113" s="95"/>
      <c r="G113" s="95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</row>
    <row r="114" spans="1:97" s="35" customFormat="1" ht="12.75">
      <c r="A114" s="95"/>
      <c r="G114" s="95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</row>
    <row r="115" spans="1:97" s="35" customFormat="1" ht="12.75">
      <c r="A115" s="95"/>
      <c r="G115" s="95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</row>
    <row r="116" spans="1:97" s="35" customFormat="1" ht="12.75">
      <c r="A116" s="95"/>
      <c r="G116" s="95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</row>
    <row r="117" spans="1:97" s="35" customFormat="1" ht="12.75">
      <c r="A117" s="95"/>
      <c r="G117" s="95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</row>
    <row r="118" spans="1:97" s="35" customFormat="1" ht="12.75">
      <c r="A118" s="95"/>
      <c r="G118" s="95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</row>
    <row r="119" spans="1:97" s="35" customFormat="1" ht="12.75">
      <c r="A119" s="95"/>
      <c r="G119" s="95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</row>
    <row r="120" spans="1:97" s="35" customFormat="1" ht="12.75">
      <c r="A120" s="95"/>
      <c r="G120" s="95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</row>
    <row r="121" spans="1:97" s="35" customFormat="1" ht="12.75">
      <c r="A121" s="95"/>
      <c r="G121" s="95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</row>
    <row r="122" spans="1:97" s="35" customFormat="1" ht="12.75">
      <c r="A122" s="95"/>
      <c r="G122" s="95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</row>
    <row r="123" spans="1:97" s="35" customFormat="1" ht="12.75">
      <c r="A123" s="95"/>
      <c r="G123" s="95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</row>
    <row r="124" spans="1:97" s="35" customFormat="1" ht="12.75">
      <c r="A124" s="95"/>
      <c r="G124" s="95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</row>
    <row r="125" spans="1:97" s="35" customFormat="1" ht="12.75">
      <c r="A125" s="95"/>
      <c r="G125" s="95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</row>
    <row r="126" spans="1:97" s="35" customFormat="1" ht="12.75">
      <c r="A126" s="95"/>
      <c r="G126" s="95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</row>
    <row r="127" spans="1:97" s="35" customFormat="1" ht="12.75">
      <c r="A127" s="95"/>
      <c r="G127" s="95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</row>
    <row r="128" spans="1:97" s="35" customFormat="1" ht="12.75">
      <c r="A128" s="95"/>
      <c r="G128" s="95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</row>
    <row r="129" spans="1:97" s="35" customFormat="1" ht="12.75">
      <c r="A129" s="95"/>
      <c r="G129" s="95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</row>
    <row r="130" spans="1:97" s="35" customFormat="1" ht="12.75">
      <c r="A130" s="95"/>
      <c r="G130" s="95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</row>
    <row r="131" spans="1:97" s="35" customFormat="1" ht="12.75">
      <c r="A131" s="95"/>
      <c r="G131" s="95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</row>
    <row r="132" spans="1:97" s="35" customFormat="1" ht="12.75">
      <c r="A132" s="95"/>
      <c r="G132" s="95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</row>
    <row r="133" spans="1:97" s="35" customFormat="1" ht="12.75">
      <c r="A133" s="95"/>
      <c r="G133" s="95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</row>
    <row r="134" spans="1:97" s="35" customFormat="1" ht="12.75">
      <c r="A134" s="95"/>
      <c r="G134" s="95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</row>
    <row r="135" spans="1:97" s="35" customFormat="1" ht="12.75">
      <c r="A135" s="95"/>
      <c r="G135" s="95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</row>
    <row r="136" spans="1:97" s="35" customFormat="1" ht="12.75">
      <c r="A136" s="95"/>
      <c r="G136" s="95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</row>
    <row r="137" spans="1:97" s="35" customFormat="1" ht="12.75">
      <c r="A137" s="95"/>
      <c r="G137" s="95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</row>
    <row r="138" spans="1:97" s="35" customFormat="1" ht="12.75">
      <c r="A138" s="95"/>
      <c r="G138" s="95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</row>
    <row r="139" spans="1:97" s="35" customFormat="1" ht="12.75">
      <c r="A139" s="95"/>
      <c r="G139" s="95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</row>
    <row r="140" spans="1:97" s="35" customFormat="1" ht="12.75">
      <c r="A140" s="95"/>
      <c r="G140" s="95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</row>
    <row r="141" spans="1:97" s="35" customFormat="1" ht="12.75">
      <c r="A141" s="95"/>
      <c r="G141" s="95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</row>
    <row r="142" spans="1:97" s="35" customFormat="1" ht="12.75">
      <c r="A142" s="95"/>
      <c r="G142" s="95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</row>
    <row r="143" spans="1:97" s="35" customFormat="1" ht="12.75">
      <c r="A143" s="95"/>
      <c r="G143" s="95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</row>
    <row r="144" spans="1:97" s="35" customFormat="1" ht="12.75">
      <c r="A144" s="95"/>
      <c r="G144" s="95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</row>
    <row r="145" spans="1:97" s="35" customFormat="1" ht="12.75">
      <c r="A145" s="95"/>
      <c r="G145" s="95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</row>
    <row r="146" spans="1:97" s="35" customFormat="1" ht="12.75">
      <c r="A146" s="95"/>
      <c r="G146" s="95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</row>
    <row r="147" spans="1:97" s="35" customFormat="1" ht="12.75">
      <c r="A147" s="95"/>
      <c r="G147" s="95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</row>
    <row r="148" spans="1:97" s="35" customFormat="1" ht="12.75">
      <c r="A148" s="95"/>
      <c r="G148" s="95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</row>
    <row r="149" spans="1:97" s="35" customFormat="1" ht="12.75">
      <c r="A149" s="95"/>
      <c r="G149" s="95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</row>
    <row r="150" spans="1:97" s="35" customFormat="1" ht="12.75">
      <c r="A150" s="95"/>
      <c r="G150" s="95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</row>
    <row r="151" spans="1:97" s="35" customFormat="1" ht="12.75">
      <c r="A151" s="95"/>
      <c r="G151" s="95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</row>
    <row r="152" spans="1:97" s="35" customFormat="1" ht="12.75">
      <c r="A152" s="95"/>
      <c r="G152" s="95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</row>
    <row r="153" spans="1:97" s="35" customFormat="1" ht="12.75">
      <c r="A153" s="95"/>
      <c r="G153" s="95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</row>
    <row r="154" spans="1:97" s="35" customFormat="1" ht="12.75">
      <c r="A154" s="95"/>
      <c r="G154" s="95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</row>
    <row r="155" spans="1:97" s="35" customFormat="1" ht="12.75">
      <c r="A155" s="95"/>
      <c r="G155" s="95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</row>
    <row r="156" spans="1:97" s="35" customFormat="1" ht="12.75">
      <c r="A156" s="95"/>
      <c r="G156" s="95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</row>
    <row r="157" spans="1:97" s="35" customFormat="1" ht="12.75">
      <c r="A157" s="95"/>
      <c r="G157" s="95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</row>
    <row r="158" spans="1:97" s="35" customFormat="1" ht="12.75">
      <c r="A158" s="95"/>
      <c r="G158" s="95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</row>
    <row r="159" spans="1:97" s="35" customFormat="1" ht="12.75">
      <c r="A159" s="95"/>
      <c r="G159" s="95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</row>
    <row r="160" spans="1:97" s="35" customFormat="1" ht="12.75">
      <c r="A160" s="95"/>
      <c r="G160" s="95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</row>
    <row r="161" spans="1:97" s="35" customFormat="1" ht="12.75">
      <c r="A161" s="95"/>
      <c r="G161" s="95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</row>
    <row r="162" spans="1:97" s="35" customFormat="1" ht="12.75">
      <c r="A162" s="95"/>
      <c r="G162" s="95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</row>
    <row r="163" spans="1:97" s="35" customFormat="1" ht="12.75">
      <c r="A163" s="95"/>
      <c r="G163" s="95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</row>
    <row r="164" spans="1:97" s="35" customFormat="1" ht="12.75">
      <c r="A164" s="95"/>
      <c r="G164" s="95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</row>
    <row r="165" spans="1:97" s="35" customFormat="1" ht="12.75">
      <c r="A165" s="95"/>
      <c r="G165" s="95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</row>
    <row r="166" spans="1:97" s="35" customFormat="1" ht="12.75">
      <c r="A166" s="95"/>
      <c r="G166" s="95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</row>
    <row r="167" spans="1:97" s="35" customFormat="1" ht="12.75">
      <c r="A167" s="95"/>
      <c r="G167" s="95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</row>
    <row r="168" spans="1:97" s="35" customFormat="1" ht="12.75">
      <c r="A168" s="95"/>
      <c r="G168" s="95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</row>
    <row r="169" spans="1:97" s="35" customFormat="1" ht="12.75">
      <c r="A169" s="95"/>
      <c r="G169" s="95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</row>
    <row r="170" spans="1:97" s="35" customFormat="1" ht="12.75">
      <c r="A170" s="95"/>
      <c r="G170" s="95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</row>
    <row r="171" spans="1:97" s="35" customFormat="1" ht="12.75">
      <c r="A171" s="95"/>
      <c r="G171" s="95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</row>
    <row r="172" spans="1:97" s="35" customFormat="1" ht="12.75">
      <c r="A172" s="95"/>
      <c r="G172" s="95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</row>
    <row r="173" spans="1:97" s="35" customFormat="1" ht="12.75">
      <c r="A173" s="95"/>
      <c r="G173" s="95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</row>
    <row r="174" spans="1:97" s="35" customFormat="1" ht="12.75">
      <c r="A174" s="95"/>
      <c r="G174" s="95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</row>
    <row r="175" spans="1:97" s="35" customFormat="1" ht="12.75">
      <c r="A175" s="95"/>
      <c r="G175" s="95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</row>
    <row r="176" spans="1:97" s="35" customFormat="1" ht="12.75">
      <c r="A176" s="95"/>
      <c r="G176" s="95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</row>
    <row r="177" spans="1:97" s="35" customFormat="1" ht="12.75">
      <c r="A177" s="95"/>
      <c r="G177" s="95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</row>
    <row r="178" spans="1:97" s="35" customFormat="1" ht="12.75">
      <c r="A178" s="95"/>
      <c r="G178" s="95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</row>
    <row r="179" spans="1:97" s="35" customFormat="1" ht="12.75">
      <c r="A179" s="95"/>
      <c r="G179" s="95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</row>
    <row r="180" spans="1:97" s="35" customFormat="1" ht="12.75">
      <c r="A180" s="95"/>
      <c r="G180" s="95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</row>
    <row r="181" spans="1:97" s="35" customFormat="1" ht="12.75">
      <c r="A181" s="95"/>
      <c r="G181" s="95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</row>
    <row r="182" spans="1:97" s="35" customFormat="1" ht="12.75">
      <c r="A182" s="95"/>
      <c r="G182" s="95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</row>
    <row r="183" spans="1:97" s="35" customFormat="1" ht="12.75">
      <c r="A183" s="95"/>
      <c r="G183" s="95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</row>
    <row r="184" spans="1:97" s="35" customFormat="1" ht="12.75">
      <c r="A184" s="95"/>
      <c r="G184" s="95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</row>
    <row r="185" spans="1:97" s="35" customFormat="1" ht="12.75">
      <c r="A185" s="95"/>
      <c r="G185" s="95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</row>
    <row r="186" spans="1:97" s="35" customFormat="1" ht="12.75">
      <c r="A186" s="95"/>
      <c r="G186" s="95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</row>
    <row r="187" spans="1:97" s="35" customFormat="1" ht="12.75">
      <c r="A187" s="95"/>
      <c r="G187" s="95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</row>
    <row r="188" spans="1:97" s="35" customFormat="1" ht="12.75">
      <c r="A188" s="95"/>
      <c r="G188" s="95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</row>
    <row r="189" spans="1:97" s="35" customFormat="1" ht="12.75">
      <c r="A189" s="95"/>
      <c r="G189" s="95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</row>
    <row r="190" spans="1:97" s="35" customFormat="1" ht="12.75">
      <c r="A190" s="95"/>
      <c r="G190" s="95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</row>
    <row r="191" spans="1:97" s="35" customFormat="1" ht="12.75">
      <c r="A191" s="95"/>
      <c r="G191" s="95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</row>
    <row r="192" spans="1:97" s="35" customFormat="1" ht="12.75">
      <c r="A192" s="95"/>
      <c r="G192" s="95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</row>
    <row r="193" spans="1:97" s="35" customFormat="1" ht="12.75">
      <c r="A193" s="95"/>
      <c r="G193" s="95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</row>
    <row r="194" spans="1:97" s="35" customFormat="1" ht="12.75">
      <c r="A194" s="95"/>
      <c r="G194" s="95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</row>
    <row r="195" spans="1:97" s="35" customFormat="1" ht="12.75">
      <c r="A195" s="95"/>
      <c r="G195" s="95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</row>
    <row r="196" spans="1:97" s="35" customFormat="1" ht="12.75">
      <c r="A196" s="95"/>
      <c r="G196" s="95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</row>
    <row r="197" spans="1:97" s="35" customFormat="1" ht="12.75">
      <c r="A197" s="95"/>
      <c r="G197" s="95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</row>
    <row r="198" spans="1:97" s="35" customFormat="1" ht="12.75">
      <c r="A198" s="95"/>
      <c r="G198" s="95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</row>
    <row r="199" spans="1:97" s="35" customFormat="1" ht="12.75">
      <c r="A199" s="95"/>
      <c r="G199" s="95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</row>
    <row r="200" spans="1:97" s="35" customFormat="1" ht="12.75">
      <c r="A200" s="95"/>
      <c r="G200" s="95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</row>
    <row r="201" spans="1:97" s="35" customFormat="1" ht="12.75">
      <c r="A201" s="95"/>
      <c r="G201" s="95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</row>
    <row r="202" spans="1:97" s="35" customFormat="1" ht="12.75">
      <c r="A202" s="95"/>
      <c r="G202" s="95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</row>
    <row r="203" spans="1:97" s="35" customFormat="1" ht="12.75">
      <c r="A203" s="95"/>
      <c r="G203" s="95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</row>
    <row r="204" spans="1:97" s="35" customFormat="1" ht="12.75">
      <c r="A204" s="95"/>
      <c r="G204" s="95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</row>
    <row r="205" spans="1:97" s="35" customFormat="1" ht="12.75">
      <c r="A205" s="95"/>
      <c r="G205" s="95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</row>
    <row r="206" spans="1:97" s="35" customFormat="1" ht="12.75">
      <c r="A206" s="95"/>
      <c r="G206" s="95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</row>
    <row r="207" spans="1:97" s="35" customFormat="1" ht="12.75">
      <c r="A207" s="95"/>
      <c r="G207" s="95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</row>
    <row r="208" spans="1:97" s="35" customFormat="1" ht="12.75">
      <c r="A208" s="95"/>
      <c r="G208" s="95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</row>
    <row r="209" spans="1:97" s="35" customFormat="1" ht="12.75">
      <c r="A209" s="95"/>
      <c r="G209" s="95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</row>
    <row r="210" spans="1:97" s="35" customFormat="1" ht="12.75">
      <c r="A210" s="95"/>
      <c r="G210" s="95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</row>
    <row r="211" spans="1:97" s="35" customFormat="1" ht="12.75">
      <c r="A211" s="95"/>
      <c r="G211" s="95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</row>
    <row r="212" spans="1:97" s="35" customFormat="1" ht="12.75">
      <c r="A212" s="95"/>
      <c r="G212" s="95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</row>
    <row r="213" spans="1:97" s="35" customFormat="1" ht="12.75">
      <c r="A213" s="95"/>
      <c r="G213" s="95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</row>
    <row r="214" spans="1:97" s="35" customFormat="1" ht="12.75">
      <c r="A214" s="95"/>
      <c r="G214" s="95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</row>
    <row r="215" spans="1:97" s="35" customFormat="1" ht="12.75">
      <c r="A215" s="95"/>
      <c r="G215" s="95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</row>
    <row r="216" spans="1:97" s="35" customFormat="1" ht="12.75">
      <c r="A216" s="95"/>
      <c r="G216" s="95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</row>
    <row r="217" spans="1:97" s="35" customFormat="1" ht="12.75">
      <c r="A217" s="95"/>
      <c r="G217" s="95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</row>
    <row r="218" spans="1:97" s="35" customFormat="1" ht="12.75">
      <c r="A218" s="95"/>
      <c r="G218" s="95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</row>
    <row r="219" spans="1:97" s="35" customFormat="1" ht="12.75">
      <c r="A219" s="95"/>
      <c r="G219" s="95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</row>
    <row r="220" spans="1:97" s="35" customFormat="1" ht="12.75">
      <c r="A220" s="95"/>
      <c r="G220" s="95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</row>
    <row r="221" spans="1:97" s="35" customFormat="1" ht="12.75">
      <c r="A221" s="95"/>
      <c r="G221" s="95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</row>
    <row r="222" spans="1:97" s="35" customFormat="1" ht="12.75">
      <c r="A222" s="95"/>
      <c r="G222" s="95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</row>
    <row r="223" spans="1:97" s="35" customFormat="1" ht="12.75">
      <c r="A223" s="95"/>
      <c r="G223" s="95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</row>
    <row r="224" spans="1:97" s="35" customFormat="1" ht="12.75">
      <c r="A224" s="95"/>
      <c r="G224" s="95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</row>
    <row r="225" spans="1:97" s="35" customFormat="1" ht="12.75">
      <c r="A225" s="95"/>
      <c r="G225" s="95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</row>
    <row r="226" spans="1:97" s="35" customFormat="1" ht="12.75">
      <c r="A226" s="95"/>
      <c r="G226" s="95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</row>
    <row r="227" spans="1:97" s="35" customFormat="1" ht="12.75">
      <c r="A227" s="95"/>
      <c r="G227" s="95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</row>
    <row r="228" spans="1:97" s="35" customFormat="1" ht="12.75">
      <c r="A228" s="95"/>
      <c r="G228" s="95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</row>
    <row r="229" spans="1:97" s="35" customFormat="1" ht="12.75">
      <c r="A229" s="95"/>
      <c r="G229" s="95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</row>
    <row r="230" spans="1:97" s="35" customFormat="1" ht="12.75">
      <c r="A230" s="95"/>
      <c r="G230" s="95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</row>
    <row r="231" spans="1:97" s="35" customFormat="1" ht="12.75">
      <c r="A231" s="95"/>
      <c r="G231" s="95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</row>
    <row r="232" spans="1:97" s="35" customFormat="1" ht="12.75">
      <c r="A232" s="95"/>
      <c r="G232" s="95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</row>
    <row r="233" spans="1:97" s="35" customFormat="1" ht="12.75">
      <c r="A233" s="95"/>
      <c r="G233" s="95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</row>
    <row r="234" spans="1:97" s="35" customFormat="1" ht="12.75">
      <c r="A234" s="95"/>
      <c r="G234" s="95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</row>
    <row r="235" spans="1:97" s="35" customFormat="1" ht="12.75">
      <c r="A235" s="95"/>
      <c r="G235" s="95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</row>
    <row r="236" spans="1:97" s="35" customFormat="1" ht="12.75">
      <c r="A236" s="95"/>
      <c r="G236" s="95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</row>
    <row r="237" spans="1:97" s="35" customFormat="1" ht="12.75">
      <c r="A237" s="95"/>
      <c r="G237" s="95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</row>
    <row r="238" spans="1:97" s="35" customFormat="1" ht="12.75">
      <c r="A238" s="95"/>
      <c r="G238" s="95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</row>
    <row r="239" spans="1:97" s="35" customFormat="1" ht="12.75">
      <c r="A239" s="95"/>
      <c r="G239" s="95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</row>
    <row r="240" spans="1:97" s="35" customFormat="1" ht="12.75">
      <c r="A240" s="95"/>
      <c r="G240" s="95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</row>
    <row r="241" spans="1:97" s="35" customFormat="1" ht="12.75">
      <c r="A241" s="95"/>
      <c r="G241" s="95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</row>
    <row r="242" spans="1:97" s="35" customFormat="1" ht="12.75">
      <c r="A242" s="95"/>
      <c r="G242" s="95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</row>
    <row r="243" spans="1:97" s="35" customFormat="1" ht="12.75">
      <c r="A243" s="95"/>
      <c r="G243" s="95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</row>
    <row r="244" spans="1:97" s="35" customFormat="1" ht="12.75">
      <c r="A244" s="95"/>
      <c r="G244" s="95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</row>
    <row r="245" spans="1:97" s="35" customFormat="1" ht="12.75">
      <c r="A245" s="95"/>
      <c r="G245" s="95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</row>
    <row r="246" spans="1:97" s="35" customFormat="1" ht="12.75">
      <c r="A246" s="95"/>
      <c r="G246" s="95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</row>
    <row r="247" spans="1:97" s="35" customFormat="1" ht="12.75">
      <c r="A247" s="95"/>
      <c r="G247" s="95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</row>
    <row r="248" spans="1:97" s="35" customFormat="1" ht="12.75">
      <c r="A248" s="95"/>
      <c r="G248" s="95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</row>
    <row r="249" spans="1:97" s="35" customFormat="1" ht="12.75">
      <c r="A249" s="95"/>
      <c r="G249" s="95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</row>
    <row r="250" spans="1:97" s="35" customFormat="1" ht="12.75">
      <c r="A250" s="95"/>
      <c r="G250" s="95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</row>
    <row r="251" spans="1:97" s="35" customFormat="1" ht="12.75">
      <c r="A251" s="95"/>
      <c r="G251" s="95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</row>
    <row r="252" spans="1:97" s="35" customFormat="1" ht="12.75">
      <c r="A252" s="95"/>
      <c r="G252" s="95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</row>
    <row r="253" spans="1:97" s="35" customFormat="1" ht="12.75">
      <c r="A253" s="95"/>
      <c r="G253" s="95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</row>
    <row r="254" spans="1:97" s="35" customFormat="1" ht="12.75">
      <c r="A254" s="95"/>
      <c r="G254" s="95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</row>
    <row r="255" spans="1:97" s="35" customFormat="1" ht="12.75">
      <c r="A255" s="95"/>
      <c r="G255" s="95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</row>
    <row r="256" spans="1:97" s="35" customFormat="1" ht="12.75">
      <c r="A256" s="95"/>
      <c r="G256" s="95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</row>
    <row r="257" spans="1:97" s="35" customFormat="1" ht="12.75">
      <c r="A257" s="95"/>
      <c r="G257" s="95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</row>
    <row r="258" spans="1:97" s="35" customFormat="1" ht="12.75">
      <c r="A258" s="95"/>
      <c r="G258" s="95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</row>
    <row r="259" spans="1:97" s="35" customFormat="1" ht="12.75">
      <c r="A259" s="95"/>
      <c r="G259" s="95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</row>
    <row r="260" spans="1:97" s="35" customFormat="1" ht="12.75">
      <c r="A260" s="95"/>
      <c r="G260" s="95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</row>
    <row r="261" spans="1:97" s="35" customFormat="1" ht="12.75">
      <c r="A261" s="95"/>
      <c r="G261" s="95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</row>
    <row r="262" spans="1:97" s="35" customFormat="1" ht="12.75">
      <c r="A262" s="95"/>
      <c r="G262" s="95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  <c r="CR262" s="89"/>
      <c r="CS262" s="89"/>
    </row>
    <row r="263" spans="1:97" s="35" customFormat="1" ht="12.75">
      <c r="A263" s="95"/>
      <c r="G263" s="95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  <c r="CR263" s="89"/>
      <c r="CS263" s="89"/>
    </row>
    <row r="264" spans="1:97" s="35" customFormat="1" ht="12.75">
      <c r="A264" s="95"/>
      <c r="G264" s="95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</row>
    <row r="265" spans="1:97" s="35" customFormat="1" ht="12.75">
      <c r="A265" s="95"/>
      <c r="G265" s="95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</row>
    <row r="266" spans="1:97" s="35" customFormat="1" ht="12.75">
      <c r="A266" s="95"/>
      <c r="G266" s="95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</row>
    <row r="267" spans="1:97" s="35" customFormat="1" ht="12.75">
      <c r="A267" s="95"/>
      <c r="G267" s="95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</row>
    <row r="268" spans="1:97" s="35" customFormat="1" ht="12.75">
      <c r="A268" s="95"/>
      <c r="G268" s="95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  <c r="CR268" s="89"/>
      <c r="CS268" s="89"/>
    </row>
    <row r="269" spans="1:97" s="35" customFormat="1" ht="12.75">
      <c r="A269" s="95"/>
      <c r="G269" s="95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</row>
    <row r="270" spans="1:97" s="35" customFormat="1" ht="12.75">
      <c r="A270" s="95"/>
      <c r="G270" s="95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</row>
    <row r="271" spans="1:97" s="35" customFormat="1" ht="12.75">
      <c r="A271" s="95"/>
      <c r="G271" s="95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</row>
    <row r="272" spans="1:97" s="35" customFormat="1" ht="12.75">
      <c r="A272" s="95"/>
      <c r="G272" s="95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</row>
    <row r="273" spans="1:97" s="35" customFormat="1" ht="12.75">
      <c r="A273" s="95"/>
      <c r="G273" s="95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  <c r="CR273" s="89"/>
      <c r="CS273" s="89"/>
    </row>
    <row r="274" spans="1:97" s="35" customFormat="1" ht="12.75">
      <c r="A274" s="95"/>
      <c r="G274" s="95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</row>
    <row r="275" spans="1:97" s="35" customFormat="1" ht="12.75">
      <c r="A275" s="95"/>
      <c r="G275" s="95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</row>
    <row r="276" spans="1:97" s="35" customFormat="1" ht="12.75">
      <c r="A276" s="95"/>
      <c r="G276" s="95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</row>
    <row r="277" spans="1:97" s="35" customFormat="1" ht="12.75">
      <c r="A277" s="95"/>
      <c r="G277" s="95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</row>
    <row r="278" spans="1:97" s="35" customFormat="1" ht="12.75">
      <c r="A278" s="95"/>
      <c r="G278" s="95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</row>
    <row r="279" spans="1:97" s="35" customFormat="1" ht="12.75">
      <c r="A279" s="95"/>
      <c r="G279" s="95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</row>
    <row r="280" spans="1:97" s="35" customFormat="1" ht="12.75">
      <c r="A280" s="95"/>
      <c r="G280" s="95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</row>
    <row r="281" spans="1:97" s="35" customFormat="1" ht="12.75">
      <c r="A281" s="95"/>
      <c r="G281" s="95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</row>
    <row r="282" spans="1:97" s="35" customFormat="1" ht="12.75">
      <c r="A282" s="95"/>
      <c r="G282" s="95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  <c r="CR282" s="89"/>
      <c r="CS282" s="89"/>
    </row>
    <row r="283" spans="1:97" s="35" customFormat="1" ht="12.75">
      <c r="A283" s="95"/>
      <c r="G283" s="95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</row>
    <row r="284" spans="1:97" s="35" customFormat="1" ht="12.75">
      <c r="A284" s="95"/>
      <c r="G284" s="95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</row>
    <row r="285" spans="1:97" s="35" customFormat="1" ht="12.75">
      <c r="A285" s="95"/>
      <c r="G285" s="95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</row>
    <row r="286" spans="1:97" s="35" customFormat="1" ht="12.75">
      <c r="A286" s="95"/>
      <c r="G286" s="95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</row>
    <row r="287" spans="1:97" s="35" customFormat="1" ht="12.75">
      <c r="A287" s="95"/>
      <c r="G287" s="95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</row>
    <row r="288" spans="1:97" s="35" customFormat="1" ht="12.75">
      <c r="A288" s="95"/>
      <c r="G288" s="95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</row>
    <row r="289" spans="1:97" s="35" customFormat="1" ht="12.75">
      <c r="A289" s="95"/>
      <c r="G289" s="95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</row>
    <row r="290" spans="1:97" s="35" customFormat="1" ht="12.75">
      <c r="A290" s="95"/>
      <c r="G290" s="95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</row>
    <row r="291" spans="1:97" s="35" customFormat="1" ht="12.75">
      <c r="A291" s="95"/>
      <c r="G291" s="95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</row>
    <row r="292" spans="1:97" s="35" customFormat="1" ht="12.75">
      <c r="A292" s="95"/>
      <c r="G292" s="95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</row>
    <row r="293" spans="1:97" s="35" customFormat="1" ht="12.75">
      <c r="A293" s="95"/>
      <c r="G293" s="95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</row>
    <row r="294" spans="1:97" s="35" customFormat="1" ht="12.75">
      <c r="A294" s="95"/>
      <c r="G294" s="95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</row>
    <row r="295" spans="1:97" s="35" customFormat="1" ht="12.75">
      <c r="A295" s="95"/>
      <c r="G295" s="95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</row>
    <row r="296" spans="1:97" s="35" customFormat="1" ht="12.75">
      <c r="A296" s="95"/>
      <c r="G296" s="95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</row>
    <row r="297" spans="1:97" s="35" customFormat="1" ht="12.75">
      <c r="A297" s="95"/>
      <c r="G297" s="95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</row>
    <row r="298" spans="1:97" s="35" customFormat="1" ht="12.75">
      <c r="A298" s="95"/>
      <c r="G298" s="95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</row>
    <row r="299" spans="1:97" s="35" customFormat="1" ht="12.75">
      <c r="A299" s="95"/>
      <c r="G299" s="95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</row>
    <row r="300" spans="1:97" s="35" customFormat="1" ht="12.75">
      <c r="A300" s="95"/>
      <c r="G300" s="95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</row>
    <row r="301" spans="1:97" s="35" customFormat="1" ht="12.75">
      <c r="A301" s="95"/>
      <c r="G301" s="95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</row>
    <row r="302" spans="1:97" s="35" customFormat="1" ht="12.75">
      <c r="A302" s="95"/>
      <c r="G302" s="95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</row>
    <row r="303" spans="1:97" s="35" customFormat="1" ht="12.75">
      <c r="A303" s="95"/>
      <c r="G303" s="95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</row>
    <row r="304" spans="1:97" s="35" customFormat="1" ht="12.75">
      <c r="A304" s="95"/>
      <c r="G304" s="95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</row>
    <row r="305" spans="1:97" s="35" customFormat="1" ht="12.75">
      <c r="A305" s="95"/>
      <c r="G305" s="95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</row>
    <row r="306" spans="1:97" s="35" customFormat="1" ht="12.75">
      <c r="A306" s="95"/>
      <c r="G306" s="95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</row>
    <row r="307" spans="1:97" s="35" customFormat="1" ht="12.75">
      <c r="A307" s="95"/>
      <c r="G307" s="95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</row>
    <row r="308" spans="1:97" s="35" customFormat="1" ht="12.75">
      <c r="A308" s="95"/>
      <c r="G308" s="95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  <c r="CR308" s="89"/>
      <c r="CS308" s="89"/>
    </row>
    <row r="309" spans="1:97" s="35" customFormat="1" ht="12.75">
      <c r="A309" s="95"/>
      <c r="G309" s="95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</row>
    <row r="310" spans="1:97" s="35" customFormat="1" ht="12.75">
      <c r="A310" s="95"/>
      <c r="G310" s="95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</row>
    <row r="311" spans="1:97" s="35" customFormat="1" ht="12.75">
      <c r="A311" s="95"/>
      <c r="G311" s="95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</row>
    <row r="312" spans="1:97" s="35" customFormat="1" ht="12.75">
      <c r="A312" s="95"/>
      <c r="G312" s="95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</row>
    <row r="313" spans="1:97" s="35" customFormat="1" ht="12.75">
      <c r="A313" s="95"/>
      <c r="G313" s="95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9"/>
      <c r="CI313" s="89"/>
      <c r="CJ313" s="89"/>
      <c r="CK313" s="89"/>
      <c r="CL313" s="89"/>
      <c r="CM313" s="89"/>
      <c r="CN313" s="89"/>
      <c r="CO313" s="89"/>
      <c r="CP313" s="89"/>
      <c r="CQ313" s="89"/>
      <c r="CR313" s="89"/>
      <c r="CS313" s="89"/>
    </row>
    <row r="314" spans="1:97" s="35" customFormat="1" ht="12.75">
      <c r="A314" s="95"/>
      <c r="G314" s="95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</row>
    <row r="315" spans="1:97" s="35" customFormat="1" ht="12.75">
      <c r="A315" s="95"/>
      <c r="G315" s="95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</row>
    <row r="316" spans="1:97" s="35" customFormat="1" ht="12.75">
      <c r="A316" s="95"/>
      <c r="G316" s="95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</row>
    <row r="317" spans="1:97" s="35" customFormat="1" ht="12.75">
      <c r="A317" s="95"/>
      <c r="G317" s="95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</row>
    <row r="318" spans="1:97" s="35" customFormat="1" ht="12.75">
      <c r="A318" s="95"/>
      <c r="G318" s="95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</row>
    <row r="319" spans="1:97" s="35" customFormat="1" ht="12.75">
      <c r="A319" s="95"/>
      <c r="G319" s="95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</row>
    <row r="320" spans="1:97" s="35" customFormat="1" ht="12.75">
      <c r="A320" s="95"/>
      <c r="G320" s="95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</row>
    <row r="321" spans="1:97" s="35" customFormat="1" ht="12.75">
      <c r="A321" s="95"/>
      <c r="G321" s="95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</row>
    <row r="322" spans="1:97" s="35" customFormat="1" ht="12.75">
      <c r="A322" s="95"/>
      <c r="G322" s="95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  <c r="CR322" s="89"/>
      <c r="CS322" s="89"/>
    </row>
    <row r="323" spans="1:97" s="35" customFormat="1" ht="12.75">
      <c r="A323" s="95"/>
      <c r="G323" s="95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</row>
    <row r="324" spans="1:97" s="35" customFormat="1" ht="12.75">
      <c r="A324" s="95"/>
      <c r="G324" s="95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</row>
    <row r="325" spans="1:97" s="35" customFormat="1" ht="12.75">
      <c r="A325" s="95"/>
      <c r="G325" s="95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</row>
    <row r="326" spans="1:97" s="35" customFormat="1" ht="12.75">
      <c r="A326" s="95"/>
      <c r="G326" s="95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</row>
    <row r="327" spans="1:97" s="35" customFormat="1" ht="12.75">
      <c r="A327" s="95"/>
      <c r="G327" s="95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</row>
    <row r="328" spans="1:97" s="35" customFormat="1" ht="12.75">
      <c r="A328" s="95"/>
      <c r="G328" s="95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89"/>
      <c r="CO328" s="89"/>
      <c r="CP328" s="89"/>
      <c r="CQ328" s="89"/>
      <c r="CR328" s="89"/>
      <c r="CS328" s="89"/>
    </row>
    <row r="329" spans="1:97" s="35" customFormat="1" ht="12.75">
      <c r="A329" s="95"/>
      <c r="G329" s="95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89"/>
      <c r="CF329" s="8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  <c r="CR329" s="89"/>
      <c r="CS329" s="89"/>
    </row>
    <row r="330" spans="1:97" s="35" customFormat="1" ht="12.75">
      <c r="A330" s="95"/>
      <c r="G330" s="95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</row>
    <row r="331" spans="1:97" s="35" customFormat="1" ht="12.75">
      <c r="A331" s="95"/>
      <c r="G331" s="95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</row>
    <row r="332" spans="1:97" s="35" customFormat="1" ht="12.75">
      <c r="A332" s="95"/>
      <c r="G332" s="95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  <c r="CR332" s="89"/>
      <c r="CS332" s="89"/>
    </row>
    <row r="333" spans="1:97" s="35" customFormat="1" ht="12.75">
      <c r="A333" s="95"/>
      <c r="G333" s="95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  <c r="CR333" s="89"/>
      <c r="CS333" s="89"/>
    </row>
    <row r="334" spans="1:97" s="35" customFormat="1" ht="12.75">
      <c r="A334" s="95"/>
      <c r="G334" s="95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</row>
    <row r="335" spans="1:97" s="35" customFormat="1" ht="12.75">
      <c r="A335" s="95"/>
      <c r="G335" s="95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</row>
    <row r="336" spans="1:97" s="35" customFormat="1" ht="12.75">
      <c r="A336" s="95"/>
      <c r="G336" s="95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</row>
    <row r="337" spans="1:97" s="35" customFormat="1" ht="12.75">
      <c r="A337" s="95"/>
      <c r="G337" s="95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  <c r="CR337" s="89"/>
      <c r="CS337" s="89"/>
    </row>
    <row r="338" spans="1:97" s="35" customFormat="1" ht="12.75">
      <c r="A338" s="95"/>
      <c r="G338" s="95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</row>
    <row r="339" spans="1:97" s="35" customFormat="1" ht="12.75">
      <c r="A339" s="95"/>
      <c r="G339" s="95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</row>
    <row r="340" spans="1:97" s="35" customFormat="1" ht="12.75">
      <c r="A340" s="95"/>
      <c r="G340" s="95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</row>
    <row r="341" spans="1:97" s="35" customFormat="1" ht="12.75">
      <c r="A341" s="95"/>
      <c r="G341" s="95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</row>
    <row r="342" spans="1:97" s="35" customFormat="1" ht="12.75">
      <c r="A342" s="95"/>
      <c r="G342" s="95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89"/>
      <c r="CS342" s="89"/>
    </row>
    <row r="343" spans="1:97" s="35" customFormat="1" ht="12.75">
      <c r="A343" s="95"/>
      <c r="G343" s="95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89"/>
      <c r="CS343" s="89"/>
    </row>
    <row r="344" spans="1:97" s="35" customFormat="1" ht="12.75">
      <c r="A344" s="95"/>
      <c r="G344" s="95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</row>
    <row r="345" spans="1:97" s="35" customFormat="1" ht="12.75">
      <c r="A345" s="95"/>
      <c r="G345" s="95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</row>
    <row r="346" spans="1:97" s="35" customFormat="1" ht="12.75">
      <c r="A346" s="95"/>
      <c r="G346" s="95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</row>
    <row r="347" spans="1:97" s="35" customFormat="1" ht="12.75">
      <c r="A347" s="95"/>
      <c r="G347" s="95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89"/>
      <c r="CS347" s="89"/>
    </row>
    <row r="348" spans="1:97" s="35" customFormat="1" ht="12.75">
      <c r="A348" s="95"/>
      <c r="G348" s="95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89"/>
      <c r="CS348" s="89"/>
    </row>
    <row r="349" spans="1:97" s="35" customFormat="1" ht="12.75">
      <c r="A349" s="95"/>
      <c r="G349" s="95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</row>
    <row r="350" spans="1:97" s="35" customFormat="1" ht="12.75">
      <c r="A350" s="95"/>
      <c r="G350" s="95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</row>
    <row r="351" spans="1:97" s="35" customFormat="1" ht="12.75">
      <c r="A351" s="95"/>
      <c r="G351" s="95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</row>
    <row r="352" spans="1:97" s="35" customFormat="1" ht="12.75">
      <c r="A352" s="95"/>
      <c r="G352" s="95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89"/>
      <c r="CS352" s="89"/>
    </row>
    <row r="353" spans="1:97" s="35" customFormat="1" ht="12.75">
      <c r="A353" s="95"/>
      <c r="G353" s="95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</row>
    <row r="354" spans="1:97" s="35" customFormat="1" ht="12.75">
      <c r="A354" s="95"/>
      <c r="G354" s="95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</row>
    <row r="355" spans="1:97" s="35" customFormat="1" ht="12.75">
      <c r="A355" s="95"/>
      <c r="G355" s="95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</row>
    <row r="356" spans="1:97" s="35" customFormat="1" ht="12.75">
      <c r="A356" s="95"/>
      <c r="G356" s="95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</row>
    <row r="357" spans="1:97" s="35" customFormat="1" ht="12.75">
      <c r="A357" s="95"/>
      <c r="G357" s="95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89"/>
      <c r="CS357" s="89"/>
    </row>
    <row r="358" spans="1:97" s="35" customFormat="1" ht="12.75">
      <c r="A358" s="95"/>
      <c r="G358" s="95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</row>
    <row r="359" spans="1:97" s="35" customFormat="1" ht="12.75">
      <c r="A359" s="95"/>
      <c r="G359" s="95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</row>
    <row r="360" spans="1:97" s="35" customFormat="1" ht="12.75">
      <c r="A360" s="95"/>
      <c r="G360" s="95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</row>
    <row r="361" spans="1:97" s="35" customFormat="1" ht="12.75">
      <c r="A361" s="95"/>
      <c r="G361" s="95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</row>
    <row r="362" spans="1:97" s="35" customFormat="1" ht="12.75">
      <c r="A362" s="95"/>
      <c r="G362" s="95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89"/>
      <c r="CS362" s="89"/>
    </row>
    <row r="363" spans="1:97" s="35" customFormat="1" ht="12.75">
      <c r="A363" s="95"/>
      <c r="G363" s="95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  <c r="CR363" s="89"/>
      <c r="CS363" s="89"/>
    </row>
    <row r="364" spans="1:97" s="35" customFormat="1" ht="12.75">
      <c r="A364" s="95"/>
      <c r="G364" s="95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</row>
    <row r="365" spans="1:97" s="35" customFormat="1" ht="12.75">
      <c r="A365" s="95"/>
      <c r="G365" s="95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</row>
    <row r="366" spans="1:97" s="35" customFormat="1" ht="12.75">
      <c r="A366" s="95"/>
      <c r="G366" s="95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</row>
    <row r="367" spans="1:97" s="35" customFormat="1" ht="12.75">
      <c r="A367" s="95"/>
      <c r="G367" s="95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  <c r="CR367" s="89"/>
      <c r="CS367" s="89"/>
    </row>
    <row r="368" spans="1:97" s="35" customFormat="1" ht="12.75">
      <c r="A368" s="95"/>
      <c r="G368" s="95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/>
      <c r="CO368" s="89"/>
      <c r="CP368" s="89"/>
      <c r="CQ368" s="89"/>
      <c r="CR368" s="89"/>
      <c r="CS368" s="89"/>
    </row>
    <row r="369" spans="1:97" s="35" customFormat="1" ht="12.75">
      <c r="A369" s="95"/>
      <c r="G369" s="95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</row>
    <row r="370" spans="1:97" s="35" customFormat="1" ht="12.75">
      <c r="A370" s="95"/>
      <c r="G370" s="95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</row>
    <row r="371" spans="1:97" s="35" customFormat="1" ht="12.75">
      <c r="A371" s="95"/>
      <c r="G371" s="95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  <c r="CR371" s="89"/>
      <c r="CS371" s="89"/>
    </row>
    <row r="372" spans="1:97" s="35" customFormat="1" ht="12.75">
      <c r="A372" s="95"/>
      <c r="G372" s="95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</row>
    <row r="373" spans="1:97" s="35" customFormat="1" ht="12.75">
      <c r="A373" s="95"/>
      <c r="G373" s="95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  <c r="CR373" s="89"/>
      <c r="CS373" s="89"/>
    </row>
    <row r="374" spans="1:97" s="35" customFormat="1" ht="12.75">
      <c r="A374" s="95"/>
      <c r="G374" s="95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  <c r="CR374" s="89"/>
      <c r="CS374" s="89"/>
    </row>
    <row r="375" spans="1:97" s="35" customFormat="1" ht="12.75">
      <c r="A375" s="95"/>
      <c r="G375" s="95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</row>
    <row r="376" spans="1:97" s="35" customFormat="1" ht="12.75">
      <c r="A376" s="95"/>
      <c r="G376" s="95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</row>
    <row r="377" spans="1:97" s="35" customFormat="1" ht="12.75">
      <c r="A377" s="95"/>
      <c r="G377" s="95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  <c r="CR377" s="89"/>
      <c r="CS377" s="89"/>
    </row>
    <row r="378" spans="1:97" s="35" customFormat="1" ht="12.75">
      <c r="A378" s="95"/>
      <c r="G378" s="95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</row>
    <row r="379" spans="1:97" s="35" customFormat="1" ht="12.75">
      <c r="A379" s="95"/>
      <c r="G379" s="95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</row>
    <row r="380" spans="1:97" s="35" customFormat="1" ht="12.75">
      <c r="A380" s="95"/>
      <c r="G380" s="95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</row>
    <row r="381" spans="1:97" s="35" customFormat="1" ht="12.75">
      <c r="A381" s="95"/>
      <c r="G381" s="95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</row>
    <row r="382" spans="1:97" s="35" customFormat="1" ht="12.75">
      <c r="A382" s="95"/>
      <c r="G382" s="95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89"/>
      <c r="CS382" s="89"/>
    </row>
    <row r="383" spans="1:97" s="35" customFormat="1" ht="12.75">
      <c r="A383" s="95"/>
      <c r="G383" s="95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  <c r="CR383" s="89"/>
      <c r="CS383" s="89"/>
    </row>
    <row r="384" spans="1:97" s="35" customFormat="1" ht="12.75">
      <c r="A384" s="95"/>
      <c r="G384" s="95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</row>
    <row r="385" spans="1:97" s="35" customFormat="1" ht="12.75">
      <c r="A385" s="95"/>
      <c r="G385" s="95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</row>
    <row r="386" spans="1:97" s="35" customFormat="1" ht="12.75">
      <c r="A386" s="95"/>
      <c r="G386" s="95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</row>
    <row r="387" spans="1:97" s="35" customFormat="1" ht="12.75">
      <c r="A387" s="95"/>
      <c r="G387" s="95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</row>
    <row r="388" spans="1:97" s="35" customFormat="1" ht="12.75">
      <c r="A388" s="95"/>
      <c r="G388" s="95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</row>
    <row r="389" spans="1:97" s="35" customFormat="1" ht="12.75">
      <c r="A389" s="95"/>
      <c r="G389" s="95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</row>
    <row r="390" spans="1:97" s="35" customFormat="1" ht="12.75">
      <c r="A390" s="95"/>
      <c r="G390" s="95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</row>
    <row r="391" spans="1:97" s="35" customFormat="1" ht="12.75">
      <c r="A391" s="95"/>
      <c r="G391" s="95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  <c r="CR391" s="89"/>
      <c r="CS391" s="89"/>
    </row>
    <row r="392" spans="1:97" s="35" customFormat="1" ht="12.75">
      <c r="A392" s="95"/>
      <c r="G392" s="95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89"/>
      <c r="CB392" s="89"/>
      <c r="CC392" s="89"/>
      <c r="CD392" s="89"/>
      <c r="CE392" s="89"/>
      <c r="CF392" s="89"/>
      <c r="CG392" s="89"/>
      <c r="CH392" s="89"/>
      <c r="CI392" s="89"/>
      <c r="CJ392" s="89"/>
      <c r="CK392" s="89"/>
      <c r="CL392" s="89"/>
      <c r="CM392" s="89"/>
      <c r="CN392" s="89"/>
      <c r="CO392" s="89"/>
      <c r="CP392" s="89"/>
      <c r="CQ392" s="89"/>
      <c r="CR392" s="89"/>
      <c r="CS392" s="89"/>
    </row>
    <row r="393" spans="1:97" s="35" customFormat="1" ht="12.75">
      <c r="A393" s="95"/>
      <c r="G393" s="95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89"/>
      <c r="CS393" s="89"/>
    </row>
    <row r="394" spans="1:97" s="35" customFormat="1" ht="12.75">
      <c r="A394" s="95"/>
      <c r="G394" s="95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89"/>
      <c r="CB394" s="89"/>
      <c r="CC394" s="89"/>
      <c r="CD394" s="89"/>
      <c r="CE394" s="89"/>
      <c r="CF394" s="8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  <c r="CR394" s="89"/>
      <c r="CS394" s="89"/>
    </row>
    <row r="395" spans="1:97" s="35" customFormat="1" ht="12.75">
      <c r="A395" s="95"/>
      <c r="G395" s="95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</row>
    <row r="396" spans="1:97" s="35" customFormat="1" ht="12.75">
      <c r="A396" s="95"/>
      <c r="G396" s="95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</row>
    <row r="397" spans="1:97" s="35" customFormat="1" ht="12.75">
      <c r="A397" s="95"/>
      <c r="G397" s="95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</row>
    <row r="398" spans="1:97" s="35" customFormat="1" ht="12.75">
      <c r="A398" s="95"/>
      <c r="G398" s="95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89"/>
      <c r="CB398" s="89"/>
      <c r="CC398" s="89"/>
      <c r="CD398" s="89"/>
      <c r="CE398" s="89"/>
      <c r="CF398" s="89"/>
      <c r="CG398" s="89"/>
      <c r="CH398" s="89"/>
      <c r="CI398" s="89"/>
      <c r="CJ398" s="89"/>
      <c r="CK398" s="89"/>
      <c r="CL398" s="89"/>
      <c r="CM398" s="89"/>
      <c r="CN398" s="89"/>
      <c r="CO398" s="89"/>
      <c r="CP398" s="89"/>
      <c r="CQ398" s="89"/>
      <c r="CR398" s="89"/>
      <c r="CS398" s="89"/>
    </row>
    <row r="399" spans="1:97" s="35" customFormat="1" ht="12.75">
      <c r="A399" s="95"/>
      <c r="G399" s="95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  <c r="CB399" s="89"/>
      <c r="CC399" s="89"/>
      <c r="CD399" s="89"/>
      <c r="CE399" s="89"/>
      <c r="CF399" s="8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  <c r="CR399" s="89"/>
      <c r="CS399" s="89"/>
    </row>
    <row r="400" spans="1:97" s="35" customFormat="1" ht="12.75">
      <c r="A400" s="95"/>
      <c r="G400" s="95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  <c r="CB400" s="89"/>
      <c r="CC400" s="89"/>
      <c r="CD400" s="89"/>
      <c r="CE400" s="89"/>
      <c r="CF400" s="8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  <c r="CR400" s="89"/>
      <c r="CS400" s="89"/>
    </row>
    <row r="401" spans="1:97" s="35" customFormat="1" ht="12.75">
      <c r="A401" s="95"/>
      <c r="G401" s="95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  <c r="CD401" s="89"/>
      <c r="CE401" s="89"/>
      <c r="CF401" s="8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  <c r="CR401" s="89"/>
      <c r="CS401" s="89"/>
    </row>
    <row r="402" spans="1:97" s="35" customFormat="1" ht="12.75">
      <c r="A402" s="95"/>
      <c r="G402" s="95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9"/>
      <c r="BN402" s="89"/>
      <c r="BO402" s="89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  <c r="CB402" s="89"/>
      <c r="CC402" s="89"/>
      <c r="CD402" s="89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  <c r="CR402" s="89"/>
      <c r="CS402" s="89"/>
    </row>
    <row r="403" spans="1:97" s="35" customFormat="1" ht="12.75">
      <c r="A403" s="95"/>
      <c r="G403" s="95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  <c r="BL403" s="89"/>
      <c r="BM403" s="89"/>
      <c r="BN403" s="89"/>
      <c r="BO403" s="89"/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  <c r="CA403" s="89"/>
      <c r="CB403" s="89"/>
      <c r="CC403" s="89"/>
      <c r="CD403" s="89"/>
      <c r="CE403" s="89"/>
      <c r="CF403" s="89"/>
      <c r="CG403" s="89"/>
      <c r="CH403" s="89"/>
      <c r="CI403" s="89"/>
      <c r="CJ403" s="89"/>
      <c r="CK403" s="89"/>
      <c r="CL403" s="89"/>
      <c r="CM403" s="89"/>
      <c r="CN403" s="89"/>
      <c r="CO403" s="89"/>
      <c r="CP403" s="89"/>
      <c r="CQ403" s="89"/>
      <c r="CR403" s="89"/>
      <c r="CS403" s="89"/>
    </row>
    <row r="404" spans="1:97" s="35" customFormat="1" ht="12.75">
      <c r="A404" s="95"/>
      <c r="G404" s="95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  <c r="BL404" s="89"/>
      <c r="BM404" s="89"/>
      <c r="BN404" s="89"/>
      <c r="BO404" s="89"/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  <c r="CA404" s="89"/>
      <c r="CB404" s="89"/>
      <c r="CC404" s="89"/>
      <c r="CD404" s="89"/>
      <c r="CE404" s="89"/>
      <c r="CF404" s="8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  <c r="CR404" s="89"/>
      <c r="CS404" s="89"/>
    </row>
    <row r="405" spans="1:97" s="35" customFormat="1" ht="12.75">
      <c r="A405" s="95"/>
      <c r="G405" s="95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89"/>
      <c r="BM405" s="89"/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  <c r="CR405" s="89"/>
      <c r="CS405" s="89"/>
    </row>
    <row r="406" spans="1:97" s="35" customFormat="1" ht="12.75">
      <c r="A406" s="95"/>
      <c r="G406" s="95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  <c r="BL406" s="89"/>
      <c r="BM406" s="89"/>
      <c r="BN406" s="89"/>
      <c r="BO406" s="89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  <c r="CB406" s="89"/>
      <c r="CC406" s="89"/>
      <c r="CD406" s="89"/>
      <c r="CE406" s="89"/>
      <c r="CF406" s="8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  <c r="CR406" s="89"/>
      <c r="CS406" s="89"/>
    </row>
    <row r="407" spans="1:97" s="35" customFormat="1" ht="12.75">
      <c r="A407" s="95"/>
      <c r="G407" s="95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  <c r="BL407" s="89"/>
      <c r="BM407" s="89"/>
      <c r="BN407" s="89"/>
      <c r="BO407" s="89"/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  <c r="CA407" s="89"/>
      <c r="CB407" s="89"/>
      <c r="CC407" s="89"/>
      <c r="CD407" s="89"/>
      <c r="CE407" s="89"/>
      <c r="CF407" s="89"/>
      <c r="CG407" s="89"/>
      <c r="CH407" s="89"/>
      <c r="CI407" s="89"/>
      <c r="CJ407" s="89"/>
      <c r="CK407" s="89"/>
      <c r="CL407" s="89"/>
      <c r="CM407" s="89"/>
      <c r="CN407" s="89"/>
      <c r="CO407" s="89"/>
      <c r="CP407" s="89"/>
      <c r="CQ407" s="89"/>
      <c r="CR407" s="89"/>
      <c r="CS407" s="89"/>
    </row>
    <row r="408" spans="1:97" s="35" customFormat="1" ht="12.75">
      <c r="A408" s="95"/>
      <c r="G408" s="95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  <c r="CB408" s="89"/>
      <c r="CC408" s="89"/>
      <c r="CD408" s="89"/>
      <c r="CE408" s="89"/>
      <c r="CF408" s="89"/>
      <c r="CG408" s="89"/>
      <c r="CH408" s="89"/>
      <c r="CI408" s="89"/>
      <c r="CJ408" s="89"/>
      <c r="CK408" s="89"/>
      <c r="CL408" s="89"/>
      <c r="CM408" s="89"/>
      <c r="CN408" s="89"/>
      <c r="CO408" s="89"/>
      <c r="CP408" s="89"/>
      <c r="CQ408" s="89"/>
      <c r="CR408" s="89"/>
      <c r="CS408" s="89"/>
    </row>
    <row r="409" spans="1:97" s="35" customFormat="1" ht="12.75">
      <c r="A409" s="95"/>
      <c r="G409" s="95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  <c r="BL409" s="89"/>
      <c r="BM409" s="89"/>
      <c r="BN409" s="89"/>
      <c r="BO409" s="89"/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  <c r="CA409" s="89"/>
      <c r="CB409" s="89"/>
      <c r="CC409" s="89"/>
      <c r="CD409" s="89"/>
      <c r="CE409" s="89"/>
      <c r="CF409" s="8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  <c r="CR409" s="89"/>
      <c r="CS409" s="89"/>
    </row>
    <row r="410" spans="1:97" s="35" customFormat="1" ht="12.75">
      <c r="A410" s="95"/>
      <c r="G410" s="95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  <c r="BL410" s="89"/>
      <c r="BM410" s="89"/>
      <c r="BN410" s="89"/>
      <c r="BO410" s="89"/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  <c r="CA410" s="89"/>
      <c r="CB410" s="89"/>
      <c r="CC410" s="89"/>
      <c r="CD410" s="89"/>
      <c r="CE410" s="89"/>
      <c r="CF410" s="8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  <c r="CR410" s="89"/>
      <c r="CS410" s="89"/>
    </row>
    <row r="411" spans="1:97" s="35" customFormat="1" ht="12.75">
      <c r="A411" s="95"/>
      <c r="G411" s="95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</row>
    <row r="412" spans="1:97" s="35" customFormat="1" ht="12.75">
      <c r="A412" s="95"/>
      <c r="G412" s="95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  <c r="BL412" s="89"/>
      <c r="BM412" s="89"/>
      <c r="BN412" s="89"/>
      <c r="BO412" s="89"/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  <c r="CA412" s="89"/>
      <c r="CB412" s="89"/>
      <c r="CC412" s="89"/>
      <c r="CD412" s="89"/>
      <c r="CE412" s="89"/>
      <c r="CF412" s="89"/>
      <c r="CG412" s="89"/>
      <c r="CH412" s="89"/>
      <c r="CI412" s="89"/>
      <c r="CJ412" s="89"/>
      <c r="CK412" s="89"/>
      <c r="CL412" s="89"/>
      <c r="CM412" s="89"/>
      <c r="CN412" s="89"/>
      <c r="CO412" s="89"/>
      <c r="CP412" s="89"/>
      <c r="CQ412" s="89"/>
      <c r="CR412" s="89"/>
      <c r="CS412" s="89"/>
    </row>
    <row r="413" spans="1:97" s="35" customFormat="1" ht="12.75">
      <c r="A413" s="95"/>
      <c r="G413" s="95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  <c r="BL413" s="89"/>
      <c r="BM413" s="89"/>
      <c r="BN413" s="89"/>
      <c r="BO413" s="89"/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  <c r="CA413" s="89"/>
      <c r="CB413" s="89"/>
      <c r="CC413" s="89"/>
      <c r="CD413" s="89"/>
      <c r="CE413" s="89"/>
      <c r="CF413" s="89"/>
      <c r="CG413" s="89"/>
      <c r="CH413" s="89"/>
      <c r="CI413" s="89"/>
      <c r="CJ413" s="89"/>
      <c r="CK413" s="89"/>
      <c r="CL413" s="89"/>
      <c r="CM413" s="89"/>
      <c r="CN413" s="89"/>
      <c r="CO413" s="89"/>
      <c r="CP413" s="89"/>
      <c r="CQ413" s="89"/>
      <c r="CR413" s="89"/>
      <c r="CS413" s="89"/>
    </row>
    <row r="414" spans="1:97" s="35" customFormat="1" ht="12.75">
      <c r="A414" s="95"/>
      <c r="G414" s="95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  <c r="CA414" s="89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</row>
    <row r="415" spans="1:97" s="35" customFormat="1" ht="12.75">
      <c r="A415" s="95"/>
      <c r="G415" s="95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  <c r="BL415" s="89"/>
      <c r="BM415" s="89"/>
      <c r="BN415" s="89"/>
      <c r="BO415" s="89"/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  <c r="CA415" s="89"/>
      <c r="CB415" s="89"/>
      <c r="CC415" s="89"/>
      <c r="CD415" s="89"/>
      <c r="CE415" s="89"/>
      <c r="CF415" s="8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  <c r="CR415" s="89"/>
      <c r="CS415" s="89"/>
    </row>
    <row r="416" spans="1:97" s="35" customFormat="1" ht="12.75">
      <c r="A416" s="95"/>
      <c r="G416" s="95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  <c r="CA416" s="89"/>
      <c r="CB416" s="89"/>
      <c r="CC416" s="89"/>
      <c r="CD416" s="89"/>
      <c r="CE416" s="89"/>
      <c r="CF416" s="8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  <c r="CR416" s="89"/>
      <c r="CS416" s="89"/>
    </row>
    <row r="417" spans="1:97" s="35" customFormat="1" ht="12.75">
      <c r="A417" s="95"/>
      <c r="G417" s="95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  <c r="CA417" s="89"/>
      <c r="CB417" s="89"/>
      <c r="CC417" s="89"/>
      <c r="CD417" s="89"/>
      <c r="CE417" s="89"/>
      <c r="CF417" s="89"/>
      <c r="CG417" s="89"/>
      <c r="CH417" s="89"/>
      <c r="CI417" s="89"/>
      <c r="CJ417" s="89"/>
      <c r="CK417" s="89"/>
      <c r="CL417" s="89"/>
      <c r="CM417" s="89"/>
      <c r="CN417" s="89"/>
      <c r="CO417" s="89"/>
      <c r="CP417" s="89"/>
      <c r="CQ417" s="89"/>
      <c r="CR417" s="89"/>
      <c r="CS417" s="89"/>
    </row>
    <row r="418" spans="1:97" s="35" customFormat="1" ht="12.75">
      <c r="A418" s="95"/>
      <c r="G418" s="95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  <c r="CA418" s="89"/>
      <c r="CB418" s="89"/>
      <c r="CC418" s="89"/>
      <c r="CD418" s="89"/>
      <c r="CE418" s="89"/>
      <c r="CF418" s="89"/>
      <c r="CG418" s="89"/>
      <c r="CH418" s="89"/>
      <c r="CI418" s="89"/>
      <c r="CJ418" s="89"/>
      <c r="CK418" s="89"/>
      <c r="CL418" s="89"/>
      <c r="CM418" s="89"/>
      <c r="CN418" s="89"/>
      <c r="CO418" s="89"/>
      <c r="CP418" s="89"/>
      <c r="CQ418" s="89"/>
      <c r="CR418" s="89"/>
      <c r="CS418" s="89"/>
    </row>
    <row r="419" spans="1:97" s="35" customFormat="1" ht="12.75">
      <c r="A419" s="95"/>
      <c r="G419" s="95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  <c r="CA419" s="89"/>
      <c r="CB419" s="89"/>
      <c r="CC419" s="89"/>
      <c r="CD419" s="89"/>
      <c r="CE419" s="89"/>
      <c r="CF419" s="8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  <c r="CR419" s="89"/>
      <c r="CS419" s="89"/>
    </row>
    <row r="420" spans="1:97" s="35" customFormat="1" ht="12.75">
      <c r="A420" s="95"/>
      <c r="G420" s="95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  <c r="BL420" s="89"/>
      <c r="BM420" s="89"/>
      <c r="BN420" s="89"/>
      <c r="BO420" s="89"/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  <c r="CA420" s="89"/>
      <c r="CB420" s="89"/>
      <c r="CC420" s="89"/>
      <c r="CD420" s="89"/>
      <c r="CE420" s="89"/>
      <c r="CF420" s="8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  <c r="CR420" s="89"/>
      <c r="CS420" s="89"/>
    </row>
    <row r="421" spans="1:97" s="35" customFormat="1" ht="12.75">
      <c r="A421" s="95"/>
      <c r="G421" s="95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  <c r="BL421" s="89"/>
      <c r="BM421" s="89"/>
      <c r="BN421" s="89"/>
      <c r="BO421" s="89"/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  <c r="CA421" s="89"/>
      <c r="CB421" s="89"/>
      <c r="CC421" s="89"/>
      <c r="CD421" s="89"/>
      <c r="CE421" s="89"/>
      <c r="CF421" s="8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  <c r="CR421" s="89"/>
      <c r="CS421" s="89"/>
    </row>
    <row r="422" spans="1:97" s="35" customFormat="1" ht="12.75">
      <c r="A422" s="95"/>
      <c r="G422" s="95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  <c r="BL422" s="89"/>
      <c r="BM422" s="89"/>
      <c r="BN422" s="89"/>
      <c r="BO422" s="89"/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  <c r="CA422" s="89"/>
      <c r="CB422" s="89"/>
      <c r="CC422" s="89"/>
      <c r="CD422" s="89"/>
      <c r="CE422" s="89"/>
      <c r="CF422" s="89"/>
      <c r="CG422" s="89"/>
      <c r="CH422" s="89"/>
      <c r="CI422" s="89"/>
      <c r="CJ422" s="89"/>
      <c r="CK422" s="89"/>
      <c r="CL422" s="89"/>
      <c r="CM422" s="89"/>
      <c r="CN422" s="89"/>
      <c r="CO422" s="89"/>
      <c r="CP422" s="89"/>
      <c r="CQ422" s="89"/>
      <c r="CR422" s="89"/>
      <c r="CS422" s="89"/>
    </row>
    <row r="423" spans="1:97" s="35" customFormat="1" ht="12.75">
      <c r="A423" s="95"/>
      <c r="G423" s="95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/>
      <c r="BM423" s="89"/>
      <c r="BN423" s="89"/>
      <c r="BO423" s="89"/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  <c r="CA423" s="89"/>
      <c r="CB423" s="89"/>
      <c r="CC423" s="89"/>
      <c r="CD423" s="89"/>
      <c r="CE423" s="89"/>
      <c r="CF423" s="89"/>
      <c r="CG423" s="89"/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  <c r="CR423" s="89"/>
      <c r="CS423" s="89"/>
    </row>
    <row r="424" spans="1:97" s="35" customFormat="1" ht="12.75">
      <c r="A424" s="95"/>
      <c r="G424" s="95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</row>
    <row r="425" spans="1:97" s="35" customFormat="1" ht="12.75">
      <c r="A425" s="95"/>
      <c r="G425" s="95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</row>
    <row r="426" spans="1:97" s="35" customFormat="1" ht="12.75">
      <c r="A426" s="95"/>
      <c r="G426" s="95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  <c r="CA426" s="89"/>
      <c r="CB426" s="89"/>
      <c r="CC426" s="89"/>
      <c r="CD426" s="89"/>
      <c r="CE426" s="89"/>
      <c r="CF426" s="8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  <c r="CR426" s="89"/>
      <c r="CS426" s="89"/>
    </row>
    <row r="427" spans="1:97" s="35" customFormat="1" ht="12.75">
      <c r="A427" s="95"/>
      <c r="G427" s="95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  <c r="CA427" s="89"/>
      <c r="CB427" s="89"/>
      <c r="CC427" s="89"/>
      <c r="CD427" s="89"/>
      <c r="CE427" s="89"/>
      <c r="CF427" s="89"/>
      <c r="CG427" s="89"/>
      <c r="CH427" s="89"/>
      <c r="CI427" s="89"/>
      <c r="CJ427" s="89"/>
      <c r="CK427" s="89"/>
      <c r="CL427" s="89"/>
      <c r="CM427" s="89"/>
      <c r="CN427" s="89"/>
      <c r="CO427" s="89"/>
      <c r="CP427" s="89"/>
      <c r="CQ427" s="89"/>
      <c r="CR427" s="89"/>
      <c r="CS427" s="89"/>
    </row>
    <row r="428" spans="1:97" s="35" customFormat="1" ht="12.75">
      <c r="A428" s="95"/>
      <c r="G428" s="95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</row>
    <row r="429" spans="1:97" s="35" customFormat="1" ht="12.75">
      <c r="A429" s="95"/>
      <c r="G429" s="95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  <c r="CA429" s="89"/>
      <c r="CB429" s="89"/>
      <c r="CC429" s="89"/>
      <c r="CD429" s="89"/>
      <c r="CE429" s="89"/>
      <c r="CF429" s="8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  <c r="CR429" s="89"/>
      <c r="CS429" s="89"/>
    </row>
    <row r="430" spans="1:97" s="35" customFormat="1" ht="12.75">
      <c r="A430" s="95"/>
      <c r="G430" s="95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  <c r="CA430" s="89"/>
      <c r="CB430" s="89"/>
      <c r="CC430" s="89"/>
      <c r="CD430" s="89"/>
      <c r="CE430" s="89"/>
      <c r="CF430" s="8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  <c r="CR430" s="89"/>
      <c r="CS430" s="89"/>
    </row>
    <row r="431" spans="1:97" s="35" customFormat="1" ht="12.75">
      <c r="A431" s="95"/>
      <c r="G431" s="95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  <c r="CA431" s="89"/>
      <c r="CB431" s="89"/>
      <c r="CC431" s="89"/>
      <c r="CD431" s="89"/>
      <c r="CE431" s="89"/>
      <c r="CF431" s="8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  <c r="CR431" s="89"/>
      <c r="CS431" s="89"/>
    </row>
    <row r="432" spans="1:97" s="35" customFormat="1" ht="12.75">
      <c r="A432" s="95"/>
      <c r="G432" s="95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  <c r="CA432" s="89"/>
      <c r="CB432" s="89"/>
      <c r="CC432" s="89"/>
      <c r="CD432" s="89"/>
      <c r="CE432" s="89"/>
      <c r="CF432" s="89"/>
      <c r="CG432" s="89"/>
      <c r="CH432" s="89"/>
      <c r="CI432" s="89"/>
      <c r="CJ432" s="89"/>
      <c r="CK432" s="89"/>
      <c r="CL432" s="89"/>
      <c r="CM432" s="89"/>
      <c r="CN432" s="89"/>
      <c r="CO432" s="89"/>
      <c r="CP432" s="89"/>
      <c r="CQ432" s="89"/>
      <c r="CR432" s="89"/>
      <c r="CS432" s="89"/>
    </row>
    <row r="433" spans="1:97" s="35" customFormat="1" ht="12.75">
      <c r="A433" s="95"/>
      <c r="G433" s="95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9"/>
      <c r="BN433" s="89"/>
      <c r="BO433" s="89"/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  <c r="CA433" s="89"/>
      <c r="CB433" s="89"/>
      <c r="CC433" s="89"/>
      <c r="CD433" s="89"/>
      <c r="CE433" s="89"/>
      <c r="CF433" s="89"/>
      <c r="CG433" s="89"/>
      <c r="CH433" s="89"/>
      <c r="CI433" s="89"/>
      <c r="CJ433" s="89"/>
      <c r="CK433" s="89"/>
      <c r="CL433" s="89"/>
      <c r="CM433" s="89"/>
      <c r="CN433" s="89"/>
      <c r="CO433" s="89"/>
      <c r="CP433" s="89"/>
      <c r="CQ433" s="89"/>
      <c r="CR433" s="89"/>
      <c r="CS433" s="89"/>
    </row>
    <row r="434" spans="1:97" s="35" customFormat="1" ht="12.75">
      <c r="A434" s="95"/>
      <c r="G434" s="95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  <c r="CA434" s="89"/>
      <c r="CB434" s="89"/>
      <c r="CC434" s="89"/>
      <c r="CD434" s="89"/>
      <c r="CE434" s="89"/>
      <c r="CF434" s="8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  <c r="CR434" s="89"/>
      <c r="CS434" s="89"/>
    </row>
    <row r="435" spans="1:97" s="35" customFormat="1" ht="12.75">
      <c r="A435" s="95"/>
      <c r="G435" s="95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  <c r="CA435" s="89"/>
      <c r="CB435" s="89"/>
      <c r="CC435" s="89"/>
      <c r="CD435" s="89"/>
      <c r="CE435" s="89"/>
      <c r="CF435" s="8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</row>
    <row r="436" spans="1:97" s="35" customFormat="1" ht="12.75">
      <c r="A436" s="95"/>
      <c r="G436" s="95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</row>
    <row r="437" spans="1:97" s="35" customFormat="1" ht="12.75">
      <c r="A437" s="95"/>
      <c r="G437" s="95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  <c r="CA437" s="89"/>
      <c r="CB437" s="89"/>
      <c r="CC437" s="89"/>
      <c r="CD437" s="89"/>
      <c r="CE437" s="89"/>
      <c r="CF437" s="89"/>
      <c r="CG437" s="89"/>
      <c r="CH437" s="89"/>
      <c r="CI437" s="89"/>
      <c r="CJ437" s="89"/>
      <c r="CK437" s="89"/>
      <c r="CL437" s="89"/>
      <c r="CM437" s="89"/>
      <c r="CN437" s="89"/>
      <c r="CO437" s="89"/>
      <c r="CP437" s="89"/>
      <c r="CQ437" s="89"/>
      <c r="CR437" s="89"/>
      <c r="CS437" s="89"/>
    </row>
    <row r="438" spans="1:97" s="35" customFormat="1" ht="12.75">
      <c r="A438" s="95"/>
      <c r="G438" s="95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  <c r="CA438" s="89"/>
      <c r="CB438" s="89"/>
      <c r="CC438" s="89"/>
      <c r="CD438" s="89"/>
      <c r="CE438" s="89"/>
      <c r="CF438" s="89"/>
      <c r="CG438" s="89"/>
      <c r="CH438" s="89"/>
      <c r="CI438" s="89"/>
      <c r="CJ438" s="89"/>
      <c r="CK438" s="89"/>
      <c r="CL438" s="89"/>
      <c r="CM438" s="89"/>
      <c r="CN438" s="89"/>
      <c r="CO438" s="89"/>
      <c r="CP438" s="89"/>
      <c r="CQ438" s="89"/>
      <c r="CR438" s="89"/>
      <c r="CS438" s="89"/>
    </row>
    <row r="439" spans="1:97" s="35" customFormat="1" ht="12.75">
      <c r="A439" s="95"/>
      <c r="G439" s="95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  <c r="CA439" s="89"/>
      <c r="CB439" s="89"/>
      <c r="CC439" s="89"/>
      <c r="CD439" s="89"/>
      <c r="CE439" s="89"/>
      <c r="CF439" s="8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  <c r="CR439" s="89"/>
      <c r="CS439" s="89"/>
    </row>
    <row r="440" spans="1:97" s="35" customFormat="1" ht="12.75">
      <c r="A440" s="95"/>
      <c r="G440" s="95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  <c r="CA440" s="89"/>
      <c r="CB440" s="89"/>
      <c r="CC440" s="89"/>
      <c r="CD440" s="89"/>
      <c r="CE440" s="89"/>
      <c r="CF440" s="8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  <c r="CR440" s="89"/>
      <c r="CS440" s="89"/>
    </row>
    <row r="441" spans="1:97" s="35" customFormat="1" ht="12.75">
      <c r="A441" s="95"/>
      <c r="G441" s="95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  <c r="CA441" s="89"/>
      <c r="CB441" s="89"/>
      <c r="CC441" s="89"/>
      <c r="CD441" s="89"/>
      <c r="CE441" s="89"/>
      <c r="CF441" s="8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  <c r="CR441" s="89"/>
      <c r="CS441" s="89"/>
    </row>
    <row r="442" spans="1:97" s="35" customFormat="1" ht="12.75">
      <c r="A442" s="95"/>
      <c r="G442" s="95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  <c r="CA442" s="89"/>
      <c r="CB442" s="89"/>
      <c r="CC442" s="89"/>
      <c r="CD442" s="89"/>
      <c r="CE442" s="89"/>
      <c r="CF442" s="89"/>
      <c r="CG442" s="89"/>
      <c r="CH442" s="89"/>
      <c r="CI442" s="89"/>
      <c r="CJ442" s="89"/>
      <c r="CK442" s="89"/>
      <c r="CL442" s="89"/>
      <c r="CM442" s="89"/>
      <c r="CN442" s="89"/>
      <c r="CO442" s="89"/>
      <c r="CP442" s="89"/>
      <c r="CQ442" s="89"/>
      <c r="CR442" s="89"/>
      <c r="CS442" s="89"/>
    </row>
    <row r="443" spans="1:97" s="35" customFormat="1" ht="12.75">
      <c r="A443" s="95"/>
      <c r="G443" s="95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  <c r="CA443" s="89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  <c r="CR443" s="89"/>
      <c r="CS443" s="89"/>
    </row>
    <row r="444" spans="1:97" s="35" customFormat="1" ht="12.75">
      <c r="A444" s="95"/>
      <c r="G444" s="95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  <c r="CA444" s="89"/>
      <c r="CB444" s="89"/>
      <c r="CC444" s="89"/>
      <c r="CD444" s="89"/>
      <c r="CE444" s="89"/>
      <c r="CF444" s="8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  <c r="CR444" s="89"/>
      <c r="CS444" s="89"/>
    </row>
    <row r="445" spans="1:97" s="35" customFormat="1" ht="12.75">
      <c r="A445" s="95"/>
      <c r="G445" s="95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  <c r="CA445" s="89"/>
      <c r="CB445" s="89"/>
      <c r="CC445" s="89"/>
      <c r="CD445" s="89"/>
      <c r="CE445" s="89"/>
      <c r="CF445" s="8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  <c r="CR445" s="89"/>
      <c r="CS445" s="89"/>
    </row>
    <row r="446" spans="1:97" s="35" customFormat="1" ht="12.75">
      <c r="A446" s="95"/>
      <c r="G446" s="95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</row>
    <row r="447" spans="1:97" s="35" customFormat="1" ht="12.75">
      <c r="A447" s="95"/>
      <c r="G447" s="95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  <c r="CR447" s="89"/>
      <c r="CS447" s="89"/>
    </row>
    <row r="448" spans="1:97" s="35" customFormat="1" ht="12.75">
      <c r="A448" s="95"/>
      <c r="G448" s="95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  <c r="CA448" s="89"/>
      <c r="CB448" s="89"/>
      <c r="CC448" s="89"/>
      <c r="CD448" s="89"/>
      <c r="CE448" s="89"/>
      <c r="CF448" s="89"/>
      <c r="CG448" s="89"/>
      <c r="CH448" s="89"/>
      <c r="CI448" s="89"/>
      <c r="CJ448" s="89"/>
      <c r="CK448" s="89"/>
      <c r="CL448" s="89"/>
      <c r="CM448" s="89"/>
      <c r="CN448" s="89"/>
      <c r="CO448" s="89"/>
      <c r="CP448" s="89"/>
      <c r="CQ448" s="89"/>
      <c r="CR448" s="89"/>
      <c r="CS448" s="89"/>
    </row>
    <row r="449" spans="1:97" s="35" customFormat="1" ht="12.75">
      <c r="A449" s="95"/>
      <c r="G449" s="95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  <c r="CA449" s="89"/>
      <c r="CB449" s="89"/>
      <c r="CC449" s="89"/>
      <c r="CD449" s="89"/>
      <c r="CE449" s="89"/>
      <c r="CF449" s="8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  <c r="CR449" s="89"/>
      <c r="CS449" s="89"/>
    </row>
    <row r="450" spans="1:97" s="35" customFormat="1" ht="12.75">
      <c r="A450" s="95"/>
      <c r="G450" s="95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  <c r="CA450" s="89"/>
      <c r="CB450" s="89"/>
      <c r="CC450" s="89"/>
      <c r="CD450" s="89"/>
      <c r="CE450" s="89"/>
      <c r="CF450" s="8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  <c r="CR450" s="89"/>
      <c r="CS450" s="89"/>
    </row>
    <row r="451" spans="1:97" s="35" customFormat="1" ht="12.75">
      <c r="A451" s="95"/>
      <c r="G451" s="95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  <c r="CA451" s="89"/>
      <c r="CB451" s="89"/>
      <c r="CC451" s="89"/>
      <c r="CD451" s="89"/>
      <c r="CE451" s="89"/>
      <c r="CF451" s="8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  <c r="CR451" s="89"/>
      <c r="CS451" s="89"/>
    </row>
    <row r="452" spans="1:97" s="35" customFormat="1" ht="12.75">
      <c r="A452" s="95"/>
      <c r="G452" s="95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  <c r="CA452" s="89"/>
      <c r="CB452" s="89"/>
      <c r="CC452" s="89"/>
      <c r="CD452" s="89"/>
      <c r="CE452" s="89"/>
      <c r="CF452" s="89"/>
      <c r="CG452" s="89"/>
      <c r="CH452" s="89"/>
      <c r="CI452" s="89"/>
      <c r="CJ452" s="89"/>
      <c r="CK452" s="89"/>
      <c r="CL452" s="89"/>
      <c r="CM452" s="89"/>
      <c r="CN452" s="89"/>
      <c r="CO452" s="89"/>
      <c r="CP452" s="89"/>
      <c r="CQ452" s="89"/>
      <c r="CR452" s="89"/>
      <c r="CS452" s="89"/>
    </row>
    <row r="453" spans="1:97" s="35" customFormat="1" ht="12.75">
      <c r="A453" s="95"/>
      <c r="G453" s="95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  <c r="CA453" s="89"/>
      <c r="CB453" s="89"/>
      <c r="CC453" s="89"/>
      <c r="CD453" s="89"/>
      <c r="CE453" s="89"/>
      <c r="CF453" s="89"/>
      <c r="CG453" s="89"/>
      <c r="CH453" s="89"/>
      <c r="CI453" s="89"/>
      <c r="CJ453" s="89"/>
      <c r="CK453" s="89"/>
      <c r="CL453" s="89"/>
      <c r="CM453" s="89"/>
      <c r="CN453" s="89"/>
      <c r="CO453" s="89"/>
      <c r="CP453" s="89"/>
      <c r="CQ453" s="89"/>
      <c r="CR453" s="89"/>
      <c r="CS453" s="89"/>
    </row>
    <row r="454" spans="1:97" s="35" customFormat="1" ht="12.75">
      <c r="A454" s="95"/>
      <c r="G454" s="95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  <c r="CA454" s="89"/>
      <c r="CB454" s="89"/>
      <c r="CC454" s="89"/>
      <c r="CD454" s="89"/>
      <c r="CE454" s="89"/>
      <c r="CF454" s="8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  <c r="CR454" s="89"/>
      <c r="CS454" s="89"/>
    </row>
    <row r="455" spans="1:97" s="35" customFormat="1" ht="12.75">
      <c r="A455" s="95"/>
      <c r="G455" s="95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  <c r="CA455" s="89"/>
      <c r="CB455" s="89"/>
      <c r="CC455" s="89"/>
      <c r="CD455" s="89"/>
      <c r="CE455" s="89"/>
      <c r="CF455" s="8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  <c r="CR455" s="89"/>
      <c r="CS455" s="89"/>
    </row>
    <row r="456" spans="1:97" s="35" customFormat="1" ht="12.75">
      <c r="A456" s="95"/>
      <c r="G456" s="95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  <c r="CA456" s="89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  <c r="CR456" s="89"/>
      <c r="CS456" s="89"/>
    </row>
    <row r="457" spans="1:97" s="35" customFormat="1" ht="12.75">
      <c r="A457" s="95"/>
      <c r="G457" s="95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  <c r="CA457" s="89"/>
      <c r="CB457" s="89"/>
      <c r="CC457" s="89"/>
      <c r="CD457" s="89"/>
      <c r="CE457" s="89"/>
      <c r="CF457" s="89"/>
      <c r="CG457" s="89"/>
      <c r="CH457" s="89"/>
      <c r="CI457" s="89"/>
      <c r="CJ457" s="89"/>
      <c r="CK457" s="89"/>
      <c r="CL457" s="89"/>
      <c r="CM457" s="89"/>
      <c r="CN457" s="89"/>
      <c r="CO457" s="89"/>
      <c r="CP457" s="89"/>
      <c r="CQ457" s="89"/>
      <c r="CR457" s="89"/>
      <c r="CS457" s="89"/>
    </row>
    <row r="458" spans="1:97" s="35" customFormat="1" ht="12.75">
      <c r="A458" s="95"/>
      <c r="G458" s="95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  <c r="CA458" s="89"/>
      <c r="CB458" s="89"/>
      <c r="CC458" s="89"/>
      <c r="CD458" s="89"/>
      <c r="CE458" s="89"/>
      <c r="CF458" s="89"/>
      <c r="CG458" s="89"/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  <c r="CR458" s="89"/>
      <c r="CS458" s="89"/>
    </row>
    <row r="459" spans="1:97" s="35" customFormat="1" ht="12.75">
      <c r="A459" s="95"/>
      <c r="G459" s="95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  <c r="CA459" s="89"/>
      <c r="CB459" s="89"/>
      <c r="CC459" s="89"/>
      <c r="CD459" s="89"/>
      <c r="CE459" s="89"/>
      <c r="CF459" s="89"/>
      <c r="CG459" s="89"/>
      <c r="CH459" s="89"/>
      <c r="CI459" s="89"/>
      <c r="CJ459" s="89"/>
      <c r="CK459" s="89"/>
      <c r="CL459" s="89"/>
      <c r="CM459" s="89"/>
      <c r="CN459" s="89"/>
      <c r="CO459" s="89"/>
      <c r="CP459" s="89"/>
      <c r="CQ459" s="89"/>
      <c r="CR459" s="89"/>
      <c r="CS459" s="89"/>
    </row>
    <row r="460" spans="1:97" s="35" customFormat="1" ht="12.75">
      <c r="A460" s="95"/>
      <c r="G460" s="95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  <c r="CB460" s="89"/>
      <c r="CC460" s="89"/>
      <c r="CD460" s="89"/>
      <c r="CE460" s="89"/>
      <c r="CF460" s="8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  <c r="CR460" s="89"/>
      <c r="CS460" s="89"/>
    </row>
    <row r="461" spans="1:97" s="35" customFormat="1" ht="12.75">
      <c r="A461" s="95"/>
      <c r="G461" s="95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  <c r="CA461" s="89"/>
      <c r="CB461" s="89"/>
      <c r="CC461" s="89"/>
      <c r="CD461" s="89"/>
      <c r="CE461" s="89"/>
      <c r="CF461" s="89"/>
      <c r="CG461" s="89"/>
      <c r="CH461" s="89"/>
      <c r="CI461" s="89"/>
      <c r="CJ461" s="89"/>
      <c r="CK461" s="89"/>
      <c r="CL461" s="89"/>
      <c r="CM461" s="89"/>
      <c r="CN461" s="89"/>
      <c r="CO461" s="89"/>
      <c r="CP461" s="89"/>
      <c r="CQ461" s="89"/>
      <c r="CR461" s="89"/>
      <c r="CS461" s="89"/>
    </row>
    <row r="462" spans="1:97" s="35" customFormat="1" ht="12.75">
      <c r="A462" s="95"/>
      <c r="G462" s="95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  <c r="CA462" s="89"/>
      <c r="CB462" s="89"/>
      <c r="CC462" s="89"/>
      <c r="CD462" s="89"/>
      <c r="CE462" s="89"/>
      <c r="CF462" s="89"/>
      <c r="CG462" s="89"/>
      <c r="CH462" s="89"/>
      <c r="CI462" s="89"/>
      <c r="CJ462" s="89"/>
      <c r="CK462" s="89"/>
      <c r="CL462" s="89"/>
      <c r="CM462" s="89"/>
      <c r="CN462" s="89"/>
      <c r="CO462" s="89"/>
      <c r="CP462" s="89"/>
      <c r="CQ462" s="89"/>
      <c r="CR462" s="89"/>
      <c r="CS462" s="89"/>
    </row>
    <row r="463" spans="1:97" s="35" customFormat="1" ht="12.75">
      <c r="A463" s="95"/>
      <c r="G463" s="95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  <c r="CA463" s="89"/>
      <c r="CB463" s="89"/>
      <c r="CC463" s="89"/>
      <c r="CD463" s="89"/>
      <c r="CE463" s="89"/>
      <c r="CF463" s="89"/>
      <c r="CG463" s="89"/>
      <c r="CH463" s="89"/>
      <c r="CI463" s="89"/>
      <c r="CJ463" s="89"/>
      <c r="CK463" s="89"/>
      <c r="CL463" s="89"/>
      <c r="CM463" s="89"/>
      <c r="CN463" s="89"/>
      <c r="CO463" s="89"/>
      <c r="CP463" s="89"/>
      <c r="CQ463" s="89"/>
      <c r="CR463" s="89"/>
      <c r="CS463" s="89"/>
    </row>
    <row r="464" spans="1:97" s="35" customFormat="1" ht="12.75">
      <c r="A464" s="95"/>
      <c r="G464" s="95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  <c r="CA464" s="89"/>
      <c r="CB464" s="89"/>
      <c r="CC464" s="89"/>
      <c r="CD464" s="89"/>
      <c r="CE464" s="89"/>
      <c r="CF464" s="89"/>
      <c r="CG464" s="89"/>
      <c r="CH464" s="89"/>
      <c r="CI464" s="89"/>
      <c r="CJ464" s="89"/>
      <c r="CK464" s="89"/>
      <c r="CL464" s="89"/>
      <c r="CM464" s="89"/>
      <c r="CN464" s="89"/>
      <c r="CO464" s="89"/>
      <c r="CP464" s="89"/>
      <c r="CQ464" s="89"/>
      <c r="CR464" s="89"/>
      <c r="CS464" s="89"/>
    </row>
    <row r="465" spans="1:97" s="35" customFormat="1" ht="12.75">
      <c r="A465" s="95"/>
      <c r="G465" s="95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  <c r="CA465" s="89"/>
      <c r="CB465" s="89"/>
      <c r="CC465" s="89"/>
      <c r="CD465" s="89"/>
      <c r="CE465" s="89"/>
      <c r="CF465" s="89"/>
      <c r="CG465" s="89"/>
      <c r="CH465" s="89"/>
      <c r="CI465" s="89"/>
      <c r="CJ465" s="89"/>
      <c r="CK465" s="89"/>
      <c r="CL465" s="89"/>
      <c r="CM465" s="89"/>
      <c r="CN465" s="89"/>
      <c r="CO465" s="89"/>
      <c r="CP465" s="89"/>
      <c r="CQ465" s="89"/>
      <c r="CR465" s="89"/>
      <c r="CS465" s="89"/>
    </row>
    <row r="466" spans="1:97" s="35" customFormat="1" ht="12.75">
      <c r="A466" s="95"/>
      <c r="G466" s="95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  <c r="CA466" s="89"/>
      <c r="CB466" s="89"/>
      <c r="CC466" s="89"/>
      <c r="CD466" s="89"/>
      <c r="CE466" s="89"/>
      <c r="CF466" s="89"/>
      <c r="CG466" s="89"/>
      <c r="CH466" s="89"/>
      <c r="CI466" s="89"/>
      <c r="CJ466" s="89"/>
      <c r="CK466" s="89"/>
      <c r="CL466" s="89"/>
      <c r="CM466" s="89"/>
      <c r="CN466" s="89"/>
      <c r="CO466" s="89"/>
      <c r="CP466" s="89"/>
      <c r="CQ466" s="89"/>
      <c r="CR466" s="89"/>
      <c r="CS466" s="89"/>
    </row>
    <row r="467" spans="1:97" s="35" customFormat="1" ht="12.75">
      <c r="A467" s="95"/>
      <c r="G467" s="95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  <c r="CA467" s="89"/>
      <c r="CB467" s="89"/>
      <c r="CC467" s="89"/>
      <c r="CD467" s="89"/>
      <c r="CE467" s="89"/>
      <c r="CF467" s="89"/>
      <c r="CG467" s="89"/>
      <c r="CH467" s="89"/>
      <c r="CI467" s="89"/>
      <c r="CJ467" s="89"/>
      <c r="CK467" s="89"/>
      <c r="CL467" s="89"/>
      <c r="CM467" s="89"/>
      <c r="CN467" s="89"/>
      <c r="CO467" s="89"/>
      <c r="CP467" s="89"/>
      <c r="CQ467" s="89"/>
      <c r="CR467" s="89"/>
      <c r="CS467" s="89"/>
    </row>
    <row r="468" spans="1:97" s="35" customFormat="1" ht="12.75">
      <c r="A468" s="95"/>
      <c r="G468" s="95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  <c r="CA468" s="89"/>
      <c r="CB468" s="89"/>
      <c r="CC468" s="89"/>
      <c r="CD468" s="89"/>
      <c r="CE468" s="89"/>
      <c r="CF468" s="89"/>
      <c r="CG468" s="89"/>
      <c r="CH468" s="89"/>
      <c r="CI468" s="89"/>
      <c r="CJ468" s="89"/>
      <c r="CK468" s="89"/>
      <c r="CL468" s="89"/>
      <c r="CM468" s="89"/>
      <c r="CN468" s="89"/>
      <c r="CO468" s="89"/>
      <c r="CP468" s="89"/>
      <c r="CQ468" s="89"/>
      <c r="CR468" s="89"/>
      <c r="CS468" s="89"/>
    </row>
    <row r="469" spans="1:97" s="35" customFormat="1" ht="12.75">
      <c r="A469" s="95"/>
      <c r="G469" s="95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  <c r="CA469" s="89"/>
      <c r="CB469" s="89"/>
      <c r="CC469" s="89"/>
      <c r="CD469" s="89"/>
      <c r="CE469" s="89"/>
      <c r="CF469" s="89"/>
      <c r="CG469" s="89"/>
      <c r="CH469" s="89"/>
      <c r="CI469" s="89"/>
      <c r="CJ469" s="89"/>
      <c r="CK469" s="89"/>
      <c r="CL469" s="89"/>
      <c r="CM469" s="89"/>
      <c r="CN469" s="89"/>
      <c r="CO469" s="89"/>
      <c r="CP469" s="89"/>
      <c r="CQ469" s="89"/>
      <c r="CR469" s="89"/>
      <c r="CS469" s="89"/>
    </row>
    <row r="470" spans="1:97" s="35" customFormat="1" ht="12.75">
      <c r="A470" s="95"/>
      <c r="G470" s="95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  <c r="CA470" s="89"/>
      <c r="CB470" s="89"/>
      <c r="CC470" s="89"/>
      <c r="CD470" s="89"/>
      <c r="CE470" s="89"/>
      <c r="CF470" s="89"/>
      <c r="CG470" s="89"/>
      <c r="CH470" s="89"/>
      <c r="CI470" s="89"/>
      <c r="CJ470" s="89"/>
      <c r="CK470" s="89"/>
      <c r="CL470" s="89"/>
      <c r="CM470" s="89"/>
      <c r="CN470" s="89"/>
      <c r="CO470" s="89"/>
      <c r="CP470" s="89"/>
      <c r="CQ470" s="89"/>
      <c r="CR470" s="89"/>
      <c r="CS470" s="89"/>
    </row>
    <row r="471" spans="1:97" s="35" customFormat="1" ht="12.75">
      <c r="A471" s="95"/>
      <c r="G471" s="95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  <c r="BP471" s="89"/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  <c r="CA471" s="89"/>
      <c r="CB471" s="89"/>
      <c r="CC471" s="89"/>
      <c r="CD471" s="89"/>
      <c r="CE471" s="89"/>
      <c r="CF471" s="89"/>
      <c r="CG471" s="89"/>
      <c r="CH471" s="89"/>
      <c r="CI471" s="89"/>
      <c r="CJ471" s="89"/>
      <c r="CK471" s="89"/>
      <c r="CL471" s="89"/>
      <c r="CM471" s="89"/>
      <c r="CN471" s="89"/>
      <c r="CO471" s="89"/>
      <c r="CP471" s="89"/>
      <c r="CQ471" s="89"/>
      <c r="CR471" s="89"/>
      <c r="CS471" s="89"/>
    </row>
    <row r="472" spans="1:97" s="35" customFormat="1" ht="12.75">
      <c r="A472" s="95"/>
      <c r="G472" s="95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  <c r="BP472" s="89"/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  <c r="CA472" s="89"/>
      <c r="CB472" s="89"/>
      <c r="CC472" s="89"/>
      <c r="CD472" s="89"/>
      <c r="CE472" s="89"/>
      <c r="CF472" s="89"/>
      <c r="CG472" s="89"/>
      <c r="CH472" s="89"/>
      <c r="CI472" s="89"/>
      <c r="CJ472" s="89"/>
      <c r="CK472" s="89"/>
      <c r="CL472" s="89"/>
      <c r="CM472" s="89"/>
      <c r="CN472" s="89"/>
      <c r="CO472" s="89"/>
      <c r="CP472" s="89"/>
      <c r="CQ472" s="89"/>
      <c r="CR472" s="89"/>
      <c r="CS472" s="89"/>
    </row>
    <row r="473" spans="1:97" s="35" customFormat="1" ht="12.75">
      <c r="A473" s="95"/>
      <c r="G473" s="95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  <c r="BP473" s="89"/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  <c r="CA473" s="89"/>
      <c r="CB473" s="89"/>
      <c r="CC473" s="89"/>
      <c r="CD473" s="89"/>
      <c r="CE473" s="89"/>
      <c r="CF473" s="89"/>
      <c r="CG473" s="89"/>
      <c r="CH473" s="89"/>
      <c r="CI473" s="89"/>
      <c r="CJ473" s="89"/>
      <c r="CK473" s="89"/>
      <c r="CL473" s="89"/>
      <c r="CM473" s="89"/>
      <c r="CN473" s="89"/>
      <c r="CO473" s="89"/>
      <c r="CP473" s="89"/>
      <c r="CQ473" s="89"/>
      <c r="CR473" s="89"/>
      <c r="CS473" s="89"/>
    </row>
    <row r="474" spans="1:97" s="35" customFormat="1" ht="12.75">
      <c r="A474" s="95"/>
      <c r="G474" s="95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  <c r="CR474" s="89"/>
      <c r="CS474" s="89"/>
    </row>
    <row r="475" spans="1:97" s="35" customFormat="1" ht="12.75">
      <c r="A475" s="95"/>
      <c r="G475" s="95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  <c r="CB475" s="89"/>
      <c r="CC475" s="89"/>
      <c r="CD475" s="89"/>
      <c r="CE475" s="89"/>
      <c r="CF475" s="8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  <c r="CR475" s="89"/>
      <c r="CS475" s="89"/>
    </row>
    <row r="476" spans="1:97" s="35" customFormat="1" ht="12.75">
      <c r="A476" s="95"/>
      <c r="G476" s="95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  <c r="CB476" s="89"/>
      <c r="CC476" s="89"/>
      <c r="CD476" s="89"/>
      <c r="CE476" s="89"/>
      <c r="CF476" s="8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  <c r="CR476" s="89"/>
      <c r="CS476" s="89"/>
    </row>
    <row r="477" spans="1:97" s="35" customFormat="1" ht="12.75">
      <c r="A477" s="95"/>
      <c r="G477" s="95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  <c r="CB477" s="89"/>
      <c r="CC477" s="89"/>
      <c r="CD477" s="89"/>
      <c r="CE477" s="89"/>
      <c r="CF477" s="89"/>
      <c r="CG477" s="89"/>
      <c r="CH477" s="89"/>
      <c r="CI477" s="89"/>
      <c r="CJ477" s="89"/>
      <c r="CK477" s="89"/>
      <c r="CL477" s="89"/>
      <c r="CM477" s="89"/>
      <c r="CN477" s="89"/>
      <c r="CO477" s="89"/>
      <c r="CP477" s="89"/>
      <c r="CQ477" s="89"/>
      <c r="CR477" s="89"/>
      <c r="CS477" s="89"/>
    </row>
    <row r="478" spans="1:97" s="35" customFormat="1" ht="12.75">
      <c r="A478" s="95"/>
      <c r="G478" s="95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  <c r="CR478" s="89"/>
      <c r="CS478" s="89"/>
    </row>
    <row r="479" spans="1:97" s="35" customFormat="1" ht="12.75">
      <c r="A479" s="95"/>
      <c r="G479" s="95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  <c r="CB479" s="89"/>
      <c r="CC479" s="89"/>
      <c r="CD479" s="89"/>
      <c r="CE479" s="89"/>
      <c r="CF479" s="8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  <c r="CR479" s="89"/>
      <c r="CS479" s="89"/>
    </row>
    <row r="480" spans="1:97" s="35" customFormat="1" ht="12.75">
      <c r="A480" s="95"/>
      <c r="G480" s="95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  <c r="CB480" s="89"/>
      <c r="CC480" s="89"/>
      <c r="CD480" s="89"/>
      <c r="CE480" s="89"/>
      <c r="CF480" s="8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  <c r="CR480" s="89"/>
      <c r="CS480" s="89"/>
    </row>
    <row r="481" spans="1:97" s="35" customFormat="1" ht="12.75">
      <c r="A481" s="95"/>
      <c r="G481" s="95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  <c r="CB481" s="89"/>
      <c r="CC481" s="89"/>
      <c r="CD481" s="89"/>
      <c r="CE481" s="89"/>
      <c r="CF481" s="8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  <c r="CR481" s="89"/>
      <c r="CS481" s="89"/>
    </row>
    <row r="482" spans="1:97" s="35" customFormat="1" ht="12.75">
      <c r="A482" s="95"/>
      <c r="G482" s="95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89"/>
      <c r="CH482" s="89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</row>
    <row r="483" spans="1:97" s="35" customFormat="1" ht="12.75">
      <c r="A483" s="95"/>
      <c r="G483" s="95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  <c r="CD483" s="89"/>
      <c r="CE483" s="89"/>
      <c r="CF483" s="89"/>
      <c r="CG483" s="89"/>
      <c r="CH483" s="89"/>
      <c r="CI483" s="89"/>
      <c r="CJ483" s="89"/>
      <c r="CK483" s="89"/>
      <c r="CL483" s="89"/>
      <c r="CM483" s="89"/>
      <c r="CN483" s="89"/>
      <c r="CO483" s="89"/>
      <c r="CP483" s="89"/>
      <c r="CQ483" s="89"/>
      <c r="CR483" s="89"/>
      <c r="CS483" s="89"/>
    </row>
    <row r="484" spans="1:97" s="35" customFormat="1" ht="12.75">
      <c r="A484" s="95"/>
      <c r="G484" s="95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  <c r="CB484" s="89"/>
      <c r="CC484" s="89"/>
      <c r="CD484" s="89"/>
      <c r="CE484" s="89"/>
      <c r="CF484" s="89"/>
      <c r="CG484" s="89"/>
      <c r="CH484" s="89"/>
      <c r="CI484" s="89"/>
      <c r="CJ484" s="89"/>
      <c r="CK484" s="89"/>
      <c r="CL484" s="89"/>
      <c r="CM484" s="89"/>
      <c r="CN484" s="89"/>
      <c r="CO484" s="89"/>
      <c r="CP484" s="89"/>
      <c r="CQ484" s="89"/>
      <c r="CR484" s="89"/>
      <c r="CS484" s="89"/>
    </row>
    <row r="485" spans="1:97" s="35" customFormat="1" ht="12.75">
      <c r="A485" s="95"/>
      <c r="G485" s="95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  <c r="CB485" s="89"/>
      <c r="CC485" s="89"/>
      <c r="CD485" s="89"/>
      <c r="CE485" s="89"/>
      <c r="CF485" s="89"/>
      <c r="CG485" s="89"/>
      <c r="CH485" s="89"/>
      <c r="CI485" s="89"/>
      <c r="CJ485" s="89"/>
      <c r="CK485" s="89"/>
      <c r="CL485" s="89"/>
      <c r="CM485" s="89"/>
      <c r="CN485" s="89"/>
      <c r="CO485" s="89"/>
      <c r="CP485" s="89"/>
      <c r="CQ485" s="89"/>
      <c r="CR485" s="89"/>
      <c r="CS485" s="89"/>
    </row>
    <row r="486" spans="1:97" s="35" customFormat="1" ht="12.75">
      <c r="A486" s="95"/>
      <c r="G486" s="95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  <c r="CB486" s="89"/>
      <c r="CC486" s="89"/>
      <c r="CD486" s="89"/>
      <c r="CE486" s="89"/>
      <c r="CF486" s="89"/>
      <c r="CG486" s="89"/>
      <c r="CH486" s="89"/>
      <c r="CI486" s="89"/>
      <c r="CJ486" s="89"/>
      <c r="CK486" s="89"/>
      <c r="CL486" s="89"/>
      <c r="CM486" s="89"/>
      <c r="CN486" s="89"/>
      <c r="CO486" s="89"/>
      <c r="CP486" s="89"/>
      <c r="CQ486" s="89"/>
      <c r="CR486" s="89"/>
      <c r="CS486" s="89"/>
    </row>
    <row r="487" spans="1:97" s="35" customFormat="1" ht="12.75">
      <c r="A487" s="95"/>
      <c r="G487" s="95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  <c r="CB487" s="89"/>
      <c r="CC487" s="89"/>
      <c r="CD487" s="89"/>
      <c r="CE487" s="89"/>
      <c r="CF487" s="89"/>
      <c r="CG487" s="89"/>
      <c r="CH487" s="89"/>
      <c r="CI487" s="89"/>
      <c r="CJ487" s="89"/>
      <c r="CK487" s="89"/>
      <c r="CL487" s="89"/>
      <c r="CM487" s="89"/>
      <c r="CN487" s="89"/>
      <c r="CO487" s="89"/>
      <c r="CP487" s="89"/>
      <c r="CQ487" s="89"/>
      <c r="CR487" s="89"/>
      <c r="CS487" s="89"/>
    </row>
    <row r="488" spans="1:97" s="35" customFormat="1" ht="12.75">
      <c r="A488" s="95"/>
      <c r="G488" s="95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  <c r="CB488" s="89"/>
      <c r="CC488" s="89"/>
      <c r="CD488" s="89"/>
      <c r="CE488" s="89"/>
      <c r="CF488" s="89"/>
      <c r="CG488" s="89"/>
      <c r="CH488" s="89"/>
      <c r="CI488" s="89"/>
      <c r="CJ488" s="89"/>
      <c r="CK488" s="89"/>
      <c r="CL488" s="89"/>
      <c r="CM488" s="89"/>
      <c r="CN488" s="89"/>
      <c r="CO488" s="89"/>
      <c r="CP488" s="89"/>
      <c r="CQ488" s="89"/>
      <c r="CR488" s="89"/>
      <c r="CS488" s="89"/>
    </row>
    <row r="489" spans="1:97" s="35" customFormat="1" ht="12.75">
      <c r="A489" s="95"/>
      <c r="G489" s="95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  <c r="CB489" s="89"/>
      <c r="CC489" s="89"/>
      <c r="CD489" s="89"/>
      <c r="CE489" s="89"/>
      <c r="CF489" s="89"/>
      <c r="CG489" s="89"/>
      <c r="CH489" s="89"/>
      <c r="CI489" s="89"/>
      <c r="CJ489" s="89"/>
      <c r="CK489" s="89"/>
      <c r="CL489" s="89"/>
      <c r="CM489" s="89"/>
      <c r="CN489" s="89"/>
      <c r="CO489" s="89"/>
      <c r="CP489" s="89"/>
      <c r="CQ489" s="89"/>
      <c r="CR489" s="89"/>
      <c r="CS489" s="89"/>
    </row>
    <row r="490" spans="1:97" s="35" customFormat="1" ht="12.75">
      <c r="A490" s="95"/>
      <c r="G490" s="95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  <c r="CB490" s="89"/>
      <c r="CC490" s="89"/>
      <c r="CD490" s="89"/>
      <c r="CE490" s="89"/>
      <c r="CF490" s="89"/>
      <c r="CG490" s="89"/>
      <c r="CH490" s="89"/>
      <c r="CI490" s="89"/>
      <c r="CJ490" s="89"/>
      <c r="CK490" s="89"/>
      <c r="CL490" s="89"/>
      <c r="CM490" s="89"/>
      <c r="CN490" s="89"/>
      <c r="CO490" s="89"/>
      <c r="CP490" s="89"/>
      <c r="CQ490" s="89"/>
      <c r="CR490" s="89"/>
      <c r="CS490" s="89"/>
    </row>
    <row r="491" spans="1:97" s="35" customFormat="1" ht="12.75">
      <c r="A491" s="95"/>
      <c r="G491" s="95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  <c r="CB491" s="89"/>
      <c r="CC491" s="89"/>
      <c r="CD491" s="89"/>
      <c r="CE491" s="89"/>
      <c r="CF491" s="89"/>
      <c r="CG491" s="89"/>
      <c r="CH491" s="89"/>
      <c r="CI491" s="89"/>
      <c r="CJ491" s="89"/>
      <c r="CK491" s="89"/>
      <c r="CL491" s="89"/>
      <c r="CM491" s="89"/>
      <c r="CN491" s="89"/>
      <c r="CO491" s="89"/>
      <c r="CP491" s="89"/>
      <c r="CQ491" s="89"/>
      <c r="CR491" s="89"/>
      <c r="CS491" s="89"/>
    </row>
    <row r="492" spans="1:97" s="35" customFormat="1" ht="12.75">
      <c r="A492" s="95"/>
      <c r="G492" s="95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  <c r="CB492" s="89"/>
      <c r="CC492" s="89"/>
      <c r="CD492" s="89"/>
      <c r="CE492" s="89"/>
      <c r="CF492" s="89"/>
      <c r="CG492" s="89"/>
      <c r="CH492" s="89"/>
      <c r="CI492" s="89"/>
      <c r="CJ492" s="89"/>
      <c r="CK492" s="89"/>
      <c r="CL492" s="89"/>
      <c r="CM492" s="89"/>
      <c r="CN492" s="89"/>
      <c r="CO492" s="89"/>
      <c r="CP492" s="89"/>
      <c r="CQ492" s="89"/>
      <c r="CR492" s="89"/>
      <c r="CS492" s="89"/>
    </row>
    <row r="493" spans="1:97" s="35" customFormat="1" ht="12.75">
      <c r="A493" s="95"/>
      <c r="G493" s="95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  <c r="CB493" s="89"/>
      <c r="CC493" s="89"/>
      <c r="CD493" s="89"/>
      <c r="CE493" s="89"/>
      <c r="CF493" s="89"/>
      <c r="CG493" s="89"/>
      <c r="CH493" s="89"/>
      <c r="CI493" s="89"/>
      <c r="CJ493" s="89"/>
      <c r="CK493" s="89"/>
      <c r="CL493" s="89"/>
      <c r="CM493" s="89"/>
      <c r="CN493" s="89"/>
      <c r="CO493" s="89"/>
      <c r="CP493" s="89"/>
      <c r="CQ493" s="89"/>
      <c r="CR493" s="89"/>
      <c r="CS493" s="89"/>
    </row>
    <row r="494" spans="1:97" s="35" customFormat="1" ht="12.75">
      <c r="A494" s="95"/>
      <c r="G494" s="95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  <c r="CD494" s="89"/>
      <c r="CE494" s="89"/>
      <c r="CF494" s="89"/>
      <c r="CG494" s="89"/>
      <c r="CH494" s="89"/>
      <c r="CI494" s="89"/>
      <c r="CJ494" s="89"/>
      <c r="CK494" s="89"/>
      <c r="CL494" s="89"/>
      <c r="CM494" s="89"/>
      <c r="CN494" s="89"/>
      <c r="CO494" s="89"/>
      <c r="CP494" s="89"/>
      <c r="CQ494" s="89"/>
      <c r="CR494" s="89"/>
      <c r="CS494" s="89"/>
    </row>
    <row r="495" spans="1:97" s="35" customFormat="1" ht="12.75">
      <c r="A495" s="95"/>
      <c r="G495" s="95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</row>
    <row r="496" spans="1:97" s="35" customFormat="1" ht="12.75">
      <c r="A496" s="95"/>
      <c r="G496" s="95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  <c r="CB496" s="89"/>
      <c r="CC496" s="89"/>
      <c r="CD496" s="89"/>
      <c r="CE496" s="89"/>
      <c r="CF496" s="89"/>
      <c r="CG496" s="89"/>
      <c r="CH496" s="89"/>
      <c r="CI496" s="89"/>
      <c r="CJ496" s="89"/>
      <c r="CK496" s="89"/>
      <c r="CL496" s="89"/>
      <c r="CM496" s="89"/>
      <c r="CN496" s="89"/>
      <c r="CO496" s="89"/>
      <c r="CP496" s="89"/>
      <c r="CQ496" s="89"/>
      <c r="CR496" s="89"/>
      <c r="CS496" s="89"/>
    </row>
    <row r="497" spans="1:97" s="35" customFormat="1" ht="12.75">
      <c r="A497" s="95"/>
      <c r="G497" s="95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  <c r="CB497" s="89"/>
      <c r="CC497" s="89"/>
      <c r="CD497" s="89"/>
      <c r="CE497" s="89"/>
      <c r="CF497" s="89"/>
      <c r="CG497" s="89"/>
      <c r="CH497" s="89"/>
      <c r="CI497" s="89"/>
      <c r="CJ497" s="89"/>
      <c r="CK497" s="89"/>
      <c r="CL497" s="89"/>
      <c r="CM497" s="89"/>
      <c r="CN497" s="89"/>
      <c r="CO497" s="89"/>
      <c r="CP497" s="89"/>
      <c r="CQ497" s="89"/>
      <c r="CR497" s="89"/>
      <c r="CS497" s="89"/>
    </row>
    <row r="498" spans="1:97" s="35" customFormat="1" ht="12.75">
      <c r="A498" s="95"/>
      <c r="G498" s="95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  <c r="CB498" s="89"/>
      <c r="CC498" s="89"/>
      <c r="CD498" s="89"/>
      <c r="CE498" s="89"/>
      <c r="CF498" s="89"/>
      <c r="CG498" s="89"/>
      <c r="CH498" s="89"/>
      <c r="CI498" s="89"/>
      <c r="CJ498" s="89"/>
      <c r="CK498" s="89"/>
      <c r="CL498" s="89"/>
      <c r="CM498" s="89"/>
      <c r="CN498" s="89"/>
      <c r="CO498" s="89"/>
      <c r="CP498" s="89"/>
      <c r="CQ498" s="89"/>
      <c r="CR498" s="89"/>
      <c r="CS498" s="89"/>
    </row>
    <row r="499" spans="1:97" s="35" customFormat="1" ht="12.75">
      <c r="A499" s="95"/>
      <c r="G499" s="95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  <c r="CB499" s="89"/>
      <c r="CC499" s="89"/>
      <c r="CD499" s="89"/>
      <c r="CE499" s="89"/>
      <c r="CF499" s="89"/>
      <c r="CG499" s="89"/>
      <c r="CH499" s="89"/>
      <c r="CI499" s="89"/>
      <c r="CJ499" s="89"/>
      <c r="CK499" s="89"/>
      <c r="CL499" s="89"/>
      <c r="CM499" s="89"/>
      <c r="CN499" s="89"/>
      <c r="CO499" s="89"/>
      <c r="CP499" s="89"/>
      <c r="CQ499" s="89"/>
      <c r="CR499" s="89"/>
      <c r="CS499" s="89"/>
    </row>
    <row r="500" spans="1:97" s="35" customFormat="1" ht="12.75">
      <c r="A500" s="95"/>
      <c r="G500" s="95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89"/>
      <c r="CF500" s="89"/>
      <c r="CG500" s="89"/>
      <c r="CH500" s="89"/>
      <c r="CI500" s="89"/>
      <c r="CJ500" s="89"/>
      <c r="CK500" s="89"/>
      <c r="CL500" s="89"/>
      <c r="CM500" s="89"/>
      <c r="CN500" s="89"/>
      <c r="CO500" s="89"/>
      <c r="CP500" s="89"/>
      <c r="CQ500" s="89"/>
      <c r="CR500" s="89"/>
      <c r="CS500" s="89"/>
    </row>
    <row r="501" spans="1:97" s="35" customFormat="1" ht="12.75">
      <c r="A501" s="95"/>
      <c r="G501" s="95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89"/>
      <c r="CF501" s="89"/>
      <c r="CG501" s="89"/>
      <c r="CH501" s="89"/>
      <c r="CI501" s="89"/>
      <c r="CJ501" s="89"/>
      <c r="CK501" s="89"/>
      <c r="CL501" s="89"/>
      <c r="CM501" s="89"/>
      <c r="CN501" s="89"/>
      <c r="CO501" s="89"/>
      <c r="CP501" s="89"/>
      <c r="CQ501" s="89"/>
      <c r="CR501" s="89"/>
      <c r="CS501" s="89"/>
    </row>
    <row r="502" spans="1:97" s="35" customFormat="1" ht="12.75">
      <c r="A502" s="95"/>
      <c r="G502" s="95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89"/>
      <c r="CF502" s="89"/>
      <c r="CG502" s="89"/>
      <c r="CH502" s="89"/>
      <c r="CI502" s="89"/>
      <c r="CJ502" s="89"/>
      <c r="CK502" s="89"/>
      <c r="CL502" s="89"/>
      <c r="CM502" s="89"/>
      <c r="CN502" s="89"/>
      <c r="CO502" s="89"/>
      <c r="CP502" s="89"/>
      <c r="CQ502" s="89"/>
      <c r="CR502" s="89"/>
      <c r="CS502" s="89"/>
    </row>
    <row r="503" spans="1:97" s="35" customFormat="1" ht="12.75">
      <c r="A503" s="95"/>
      <c r="G503" s="95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89"/>
      <c r="BJ503" s="89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89"/>
      <c r="CF503" s="89"/>
      <c r="CG503" s="89"/>
      <c r="CH503" s="89"/>
      <c r="CI503" s="89"/>
      <c r="CJ503" s="89"/>
      <c r="CK503" s="89"/>
      <c r="CL503" s="89"/>
      <c r="CM503" s="89"/>
      <c r="CN503" s="89"/>
      <c r="CO503" s="89"/>
      <c r="CP503" s="89"/>
      <c r="CQ503" s="89"/>
      <c r="CR503" s="89"/>
      <c r="CS503" s="89"/>
    </row>
    <row r="504" spans="1:97" s="35" customFormat="1" ht="12.75">
      <c r="A504" s="95"/>
      <c r="G504" s="95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  <c r="CD504" s="89"/>
      <c r="CE504" s="89"/>
      <c r="CF504" s="8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  <c r="CR504" s="89"/>
      <c r="CS504" s="89"/>
    </row>
    <row r="505" spans="1:97" s="35" customFormat="1" ht="12.75">
      <c r="A505" s="95"/>
      <c r="G505" s="95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  <c r="CB505" s="89"/>
      <c r="CC505" s="89"/>
      <c r="CD505" s="89"/>
      <c r="CE505" s="89"/>
      <c r="CF505" s="89"/>
      <c r="CG505" s="89"/>
      <c r="CH505" s="89"/>
      <c r="CI505" s="89"/>
      <c r="CJ505" s="89"/>
      <c r="CK505" s="89"/>
      <c r="CL505" s="89"/>
      <c r="CM505" s="89"/>
      <c r="CN505" s="89"/>
      <c r="CO505" s="89"/>
      <c r="CP505" s="89"/>
      <c r="CQ505" s="89"/>
      <c r="CR505" s="89"/>
      <c r="CS505" s="89"/>
    </row>
    <row r="506" spans="1:97" s="35" customFormat="1" ht="12.75">
      <c r="A506" s="95"/>
      <c r="G506" s="95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  <c r="CB506" s="89"/>
      <c r="CC506" s="89"/>
      <c r="CD506" s="89"/>
      <c r="CE506" s="89"/>
      <c r="CF506" s="89"/>
      <c r="CG506" s="89"/>
      <c r="CH506" s="89"/>
      <c r="CI506" s="89"/>
      <c r="CJ506" s="89"/>
      <c r="CK506" s="89"/>
      <c r="CL506" s="89"/>
      <c r="CM506" s="89"/>
      <c r="CN506" s="89"/>
      <c r="CO506" s="89"/>
      <c r="CP506" s="89"/>
      <c r="CQ506" s="89"/>
      <c r="CR506" s="89"/>
      <c r="CS506" s="89"/>
    </row>
    <row r="507" spans="1:97" s="35" customFormat="1" ht="12.75">
      <c r="A507" s="95"/>
      <c r="G507" s="95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  <c r="CB507" s="89"/>
      <c r="CC507" s="89"/>
      <c r="CD507" s="89"/>
      <c r="CE507" s="89"/>
      <c r="CF507" s="89"/>
      <c r="CG507" s="89"/>
      <c r="CH507" s="89"/>
      <c r="CI507" s="89"/>
      <c r="CJ507" s="89"/>
      <c r="CK507" s="89"/>
      <c r="CL507" s="89"/>
      <c r="CM507" s="89"/>
      <c r="CN507" s="89"/>
      <c r="CO507" s="89"/>
      <c r="CP507" s="89"/>
      <c r="CQ507" s="89"/>
      <c r="CR507" s="89"/>
      <c r="CS507" s="89"/>
    </row>
    <row r="508" spans="1:97" s="35" customFormat="1" ht="12.75">
      <c r="A508" s="95"/>
      <c r="G508" s="95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89"/>
      <c r="BJ508" s="89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  <c r="CB508" s="89"/>
      <c r="CC508" s="89"/>
      <c r="CD508" s="89"/>
      <c r="CE508" s="89"/>
      <c r="CF508" s="89"/>
      <c r="CG508" s="89"/>
      <c r="CH508" s="89"/>
      <c r="CI508" s="89"/>
      <c r="CJ508" s="89"/>
      <c r="CK508" s="89"/>
      <c r="CL508" s="89"/>
      <c r="CM508" s="89"/>
      <c r="CN508" s="89"/>
      <c r="CO508" s="89"/>
      <c r="CP508" s="89"/>
      <c r="CQ508" s="89"/>
      <c r="CR508" s="89"/>
      <c r="CS508" s="89"/>
    </row>
    <row r="509" spans="1:97" s="35" customFormat="1" ht="12.75">
      <c r="A509" s="95"/>
      <c r="G509" s="95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  <c r="BD509" s="89"/>
      <c r="BE509" s="89"/>
      <c r="BF509" s="89"/>
      <c r="BG509" s="89"/>
      <c r="BH509" s="89"/>
      <c r="BI509" s="89"/>
      <c r="BJ509" s="89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  <c r="CB509" s="89"/>
      <c r="CC509" s="89"/>
      <c r="CD509" s="89"/>
      <c r="CE509" s="89"/>
      <c r="CF509" s="89"/>
      <c r="CG509" s="89"/>
      <c r="CH509" s="89"/>
      <c r="CI509" s="89"/>
      <c r="CJ509" s="89"/>
      <c r="CK509" s="89"/>
      <c r="CL509" s="89"/>
      <c r="CM509" s="89"/>
      <c r="CN509" s="89"/>
      <c r="CO509" s="89"/>
      <c r="CP509" s="89"/>
      <c r="CQ509" s="89"/>
      <c r="CR509" s="89"/>
      <c r="CS509" s="89"/>
    </row>
    <row r="510" spans="1:97" s="35" customFormat="1" ht="12.75">
      <c r="A510" s="95"/>
      <c r="G510" s="95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  <c r="CB510" s="89"/>
      <c r="CC510" s="89"/>
      <c r="CD510" s="89"/>
      <c r="CE510" s="89"/>
      <c r="CF510" s="89"/>
      <c r="CG510" s="89"/>
      <c r="CH510" s="89"/>
      <c r="CI510" s="89"/>
      <c r="CJ510" s="89"/>
      <c r="CK510" s="89"/>
      <c r="CL510" s="89"/>
      <c r="CM510" s="89"/>
      <c r="CN510" s="89"/>
      <c r="CO510" s="89"/>
      <c r="CP510" s="89"/>
      <c r="CQ510" s="89"/>
      <c r="CR510" s="89"/>
      <c r="CS510" s="89"/>
    </row>
    <row r="511" spans="1:97" s="35" customFormat="1" ht="12.75">
      <c r="A511" s="95"/>
      <c r="G511" s="95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  <c r="CB511" s="89"/>
      <c r="CC511" s="89"/>
      <c r="CD511" s="89"/>
      <c r="CE511" s="89"/>
      <c r="CF511" s="89"/>
      <c r="CG511" s="89"/>
      <c r="CH511" s="89"/>
      <c r="CI511" s="89"/>
      <c r="CJ511" s="89"/>
      <c r="CK511" s="89"/>
      <c r="CL511" s="89"/>
      <c r="CM511" s="89"/>
      <c r="CN511" s="89"/>
      <c r="CO511" s="89"/>
      <c r="CP511" s="89"/>
      <c r="CQ511" s="89"/>
      <c r="CR511" s="89"/>
      <c r="CS511" s="89"/>
    </row>
    <row r="512" spans="1:97" s="35" customFormat="1" ht="12.75">
      <c r="A512" s="95"/>
      <c r="G512" s="95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  <c r="CB512" s="89"/>
      <c r="CC512" s="89"/>
      <c r="CD512" s="89"/>
      <c r="CE512" s="89"/>
      <c r="CF512" s="89"/>
      <c r="CG512" s="89"/>
      <c r="CH512" s="89"/>
      <c r="CI512" s="89"/>
      <c r="CJ512" s="89"/>
      <c r="CK512" s="89"/>
      <c r="CL512" s="89"/>
      <c r="CM512" s="89"/>
      <c r="CN512" s="89"/>
      <c r="CO512" s="89"/>
      <c r="CP512" s="89"/>
      <c r="CQ512" s="89"/>
      <c r="CR512" s="89"/>
      <c r="CS512" s="89"/>
    </row>
    <row r="513" spans="1:97" s="35" customFormat="1" ht="12.75">
      <c r="A513" s="95"/>
      <c r="G513" s="95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  <c r="CB513" s="89"/>
      <c r="CC513" s="89"/>
      <c r="CD513" s="89"/>
      <c r="CE513" s="89"/>
      <c r="CF513" s="89"/>
      <c r="CG513" s="89"/>
      <c r="CH513" s="89"/>
      <c r="CI513" s="89"/>
      <c r="CJ513" s="89"/>
      <c r="CK513" s="89"/>
      <c r="CL513" s="89"/>
      <c r="CM513" s="89"/>
      <c r="CN513" s="89"/>
      <c r="CO513" s="89"/>
      <c r="CP513" s="89"/>
      <c r="CQ513" s="89"/>
      <c r="CR513" s="89"/>
      <c r="CS513" s="89"/>
    </row>
    <row r="514" spans="1:97" s="35" customFormat="1" ht="12.75">
      <c r="A514" s="95"/>
      <c r="G514" s="95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  <c r="CB514" s="89"/>
      <c r="CC514" s="89"/>
      <c r="CD514" s="89"/>
      <c r="CE514" s="89"/>
      <c r="CF514" s="89"/>
      <c r="CG514" s="89"/>
      <c r="CH514" s="89"/>
      <c r="CI514" s="89"/>
      <c r="CJ514" s="89"/>
      <c r="CK514" s="89"/>
      <c r="CL514" s="89"/>
      <c r="CM514" s="89"/>
      <c r="CN514" s="89"/>
      <c r="CO514" s="89"/>
      <c r="CP514" s="89"/>
      <c r="CQ514" s="89"/>
      <c r="CR514" s="89"/>
      <c r="CS514" s="89"/>
    </row>
    <row r="515" spans="1:97" s="35" customFormat="1" ht="12.75">
      <c r="A515" s="95"/>
      <c r="G515" s="95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  <c r="CB515" s="89"/>
      <c r="CC515" s="89"/>
      <c r="CD515" s="89"/>
      <c r="CE515" s="89"/>
      <c r="CF515" s="89"/>
      <c r="CG515" s="89"/>
      <c r="CH515" s="89"/>
      <c r="CI515" s="89"/>
      <c r="CJ515" s="89"/>
      <c r="CK515" s="89"/>
      <c r="CL515" s="89"/>
      <c r="CM515" s="89"/>
      <c r="CN515" s="89"/>
      <c r="CO515" s="89"/>
      <c r="CP515" s="89"/>
      <c r="CQ515" s="89"/>
      <c r="CR515" s="89"/>
      <c r="CS515" s="89"/>
    </row>
    <row r="516" spans="1:97" s="35" customFormat="1" ht="12.75">
      <c r="A516" s="95"/>
      <c r="G516" s="95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  <c r="CD516" s="89"/>
      <c r="CE516" s="89"/>
      <c r="CF516" s="8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  <c r="CR516" s="89"/>
      <c r="CS516" s="89"/>
    </row>
    <row r="517" spans="1:97" s="35" customFormat="1" ht="12.75">
      <c r="A517" s="95"/>
      <c r="G517" s="95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  <c r="BD517" s="89"/>
      <c r="BE517" s="89"/>
      <c r="BF517" s="89"/>
      <c r="BG517" s="89"/>
      <c r="BH517" s="89"/>
      <c r="BI517" s="89"/>
      <c r="BJ517" s="89"/>
      <c r="BK517" s="89"/>
      <c r="BL517" s="89"/>
      <c r="BM517" s="89"/>
      <c r="BN517" s="89"/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  <c r="CA517" s="89"/>
      <c r="CB517" s="89"/>
      <c r="CC517" s="89"/>
      <c r="CD517" s="89"/>
      <c r="CE517" s="89"/>
      <c r="CF517" s="89"/>
      <c r="CG517" s="89"/>
      <c r="CH517" s="89"/>
      <c r="CI517" s="89"/>
      <c r="CJ517" s="89"/>
      <c r="CK517" s="89"/>
      <c r="CL517" s="89"/>
      <c r="CM517" s="89"/>
      <c r="CN517" s="89"/>
      <c r="CO517" s="89"/>
      <c r="CP517" s="89"/>
      <c r="CQ517" s="89"/>
      <c r="CR517" s="89"/>
      <c r="CS517" s="89"/>
    </row>
    <row r="518" spans="1:97" s="35" customFormat="1" ht="12.75">
      <c r="A518" s="95"/>
      <c r="G518" s="95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  <c r="BD518" s="89"/>
      <c r="BE518" s="89"/>
      <c r="BF518" s="89"/>
      <c r="BG518" s="89"/>
      <c r="BH518" s="89"/>
      <c r="BI518" s="89"/>
      <c r="BJ518" s="89"/>
      <c r="BK518" s="89"/>
      <c r="BL518" s="89"/>
      <c r="BM518" s="89"/>
      <c r="BN518" s="89"/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  <c r="CA518" s="89"/>
      <c r="CB518" s="89"/>
      <c r="CC518" s="89"/>
      <c r="CD518" s="89"/>
      <c r="CE518" s="89"/>
      <c r="CF518" s="89"/>
      <c r="CG518" s="89"/>
      <c r="CH518" s="89"/>
      <c r="CI518" s="89"/>
      <c r="CJ518" s="89"/>
      <c r="CK518" s="89"/>
      <c r="CL518" s="89"/>
      <c r="CM518" s="89"/>
      <c r="CN518" s="89"/>
      <c r="CO518" s="89"/>
      <c r="CP518" s="89"/>
      <c r="CQ518" s="89"/>
      <c r="CR518" s="89"/>
      <c r="CS518" s="89"/>
    </row>
    <row r="519" spans="1:97" s="35" customFormat="1" ht="12.75">
      <c r="A519" s="95"/>
      <c r="G519" s="95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  <c r="BM519" s="89"/>
      <c r="BN519" s="89"/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  <c r="CA519" s="89"/>
      <c r="CB519" s="89"/>
      <c r="CC519" s="89"/>
      <c r="CD519" s="89"/>
      <c r="CE519" s="89"/>
      <c r="CF519" s="89"/>
      <c r="CG519" s="89"/>
      <c r="CH519" s="89"/>
      <c r="CI519" s="89"/>
      <c r="CJ519" s="89"/>
      <c r="CK519" s="89"/>
      <c r="CL519" s="89"/>
      <c r="CM519" s="89"/>
      <c r="CN519" s="89"/>
      <c r="CO519" s="89"/>
      <c r="CP519" s="89"/>
      <c r="CQ519" s="89"/>
      <c r="CR519" s="89"/>
      <c r="CS519" s="89"/>
    </row>
    <row r="520" spans="1:97" s="35" customFormat="1" ht="12.75">
      <c r="A520" s="95"/>
      <c r="G520" s="95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  <c r="BD520" s="89"/>
      <c r="BE520" s="89"/>
      <c r="BF520" s="89"/>
      <c r="BG520" s="89"/>
      <c r="BH520" s="89"/>
      <c r="BI520" s="89"/>
      <c r="BJ520" s="89"/>
      <c r="BK520" s="89"/>
      <c r="BL520" s="89"/>
      <c r="BM520" s="89"/>
      <c r="BN520" s="89"/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  <c r="CA520" s="89"/>
      <c r="CB520" s="89"/>
      <c r="CC520" s="89"/>
      <c r="CD520" s="89"/>
      <c r="CE520" s="89"/>
      <c r="CF520" s="89"/>
      <c r="CG520" s="89"/>
      <c r="CH520" s="89"/>
      <c r="CI520" s="89"/>
      <c r="CJ520" s="89"/>
      <c r="CK520" s="89"/>
      <c r="CL520" s="89"/>
      <c r="CM520" s="89"/>
      <c r="CN520" s="89"/>
      <c r="CO520" s="89"/>
      <c r="CP520" s="89"/>
      <c r="CQ520" s="89"/>
      <c r="CR520" s="89"/>
      <c r="CS520" s="89"/>
    </row>
    <row r="521" spans="1:97" s="35" customFormat="1" ht="12.75">
      <c r="A521" s="95"/>
      <c r="G521" s="95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  <c r="BB521" s="89"/>
      <c r="BC521" s="89"/>
      <c r="BD521" s="89"/>
      <c r="BE521" s="89"/>
      <c r="BF521" s="89"/>
      <c r="BG521" s="89"/>
      <c r="BH521" s="89"/>
      <c r="BI521" s="89"/>
      <c r="BJ521" s="89"/>
      <c r="BK521" s="89"/>
      <c r="BL521" s="89"/>
      <c r="BM521" s="89"/>
      <c r="BN521" s="89"/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  <c r="CA521" s="89"/>
      <c r="CB521" s="89"/>
      <c r="CC521" s="89"/>
      <c r="CD521" s="89"/>
      <c r="CE521" s="89"/>
      <c r="CF521" s="89"/>
      <c r="CG521" s="89"/>
      <c r="CH521" s="89"/>
      <c r="CI521" s="89"/>
      <c r="CJ521" s="89"/>
      <c r="CK521" s="89"/>
      <c r="CL521" s="89"/>
      <c r="CM521" s="89"/>
      <c r="CN521" s="89"/>
      <c r="CO521" s="89"/>
      <c r="CP521" s="89"/>
      <c r="CQ521" s="89"/>
      <c r="CR521" s="89"/>
      <c r="CS521" s="89"/>
    </row>
    <row r="522" spans="1:97" s="35" customFormat="1" ht="12.75">
      <c r="A522" s="95"/>
      <c r="G522" s="95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  <c r="BB522" s="89"/>
      <c r="BC522" s="89"/>
      <c r="BD522" s="89"/>
      <c r="BE522" s="89"/>
      <c r="BF522" s="89"/>
      <c r="BG522" s="89"/>
      <c r="BH522" s="89"/>
      <c r="BI522" s="89"/>
      <c r="BJ522" s="89"/>
      <c r="BK522" s="89"/>
      <c r="BL522" s="89"/>
      <c r="BM522" s="89"/>
      <c r="BN522" s="89"/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  <c r="CA522" s="89"/>
      <c r="CB522" s="89"/>
      <c r="CC522" s="89"/>
      <c r="CD522" s="89"/>
      <c r="CE522" s="89"/>
      <c r="CF522" s="89"/>
      <c r="CG522" s="89"/>
      <c r="CH522" s="89"/>
      <c r="CI522" s="89"/>
      <c r="CJ522" s="89"/>
      <c r="CK522" s="89"/>
      <c r="CL522" s="89"/>
      <c r="CM522" s="89"/>
      <c r="CN522" s="89"/>
      <c r="CO522" s="89"/>
      <c r="CP522" s="89"/>
      <c r="CQ522" s="89"/>
      <c r="CR522" s="89"/>
      <c r="CS522" s="89"/>
    </row>
    <row r="523" spans="1:97" s="35" customFormat="1" ht="12.75">
      <c r="A523" s="95"/>
      <c r="G523" s="95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  <c r="CB523" s="89"/>
      <c r="CC523" s="89"/>
      <c r="CD523" s="89"/>
      <c r="CE523" s="89"/>
      <c r="CF523" s="89"/>
      <c r="CG523" s="89"/>
      <c r="CH523" s="89"/>
      <c r="CI523" s="89"/>
      <c r="CJ523" s="89"/>
      <c r="CK523" s="89"/>
      <c r="CL523" s="89"/>
      <c r="CM523" s="89"/>
      <c r="CN523" s="89"/>
      <c r="CO523" s="89"/>
      <c r="CP523" s="89"/>
      <c r="CQ523" s="89"/>
      <c r="CR523" s="89"/>
      <c r="CS523" s="89"/>
    </row>
    <row r="524" spans="1:97" s="35" customFormat="1" ht="12.75">
      <c r="A524" s="95"/>
      <c r="G524" s="95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  <c r="BD524" s="89"/>
      <c r="BE524" s="89"/>
      <c r="BF524" s="89"/>
      <c r="BG524" s="89"/>
      <c r="BH524" s="89"/>
      <c r="BI524" s="89"/>
      <c r="BJ524" s="89"/>
      <c r="BK524" s="89"/>
      <c r="BL524" s="89"/>
      <c r="BM524" s="89"/>
      <c r="BN524" s="89"/>
      <c r="BO524" s="89"/>
      <c r="BP524" s="89"/>
      <c r="BQ524" s="89"/>
      <c r="BR524" s="89"/>
      <c r="BS524" s="89"/>
      <c r="BT524" s="89"/>
      <c r="BU524" s="89"/>
      <c r="BV524" s="89"/>
      <c r="BW524" s="89"/>
      <c r="BX524" s="89"/>
      <c r="BY524" s="89"/>
      <c r="BZ524" s="89"/>
      <c r="CA524" s="89"/>
      <c r="CB524" s="89"/>
      <c r="CC524" s="89"/>
      <c r="CD524" s="89"/>
      <c r="CE524" s="89"/>
      <c r="CF524" s="89"/>
      <c r="CG524" s="89"/>
      <c r="CH524" s="89"/>
      <c r="CI524" s="89"/>
      <c r="CJ524" s="89"/>
      <c r="CK524" s="89"/>
      <c r="CL524" s="89"/>
      <c r="CM524" s="89"/>
      <c r="CN524" s="89"/>
      <c r="CO524" s="89"/>
      <c r="CP524" s="89"/>
      <c r="CQ524" s="89"/>
      <c r="CR524" s="89"/>
      <c r="CS524" s="89"/>
    </row>
    <row r="525" spans="1:97" s="35" customFormat="1" ht="12.75">
      <c r="A525" s="95"/>
      <c r="G525" s="95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89"/>
      <c r="BJ525" s="89"/>
      <c r="BK525" s="89"/>
      <c r="BL525" s="89"/>
      <c r="BM525" s="89"/>
      <c r="BN525" s="89"/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  <c r="CA525" s="89"/>
      <c r="CB525" s="89"/>
      <c r="CC525" s="89"/>
      <c r="CD525" s="89"/>
      <c r="CE525" s="89"/>
      <c r="CF525" s="89"/>
      <c r="CG525" s="89"/>
      <c r="CH525" s="89"/>
      <c r="CI525" s="89"/>
      <c r="CJ525" s="89"/>
      <c r="CK525" s="89"/>
      <c r="CL525" s="89"/>
      <c r="CM525" s="89"/>
      <c r="CN525" s="89"/>
      <c r="CO525" s="89"/>
      <c r="CP525" s="89"/>
      <c r="CQ525" s="89"/>
      <c r="CR525" s="89"/>
      <c r="CS525" s="89"/>
    </row>
    <row r="526" spans="1:97" s="35" customFormat="1" ht="12.75">
      <c r="A526" s="95"/>
      <c r="G526" s="95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  <c r="BB526" s="89"/>
      <c r="BC526" s="89"/>
      <c r="BD526" s="89"/>
      <c r="BE526" s="89"/>
      <c r="BF526" s="89"/>
      <c r="BG526" s="89"/>
      <c r="BH526" s="89"/>
      <c r="BI526" s="89"/>
      <c r="BJ526" s="89"/>
      <c r="BK526" s="89"/>
      <c r="BL526" s="89"/>
      <c r="BM526" s="89"/>
      <c r="BN526" s="89"/>
      <c r="BO526" s="89"/>
      <c r="BP526" s="89"/>
      <c r="BQ526" s="89"/>
      <c r="BR526" s="89"/>
      <c r="BS526" s="89"/>
      <c r="BT526" s="89"/>
      <c r="BU526" s="89"/>
      <c r="BV526" s="89"/>
      <c r="BW526" s="89"/>
      <c r="BX526" s="89"/>
      <c r="BY526" s="89"/>
      <c r="BZ526" s="89"/>
      <c r="CA526" s="89"/>
      <c r="CB526" s="89"/>
      <c r="CC526" s="89"/>
      <c r="CD526" s="89"/>
      <c r="CE526" s="89"/>
      <c r="CF526" s="89"/>
      <c r="CG526" s="89"/>
      <c r="CH526" s="89"/>
      <c r="CI526" s="89"/>
      <c r="CJ526" s="89"/>
      <c r="CK526" s="89"/>
      <c r="CL526" s="89"/>
      <c r="CM526" s="89"/>
      <c r="CN526" s="89"/>
      <c r="CO526" s="89"/>
      <c r="CP526" s="89"/>
      <c r="CQ526" s="89"/>
      <c r="CR526" s="89"/>
      <c r="CS526" s="89"/>
    </row>
    <row r="527" spans="1:97" s="35" customFormat="1" ht="12.75">
      <c r="A527" s="95"/>
      <c r="G527" s="95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  <c r="BB527" s="89"/>
      <c r="BC527" s="89"/>
      <c r="BD527" s="89"/>
      <c r="BE527" s="89"/>
      <c r="BF527" s="89"/>
      <c r="BG527" s="89"/>
      <c r="BH527" s="89"/>
      <c r="BI527" s="89"/>
      <c r="BJ527" s="89"/>
      <c r="BK527" s="89"/>
      <c r="BL527" s="89"/>
      <c r="BM527" s="89"/>
      <c r="BN527" s="89"/>
      <c r="BO527" s="89"/>
      <c r="BP527" s="89"/>
      <c r="BQ527" s="89"/>
      <c r="BR527" s="89"/>
      <c r="BS527" s="89"/>
      <c r="BT527" s="89"/>
      <c r="BU527" s="89"/>
      <c r="BV527" s="89"/>
      <c r="BW527" s="89"/>
      <c r="BX527" s="89"/>
      <c r="BY527" s="89"/>
      <c r="BZ527" s="89"/>
      <c r="CA527" s="89"/>
      <c r="CB527" s="89"/>
      <c r="CC527" s="89"/>
      <c r="CD527" s="89"/>
      <c r="CE527" s="89"/>
      <c r="CF527" s="89"/>
      <c r="CG527" s="89"/>
      <c r="CH527" s="89"/>
      <c r="CI527" s="89"/>
      <c r="CJ527" s="89"/>
      <c r="CK527" s="89"/>
      <c r="CL527" s="89"/>
      <c r="CM527" s="89"/>
      <c r="CN527" s="89"/>
      <c r="CO527" s="89"/>
      <c r="CP527" s="89"/>
      <c r="CQ527" s="89"/>
      <c r="CR527" s="89"/>
      <c r="CS527" s="89"/>
    </row>
    <row r="528" spans="1:97" s="35" customFormat="1" ht="12.75">
      <c r="A528" s="95"/>
      <c r="G528" s="95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  <c r="BB528" s="89"/>
      <c r="BC528" s="89"/>
      <c r="BD528" s="89"/>
      <c r="BE528" s="89"/>
      <c r="BF528" s="89"/>
      <c r="BG528" s="89"/>
      <c r="BH528" s="89"/>
      <c r="BI528" s="89"/>
      <c r="BJ528" s="89"/>
      <c r="BK528" s="89"/>
      <c r="BL528" s="89"/>
      <c r="BM528" s="89"/>
      <c r="BN528" s="89"/>
      <c r="BO528" s="89"/>
      <c r="BP528" s="89"/>
      <c r="BQ528" s="89"/>
      <c r="BR528" s="89"/>
      <c r="BS528" s="89"/>
      <c r="BT528" s="89"/>
      <c r="BU528" s="89"/>
      <c r="BV528" s="89"/>
      <c r="BW528" s="89"/>
      <c r="BX528" s="89"/>
      <c r="BY528" s="89"/>
      <c r="BZ528" s="89"/>
      <c r="CA528" s="89"/>
      <c r="CB528" s="89"/>
      <c r="CC528" s="89"/>
      <c r="CD528" s="89"/>
      <c r="CE528" s="89"/>
      <c r="CF528" s="89"/>
      <c r="CG528" s="89"/>
      <c r="CH528" s="89"/>
      <c r="CI528" s="89"/>
      <c r="CJ528" s="89"/>
      <c r="CK528" s="89"/>
      <c r="CL528" s="89"/>
      <c r="CM528" s="89"/>
      <c r="CN528" s="89"/>
      <c r="CO528" s="89"/>
      <c r="CP528" s="89"/>
      <c r="CQ528" s="89"/>
      <c r="CR528" s="89"/>
      <c r="CS528" s="89"/>
    </row>
    <row r="529" spans="1:97" s="35" customFormat="1" ht="12.75">
      <c r="A529" s="95"/>
      <c r="G529" s="95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  <c r="BD529" s="89"/>
      <c r="BE529" s="89"/>
      <c r="BF529" s="89"/>
      <c r="BG529" s="89"/>
      <c r="BH529" s="89"/>
      <c r="BI529" s="89"/>
      <c r="BJ529" s="89"/>
      <c r="BK529" s="89"/>
      <c r="BL529" s="89"/>
      <c r="BM529" s="89"/>
      <c r="BN529" s="89"/>
      <c r="BO529" s="89"/>
      <c r="BP529" s="89"/>
      <c r="BQ529" s="89"/>
      <c r="BR529" s="89"/>
      <c r="BS529" s="89"/>
      <c r="BT529" s="89"/>
      <c r="BU529" s="89"/>
      <c r="BV529" s="89"/>
      <c r="BW529" s="89"/>
      <c r="BX529" s="89"/>
      <c r="BY529" s="89"/>
      <c r="BZ529" s="89"/>
      <c r="CA529" s="89"/>
      <c r="CB529" s="89"/>
      <c r="CC529" s="89"/>
      <c r="CD529" s="89"/>
      <c r="CE529" s="89"/>
      <c r="CF529" s="89"/>
      <c r="CG529" s="89"/>
      <c r="CH529" s="89"/>
      <c r="CI529" s="89"/>
      <c r="CJ529" s="89"/>
      <c r="CK529" s="89"/>
      <c r="CL529" s="89"/>
      <c r="CM529" s="89"/>
      <c r="CN529" s="89"/>
      <c r="CO529" s="89"/>
      <c r="CP529" s="89"/>
      <c r="CQ529" s="89"/>
      <c r="CR529" s="89"/>
      <c r="CS529" s="89"/>
    </row>
    <row r="530" spans="1:97" s="35" customFormat="1" ht="12.75">
      <c r="A530" s="95"/>
      <c r="G530" s="95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  <c r="BB530" s="89"/>
      <c r="BC530" s="89"/>
      <c r="BD530" s="89"/>
      <c r="BE530" s="89"/>
      <c r="BF530" s="89"/>
      <c r="BG530" s="89"/>
      <c r="BH530" s="89"/>
      <c r="BI530" s="89"/>
      <c r="BJ530" s="89"/>
      <c r="BK530" s="89"/>
      <c r="BL530" s="89"/>
      <c r="BM530" s="89"/>
      <c r="BN530" s="89"/>
      <c r="BO530" s="89"/>
      <c r="BP530" s="89"/>
      <c r="BQ530" s="89"/>
      <c r="BR530" s="89"/>
      <c r="BS530" s="89"/>
      <c r="BT530" s="89"/>
      <c r="BU530" s="89"/>
      <c r="BV530" s="89"/>
      <c r="BW530" s="89"/>
      <c r="BX530" s="89"/>
      <c r="BY530" s="89"/>
      <c r="BZ530" s="89"/>
      <c r="CA530" s="89"/>
      <c r="CB530" s="89"/>
      <c r="CC530" s="89"/>
      <c r="CD530" s="89"/>
      <c r="CE530" s="89"/>
      <c r="CF530" s="89"/>
      <c r="CG530" s="89"/>
      <c r="CH530" s="89"/>
      <c r="CI530" s="89"/>
      <c r="CJ530" s="89"/>
      <c r="CK530" s="89"/>
      <c r="CL530" s="89"/>
      <c r="CM530" s="89"/>
      <c r="CN530" s="89"/>
      <c r="CO530" s="89"/>
      <c r="CP530" s="89"/>
      <c r="CQ530" s="89"/>
      <c r="CR530" s="89"/>
      <c r="CS530" s="89"/>
    </row>
    <row r="531" spans="1:97" s="35" customFormat="1" ht="12.75">
      <c r="A531" s="95"/>
      <c r="G531" s="95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  <c r="BB531" s="89"/>
      <c r="BC531" s="89"/>
      <c r="BD531" s="89"/>
      <c r="BE531" s="89"/>
      <c r="BF531" s="89"/>
      <c r="BG531" s="89"/>
      <c r="BH531" s="89"/>
      <c r="BI531" s="89"/>
      <c r="BJ531" s="89"/>
      <c r="BK531" s="89"/>
      <c r="BL531" s="89"/>
      <c r="BM531" s="89"/>
      <c r="BN531" s="89"/>
      <c r="BO531" s="89"/>
      <c r="BP531" s="89"/>
      <c r="BQ531" s="89"/>
      <c r="BR531" s="89"/>
      <c r="BS531" s="89"/>
      <c r="BT531" s="89"/>
      <c r="BU531" s="89"/>
      <c r="BV531" s="89"/>
      <c r="BW531" s="89"/>
      <c r="BX531" s="89"/>
      <c r="BY531" s="89"/>
      <c r="BZ531" s="89"/>
      <c r="CA531" s="89"/>
      <c r="CB531" s="89"/>
      <c r="CC531" s="89"/>
      <c r="CD531" s="89"/>
      <c r="CE531" s="89"/>
      <c r="CF531" s="89"/>
      <c r="CG531" s="89"/>
      <c r="CH531" s="89"/>
      <c r="CI531" s="89"/>
      <c r="CJ531" s="89"/>
      <c r="CK531" s="89"/>
      <c r="CL531" s="89"/>
      <c r="CM531" s="89"/>
      <c r="CN531" s="89"/>
      <c r="CO531" s="89"/>
      <c r="CP531" s="89"/>
      <c r="CQ531" s="89"/>
      <c r="CR531" s="89"/>
      <c r="CS531" s="89"/>
    </row>
    <row r="532" spans="1:97" s="35" customFormat="1" ht="12.75">
      <c r="A532" s="95"/>
      <c r="G532" s="95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  <c r="BB532" s="89"/>
      <c r="BC532" s="89"/>
      <c r="BD532" s="89"/>
      <c r="BE532" s="89"/>
      <c r="BF532" s="89"/>
      <c r="BG532" s="89"/>
      <c r="BH532" s="89"/>
      <c r="BI532" s="89"/>
      <c r="BJ532" s="89"/>
      <c r="BK532" s="89"/>
      <c r="BL532" s="89"/>
      <c r="BM532" s="89"/>
      <c r="BN532" s="89"/>
      <c r="BO532" s="89"/>
      <c r="BP532" s="89"/>
      <c r="BQ532" s="89"/>
      <c r="BR532" s="89"/>
      <c r="BS532" s="89"/>
      <c r="BT532" s="89"/>
      <c r="BU532" s="89"/>
      <c r="BV532" s="89"/>
      <c r="BW532" s="89"/>
      <c r="BX532" s="89"/>
      <c r="BY532" s="89"/>
      <c r="BZ532" s="89"/>
      <c r="CA532" s="89"/>
      <c r="CB532" s="89"/>
      <c r="CC532" s="89"/>
      <c r="CD532" s="89"/>
      <c r="CE532" s="89"/>
      <c r="CF532" s="89"/>
      <c r="CG532" s="89"/>
      <c r="CH532" s="89"/>
      <c r="CI532" s="89"/>
      <c r="CJ532" s="89"/>
      <c r="CK532" s="89"/>
      <c r="CL532" s="89"/>
      <c r="CM532" s="89"/>
      <c r="CN532" s="89"/>
      <c r="CO532" s="89"/>
      <c r="CP532" s="89"/>
      <c r="CQ532" s="89"/>
      <c r="CR532" s="89"/>
      <c r="CS532" s="89"/>
    </row>
    <row r="533" spans="1:97" s="35" customFormat="1" ht="12.75">
      <c r="A533" s="95"/>
      <c r="G533" s="95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  <c r="BB533" s="89"/>
      <c r="BC533" s="89"/>
      <c r="BD533" s="89"/>
      <c r="BE533" s="89"/>
      <c r="BF533" s="89"/>
      <c r="BG533" s="89"/>
      <c r="BH533" s="89"/>
      <c r="BI533" s="89"/>
      <c r="BJ533" s="89"/>
      <c r="BK533" s="89"/>
      <c r="BL533" s="89"/>
      <c r="BM533" s="89"/>
      <c r="BN533" s="89"/>
      <c r="BO533" s="89"/>
      <c r="BP533" s="89"/>
      <c r="BQ533" s="89"/>
      <c r="BR533" s="89"/>
      <c r="BS533" s="89"/>
      <c r="BT533" s="89"/>
      <c r="BU533" s="89"/>
      <c r="BV533" s="89"/>
      <c r="BW533" s="89"/>
      <c r="BX533" s="89"/>
      <c r="BY533" s="89"/>
      <c r="BZ533" s="89"/>
      <c r="CA533" s="89"/>
      <c r="CB533" s="89"/>
      <c r="CC533" s="89"/>
      <c r="CD533" s="89"/>
      <c r="CE533" s="89"/>
      <c r="CF533" s="89"/>
      <c r="CG533" s="89"/>
      <c r="CH533" s="89"/>
      <c r="CI533" s="89"/>
      <c r="CJ533" s="89"/>
      <c r="CK533" s="89"/>
      <c r="CL533" s="89"/>
      <c r="CM533" s="89"/>
      <c r="CN533" s="89"/>
      <c r="CO533" s="89"/>
      <c r="CP533" s="89"/>
      <c r="CQ533" s="89"/>
      <c r="CR533" s="89"/>
      <c r="CS533" s="89"/>
    </row>
    <row r="534" spans="1:97" s="35" customFormat="1" ht="12.75">
      <c r="A534" s="95"/>
      <c r="G534" s="95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  <c r="BB534" s="89"/>
      <c r="BC534" s="89"/>
      <c r="BD534" s="89"/>
      <c r="BE534" s="89"/>
      <c r="BF534" s="89"/>
      <c r="BG534" s="89"/>
      <c r="BH534" s="89"/>
      <c r="BI534" s="89"/>
      <c r="BJ534" s="89"/>
      <c r="BK534" s="89"/>
      <c r="BL534" s="89"/>
      <c r="BM534" s="89"/>
      <c r="BN534" s="89"/>
      <c r="BO534" s="89"/>
      <c r="BP534" s="89"/>
      <c r="BQ534" s="89"/>
      <c r="BR534" s="89"/>
      <c r="BS534" s="89"/>
      <c r="BT534" s="89"/>
      <c r="BU534" s="89"/>
      <c r="BV534" s="89"/>
      <c r="BW534" s="89"/>
      <c r="BX534" s="89"/>
      <c r="BY534" s="89"/>
      <c r="BZ534" s="89"/>
      <c r="CA534" s="89"/>
      <c r="CB534" s="89"/>
      <c r="CC534" s="89"/>
      <c r="CD534" s="89"/>
      <c r="CE534" s="89"/>
      <c r="CF534" s="89"/>
      <c r="CG534" s="89"/>
      <c r="CH534" s="89"/>
      <c r="CI534" s="89"/>
      <c r="CJ534" s="89"/>
      <c r="CK534" s="89"/>
      <c r="CL534" s="89"/>
      <c r="CM534" s="89"/>
      <c r="CN534" s="89"/>
      <c r="CO534" s="89"/>
      <c r="CP534" s="89"/>
      <c r="CQ534" s="89"/>
      <c r="CR534" s="89"/>
      <c r="CS534" s="89"/>
    </row>
    <row r="535" spans="1:97" s="35" customFormat="1" ht="12.75">
      <c r="A535" s="95"/>
      <c r="G535" s="95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  <c r="BB535" s="89"/>
      <c r="BC535" s="89"/>
      <c r="BD535" s="89"/>
      <c r="BE535" s="89"/>
      <c r="BF535" s="89"/>
      <c r="BG535" s="89"/>
      <c r="BH535" s="89"/>
      <c r="BI535" s="89"/>
      <c r="BJ535" s="89"/>
      <c r="BK535" s="89"/>
      <c r="BL535" s="89"/>
      <c r="BM535" s="89"/>
      <c r="BN535" s="89"/>
      <c r="BO535" s="89"/>
      <c r="BP535" s="89"/>
      <c r="BQ535" s="89"/>
      <c r="BR535" s="89"/>
      <c r="BS535" s="89"/>
      <c r="BT535" s="89"/>
      <c r="BU535" s="89"/>
      <c r="BV535" s="89"/>
      <c r="BW535" s="89"/>
      <c r="BX535" s="89"/>
      <c r="BY535" s="89"/>
      <c r="BZ535" s="89"/>
      <c r="CA535" s="89"/>
      <c r="CB535" s="89"/>
      <c r="CC535" s="89"/>
      <c r="CD535" s="89"/>
      <c r="CE535" s="89"/>
      <c r="CF535" s="89"/>
      <c r="CG535" s="89"/>
      <c r="CH535" s="89"/>
      <c r="CI535" s="89"/>
      <c r="CJ535" s="89"/>
      <c r="CK535" s="89"/>
      <c r="CL535" s="89"/>
      <c r="CM535" s="89"/>
      <c r="CN535" s="89"/>
      <c r="CO535" s="89"/>
      <c r="CP535" s="89"/>
      <c r="CQ535" s="89"/>
      <c r="CR535" s="89"/>
      <c r="CS535" s="89"/>
    </row>
    <row r="536" spans="1:97" s="35" customFormat="1" ht="12.75">
      <c r="A536" s="95"/>
      <c r="G536" s="95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  <c r="BB536" s="89"/>
      <c r="BC536" s="89"/>
      <c r="BD536" s="89"/>
      <c r="BE536" s="89"/>
      <c r="BF536" s="89"/>
      <c r="BG536" s="89"/>
      <c r="BH536" s="89"/>
      <c r="BI536" s="89"/>
      <c r="BJ536" s="89"/>
      <c r="BK536" s="89"/>
      <c r="BL536" s="89"/>
      <c r="BM536" s="89"/>
      <c r="BN536" s="89"/>
      <c r="BO536" s="89"/>
      <c r="BP536" s="89"/>
      <c r="BQ536" s="89"/>
      <c r="BR536" s="89"/>
      <c r="BS536" s="89"/>
      <c r="BT536" s="89"/>
      <c r="BU536" s="89"/>
      <c r="BV536" s="89"/>
      <c r="BW536" s="89"/>
      <c r="BX536" s="89"/>
      <c r="BY536" s="89"/>
      <c r="BZ536" s="89"/>
      <c r="CA536" s="89"/>
      <c r="CB536" s="89"/>
      <c r="CC536" s="89"/>
      <c r="CD536" s="89"/>
      <c r="CE536" s="89"/>
      <c r="CF536" s="89"/>
      <c r="CG536" s="89"/>
      <c r="CH536" s="89"/>
      <c r="CI536" s="89"/>
      <c r="CJ536" s="89"/>
      <c r="CK536" s="89"/>
      <c r="CL536" s="89"/>
      <c r="CM536" s="89"/>
      <c r="CN536" s="89"/>
      <c r="CO536" s="89"/>
      <c r="CP536" s="89"/>
      <c r="CQ536" s="89"/>
      <c r="CR536" s="89"/>
      <c r="CS536" s="89"/>
    </row>
    <row r="537" spans="1:97" s="35" customFormat="1" ht="12.75">
      <c r="A537" s="95"/>
      <c r="G537" s="95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  <c r="BD537" s="89"/>
      <c r="BE537" s="89"/>
      <c r="BF537" s="89"/>
      <c r="BG537" s="89"/>
      <c r="BH537" s="89"/>
      <c r="BI537" s="89"/>
      <c r="BJ537" s="89"/>
      <c r="BK537" s="89"/>
      <c r="BL537" s="89"/>
      <c r="BM537" s="89"/>
      <c r="BN537" s="89"/>
      <c r="BO537" s="89"/>
      <c r="BP537" s="89"/>
      <c r="BQ537" s="89"/>
      <c r="BR537" s="89"/>
      <c r="BS537" s="89"/>
      <c r="BT537" s="89"/>
      <c r="BU537" s="89"/>
      <c r="BV537" s="89"/>
      <c r="BW537" s="89"/>
      <c r="BX537" s="89"/>
      <c r="BY537" s="89"/>
      <c r="BZ537" s="89"/>
      <c r="CA537" s="89"/>
      <c r="CB537" s="89"/>
      <c r="CC537" s="89"/>
      <c r="CD537" s="89"/>
      <c r="CE537" s="89"/>
      <c r="CF537" s="89"/>
      <c r="CG537" s="89"/>
      <c r="CH537" s="89"/>
      <c r="CI537" s="89"/>
      <c r="CJ537" s="89"/>
      <c r="CK537" s="89"/>
      <c r="CL537" s="89"/>
      <c r="CM537" s="89"/>
      <c r="CN537" s="89"/>
      <c r="CO537" s="89"/>
      <c r="CP537" s="89"/>
      <c r="CQ537" s="89"/>
      <c r="CR537" s="89"/>
      <c r="CS537" s="89"/>
    </row>
    <row r="538" spans="1:97" s="35" customFormat="1" ht="12.75">
      <c r="A538" s="95"/>
      <c r="G538" s="95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  <c r="BB538" s="89"/>
      <c r="BC538" s="89"/>
      <c r="BD538" s="89"/>
      <c r="BE538" s="89"/>
      <c r="BF538" s="89"/>
      <c r="BG538" s="89"/>
      <c r="BH538" s="89"/>
      <c r="BI538" s="89"/>
      <c r="BJ538" s="89"/>
      <c r="BK538" s="89"/>
      <c r="BL538" s="89"/>
      <c r="BM538" s="89"/>
      <c r="BN538" s="89"/>
      <c r="BO538" s="89"/>
      <c r="BP538" s="89"/>
      <c r="BQ538" s="89"/>
      <c r="BR538" s="89"/>
      <c r="BS538" s="89"/>
      <c r="BT538" s="89"/>
      <c r="BU538" s="89"/>
      <c r="BV538" s="89"/>
      <c r="BW538" s="89"/>
      <c r="BX538" s="89"/>
      <c r="BY538" s="89"/>
      <c r="BZ538" s="89"/>
      <c r="CA538" s="89"/>
      <c r="CB538" s="89"/>
      <c r="CC538" s="89"/>
      <c r="CD538" s="89"/>
      <c r="CE538" s="89"/>
      <c r="CF538" s="89"/>
      <c r="CG538" s="89"/>
      <c r="CH538" s="89"/>
      <c r="CI538" s="89"/>
      <c r="CJ538" s="89"/>
      <c r="CK538" s="89"/>
      <c r="CL538" s="89"/>
      <c r="CM538" s="89"/>
      <c r="CN538" s="89"/>
      <c r="CO538" s="89"/>
      <c r="CP538" s="89"/>
      <c r="CQ538" s="89"/>
      <c r="CR538" s="89"/>
      <c r="CS538" s="89"/>
    </row>
    <row r="539" spans="1:97" s="35" customFormat="1" ht="12.75">
      <c r="A539" s="95"/>
      <c r="G539" s="95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  <c r="BB539" s="89"/>
      <c r="BC539" s="89"/>
      <c r="BD539" s="89"/>
      <c r="BE539" s="89"/>
      <c r="BF539" s="89"/>
      <c r="BG539" s="89"/>
      <c r="BH539" s="89"/>
      <c r="BI539" s="89"/>
      <c r="BJ539" s="89"/>
      <c r="BK539" s="89"/>
      <c r="BL539" s="89"/>
      <c r="BM539" s="89"/>
      <c r="BN539" s="89"/>
      <c r="BO539" s="89"/>
      <c r="BP539" s="89"/>
      <c r="BQ539" s="89"/>
      <c r="BR539" s="89"/>
      <c r="BS539" s="89"/>
      <c r="BT539" s="89"/>
      <c r="BU539" s="89"/>
      <c r="BV539" s="89"/>
      <c r="BW539" s="89"/>
      <c r="BX539" s="89"/>
      <c r="BY539" s="89"/>
      <c r="BZ539" s="89"/>
      <c r="CA539" s="89"/>
      <c r="CB539" s="89"/>
      <c r="CC539" s="89"/>
      <c r="CD539" s="89"/>
      <c r="CE539" s="89"/>
      <c r="CF539" s="89"/>
      <c r="CG539" s="89"/>
      <c r="CH539" s="89"/>
      <c r="CI539" s="89"/>
      <c r="CJ539" s="89"/>
      <c r="CK539" s="89"/>
      <c r="CL539" s="89"/>
      <c r="CM539" s="89"/>
      <c r="CN539" s="89"/>
      <c r="CO539" s="89"/>
      <c r="CP539" s="89"/>
      <c r="CQ539" s="89"/>
      <c r="CR539" s="89"/>
      <c r="CS539" s="89"/>
    </row>
    <row r="540" spans="1:97" s="35" customFormat="1" ht="12.75">
      <c r="A540" s="95"/>
      <c r="G540" s="95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  <c r="BB540" s="89"/>
      <c r="BC540" s="89"/>
      <c r="BD540" s="89"/>
      <c r="BE540" s="89"/>
      <c r="BF540" s="89"/>
      <c r="BG540" s="89"/>
      <c r="BH540" s="89"/>
      <c r="BI540" s="89"/>
      <c r="BJ540" s="89"/>
      <c r="BK540" s="89"/>
      <c r="BL540" s="89"/>
      <c r="BM540" s="89"/>
      <c r="BN540" s="89"/>
      <c r="BO540" s="89"/>
      <c r="BP540" s="89"/>
      <c r="BQ540" s="89"/>
      <c r="BR540" s="89"/>
      <c r="BS540" s="89"/>
      <c r="BT540" s="89"/>
      <c r="BU540" s="89"/>
      <c r="BV540" s="89"/>
      <c r="BW540" s="89"/>
      <c r="BX540" s="89"/>
      <c r="BY540" s="89"/>
      <c r="BZ540" s="89"/>
      <c r="CA540" s="89"/>
      <c r="CB540" s="89"/>
      <c r="CC540" s="89"/>
      <c r="CD540" s="89"/>
      <c r="CE540" s="89"/>
      <c r="CF540" s="89"/>
      <c r="CG540" s="89"/>
      <c r="CH540" s="89"/>
      <c r="CI540" s="89"/>
      <c r="CJ540" s="89"/>
      <c r="CK540" s="89"/>
      <c r="CL540" s="89"/>
      <c r="CM540" s="89"/>
      <c r="CN540" s="89"/>
      <c r="CO540" s="89"/>
      <c r="CP540" s="89"/>
      <c r="CQ540" s="89"/>
      <c r="CR540" s="89"/>
      <c r="CS540" s="89"/>
    </row>
    <row r="541" spans="1:97" s="35" customFormat="1" ht="12.75">
      <c r="A541" s="95"/>
      <c r="G541" s="95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  <c r="BB541" s="89"/>
      <c r="BC541" s="89"/>
      <c r="BD541" s="89"/>
      <c r="BE541" s="89"/>
      <c r="BF541" s="89"/>
      <c r="BG541" s="89"/>
      <c r="BH541" s="89"/>
      <c r="BI541" s="89"/>
      <c r="BJ541" s="89"/>
      <c r="BK541" s="89"/>
      <c r="BL541" s="89"/>
      <c r="BM541" s="89"/>
      <c r="BN541" s="89"/>
      <c r="BO541" s="89"/>
      <c r="BP541" s="89"/>
      <c r="BQ541" s="89"/>
      <c r="BR541" s="89"/>
      <c r="BS541" s="89"/>
      <c r="BT541" s="89"/>
      <c r="BU541" s="89"/>
      <c r="BV541" s="89"/>
      <c r="BW541" s="89"/>
      <c r="BX541" s="89"/>
      <c r="BY541" s="89"/>
      <c r="BZ541" s="89"/>
      <c r="CA541" s="89"/>
      <c r="CB541" s="89"/>
      <c r="CC541" s="89"/>
      <c r="CD541" s="89"/>
      <c r="CE541" s="89"/>
      <c r="CF541" s="89"/>
      <c r="CG541" s="89"/>
      <c r="CH541" s="89"/>
      <c r="CI541" s="89"/>
      <c r="CJ541" s="89"/>
      <c r="CK541" s="89"/>
      <c r="CL541" s="89"/>
      <c r="CM541" s="89"/>
      <c r="CN541" s="89"/>
      <c r="CO541" s="89"/>
      <c r="CP541" s="89"/>
      <c r="CQ541" s="89"/>
      <c r="CR541" s="89"/>
      <c r="CS541" s="89"/>
    </row>
    <row r="542" spans="1:97" s="35" customFormat="1" ht="12.75">
      <c r="A542" s="95"/>
      <c r="G542" s="95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  <c r="BB542" s="89"/>
      <c r="BC542" s="89"/>
      <c r="BD542" s="89"/>
      <c r="BE542" s="89"/>
      <c r="BF542" s="89"/>
      <c r="BG542" s="89"/>
      <c r="BH542" s="89"/>
      <c r="BI542" s="89"/>
      <c r="BJ542" s="89"/>
      <c r="BK542" s="89"/>
      <c r="BL542" s="89"/>
      <c r="BM542" s="89"/>
      <c r="BN542" s="89"/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  <c r="CA542" s="89"/>
      <c r="CB542" s="89"/>
      <c r="CC542" s="89"/>
      <c r="CD542" s="89"/>
      <c r="CE542" s="89"/>
      <c r="CF542" s="89"/>
      <c r="CG542" s="89"/>
      <c r="CH542" s="89"/>
      <c r="CI542" s="89"/>
      <c r="CJ542" s="89"/>
      <c r="CK542" s="89"/>
      <c r="CL542" s="89"/>
      <c r="CM542" s="89"/>
      <c r="CN542" s="89"/>
      <c r="CO542" s="89"/>
      <c r="CP542" s="89"/>
      <c r="CQ542" s="89"/>
      <c r="CR542" s="89"/>
      <c r="CS542" s="89"/>
    </row>
    <row r="543" spans="1:97" s="35" customFormat="1" ht="12.75">
      <c r="A543" s="95"/>
      <c r="G543" s="95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  <c r="BD543" s="89"/>
      <c r="BE543" s="89"/>
      <c r="BF543" s="89"/>
      <c r="BG543" s="89"/>
      <c r="BH543" s="89"/>
      <c r="BI543" s="89"/>
      <c r="BJ543" s="89"/>
      <c r="BK543" s="89"/>
      <c r="BL543" s="89"/>
      <c r="BM543" s="89"/>
      <c r="BN543" s="89"/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9"/>
      <c r="CA543" s="89"/>
      <c r="CB543" s="89"/>
      <c r="CC543" s="89"/>
      <c r="CD543" s="89"/>
      <c r="CE543" s="89"/>
      <c r="CF543" s="89"/>
      <c r="CG543" s="89"/>
      <c r="CH543" s="89"/>
      <c r="CI543" s="89"/>
      <c r="CJ543" s="89"/>
      <c r="CK543" s="89"/>
      <c r="CL543" s="89"/>
      <c r="CM543" s="89"/>
      <c r="CN543" s="89"/>
      <c r="CO543" s="89"/>
      <c r="CP543" s="89"/>
      <c r="CQ543" s="89"/>
      <c r="CR543" s="89"/>
      <c r="CS543" s="89"/>
    </row>
    <row r="544" spans="1:97" s="35" customFormat="1" ht="12.75">
      <c r="A544" s="95"/>
      <c r="G544" s="95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  <c r="BD544" s="89"/>
      <c r="BE544" s="89"/>
      <c r="BF544" s="89"/>
      <c r="BG544" s="89"/>
      <c r="BH544" s="89"/>
      <c r="BI544" s="89"/>
      <c r="BJ544" s="89"/>
      <c r="BK544" s="89"/>
      <c r="BL544" s="89"/>
      <c r="BM544" s="89"/>
      <c r="BN544" s="89"/>
      <c r="BO544" s="89"/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  <c r="CA544" s="89"/>
      <c r="CB544" s="89"/>
      <c r="CC544" s="89"/>
      <c r="CD544" s="89"/>
      <c r="CE544" s="89"/>
      <c r="CF544" s="89"/>
      <c r="CG544" s="89"/>
      <c r="CH544" s="89"/>
      <c r="CI544" s="89"/>
      <c r="CJ544" s="89"/>
      <c r="CK544" s="89"/>
      <c r="CL544" s="89"/>
      <c r="CM544" s="89"/>
      <c r="CN544" s="89"/>
      <c r="CO544" s="89"/>
      <c r="CP544" s="89"/>
      <c r="CQ544" s="89"/>
      <c r="CR544" s="89"/>
      <c r="CS544" s="89"/>
    </row>
    <row r="545" spans="1:97" s="35" customFormat="1" ht="12.75">
      <c r="A545" s="95"/>
      <c r="G545" s="95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/>
      <c r="BF545" s="89"/>
      <c r="BG545" s="89"/>
      <c r="BH545" s="89"/>
      <c r="BI545" s="89"/>
      <c r="BJ545" s="89"/>
      <c r="BK545" s="89"/>
      <c r="BL545" s="89"/>
      <c r="BM545" s="89"/>
      <c r="BN545" s="89"/>
      <c r="BO545" s="89"/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  <c r="CA545" s="89"/>
      <c r="CB545" s="89"/>
      <c r="CC545" s="89"/>
      <c r="CD545" s="89"/>
      <c r="CE545" s="89"/>
      <c r="CF545" s="89"/>
      <c r="CG545" s="89"/>
      <c r="CH545" s="89"/>
      <c r="CI545" s="89"/>
      <c r="CJ545" s="89"/>
      <c r="CK545" s="89"/>
      <c r="CL545" s="89"/>
      <c r="CM545" s="89"/>
      <c r="CN545" s="89"/>
      <c r="CO545" s="89"/>
      <c r="CP545" s="89"/>
      <c r="CQ545" s="89"/>
      <c r="CR545" s="89"/>
      <c r="CS545" s="89"/>
    </row>
    <row r="546" spans="1:97" s="35" customFormat="1" ht="12.75">
      <c r="A546" s="95"/>
      <c r="G546" s="95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  <c r="BB546" s="89"/>
      <c r="BC546" s="89"/>
      <c r="BD546" s="89"/>
      <c r="BE546" s="89"/>
      <c r="BF546" s="89"/>
      <c r="BG546" s="89"/>
      <c r="BH546" s="89"/>
      <c r="BI546" s="89"/>
      <c r="BJ546" s="89"/>
      <c r="BK546" s="89"/>
      <c r="BL546" s="89"/>
      <c r="BM546" s="89"/>
      <c r="BN546" s="89"/>
      <c r="BO546" s="89"/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  <c r="CA546" s="89"/>
      <c r="CB546" s="89"/>
      <c r="CC546" s="89"/>
      <c r="CD546" s="89"/>
      <c r="CE546" s="89"/>
      <c r="CF546" s="89"/>
      <c r="CG546" s="89"/>
      <c r="CH546" s="89"/>
      <c r="CI546" s="89"/>
      <c r="CJ546" s="89"/>
      <c r="CK546" s="89"/>
      <c r="CL546" s="89"/>
      <c r="CM546" s="89"/>
      <c r="CN546" s="89"/>
      <c r="CO546" s="89"/>
      <c r="CP546" s="89"/>
      <c r="CQ546" s="89"/>
      <c r="CR546" s="89"/>
      <c r="CS546" s="89"/>
    </row>
    <row r="547" spans="1:97" s="35" customFormat="1" ht="12.75">
      <c r="A547" s="95"/>
      <c r="G547" s="95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89"/>
      <c r="BJ547" s="89"/>
      <c r="BK547" s="89"/>
      <c r="BL547" s="89"/>
      <c r="BM547" s="89"/>
      <c r="BN547" s="89"/>
      <c r="BO547" s="89"/>
      <c r="BP547" s="89"/>
      <c r="BQ547" s="89"/>
      <c r="BR547" s="89"/>
      <c r="BS547" s="89"/>
      <c r="BT547" s="89"/>
      <c r="BU547" s="89"/>
      <c r="BV547" s="89"/>
      <c r="BW547" s="89"/>
      <c r="BX547" s="89"/>
      <c r="BY547" s="89"/>
      <c r="BZ547" s="89"/>
      <c r="CA547" s="89"/>
      <c r="CB547" s="89"/>
      <c r="CC547" s="89"/>
      <c r="CD547" s="89"/>
      <c r="CE547" s="89"/>
      <c r="CF547" s="89"/>
      <c r="CG547" s="89"/>
      <c r="CH547" s="89"/>
      <c r="CI547" s="89"/>
      <c r="CJ547" s="89"/>
      <c r="CK547" s="89"/>
      <c r="CL547" s="89"/>
      <c r="CM547" s="89"/>
      <c r="CN547" s="89"/>
      <c r="CO547" s="89"/>
      <c r="CP547" s="89"/>
      <c r="CQ547" s="89"/>
      <c r="CR547" s="89"/>
      <c r="CS547" s="89"/>
    </row>
    <row r="548" spans="1:97" s="35" customFormat="1" ht="12.75">
      <c r="A548" s="95"/>
      <c r="G548" s="95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89"/>
      <c r="BJ548" s="89"/>
      <c r="BK548" s="89"/>
      <c r="BL548" s="89"/>
      <c r="BM548" s="89"/>
      <c r="BN548" s="89"/>
      <c r="BO548" s="89"/>
      <c r="BP548" s="89"/>
      <c r="BQ548" s="89"/>
      <c r="BR548" s="89"/>
      <c r="BS548" s="89"/>
      <c r="BT548" s="89"/>
      <c r="BU548" s="89"/>
      <c r="BV548" s="89"/>
      <c r="BW548" s="89"/>
      <c r="BX548" s="89"/>
      <c r="BY548" s="89"/>
      <c r="BZ548" s="89"/>
      <c r="CA548" s="89"/>
      <c r="CB548" s="89"/>
      <c r="CC548" s="89"/>
      <c r="CD548" s="89"/>
      <c r="CE548" s="89"/>
      <c r="CF548" s="89"/>
      <c r="CG548" s="89"/>
      <c r="CH548" s="89"/>
      <c r="CI548" s="89"/>
      <c r="CJ548" s="89"/>
      <c r="CK548" s="89"/>
      <c r="CL548" s="89"/>
      <c r="CM548" s="89"/>
      <c r="CN548" s="89"/>
      <c r="CO548" s="89"/>
      <c r="CP548" s="89"/>
      <c r="CQ548" s="89"/>
      <c r="CR548" s="89"/>
      <c r="CS548" s="89"/>
    </row>
    <row r="549" spans="1:97" s="35" customFormat="1" ht="12.75">
      <c r="A549" s="95"/>
      <c r="G549" s="95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  <c r="BB549" s="89"/>
      <c r="BC549" s="89"/>
      <c r="BD549" s="89"/>
      <c r="BE549" s="89"/>
      <c r="BF549" s="89"/>
      <c r="BG549" s="89"/>
      <c r="BH549" s="89"/>
      <c r="BI549" s="89"/>
      <c r="BJ549" s="89"/>
      <c r="BK549" s="89"/>
      <c r="BL549" s="89"/>
      <c r="BM549" s="89"/>
      <c r="BN549" s="89"/>
      <c r="BO549" s="89"/>
      <c r="BP549" s="89"/>
      <c r="BQ549" s="89"/>
      <c r="BR549" s="89"/>
      <c r="BS549" s="89"/>
      <c r="BT549" s="89"/>
      <c r="BU549" s="89"/>
      <c r="BV549" s="89"/>
      <c r="BW549" s="89"/>
      <c r="BX549" s="89"/>
      <c r="BY549" s="89"/>
      <c r="BZ549" s="89"/>
      <c r="CA549" s="89"/>
      <c r="CB549" s="89"/>
      <c r="CC549" s="89"/>
      <c r="CD549" s="89"/>
      <c r="CE549" s="89"/>
      <c r="CF549" s="89"/>
      <c r="CG549" s="89"/>
      <c r="CH549" s="89"/>
      <c r="CI549" s="89"/>
      <c r="CJ549" s="89"/>
      <c r="CK549" s="89"/>
      <c r="CL549" s="89"/>
      <c r="CM549" s="89"/>
      <c r="CN549" s="89"/>
      <c r="CO549" s="89"/>
      <c r="CP549" s="89"/>
      <c r="CQ549" s="89"/>
      <c r="CR549" s="89"/>
      <c r="CS549" s="89"/>
    </row>
    <row r="550" spans="1:97" s="35" customFormat="1" ht="12.75">
      <c r="A550" s="95"/>
      <c r="G550" s="95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89"/>
      <c r="BJ550" s="89"/>
      <c r="BK550" s="89"/>
      <c r="BL550" s="89"/>
      <c r="BM550" s="89"/>
      <c r="BN550" s="89"/>
      <c r="BO550" s="89"/>
      <c r="BP550" s="89"/>
      <c r="BQ550" s="89"/>
      <c r="BR550" s="89"/>
      <c r="BS550" s="89"/>
      <c r="BT550" s="89"/>
      <c r="BU550" s="89"/>
      <c r="BV550" s="89"/>
      <c r="BW550" s="89"/>
      <c r="BX550" s="89"/>
      <c r="BY550" s="89"/>
      <c r="BZ550" s="89"/>
      <c r="CA550" s="89"/>
      <c r="CB550" s="89"/>
      <c r="CC550" s="89"/>
      <c r="CD550" s="89"/>
      <c r="CE550" s="89"/>
      <c r="CF550" s="89"/>
      <c r="CG550" s="89"/>
      <c r="CH550" s="89"/>
      <c r="CI550" s="89"/>
      <c r="CJ550" s="89"/>
      <c r="CK550" s="89"/>
      <c r="CL550" s="89"/>
      <c r="CM550" s="89"/>
      <c r="CN550" s="89"/>
      <c r="CO550" s="89"/>
      <c r="CP550" s="89"/>
      <c r="CQ550" s="89"/>
      <c r="CR550" s="89"/>
      <c r="CS550" s="89"/>
    </row>
    <row r="551" spans="1:97" s="35" customFormat="1" ht="12.75">
      <c r="A551" s="95"/>
      <c r="G551" s="95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89"/>
      <c r="BJ551" s="89"/>
      <c r="BK551" s="89"/>
      <c r="BL551" s="89"/>
      <c r="BM551" s="89"/>
      <c r="BN551" s="89"/>
      <c r="BO551" s="89"/>
      <c r="BP551" s="89"/>
      <c r="BQ551" s="89"/>
      <c r="BR551" s="89"/>
      <c r="BS551" s="89"/>
      <c r="BT551" s="89"/>
      <c r="BU551" s="89"/>
      <c r="BV551" s="89"/>
      <c r="BW551" s="89"/>
      <c r="BX551" s="89"/>
      <c r="BY551" s="89"/>
      <c r="BZ551" s="89"/>
      <c r="CA551" s="89"/>
      <c r="CB551" s="89"/>
      <c r="CC551" s="89"/>
      <c r="CD551" s="89"/>
      <c r="CE551" s="89"/>
      <c r="CF551" s="89"/>
      <c r="CG551" s="89"/>
      <c r="CH551" s="89"/>
      <c r="CI551" s="89"/>
      <c r="CJ551" s="89"/>
      <c r="CK551" s="89"/>
      <c r="CL551" s="89"/>
      <c r="CM551" s="89"/>
      <c r="CN551" s="89"/>
      <c r="CO551" s="89"/>
      <c r="CP551" s="89"/>
      <c r="CQ551" s="89"/>
      <c r="CR551" s="89"/>
      <c r="CS551" s="89"/>
    </row>
    <row r="552" spans="1:97" s="35" customFormat="1" ht="12.75">
      <c r="A552" s="95"/>
      <c r="G552" s="95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  <c r="BB552" s="89"/>
      <c r="BC552" s="89"/>
      <c r="BD552" s="89"/>
      <c r="BE552" s="89"/>
      <c r="BF552" s="89"/>
      <c r="BG552" s="89"/>
      <c r="BH552" s="89"/>
      <c r="BI552" s="89"/>
      <c r="BJ552" s="89"/>
      <c r="BK552" s="89"/>
      <c r="BL552" s="89"/>
      <c r="BM552" s="89"/>
      <c r="BN552" s="89"/>
      <c r="BO552" s="89"/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  <c r="CA552" s="89"/>
      <c r="CB552" s="89"/>
      <c r="CC552" s="89"/>
      <c r="CD552" s="89"/>
      <c r="CE552" s="89"/>
      <c r="CF552" s="89"/>
      <c r="CG552" s="89"/>
      <c r="CH552" s="89"/>
      <c r="CI552" s="89"/>
      <c r="CJ552" s="89"/>
      <c r="CK552" s="89"/>
      <c r="CL552" s="89"/>
      <c r="CM552" s="89"/>
      <c r="CN552" s="89"/>
      <c r="CO552" s="89"/>
      <c r="CP552" s="89"/>
      <c r="CQ552" s="89"/>
      <c r="CR552" s="89"/>
      <c r="CS552" s="89"/>
    </row>
    <row r="553" spans="1:97" s="35" customFormat="1" ht="12.75">
      <c r="A553" s="95"/>
      <c r="G553" s="95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  <c r="BD553" s="89"/>
      <c r="BE553" s="89"/>
      <c r="BF553" s="89"/>
      <c r="BG553" s="89"/>
      <c r="BH553" s="89"/>
      <c r="BI553" s="89"/>
      <c r="BJ553" s="89"/>
      <c r="BK553" s="89"/>
      <c r="BL553" s="89"/>
      <c r="BM553" s="89"/>
      <c r="BN553" s="89"/>
      <c r="BO553" s="89"/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  <c r="CA553" s="89"/>
      <c r="CB553" s="89"/>
      <c r="CC553" s="89"/>
      <c r="CD553" s="89"/>
      <c r="CE553" s="89"/>
      <c r="CF553" s="89"/>
      <c r="CG553" s="89"/>
      <c r="CH553" s="89"/>
      <c r="CI553" s="89"/>
      <c r="CJ553" s="89"/>
      <c r="CK553" s="89"/>
      <c r="CL553" s="89"/>
      <c r="CM553" s="89"/>
      <c r="CN553" s="89"/>
      <c r="CO553" s="89"/>
      <c r="CP553" s="89"/>
      <c r="CQ553" s="89"/>
      <c r="CR553" s="89"/>
      <c r="CS553" s="89"/>
    </row>
    <row r="554" spans="1:97" s="35" customFormat="1" ht="12.75">
      <c r="A554" s="95"/>
      <c r="G554" s="95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  <c r="BD554" s="89"/>
      <c r="BE554" s="89"/>
      <c r="BF554" s="89"/>
      <c r="BG554" s="89"/>
      <c r="BH554" s="89"/>
      <c r="BI554" s="89"/>
      <c r="BJ554" s="89"/>
      <c r="BK554" s="89"/>
      <c r="BL554" s="89"/>
      <c r="BM554" s="89"/>
      <c r="BN554" s="89"/>
      <c r="BO554" s="89"/>
      <c r="BP554" s="89"/>
      <c r="BQ554" s="89"/>
      <c r="BR554" s="89"/>
      <c r="BS554" s="89"/>
      <c r="BT554" s="89"/>
      <c r="BU554" s="89"/>
      <c r="BV554" s="89"/>
      <c r="BW554" s="89"/>
      <c r="BX554" s="89"/>
      <c r="BY554" s="89"/>
      <c r="BZ554" s="89"/>
      <c r="CA554" s="89"/>
      <c r="CB554" s="89"/>
      <c r="CC554" s="89"/>
      <c r="CD554" s="89"/>
      <c r="CE554" s="89"/>
      <c r="CF554" s="89"/>
      <c r="CG554" s="89"/>
      <c r="CH554" s="89"/>
      <c r="CI554" s="89"/>
      <c r="CJ554" s="89"/>
      <c r="CK554" s="89"/>
      <c r="CL554" s="89"/>
      <c r="CM554" s="89"/>
      <c r="CN554" s="89"/>
      <c r="CO554" s="89"/>
      <c r="CP554" s="89"/>
      <c r="CQ554" s="89"/>
      <c r="CR554" s="89"/>
      <c r="CS554" s="89"/>
    </row>
    <row r="555" spans="1:97" s="35" customFormat="1" ht="12.75">
      <c r="A555" s="95"/>
      <c r="G555" s="95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  <c r="BD555" s="89"/>
      <c r="BE555" s="89"/>
      <c r="BF555" s="89"/>
      <c r="BG555" s="89"/>
      <c r="BH555" s="89"/>
      <c r="BI555" s="89"/>
      <c r="BJ555" s="89"/>
      <c r="BK555" s="89"/>
      <c r="BL555" s="89"/>
      <c r="BM555" s="89"/>
      <c r="BN555" s="89"/>
      <c r="BO555" s="89"/>
      <c r="BP555" s="89"/>
      <c r="BQ555" s="89"/>
      <c r="BR555" s="89"/>
      <c r="BS555" s="89"/>
      <c r="BT555" s="89"/>
      <c r="BU555" s="89"/>
      <c r="BV555" s="89"/>
      <c r="BW555" s="89"/>
      <c r="BX555" s="89"/>
      <c r="BY555" s="89"/>
      <c r="BZ555" s="89"/>
      <c r="CA555" s="89"/>
      <c r="CB555" s="89"/>
      <c r="CC555" s="89"/>
      <c r="CD555" s="89"/>
      <c r="CE555" s="89"/>
      <c r="CF555" s="89"/>
      <c r="CG555" s="89"/>
      <c r="CH555" s="89"/>
      <c r="CI555" s="89"/>
      <c r="CJ555" s="89"/>
      <c r="CK555" s="89"/>
      <c r="CL555" s="89"/>
      <c r="CM555" s="89"/>
      <c r="CN555" s="89"/>
      <c r="CO555" s="89"/>
      <c r="CP555" s="89"/>
      <c r="CQ555" s="89"/>
      <c r="CR555" s="89"/>
      <c r="CS555" s="89"/>
    </row>
    <row r="556" spans="1:97" s="35" customFormat="1" ht="12.75">
      <c r="A556" s="95"/>
      <c r="G556" s="95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  <c r="BD556" s="89"/>
      <c r="BE556" s="89"/>
      <c r="BF556" s="89"/>
      <c r="BG556" s="89"/>
      <c r="BH556" s="89"/>
      <c r="BI556" s="89"/>
      <c r="BJ556" s="89"/>
      <c r="BK556" s="89"/>
      <c r="BL556" s="89"/>
      <c r="BM556" s="89"/>
      <c r="BN556" s="89"/>
      <c r="BO556" s="89"/>
      <c r="BP556" s="89"/>
      <c r="BQ556" s="89"/>
      <c r="BR556" s="89"/>
      <c r="BS556" s="89"/>
      <c r="BT556" s="89"/>
      <c r="BU556" s="89"/>
      <c r="BV556" s="89"/>
      <c r="BW556" s="89"/>
      <c r="BX556" s="89"/>
      <c r="BY556" s="89"/>
      <c r="BZ556" s="89"/>
      <c r="CA556" s="89"/>
      <c r="CB556" s="89"/>
      <c r="CC556" s="89"/>
      <c r="CD556" s="89"/>
      <c r="CE556" s="89"/>
      <c r="CF556" s="89"/>
      <c r="CG556" s="89"/>
      <c r="CH556" s="89"/>
      <c r="CI556" s="89"/>
      <c r="CJ556" s="89"/>
      <c r="CK556" s="89"/>
      <c r="CL556" s="89"/>
      <c r="CM556" s="89"/>
      <c r="CN556" s="89"/>
      <c r="CO556" s="89"/>
      <c r="CP556" s="89"/>
      <c r="CQ556" s="89"/>
      <c r="CR556" s="89"/>
      <c r="CS556" s="89"/>
    </row>
    <row r="557" spans="1:97" s="35" customFormat="1" ht="12.75">
      <c r="A557" s="95"/>
      <c r="G557" s="95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89"/>
      <c r="BJ557" s="89"/>
      <c r="BK557" s="89"/>
      <c r="BL557" s="89"/>
      <c r="BM557" s="89"/>
      <c r="BN557" s="89"/>
      <c r="BO557" s="89"/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89"/>
      <c r="CA557" s="89"/>
      <c r="CB557" s="89"/>
      <c r="CC557" s="89"/>
      <c r="CD557" s="89"/>
      <c r="CE557" s="89"/>
      <c r="CF557" s="89"/>
      <c r="CG557" s="89"/>
      <c r="CH557" s="89"/>
      <c r="CI557" s="89"/>
      <c r="CJ557" s="89"/>
      <c r="CK557" s="89"/>
      <c r="CL557" s="89"/>
      <c r="CM557" s="89"/>
      <c r="CN557" s="89"/>
      <c r="CO557" s="89"/>
      <c r="CP557" s="89"/>
      <c r="CQ557" s="89"/>
      <c r="CR557" s="89"/>
      <c r="CS557" s="89"/>
    </row>
    <row r="558" spans="1:97" s="35" customFormat="1" ht="12.75">
      <c r="A558" s="95"/>
      <c r="G558" s="95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89"/>
      <c r="BJ558" s="89"/>
      <c r="BK558" s="89"/>
      <c r="BL558" s="89"/>
      <c r="BM558" s="89"/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89"/>
      <c r="CA558" s="89"/>
      <c r="CB558" s="89"/>
      <c r="CC558" s="89"/>
      <c r="CD558" s="89"/>
      <c r="CE558" s="89"/>
      <c r="CF558" s="89"/>
      <c r="CG558" s="89"/>
      <c r="CH558" s="89"/>
      <c r="CI558" s="89"/>
      <c r="CJ558" s="89"/>
      <c r="CK558" s="89"/>
      <c r="CL558" s="89"/>
      <c r="CM558" s="89"/>
      <c r="CN558" s="89"/>
      <c r="CO558" s="89"/>
      <c r="CP558" s="89"/>
      <c r="CQ558" s="89"/>
      <c r="CR558" s="89"/>
      <c r="CS558" s="89"/>
    </row>
    <row r="559" spans="1:97" s="35" customFormat="1" ht="12.75">
      <c r="A559" s="95"/>
      <c r="G559" s="95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89"/>
      <c r="BJ559" s="89"/>
      <c r="BK559" s="89"/>
      <c r="BL559" s="89"/>
      <c r="BM559" s="89"/>
      <c r="BN559" s="89"/>
      <c r="BO559" s="89"/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89"/>
      <c r="CA559" s="89"/>
      <c r="CB559" s="89"/>
      <c r="CC559" s="89"/>
      <c r="CD559" s="89"/>
      <c r="CE559" s="89"/>
      <c r="CF559" s="89"/>
      <c r="CG559" s="89"/>
      <c r="CH559" s="89"/>
      <c r="CI559" s="89"/>
      <c r="CJ559" s="89"/>
      <c r="CK559" s="89"/>
      <c r="CL559" s="89"/>
      <c r="CM559" s="89"/>
      <c r="CN559" s="89"/>
      <c r="CO559" s="89"/>
      <c r="CP559" s="89"/>
      <c r="CQ559" s="89"/>
      <c r="CR559" s="89"/>
      <c r="CS559" s="89"/>
    </row>
    <row r="560" spans="1:97" s="35" customFormat="1" ht="12.75">
      <c r="A560" s="95"/>
      <c r="G560" s="95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89"/>
      <c r="BJ560" s="89"/>
      <c r="BK560" s="89"/>
      <c r="BL560" s="89"/>
      <c r="BM560" s="89"/>
      <c r="BN560" s="89"/>
      <c r="BO560" s="89"/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89"/>
      <c r="CA560" s="89"/>
      <c r="CB560" s="89"/>
      <c r="CC560" s="89"/>
      <c r="CD560" s="89"/>
      <c r="CE560" s="89"/>
      <c r="CF560" s="89"/>
      <c r="CG560" s="89"/>
      <c r="CH560" s="89"/>
      <c r="CI560" s="89"/>
      <c r="CJ560" s="89"/>
      <c r="CK560" s="89"/>
      <c r="CL560" s="89"/>
      <c r="CM560" s="89"/>
      <c r="CN560" s="89"/>
      <c r="CO560" s="89"/>
      <c r="CP560" s="89"/>
      <c r="CQ560" s="89"/>
      <c r="CR560" s="89"/>
      <c r="CS560" s="89"/>
    </row>
    <row r="561" spans="1:97" s="35" customFormat="1" ht="12.75">
      <c r="A561" s="95"/>
      <c r="G561" s="95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  <c r="BD561" s="89"/>
      <c r="BE561" s="89"/>
      <c r="BF561" s="89"/>
      <c r="BG561" s="89"/>
      <c r="BH561" s="89"/>
      <c r="BI561" s="89"/>
      <c r="BJ561" s="89"/>
      <c r="BK561" s="89"/>
      <c r="BL561" s="89"/>
      <c r="BM561" s="89"/>
      <c r="BN561" s="89"/>
      <c r="BO561" s="89"/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89"/>
      <c r="CA561" s="89"/>
      <c r="CB561" s="89"/>
      <c r="CC561" s="89"/>
      <c r="CD561" s="89"/>
      <c r="CE561" s="89"/>
      <c r="CF561" s="89"/>
      <c r="CG561" s="89"/>
      <c r="CH561" s="89"/>
      <c r="CI561" s="89"/>
      <c r="CJ561" s="89"/>
      <c r="CK561" s="89"/>
      <c r="CL561" s="89"/>
      <c r="CM561" s="89"/>
      <c r="CN561" s="89"/>
      <c r="CO561" s="89"/>
      <c r="CP561" s="89"/>
      <c r="CQ561" s="89"/>
      <c r="CR561" s="89"/>
      <c r="CS561" s="89"/>
    </row>
    <row r="562" spans="1:97" s="35" customFormat="1" ht="12.75">
      <c r="A562" s="95"/>
      <c r="G562" s="95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  <c r="BB562" s="89"/>
      <c r="BC562" s="89"/>
      <c r="BD562" s="89"/>
      <c r="BE562" s="89"/>
      <c r="BF562" s="89"/>
      <c r="BG562" s="89"/>
      <c r="BH562" s="89"/>
      <c r="BI562" s="89"/>
      <c r="BJ562" s="89"/>
      <c r="BK562" s="89"/>
      <c r="BL562" s="89"/>
      <c r="BM562" s="89"/>
      <c r="BN562" s="89"/>
      <c r="BO562" s="89"/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89"/>
      <c r="CA562" s="89"/>
      <c r="CB562" s="89"/>
      <c r="CC562" s="89"/>
      <c r="CD562" s="89"/>
      <c r="CE562" s="89"/>
      <c r="CF562" s="89"/>
      <c r="CG562" s="89"/>
      <c r="CH562" s="89"/>
      <c r="CI562" s="89"/>
      <c r="CJ562" s="89"/>
      <c r="CK562" s="89"/>
      <c r="CL562" s="89"/>
      <c r="CM562" s="89"/>
      <c r="CN562" s="89"/>
      <c r="CO562" s="89"/>
      <c r="CP562" s="89"/>
      <c r="CQ562" s="89"/>
      <c r="CR562" s="89"/>
      <c r="CS562" s="89"/>
    </row>
    <row r="563" spans="1:97" s="35" customFormat="1" ht="12.75">
      <c r="A563" s="95"/>
      <c r="G563" s="95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89"/>
      <c r="BN563" s="89"/>
      <c r="BO563" s="89"/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89"/>
      <c r="CA563" s="89"/>
      <c r="CB563" s="89"/>
      <c r="CC563" s="89"/>
      <c r="CD563" s="89"/>
      <c r="CE563" s="89"/>
      <c r="CF563" s="89"/>
      <c r="CG563" s="89"/>
      <c r="CH563" s="89"/>
      <c r="CI563" s="89"/>
      <c r="CJ563" s="89"/>
      <c r="CK563" s="89"/>
      <c r="CL563" s="89"/>
      <c r="CM563" s="89"/>
      <c r="CN563" s="89"/>
      <c r="CO563" s="89"/>
      <c r="CP563" s="89"/>
      <c r="CQ563" s="89"/>
      <c r="CR563" s="89"/>
      <c r="CS563" s="89"/>
    </row>
    <row r="564" spans="1:97" s="35" customFormat="1" ht="12.75">
      <c r="A564" s="95"/>
      <c r="G564" s="95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  <c r="BB564" s="89"/>
      <c r="BC564" s="89"/>
      <c r="BD564" s="89"/>
      <c r="BE564" s="89"/>
      <c r="BF564" s="89"/>
      <c r="BG564" s="89"/>
      <c r="BH564" s="89"/>
      <c r="BI564" s="89"/>
      <c r="BJ564" s="89"/>
      <c r="BK564" s="89"/>
      <c r="BL564" s="89"/>
      <c r="BM564" s="89"/>
      <c r="BN564" s="89"/>
      <c r="BO564" s="89"/>
      <c r="BP564" s="89"/>
      <c r="BQ564" s="89"/>
      <c r="BR564" s="89"/>
      <c r="BS564" s="89"/>
      <c r="BT564" s="89"/>
      <c r="BU564" s="89"/>
      <c r="BV564" s="89"/>
      <c r="BW564" s="89"/>
      <c r="BX564" s="89"/>
      <c r="BY564" s="89"/>
      <c r="BZ564" s="89"/>
      <c r="CA564" s="89"/>
      <c r="CB564" s="89"/>
      <c r="CC564" s="89"/>
      <c r="CD564" s="89"/>
      <c r="CE564" s="89"/>
      <c r="CF564" s="89"/>
      <c r="CG564" s="89"/>
      <c r="CH564" s="89"/>
      <c r="CI564" s="89"/>
      <c r="CJ564" s="89"/>
      <c r="CK564" s="89"/>
      <c r="CL564" s="89"/>
      <c r="CM564" s="89"/>
      <c r="CN564" s="89"/>
      <c r="CO564" s="89"/>
      <c r="CP564" s="89"/>
      <c r="CQ564" s="89"/>
      <c r="CR564" s="89"/>
      <c r="CS564" s="89"/>
    </row>
    <row r="565" spans="1:97" s="35" customFormat="1" ht="12.75">
      <c r="A565" s="95"/>
      <c r="G565" s="95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  <c r="BB565" s="89"/>
      <c r="BC565" s="89"/>
      <c r="BD565" s="89"/>
      <c r="BE565" s="89"/>
      <c r="BF565" s="89"/>
      <c r="BG565" s="89"/>
      <c r="BH565" s="89"/>
      <c r="BI565" s="89"/>
      <c r="BJ565" s="89"/>
      <c r="BK565" s="89"/>
      <c r="BL565" s="89"/>
      <c r="BM565" s="89"/>
      <c r="BN565" s="89"/>
      <c r="BO565" s="89"/>
      <c r="BP565" s="89"/>
      <c r="BQ565" s="89"/>
      <c r="BR565" s="89"/>
      <c r="BS565" s="89"/>
      <c r="BT565" s="89"/>
      <c r="BU565" s="89"/>
      <c r="BV565" s="89"/>
      <c r="BW565" s="89"/>
      <c r="BX565" s="89"/>
      <c r="BY565" s="89"/>
      <c r="BZ565" s="89"/>
      <c r="CA565" s="89"/>
      <c r="CB565" s="89"/>
      <c r="CC565" s="89"/>
      <c r="CD565" s="89"/>
      <c r="CE565" s="89"/>
      <c r="CF565" s="89"/>
      <c r="CG565" s="89"/>
      <c r="CH565" s="89"/>
      <c r="CI565" s="89"/>
      <c r="CJ565" s="89"/>
      <c r="CK565" s="89"/>
      <c r="CL565" s="89"/>
      <c r="CM565" s="89"/>
      <c r="CN565" s="89"/>
      <c r="CO565" s="89"/>
      <c r="CP565" s="89"/>
      <c r="CQ565" s="89"/>
      <c r="CR565" s="89"/>
      <c r="CS565" s="89"/>
    </row>
    <row r="566" spans="1:97" s="35" customFormat="1" ht="12.75">
      <c r="A566" s="95"/>
      <c r="G566" s="95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  <c r="BB566" s="89"/>
      <c r="BC566" s="89"/>
      <c r="BD566" s="89"/>
      <c r="BE566" s="89"/>
      <c r="BF566" s="89"/>
      <c r="BG566" s="89"/>
      <c r="BH566" s="89"/>
      <c r="BI566" s="89"/>
      <c r="BJ566" s="89"/>
      <c r="BK566" s="89"/>
      <c r="BL566" s="89"/>
      <c r="BM566" s="89"/>
      <c r="BN566" s="89"/>
      <c r="BO566" s="89"/>
      <c r="BP566" s="89"/>
      <c r="BQ566" s="89"/>
      <c r="BR566" s="89"/>
      <c r="BS566" s="89"/>
      <c r="BT566" s="89"/>
      <c r="BU566" s="89"/>
      <c r="BV566" s="89"/>
      <c r="BW566" s="89"/>
      <c r="BX566" s="89"/>
      <c r="BY566" s="89"/>
      <c r="BZ566" s="89"/>
      <c r="CA566" s="89"/>
      <c r="CB566" s="89"/>
      <c r="CC566" s="89"/>
      <c r="CD566" s="89"/>
      <c r="CE566" s="89"/>
      <c r="CF566" s="89"/>
      <c r="CG566" s="89"/>
      <c r="CH566" s="89"/>
      <c r="CI566" s="89"/>
      <c r="CJ566" s="89"/>
      <c r="CK566" s="89"/>
      <c r="CL566" s="89"/>
      <c r="CM566" s="89"/>
      <c r="CN566" s="89"/>
      <c r="CO566" s="89"/>
      <c r="CP566" s="89"/>
      <c r="CQ566" s="89"/>
      <c r="CR566" s="89"/>
      <c r="CS566" s="89"/>
    </row>
    <row r="567" spans="1:97" s="35" customFormat="1" ht="12.75">
      <c r="A567" s="95"/>
      <c r="G567" s="95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  <c r="BB567" s="89"/>
      <c r="BC567" s="89"/>
      <c r="BD567" s="89"/>
      <c r="BE567" s="89"/>
      <c r="BF567" s="89"/>
      <c r="BG567" s="89"/>
      <c r="BH567" s="89"/>
      <c r="BI567" s="89"/>
      <c r="BJ567" s="89"/>
      <c r="BK567" s="89"/>
      <c r="BL567" s="89"/>
      <c r="BM567" s="89"/>
      <c r="BN567" s="89"/>
      <c r="BO567" s="89"/>
      <c r="BP567" s="89"/>
      <c r="BQ567" s="89"/>
      <c r="BR567" s="89"/>
      <c r="BS567" s="89"/>
      <c r="BT567" s="89"/>
      <c r="BU567" s="89"/>
      <c r="BV567" s="89"/>
      <c r="BW567" s="89"/>
      <c r="BX567" s="89"/>
      <c r="BY567" s="89"/>
      <c r="BZ567" s="89"/>
      <c r="CA567" s="89"/>
      <c r="CB567" s="89"/>
      <c r="CC567" s="89"/>
      <c r="CD567" s="89"/>
      <c r="CE567" s="89"/>
      <c r="CF567" s="89"/>
      <c r="CG567" s="89"/>
      <c r="CH567" s="89"/>
      <c r="CI567" s="89"/>
      <c r="CJ567" s="89"/>
      <c r="CK567" s="89"/>
      <c r="CL567" s="89"/>
      <c r="CM567" s="89"/>
      <c r="CN567" s="89"/>
      <c r="CO567" s="89"/>
      <c r="CP567" s="89"/>
      <c r="CQ567" s="89"/>
      <c r="CR567" s="89"/>
      <c r="CS567" s="89"/>
    </row>
    <row r="568" spans="1:97" s="35" customFormat="1" ht="12.75">
      <c r="A568" s="95"/>
      <c r="G568" s="95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  <c r="BB568" s="89"/>
      <c r="BC568" s="89"/>
      <c r="BD568" s="89"/>
      <c r="BE568" s="89"/>
      <c r="BF568" s="89"/>
      <c r="BG568" s="89"/>
      <c r="BH568" s="89"/>
      <c r="BI568" s="89"/>
      <c r="BJ568" s="89"/>
      <c r="BK568" s="89"/>
      <c r="BL568" s="89"/>
      <c r="BM568" s="89"/>
      <c r="BN568" s="89"/>
      <c r="BO568" s="89"/>
      <c r="BP568" s="89"/>
      <c r="BQ568" s="89"/>
      <c r="BR568" s="89"/>
      <c r="BS568" s="89"/>
      <c r="BT568" s="89"/>
      <c r="BU568" s="89"/>
      <c r="BV568" s="89"/>
      <c r="BW568" s="89"/>
      <c r="BX568" s="89"/>
      <c r="BY568" s="89"/>
      <c r="BZ568" s="89"/>
      <c r="CA568" s="89"/>
      <c r="CB568" s="89"/>
      <c r="CC568" s="89"/>
      <c r="CD568" s="89"/>
      <c r="CE568" s="89"/>
      <c r="CF568" s="89"/>
      <c r="CG568" s="89"/>
      <c r="CH568" s="89"/>
      <c r="CI568" s="89"/>
      <c r="CJ568" s="89"/>
      <c r="CK568" s="89"/>
      <c r="CL568" s="89"/>
      <c r="CM568" s="89"/>
      <c r="CN568" s="89"/>
      <c r="CO568" s="89"/>
      <c r="CP568" s="89"/>
      <c r="CQ568" s="89"/>
      <c r="CR568" s="89"/>
      <c r="CS568" s="89"/>
    </row>
    <row r="569" spans="1:97" s="35" customFormat="1" ht="12.75">
      <c r="A569" s="95"/>
      <c r="G569" s="95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  <c r="BB569" s="89"/>
      <c r="BC569" s="89"/>
      <c r="BD569" s="89"/>
      <c r="BE569" s="89"/>
      <c r="BF569" s="89"/>
      <c r="BG569" s="89"/>
      <c r="BH569" s="89"/>
      <c r="BI569" s="89"/>
      <c r="BJ569" s="89"/>
      <c r="BK569" s="89"/>
      <c r="BL569" s="89"/>
      <c r="BM569" s="89"/>
      <c r="BN569" s="89"/>
      <c r="BO569" s="89"/>
      <c r="BP569" s="89"/>
      <c r="BQ569" s="89"/>
      <c r="BR569" s="89"/>
      <c r="BS569" s="89"/>
      <c r="BT569" s="89"/>
      <c r="BU569" s="89"/>
      <c r="BV569" s="89"/>
      <c r="BW569" s="89"/>
      <c r="BX569" s="89"/>
      <c r="BY569" s="89"/>
      <c r="BZ569" s="89"/>
      <c r="CA569" s="89"/>
      <c r="CB569" s="89"/>
      <c r="CC569" s="89"/>
      <c r="CD569" s="89"/>
      <c r="CE569" s="89"/>
      <c r="CF569" s="89"/>
      <c r="CG569" s="89"/>
      <c r="CH569" s="89"/>
      <c r="CI569" s="89"/>
      <c r="CJ569" s="89"/>
      <c r="CK569" s="89"/>
      <c r="CL569" s="89"/>
      <c r="CM569" s="89"/>
      <c r="CN569" s="89"/>
      <c r="CO569" s="89"/>
      <c r="CP569" s="89"/>
      <c r="CQ569" s="89"/>
      <c r="CR569" s="89"/>
      <c r="CS569" s="89"/>
    </row>
    <row r="570" spans="1:97" s="35" customFormat="1" ht="12.75">
      <c r="A570" s="95"/>
      <c r="G570" s="95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  <c r="BB570" s="89"/>
      <c r="BC570" s="89"/>
      <c r="BD570" s="89"/>
      <c r="BE570" s="89"/>
      <c r="BF570" s="89"/>
      <c r="BG570" s="89"/>
      <c r="BH570" s="89"/>
      <c r="BI570" s="89"/>
      <c r="BJ570" s="89"/>
      <c r="BK570" s="89"/>
      <c r="BL570" s="89"/>
      <c r="BM570" s="89"/>
      <c r="BN570" s="89"/>
      <c r="BO570" s="89"/>
      <c r="BP570" s="89"/>
      <c r="BQ570" s="89"/>
      <c r="BR570" s="89"/>
      <c r="BS570" s="89"/>
      <c r="BT570" s="89"/>
      <c r="BU570" s="89"/>
      <c r="BV570" s="89"/>
      <c r="BW570" s="89"/>
      <c r="BX570" s="89"/>
      <c r="BY570" s="89"/>
      <c r="BZ570" s="89"/>
      <c r="CA570" s="89"/>
      <c r="CB570" s="89"/>
      <c r="CC570" s="89"/>
      <c r="CD570" s="89"/>
      <c r="CE570" s="89"/>
      <c r="CF570" s="89"/>
      <c r="CG570" s="89"/>
      <c r="CH570" s="89"/>
      <c r="CI570" s="89"/>
      <c r="CJ570" s="89"/>
      <c r="CK570" s="89"/>
      <c r="CL570" s="89"/>
      <c r="CM570" s="89"/>
      <c r="CN570" s="89"/>
      <c r="CO570" s="89"/>
      <c r="CP570" s="89"/>
      <c r="CQ570" s="89"/>
      <c r="CR570" s="89"/>
      <c r="CS570" s="89"/>
    </row>
    <row r="571" spans="1:97" s="35" customFormat="1" ht="12.75">
      <c r="A571" s="95"/>
      <c r="G571" s="95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  <c r="BB571" s="89"/>
      <c r="BC571" s="89"/>
      <c r="BD571" s="89"/>
      <c r="BE571" s="89"/>
      <c r="BF571" s="89"/>
      <c r="BG571" s="89"/>
      <c r="BH571" s="89"/>
      <c r="BI571" s="89"/>
      <c r="BJ571" s="89"/>
      <c r="BK571" s="89"/>
      <c r="BL571" s="89"/>
      <c r="BM571" s="89"/>
      <c r="BN571" s="89"/>
      <c r="BO571" s="89"/>
      <c r="BP571" s="89"/>
      <c r="BQ571" s="89"/>
      <c r="BR571" s="89"/>
      <c r="BS571" s="89"/>
      <c r="BT571" s="89"/>
      <c r="BU571" s="89"/>
      <c r="BV571" s="89"/>
      <c r="BW571" s="89"/>
      <c r="BX571" s="89"/>
      <c r="BY571" s="89"/>
      <c r="BZ571" s="89"/>
      <c r="CA571" s="89"/>
      <c r="CB571" s="89"/>
      <c r="CC571" s="89"/>
      <c r="CD571" s="89"/>
      <c r="CE571" s="89"/>
      <c r="CF571" s="89"/>
      <c r="CG571" s="89"/>
      <c r="CH571" s="89"/>
      <c r="CI571" s="89"/>
      <c r="CJ571" s="89"/>
      <c r="CK571" s="89"/>
      <c r="CL571" s="89"/>
      <c r="CM571" s="89"/>
      <c r="CN571" s="89"/>
      <c r="CO571" s="89"/>
      <c r="CP571" s="89"/>
      <c r="CQ571" s="89"/>
      <c r="CR571" s="89"/>
      <c r="CS571" s="89"/>
    </row>
    <row r="572" spans="1:97" s="35" customFormat="1" ht="12.75">
      <c r="A572" s="95"/>
      <c r="G572" s="95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  <c r="BB572" s="89"/>
      <c r="BC572" s="89"/>
      <c r="BD572" s="89"/>
      <c r="BE572" s="89"/>
      <c r="BF572" s="89"/>
      <c r="BG572" s="89"/>
      <c r="BH572" s="89"/>
      <c r="BI572" s="89"/>
      <c r="BJ572" s="89"/>
      <c r="BK572" s="89"/>
      <c r="BL572" s="89"/>
      <c r="BM572" s="89"/>
      <c r="BN572" s="89"/>
      <c r="BO572" s="89"/>
      <c r="BP572" s="89"/>
      <c r="BQ572" s="89"/>
      <c r="BR572" s="89"/>
      <c r="BS572" s="89"/>
      <c r="BT572" s="89"/>
      <c r="BU572" s="89"/>
      <c r="BV572" s="89"/>
      <c r="BW572" s="89"/>
      <c r="BX572" s="89"/>
      <c r="BY572" s="89"/>
      <c r="BZ572" s="89"/>
      <c r="CA572" s="89"/>
      <c r="CB572" s="89"/>
      <c r="CC572" s="89"/>
      <c r="CD572" s="89"/>
      <c r="CE572" s="89"/>
      <c r="CF572" s="89"/>
      <c r="CG572" s="89"/>
      <c r="CH572" s="89"/>
      <c r="CI572" s="89"/>
      <c r="CJ572" s="89"/>
      <c r="CK572" s="89"/>
      <c r="CL572" s="89"/>
      <c r="CM572" s="89"/>
      <c r="CN572" s="89"/>
      <c r="CO572" s="89"/>
      <c r="CP572" s="89"/>
      <c r="CQ572" s="89"/>
      <c r="CR572" s="89"/>
      <c r="CS572" s="89"/>
    </row>
    <row r="573" spans="1:97" s="35" customFormat="1" ht="12.75">
      <c r="A573" s="95"/>
      <c r="G573" s="95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  <c r="BB573" s="89"/>
      <c r="BC573" s="89"/>
      <c r="BD573" s="89"/>
      <c r="BE573" s="89"/>
      <c r="BF573" s="89"/>
      <c r="BG573" s="89"/>
      <c r="BH573" s="89"/>
      <c r="BI573" s="89"/>
      <c r="BJ573" s="89"/>
      <c r="BK573" s="89"/>
      <c r="BL573" s="89"/>
      <c r="BM573" s="89"/>
      <c r="BN573" s="89"/>
      <c r="BO573" s="89"/>
      <c r="BP573" s="89"/>
      <c r="BQ573" s="89"/>
      <c r="BR573" s="89"/>
      <c r="BS573" s="89"/>
      <c r="BT573" s="89"/>
      <c r="BU573" s="89"/>
      <c r="BV573" s="89"/>
      <c r="BW573" s="89"/>
      <c r="BX573" s="89"/>
      <c r="BY573" s="89"/>
      <c r="BZ573" s="89"/>
      <c r="CA573" s="89"/>
      <c r="CB573" s="89"/>
      <c r="CC573" s="89"/>
      <c r="CD573" s="89"/>
      <c r="CE573" s="89"/>
      <c r="CF573" s="89"/>
      <c r="CG573" s="89"/>
      <c r="CH573" s="89"/>
      <c r="CI573" s="89"/>
      <c r="CJ573" s="89"/>
      <c r="CK573" s="89"/>
      <c r="CL573" s="89"/>
      <c r="CM573" s="89"/>
      <c r="CN573" s="89"/>
      <c r="CO573" s="89"/>
      <c r="CP573" s="89"/>
      <c r="CQ573" s="89"/>
      <c r="CR573" s="89"/>
      <c r="CS573" s="89"/>
    </row>
    <row r="574" spans="1:97" s="35" customFormat="1" ht="12.75">
      <c r="A574" s="95"/>
      <c r="G574" s="95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  <c r="BB574" s="89"/>
      <c r="BC574" s="89"/>
      <c r="BD574" s="89"/>
      <c r="BE574" s="89"/>
      <c r="BF574" s="89"/>
      <c r="BG574" s="89"/>
      <c r="BH574" s="89"/>
      <c r="BI574" s="89"/>
      <c r="BJ574" s="89"/>
      <c r="BK574" s="89"/>
      <c r="BL574" s="89"/>
      <c r="BM574" s="89"/>
      <c r="BN574" s="89"/>
      <c r="BO574" s="89"/>
      <c r="BP574" s="89"/>
      <c r="BQ574" s="89"/>
      <c r="BR574" s="89"/>
      <c r="BS574" s="89"/>
      <c r="BT574" s="89"/>
      <c r="BU574" s="89"/>
      <c r="BV574" s="89"/>
      <c r="BW574" s="89"/>
      <c r="BX574" s="89"/>
      <c r="BY574" s="89"/>
      <c r="BZ574" s="89"/>
      <c r="CA574" s="89"/>
      <c r="CB574" s="89"/>
      <c r="CC574" s="89"/>
      <c r="CD574" s="89"/>
      <c r="CE574" s="89"/>
      <c r="CF574" s="89"/>
      <c r="CG574" s="89"/>
      <c r="CH574" s="89"/>
      <c r="CI574" s="89"/>
      <c r="CJ574" s="89"/>
      <c r="CK574" s="89"/>
      <c r="CL574" s="89"/>
      <c r="CM574" s="89"/>
      <c r="CN574" s="89"/>
      <c r="CO574" s="89"/>
      <c r="CP574" s="89"/>
      <c r="CQ574" s="89"/>
      <c r="CR574" s="89"/>
      <c r="CS574" s="89"/>
    </row>
    <row r="575" spans="1:97" s="35" customFormat="1" ht="12.75">
      <c r="A575" s="95"/>
      <c r="G575" s="95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  <c r="BB575" s="89"/>
      <c r="BC575" s="89"/>
      <c r="BD575" s="89"/>
      <c r="BE575" s="89"/>
      <c r="BF575" s="89"/>
      <c r="BG575" s="89"/>
      <c r="BH575" s="89"/>
      <c r="BI575" s="89"/>
      <c r="BJ575" s="89"/>
      <c r="BK575" s="89"/>
      <c r="BL575" s="89"/>
      <c r="BM575" s="89"/>
      <c r="BN575" s="89"/>
      <c r="BO575" s="89"/>
      <c r="BP575" s="89"/>
      <c r="BQ575" s="89"/>
      <c r="BR575" s="89"/>
      <c r="BS575" s="89"/>
      <c r="BT575" s="89"/>
      <c r="BU575" s="89"/>
      <c r="BV575" s="89"/>
      <c r="BW575" s="89"/>
      <c r="BX575" s="89"/>
      <c r="BY575" s="89"/>
      <c r="BZ575" s="89"/>
      <c r="CA575" s="89"/>
      <c r="CB575" s="89"/>
      <c r="CC575" s="89"/>
      <c r="CD575" s="89"/>
      <c r="CE575" s="89"/>
      <c r="CF575" s="89"/>
      <c r="CG575" s="89"/>
      <c r="CH575" s="89"/>
      <c r="CI575" s="89"/>
      <c r="CJ575" s="89"/>
      <c r="CK575" s="89"/>
      <c r="CL575" s="89"/>
      <c r="CM575" s="89"/>
      <c r="CN575" s="89"/>
      <c r="CO575" s="89"/>
      <c r="CP575" s="89"/>
      <c r="CQ575" s="89"/>
      <c r="CR575" s="89"/>
      <c r="CS575" s="89"/>
    </row>
    <row r="576" spans="1:97" s="35" customFormat="1" ht="12.75">
      <c r="A576" s="95"/>
      <c r="G576" s="95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  <c r="BB576" s="89"/>
      <c r="BC576" s="89"/>
      <c r="BD576" s="89"/>
      <c r="BE576" s="89"/>
      <c r="BF576" s="89"/>
      <c r="BG576" s="89"/>
      <c r="BH576" s="89"/>
      <c r="BI576" s="89"/>
      <c r="BJ576" s="89"/>
      <c r="BK576" s="89"/>
      <c r="BL576" s="89"/>
      <c r="BM576" s="89"/>
      <c r="BN576" s="89"/>
      <c r="BO576" s="89"/>
      <c r="BP576" s="89"/>
      <c r="BQ576" s="89"/>
      <c r="BR576" s="89"/>
      <c r="BS576" s="89"/>
      <c r="BT576" s="89"/>
      <c r="BU576" s="89"/>
      <c r="BV576" s="89"/>
      <c r="BW576" s="89"/>
      <c r="BX576" s="89"/>
      <c r="BY576" s="89"/>
      <c r="BZ576" s="89"/>
      <c r="CA576" s="89"/>
      <c r="CB576" s="89"/>
      <c r="CC576" s="89"/>
      <c r="CD576" s="89"/>
      <c r="CE576" s="89"/>
      <c r="CF576" s="89"/>
      <c r="CG576" s="89"/>
      <c r="CH576" s="89"/>
      <c r="CI576" s="89"/>
      <c r="CJ576" s="89"/>
      <c r="CK576" s="89"/>
      <c r="CL576" s="89"/>
      <c r="CM576" s="89"/>
      <c r="CN576" s="89"/>
      <c r="CO576" s="89"/>
      <c r="CP576" s="89"/>
      <c r="CQ576" s="89"/>
      <c r="CR576" s="89"/>
      <c r="CS576" s="89"/>
    </row>
    <row r="577" spans="1:97" s="35" customFormat="1" ht="12.75">
      <c r="A577" s="95"/>
      <c r="G577" s="95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  <c r="BB577" s="89"/>
      <c r="BC577" s="89"/>
      <c r="BD577" s="89"/>
      <c r="BE577" s="89"/>
      <c r="BF577" s="89"/>
      <c r="BG577" s="89"/>
      <c r="BH577" s="89"/>
      <c r="BI577" s="89"/>
      <c r="BJ577" s="89"/>
      <c r="BK577" s="89"/>
      <c r="BL577" s="89"/>
      <c r="BM577" s="89"/>
      <c r="BN577" s="89"/>
      <c r="BO577" s="89"/>
      <c r="BP577" s="89"/>
      <c r="BQ577" s="89"/>
      <c r="BR577" s="89"/>
      <c r="BS577" s="89"/>
      <c r="BT577" s="89"/>
      <c r="BU577" s="89"/>
      <c r="BV577" s="89"/>
      <c r="BW577" s="89"/>
      <c r="BX577" s="89"/>
      <c r="BY577" s="89"/>
      <c r="BZ577" s="89"/>
      <c r="CA577" s="89"/>
      <c r="CB577" s="89"/>
      <c r="CC577" s="89"/>
      <c r="CD577" s="89"/>
      <c r="CE577" s="89"/>
      <c r="CF577" s="89"/>
      <c r="CG577" s="89"/>
      <c r="CH577" s="89"/>
      <c r="CI577" s="89"/>
      <c r="CJ577" s="89"/>
      <c r="CK577" s="89"/>
      <c r="CL577" s="89"/>
      <c r="CM577" s="89"/>
      <c r="CN577" s="89"/>
      <c r="CO577" s="89"/>
      <c r="CP577" s="89"/>
      <c r="CQ577" s="89"/>
      <c r="CR577" s="89"/>
      <c r="CS577" s="89"/>
    </row>
    <row r="578" spans="1:97" s="35" customFormat="1" ht="12.75">
      <c r="A578" s="95"/>
      <c r="G578" s="95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  <c r="BB578" s="89"/>
      <c r="BC578" s="89"/>
      <c r="BD578" s="89"/>
      <c r="BE578" s="89"/>
      <c r="BF578" s="89"/>
      <c r="BG578" s="89"/>
      <c r="BH578" s="89"/>
      <c r="BI578" s="89"/>
      <c r="BJ578" s="89"/>
      <c r="BK578" s="89"/>
      <c r="BL578" s="89"/>
      <c r="BM578" s="89"/>
      <c r="BN578" s="89"/>
      <c r="BO578" s="89"/>
      <c r="BP578" s="89"/>
      <c r="BQ578" s="89"/>
      <c r="BR578" s="89"/>
      <c r="BS578" s="89"/>
      <c r="BT578" s="89"/>
      <c r="BU578" s="89"/>
      <c r="BV578" s="89"/>
      <c r="BW578" s="89"/>
      <c r="BX578" s="89"/>
      <c r="BY578" s="89"/>
      <c r="BZ578" s="89"/>
      <c r="CA578" s="89"/>
      <c r="CB578" s="89"/>
      <c r="CC578" s="89"/>
      <c r="CD578" s="89"/>
      <c r="CE578" s="89"/>
      <c r="CF578" s="89"/>
      <c r="CG578" s="89"/>
      <c r="CH578" s="89"/>
      <c r="CI578" s="89"/>
      <c r="CJ578" s="89"/>
      <c r="CK578" s="89"/>
      <c r="CL578" s="89"/>
      <c r="CM578" s="89"/>
      <c r="CN578" s="89"/>
      <c r="CO578" s="89"/>
      <c r="CP578" s="89"/>
      <c r="CQ578" s="89"/>
      <c r="CR578" s="89"/>
      <c r="CS578" s="89"/>
    </row>
    <row r="579" spans="1:97" s="35" customFormat="1" ht="12.75">
      <c r="A579" s="95"/>
      <c r="G579" s="95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  <c r="BD579" s="89"/>
      <c r="BE579" s="89"/>
      <c r="BF579" s="89"/>
      <c r="BG579" s="89"/>
      <c r="BH579" s="89"/>
      <c r="BI579" s="89"/>
      <c r="BJ579" s="89"/>
      <c r="BK579" s="89"/>
      <c r="BL579" s="89"/>
      <c r="BM579" s="89"/>
      <c r="BN579" s="89"/>
      <c r="BO579" s="89"/>
      <c r="BP579" s="89"/>
      <c r="BQ579" s="89"/>
      <c r="BR579" s="89"/>
      <c r="BS579" s="89"/>
      <c r="BT579" s="89"/>
      <c r="BU579" s="89"/>
      <c r="BV579" s="89"/>
      <c r="BW579" s="89"/>
      <c r="BX579" s="89"/>
      <c r="BY579" s="89"/>
      <c r="BZ579" s="89"/>
      <c r="CA579" s="89"/>
      <c r="CB579" s="89"/>
      <c r="CC579" s="89"/>
      <c r="CD579" s="89"/>
      <c r="CE579" s="89"/>
      <c r="CF579" s="89"/>
      <c r="CG579" s="89"/>
      <c r="CH579" s="89"/>
      <c r="CI579" s="89"/>
      <c r="CJ579" s="89"/>
      <c r="CK579" s="89"/>
      <c r="CL579" s="89"/>
      <c r="CM579" s="89"/>
      <c r="CN579" s="89"/>
      <c r="CO579" s="89"/>
      <c r="CP579" s="89"/>
      <c r="CQ579" s="89"/>
      <c r="CR579" s="89"/>
      <c r="CS579" s="89"/>
    </row>
    <row r="580" spans="1:97" s="35" customFormat="1" ht="12.75">
      <c r="A580" s="95"/>
      <c r="G580" s="95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  <c r="BB580" s="89"/>
      <c r="BC580" s="89"/>
      <c r="BD580" s="89"/>
      <c r="BE580" s="89"/>
      <c r="BF580" s="89"/>
      <c r="BG580" s="89"/>
      <c r="BH580" s="89"/>
      <c r="BI580" s="89"/>
      <c r="BJ580" s="89"/>
      <c r="BK580" s="89"/>
      <c r="BL580" s="89"/>
      <c r="BM580" s="89"/>
      <c r="BN580" s="89"/>
      <c r="BO580" s="89"/>
      <c r="BP580" s="89"/>
      <c r="BQ580" s="89"/>
      <c r="BR580" s="89"/>
      <c r="BS580" s="89"/>
      <c r="BT580" s="89"/>
      <c r="BU580" s="89"/>
      <c r="BV580" s="89"/>
      <c r="BW580" s="89"/>
      <c r="BX580" s="89"/>
      <c r="BY580" s="89"/>
      <c r="BZ580" s="89"/>
      <c r="CA580" s="89"/>
      <c r="CB580" s="89"/>
      <c r="CC580" s="89"/>
      <c r="CD580" s="89"/>
      <c r="CE580" s="89"/>
      <c r="CF580" s="89"/>
      <c r="CG580" s="89"/>
      <c r="CH580" s="89"/>
      <c r="CI580" s="89"/>
      <c r="CJ580" s="89"/>
      <c r="CK580" s="89"/>
      <c r="CL580" s="89"/>
      <c r="CM580" s="89"/>
      <c r="CN580" s="89"/>
      <c r="CO580" s="89"/>
      <c r="CP580" s="89"/>
      <c r="CQ580" s="89"/>
      <c r="CR580" s="89"/>
      <c r="CS580" s="89"/>
    </row>
    <row r="581" spans="1:97" s="35" customFormat="1" ht="12.75">
      <c r="A581" s="95"/>
      <c r="G581" s="95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  <c r="BB581" s="89"/>
      <c r="BC581" s="89"/>
      <c r="BD581" s="89"/>
      <c r="BE581" s="89"/>
      <c r="BF581" s="89"/>
      <c r="BG581" s="89"/>
      <c r="BH581" s="89"/>
      <c r="BI581" s="89"/>
      <c r="BJ581" s="89"/>
      <c r="BK581" s="89"/>
      <c r="BL581" s="89"/>
      <c r="BM581" s="89"/>
      <c r="BN581" s="89"/>
      <c r="BO581" s="89"/>
      <c r="BP581" s="89"/>
      <c r="BQ581" s="89"/>
      <c r="BR581" s="89"/>
      <c r="BS581" s="89"/>
      <c r="BT581" s="89"/>
      <c r="BU581" s="89"/>
      <c r="BV581" s="89"/>
      <c r="BW581" s="89"/>
      <c r="BX581" s="89"/>
      <c r="BY581" s="89"/>
      <c r="BZ581" s="89"/>
      <c r="CA581" s="89"/>
      <c r="CB581" s="89"/>
      <c r="CC581" s="89"/>
      <c r="CD581" s="89"/>
      <c r="CE581" s="89"/>
      <c r="CF581" s="89"/>
      <c r="CG581" s="89"/>
      <c r="CH581" s="89"/>
      <c r="CI581" s="89"/>
      <c r="CJ581" s="89"/>
      <c r="CK581" s="89"/>
      <c r="CL581" s="89"/>
      <c r="CM581" s="89"/>
      <c r="CN581" s="89"/>
      <c r="CO581" s="89"/>
      <c r="CP581" s="89"/>
      <c r="CQ581" s="89"/>
      <c r="CR581" s="89"/>
      <c r="CS581" s="89"/>
    </row>
    <row r="582" spans="1:97" s="35" customFormat="1" ht="12.75">
      <c r="A582" s="95"/>
      <c r="G582" s="95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  <c r="BB582" s="89"/>
      <c r="BC582" s="89"/>
      <c r="BD582" s="89"/>
      <c r="BE582" s="89"/>
      <c r="BF582" s="89"/>
      <c r="BG582" s="89"/>
      <c r="BH582" s="89"/>
      <c r="BI582" s="89"/>
      <c r="BJ582" s="89"/>
      <c r="BK582" s="89"/>
      <c r="BL582" s="89"/>
      <c r="BM582" s="89"/>
      <c r="BN582" s="89"/>
      <c r="BO582" s="89"/>
      <c r="BP582" s="89"/>
      <c r="BQ582" s="89"/>
      <c r="BR582" s="89"/>
      <c r="BS582" s="89"/>
      <c r="BT582" s="89"/>
      <c r="BU582" s="89"/>
      <c r="BV582" s="89"/>
      <c r="BW582" s="89"/>
      <c r="BX582" s="89"/>
      <c r="BY582" s="89"/>
      <c r="BZ582" s="89"/>
      <c r="CA582" s="89"/>
      <c r="CB582" s="89"/>
      <c r="CC582" s="89"/>
      <c r="CD582" s="89"/>
      <c r="CE582" s="89"/>
      <c r="CF582" s="89"/>
      <c r="CG582" s="89"/>
      <c r="CH582" s="89"/>
      <c r="CI582" s="89"/>
      <c r="CJ582" s="89"/>
      <c r="CK582" s="89"/>
      <c r="CL582" s="89"/>
      <c r="CM582" s="89"/>
      <c r="CN582" s="89"/>
      <c r="CO582" s="89"/>
      <c r="CP582" s="89"/>
      <c r="CQ582" s="89"/>
      <c r="CR582" s="89"/>
      <c r="CS582" s="89"/>
    </row>
    <row r="583" spans="1:97" s="35" customFormat="1" ht="12.75">
      <c r="A583" s="95"/>
      <c r="G583" s="95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  <c r="BB583" s="89"/>
      <c r="BC583" s="89"/>
      <c r="BD583" s="89"/>
      <c r="BE583" s="89"/>
      <c r="BF583" s="89"/>
      <c r="BG583" s="89"/>
      <c r="BH583" s="89"/>
      <c r="BI583" s="89"/>
      <c r="BJ583" s="89"/>
      <c r="BK583" s="89"/>
      <c r="BL583" s="89"/>
      <c r="BM583" s="89"/>
      <c r="BN583" s="89"/>
      <c r="BO583" s="89"/>
      <c r="BP583" s="89"/>
      <c r="BQ583" s="89"/>
      <c r="BR583" s="89"/>
      <c r="BS583" s="89"/>
      <c r="BT583" s="89"/>
      <c r="BU583" s="89"/>
      <c r="BV583" s="89"/>
      <c r="BW583" s="89"/>
      <c r="BX583" s="89"/>
      <c r="BY583" s="89"/>
      <c r="BZ583" s="89"/>
      <c r="CA583" s="89"/>
      <c r="CB583" s="89"/>
      <c r="CC583" s="89"/>
      <c r="CD583" s="89"/>
      <c r="CE583" s="89"/>
      <c r="CF583" s="89"/>
      <c r="CG583" s="89"/>
      <c r="CH583" s="89"/>
      <c r="CI583" s="89"/>
      <c r="CJ583" s="89"/>
      <c r="CK583" s="89"/>
      <c r="CL583" s="89"/>
      <c r="CM583" s="89"/>
      <c r="CN583" s="89"/>
      <c r="CO583" s="89"/>
      <c r="CP583" s="89"/>
      <c r="CQ583" s="89"/>
      <c r="CR583" s="89"/>
      <c r="CS583" s="89"/>
    </row>
    <row r="584" spans="1:97" s="35" customFormat="1" ht="12.75">
      <c r="A584" s="95"/>
      <c r="G584" s="95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  <c r="BB584" s="89"/>
      <c r="BC584" s="89"/>
      <c r="BD584" s="89"/>
      <c r="BE584" s="89"/>
      <c r="BF584" s="89"/>
      <c r="BG584" s="89"/>
      <c r="BH584" s="89"/>
      <c r="BI584" s="89"/>
      <c r="BJ584" s="89"/>
      <c r="BK584" s="89"/>
      <c r="BL584" s="89"/>
      <c r="BM584" s="89"/>
      <c r="BN584" s="89"/>
      <c r="BO584" s="89"/>
      <c r="BP584" s="89"/>
      <c r="BQ584" s="89"/>
      <c r="BR584" s="89"/>
      <c r="BS584" s="89"/>
      <c r="BT584" s="89"/>
      <c r="BU584" s="89"/>
      <c r="BV584" s="89"/>
      <c r="BW584" s="89"/>
      <c r="BX584" s="89"/>
      <c r="BY584" s="89"/>
      <c r="BZ584" s="89"/>
      <c r="CA584" s="89"/>
      <c r="CB584" s="89"/>
      <c r="CC584" s="89"/>
      <c r="CD584" s="89"/>
      <c r="CE584" s="89"/>
      <c r="CF584" s="89"/>
      <c r="CG584" s="89"/>
      <c r="CH584" s="89"/>
      <c r="CI584" s="89"/>
      <c r="CJ584" s="89"/>
      <c r="CK584" s="89"/>
      <c r="CL584" s="89"/>
      <c r="CM584" s="89"/>
      <c r="CN584" s="89"/>
      <c r="CO584" s="89"/>
      <c r="CP584" s="89"/>
      <c r="CQ584" s="89"/>
      <c r="CR584" s="89"/>
      <c r="CS584" s="89"/>
    </row>
    <row r="585" spans="1:97" s="35" customFormat="1" ht="12.75">
      <c r="A585" s="95"/>
      <c r="G585" s="95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  <c r="BB585" s="89"/>
      <c r="BC585" s="89"/>
      <c r="BD585" s="89"/>
      <c r="BE585" s="89"/>
      <c r="BF585" s="89"/>
      <c r="BG585" s="89"/>
      <c r="BH585" s="89"/>
      <c r="BI585" s="89"/>
      <c r="BJ585" s="89"/>
      <c r="BK585" s="89"/>
      <c r="BL585" s="89"/>
      <c r="BM585" s="89"/>
      <c r="BN585" s="89"/>
      <c r="BO585" s="89"/>
      <c r="BP585" s="89"/>
      <c r="BQ585" s="89"/>
      <c r="BR585" s="89"/>
      <c r="BS585" s="89"/>
      <c r="BT585" s="89"/>
      <c r="BU585" s="89"/>
      <c r="BV585" s="89"/>
      <c r="BW585" s="89"/>
      <c r="BX585" s="89"/>
      <c r="BY585" s="89"/>
      <c r="BZ585" s="89"/>
      <c r="CA585" s="89"/>
      <c r="CB585" s="89"/>
      <c r="CC585" s="89"/>
      <c r="CD585" s="89"/>
      <c r="CE585" s="89"/>
      <c r="CF585" s="89"/>
      <c r="CG585" s="89"/>
      <c r="CH585" s="89"/>
      <c r="CI585" s="89"/>
      <c r="CJ585" s="89"/>
      <c r="CK585" s="89"/>
      <c r="CL585" s="89"/>
      <c r="CM585" s="89"/>
      <c r="CN585" s="89"/>
      <c r="CO585" s="89"/>
      <c r="CP585" s="89"/>
      <c r="CQ585" s="89"/>
      <c r="CR585" s="89"/>
      <c r="CS585" s="89"/>
    </row>
    <row r="586" spans="1:97" s="35" customFormat="1" ht="12.75">
      <c r="A586" s="95"/>
      <c r="G586" s="95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  <c r="BB586" s="89"/>
      <c r="BC586" s="89"/>
      <c r="BD586" s="89"/>
      <c r="BE586" s="89"/>
      <c r="BF586" s="89"/>
      <c r="BG586" s="89"/>
      <c r="BH586" s="89"/>
      <c r="BI586" s="89"/>
      <c r="BJ586" s="89"/>
      <c r="BK586" s="89"/>
      <c r="BL586" s="89"/>
      <c r="BM586" s="89"/>
      <c r="BN586" s="89"/>
      <c r="BO586" s="89"/>
      <c r="BP586" s="89"/>
      <c r="BQ586" s="89"/>
      <c r="BR586" s="89"/>
      <c r="BS586" s="89"/>
      <c r="BT586" s="89"/>
      <c r="BU586" s="89"/>
      <c r="BV586" s="89"/>
      <c r="BW586" s="89"/>
      <c r="BX586" s="89"/>
      <c r="BY586" s="89"/>
      <c r="BZ586" s="89"/>
      <c r="CA586" s="89"/>
      <c r="CB586" s="89"/>
      <c r="CC586" s="89"/>
      <c r="CD586" s="89"/>
      <c r="CE586" s="89"/>
      <c r="CF586" s="89"/>
      <c r="CG586" s="89"/>
      <c r="CH586" s="89"/>
      <c r="CI586" s="89"/>
      <c r="CJ586" s="89"/>
      <c r="CK586" s="89"/>
      <c r="CL586" s="89"/>
      <c r="CM586" s="89"/>
      <c r="CN586" s="89"/>
      <c r="CO586" s="89"/>
      <c r="CP586" s="89"/>
      <c r="CQ586" s="89"/>
      <c r="CR586" s="89"/>
      <c r="CS586" s="89"/>
    </row>
    <row r="587" spans="1:97" s="35" customFormat="1" ht="12.75">
      <c r="A587" s="95"/>
      <c r="G587" s="95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  <c r="BB587" s="89"/>
      <c r="BC587" s="89"/>
      <c r="BD587" s="89"/>
      <c r="BE587" s="89"/>
      <c r="BF587" s="89"/>
      <c r="BG587" s="89"/>
      <c r="BH587" s="89"/>
      <c r="BI587" s="89"/>
      <c r="BJ587" s="89"/>
      <c r="BK587" s="89"/>
      <c r="BL587" s="89"/>
      <c r="BM587" s="89"/>
      <c r="BN587" s="89"/>
      <c r="BO587" s="89"/>
      <c r="BP587" s="89"/>
      <c r="BQ587" s="89"/>
      <c r="BR587" s="89"/>
      <c r="BS587" s="89"/>
      <c r="BT587" s="89"/>
      <c r="BU587" s="89"/>
      <c r="BV587" s="89"/>
      <c r="BW587" s="89"/>
      <c r="BX587" s="89"/>
      <c r="BY587" s="89"/>
      <c r="BZ587" s="89"/>
      <c r="CA587" s="89"/>
      <c r="CB587" s="89"/>
      <c r="CC587" s="89"/>
      <c r="CD587" s="89"/>
      <c r="CE587" s="89"/>
      <c r="CF587" s="89"/>
      <c r="CG587" s="89"/>
      <c r="CH587" s="89"/>
      <c r="CI587" s="89"/>
      <c r="CJ587" s="89"/>
      <c r="CK587" s="89"/>
      <c r="CL587" s="89"/>
      <c r="CM587" s="89"/>
      <c r="CN587" s="89"/>
      <c r="CO587" s="89"/>
      <c r="CP587" s="89"/>
      <c r="CQ587" s="89"/>
      <c r="CR587" s="89"/>
      <c r="CS587" s="89"/>
    </row>
    <row r="588" spans="1:97" s="35" customFormat="1" ht="12.75">
      <c r="A588" s="95"/>
      <c r="G588" s="95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  <c r="BB588" s="89"/>
      <c r="BC588" s="89"/>
      <c r="BD588" s="89"/>
      <c r="BE588" s="89"/>
      <c r="BF588" s="89"/>
      <c r="BG588" s="89"/>
      <c r="BH588" s="89"/>
      <c r="BI588" s="89"/>
      <c r="BJ588" s="89"/>
      <c r="BK588" s="89"/>
      <c r="BL588" s="89"/>
      <c r="BM588" s="89"/>
      <c r="BN588" s="89"/>
      <c r="BO588" s="89"/>
      <c r="BP588" s="89"/>
      <c r="BQ588" s="89"/>
      <c r="BR588" s="89"/>
      <c r="BS588" s="89"/>
      <c r="BT588" s="89"/>
      <c r="BU588" s="89"/>
      <c r="BV588" s="89"/>
      <c r="BW588" s="89"/>
      <c r="BX588" s="89"/>
      <c r="BY588" s="89"/>
      <c r="BZ588" s="89"/>
      <c r="CA588" s="89"/>
      <c r="CB588" s="89"/>
      <c r="CC588" s="89"/>
      <c r="CD588" s="89"/>
      <c r="CE588" s="89"/>
      <c r="CF588" s="89"/>
      <c r="CG588" s="89"/>
      <c r="CH588" s="89"/>
      <c r="CI588" s="89"/>
      <c r="CJ588" s="89"/>
      <c r="CK588" s="89"/>
      <c r="CL588" s="89"/>
      <c r="CM588" s="89"/>
      <c r="CN588" s="89"/>
      <c r="CO588" s="89"/>
      <c r="CP588" s="89"/>
      <c r="CQ588" s="89"/>
      <c r="CR588" s="89"/>
      <c r="CS588" s="89"/>
    </row>
    <row r="589" spans="1:97" s="35" customFormat="1" ht="12.75">
      <c r="A589" s="95"/>
      <c r="G589" s="95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  <c r="BB589" s="89"/>
      <c r="BC589" s="89"/>
      <c r="BD589" s="89"/>
      <c r="BE589" s="89"/>
      <c r="BF589" s="89"/>
      <c r="BG589" s="89"/>
      <c r="BH589" s="89"/>
      <c r="BI589" s="89"/>
      <c r="BJ589" s="89"/>
      <c r="BK589" s="89"/>
      <c r="BL589" s="89"/>
      <c r="BM589" s="89"/>
      <c r="BN589" s="89"/>
      <c r="BO589" s="89"/>
      <c r="BP589" s="89"/>
      <c r="BQ589" s="89"/>
      <c r="BR589" s="89"/>
      <c r="BS589" s="89"/>
      <c r="BT589" s="89"/>
      <c r="BU589" s="89"/>
      <c r="BV589" s="89"/>
      <c r="BW589" s="89"/>
      <c r="BX589" s="89"/>
      <c r="BY589" s="89"/>
      <c r="BZ589" s="89"/>
      <c r="CA589" s="89"/>
      <c r="CB589" s="89"/>
      <c r="CC589" s="89"/>
      <c r="CD589" s="89"/>
      <c r="CE589" s="89"/>
      <c r="CF589" s="89"/>
      <c r="CG589" s="89"/>
      <c r="CH589" s="89"/>
      <c r="CI589" s="89"/>
      <c r="CJ589" s="89"/>
      <c r="CK589" s="89"/>
      <c r="CL589" s="89"/>
      <c r="CM589" s="89"/>
      <c r="CN589" s="89"/>
      <c r="CO589" s="89"/>
      <c r="CP589" s="89"/>
      <c r="CQ589" s="89"/>
      <c r="CR589" s="89"/>
      <c r="CS589" s="89"/>
    </row>
    <row r="590" spans="1:97" s="35" customFormat="1" ht="12.75">
      <c r="A590" s="95"/>
      <c r="G590" s="95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  <c r="BB590" s="89"/>
      <c r="BC590" s="89"/>
      <c r="BD590" s="89"/>
      <c r="BE590" s="89"/>
      <c r="BF590" s="89"/>
      <c r="BG590" s="89"/>
      <c r="BH590" s="89"/>
      <c r="BI590" s="89"/>
      <c r="BJ590" s="89"/>
      <c r="BK590" s="89"/>
      <c r="BL590" s="89"/>
      <c r="BM590" s="89"/>
      <c r="BN590" s="89"/>
      <c r="BO590" s="89"/>
      <c r="BP590" s="89"/>
      <c r="BQ590" s="89"/>
      <c r="BR590" s="89"/>
      <c r="BS590" s="89"/>
      <c r="BT590" s="89"/>
      <c r="BU590" s="89"/>
      <c r="BV590" s="89"/>
      <c r="BW590" s="89"/>
      <c r="BX590" s="89"/>
      <c r="BY590" s="89"/>
      <c r="BZ590" s="89"/>
      <c r="CA590" s="89"/>
      <c r="CB590" s="89"/>
      <c r="CC590" s="89"/>
      <c r="CD590" s="89"/>
      <c r="CE590" s="89"/>
      <c r="CF590" s="89"/>
      <c r="CG590" s="89"/>
      <c r="CH590" s="89"/>
      <c r="CI590" s="89"/>
      <c r="CJ590" s="89"/>
      <c r="CK590" s="89"/>
      <c r="CL590" s="89"/>
      <c r="CM590" s="89"/>
      <c r="CN590" s="89"/>
      <c r="CO590" s="89"/>
      <c r="CP590" s="89"/>
      <c r="CQ590" s="89"/>
      <c r="CR590" s="89"/>
      <c r="CS590" s="89"/>
    </row>
    <row r="591" spans="1:97" s="35" customFormat="1" ht="12.75">
      <c r="A591" s="95"/>
      <c r="G591" s="95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  <c r="BB591" s="89"/>
      <c r="BC591" s="89"/>
      <c r="BD591" s="89"/>
      <c r="BE591" s="89"/>
      <c r="BF591" s="89"/>
      <c r="BG591" s="89"/>
      <c r="BH591" s="89"/>
      <c r="BI591" s="89"/>
      <c r="BJ591" s="89"/>
      <c r="BK591" s="89"/>
      <c r="BL591" s="89"/>
      <c r="BM591" s="89"/>
      <c r="BN591" s="89"/>
      <c r="BO591" s="89"/>
      <c r="BP591" s="89"/>
      <c r="BQ591" s="89"/>
      <c r="BR591" s="89"/>
      <c r="BS591" s="89"/>
      <c r="BT591" s="89"/>
      <c r="BU591" s="89"/>
      <c r="BV591" s="89"/>
      <c r="BW591" s="89"/>
      <c r="BX591" s="89"/>
      <c r="BY591" s="89"/>
      <c r="BZ591" s="89"/>
      <c r="CA591" s="89"/>
      <c r="CB591" s="89"/>
      <c r="CC591" s="89"/>
      <c r="CD591" s="89"/>
      <c r="CE591" s="89"/>
      <c r="CF591" s="89"/>
      <c r="CG591" s="89"/>
      <c r="CH591" s="89"/>
      <c r="CI591" s="89"/>
      <c r="CJ591" s="89"/>
      <c r="CK591" s="89"/>
      <c r="CL591" s="89"/>
      <c r="CM591" s="89"/>
      <c r="CN591" s="89"/>
      <c r="CO591" s="89"/>
      <c r="CP591" s="89"/>
      <c r="CQ591" s="89"/>
      <c r="CR591" s="89"/>
      <c r="CS591" s="89"/>
    </row>
    <row r="592" spans="1:97" s="35" customFormat="1" ht="12.75">
      <c r="A592" s="95"/>
      <c r="G592" s="95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  <c r="BB592" s="89"/>
      <c r="BC592" s="89"/>
      <c r="BD592" s="89"/>
      <c r="BE592" s="89"/>
      <c r="BF592" s="89"/>
      <c r="BG592" s="89"/>
      <c r="BH592" s="89"/>
      <c r="BI592" s="89"/>
      <c r="BJ592" s="89"/>
      <c r="BK592" s="89"/>
      <c r="BL592" s="89"/>
      <c r="BM592" s="89"/>
      <c r="BN592" s="89"/>
      <c r="BO592" s="89"/>
      <c r="BP592" s="89"/>
      <c r="BQ592" s="89"/>
      <c r="BR592" s="89"/>
      <c r="BS592" s="89"/>
      <c r="BT592" s="89"/>
      <c r="BU592" s="89"/>
      <c r="BV592" s="89"/>
      <c r="BW592" s="89"/>
      <c r="BX592" s="89"/>
      <c r="BY592" s="89"/>
      <c r="BZ592" s="89"/>
      <c r="CA592" s="89"/>
      <c r="CB592" s="89"/>
      <c r="CC592" s="89"/>
      <c r="CD592" s="89"/>
      <c r="CE592" s="89"/>
      <c r="CF592" s="89"/>
      <c r="CG592" s="89"/>
      <c r="CH592" s="89"/>
      <c r="CI592" s="89"/>
      <c r="CJ592" s="89"/>
      <c r="CK592" s="89"/>
      <c r="CL592" s="89"/>
      <c r="CM592" s="89"/>
      <c r="CN592" s="89"/>
      <c r="CO592" s="89"/>
      <c r="CP592" s="89"/>
      <c r="CQ592" s="89"/>
      <c r="CR592" s="89"/>
      <c r="CS592" s="89"/>
    </row>
    <row r="593" spans="1:97" s="35" customFormat="1" ht="12.75">
      <c r="A593" s="95"/>
      <c r="G593" s="95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  <c r="BB593" s="89"/>
      <c r="BC593" s="89"/>
      <c r="BD593" s="89"/>
      <c r="BE593" s="89"/>
      <c r="BF593" s="89"/>
      <c r="BG593" s="89"/>
      <c r="BH593" s="89"/>
      <c r="BI593" s="89"/>
      <c r="BJ593" s="89"/>
      <c r="BK593" s="89"/>
      <c r="BL593" s="89"/>
      <c r="BM593" s="89"/>
      <c r="BN593" s="89"/>
      <c r="BO593" s="89"/>
      <c r="BP593" s="89"/>
      <c r="BQ593" s="89"/>
      <c r="BR593" s="89"/>
      <c r="BS593" s="89"/>
      <c r="BT593" s="89"/>
      <c r="BU593" s="89"/>
      <c r="BV593" s="89"/>
      <c r="BW593" s="89"/>
      <c r="BX593" s="89"/>
      <c r="BY593" s="89"/>
      <c r="BZ593" s="89"/>
      <c r="CA593" s="89"/>
      <c r="CB593" s="89"/>
      <c r="CC593" s="89"/>
      <c r="CD593" s="89"/>
      <c r="CE593" s="89"/>
      <c r="CF593" s="89"/>
      <c r="CG593" s="89"/>
      <c r="CH593" s="89"/>
      <c r="CI593" s="89"/>
      <c r="CJ593" s="89"/>
      <c r="CK593" s="89"/>
      <c r="CL593" s="89"/>
      <c r="CM593" s="89"/>
      <c r="CN593" s="89"/>
      <c r="CO593" s="89"/>
      <c r="CP593" s="89"/>
      <c r="CQ593" s="89"/>
      <c r="CR593" s="89"/>
      <c r="CS593" s="89"/>
    </row>
    <row r="594" spans="1:97" s="35" customFormat="1" ht="12.75">
      <c r="A594" s="95"/>
      <c r="G594" s="95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  <c r="BB594" s="89"/>
      <c r="BC594" s="89"/>
      <c r="BD594" s="89"/>
      <c r="BE594" s="89"/>
      <c r="BF594" s="89"/>
      <c r="BG594" s="89"/>
      <c r="BH594" s="89"/>
      <c r="BI594" s="89"/>
      <c r="BJ594" s="89"/>
      <c r="BK594" s="89"/>
      <c r="BL594" s="89"/>
      <c r="BM594" s="89"/>
      <c r="BN594" s="89"/>
      <c r="BO594" s="89"/>
      <c r="BP594" s="89"/>
      <c r="BQ594" s="89"/>
      <c r="BR594" s="89"/>
      <c r="BS594" s="89"/>
      <c r="BT594" s="89"/>
      <c r="BU594" s="89"/>
      <c r="BV594" s="89"/>
      <c r="BW594" s="89"/>
      <c r="BX594" s="89"/>
      <c r="BY594" s="89"/>
      <c r="BZ594" s="89"/>
      <c r="CA594" s="89"/>
      <c r="CB594" s="89"/>
      <c r="CC594" s="89"/>
      <c r="CD594" s="89"/>
      <c r="CE594" s="89"/>
      <c r="CF594" s="89"/>
      <c r="CG594" s="89"/>
      <c r="CH594" s="89"/>
      <c r="CI594" s="89"/>
      <c r="CJ594" s="89"/>
      <c r="CK594" s="89"/>
      <c r="CL594" s="89"/>
      <c r="CM594" s="89"/>
      <c r="CN594" s="89"/>
      <c r="CO594" s="89"/>
      <c r="CP594" s="89"/>
      <c r="CQ594" s="89"/>
      <c r="CR594" s="89"/>
      <c r="CS594" s="89"/>
    </row>
    <row r="595" spans="1:97" s="35" customFormat="1" ht="12.75">
      <c r="A595" s="95"/>
      <c r="G595" s="95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  <c r="BB595" s="89"/>
      <c r="BC595" s="89"/>
      <c r="BD595" s="89"/>
      <c r="BE595" s="89"/>
      <c r="BF595" s="89"/>
      <c r="BG595" s="89"/>
      <c r="BH595" s="89"/>
      <c r="BI595" s="89"/>
      <c r="BJ595" s="89"/>
      <c r="BK595" s="89"/>
      <c r="BL595" s="89"/>
      <c r="BM595" s="89"/>
      <c r="BN595" s="89"/>
      <c r="BO595" s="89"/>
      <c r="BP595" s="89"/>
      <c r="BQ595" s="89"/>
      <c r="BR595" s="89"/>
      <c r="BS595" s="89"/>
      <c r="BT595" s="89"/>
      <c r="BU595" s="89"/>
      <c r="BV595" s="89"/>
      <c r="BW595" s="89"/>
      <c r="BX595" s="89"/>
      <c r="BY595" s="89"/>
      <c r="BZ595" s="89"/>
      <c r="CA595" s="89"/>
      <c r="CB595" s="89"/>
      <c r="CC595" s="89"/>
      <c r="CD595" s="89"/>
      <c r="CE595" s="89"/>
      <c r="CF595" s="89"/>
      <c r="CG595" s="89"/>
      <c r="CH595" s="89"/>
      <c r="CI595" s="89"/>
      <c r="CJ595" s="89"/>
      <c r="CK595" s="89"/>
      <c r="CL595" s="89"/>
      <c r="CM595" s="89"/>
      <c r="CN595" s="89"/>
      <c r="CO595" s="89"/>
      <c r="CP595" s="89"/>
      <c r="CQ595" s="89"/>
      <c r="CR595" s="89"/>
      <c r="CS595" s="89"/>
    </row>
    <row r="596" spans="1:97" s="35" customFormat="1" ht="12.75">
      <c r="A596" s="95"/>
      <c r="G596" s="95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  <c r="BB596" s="89"/>
      <c r="BC596" s="89"/>
      <c r="BD596" s="89"/>
      <c r="BE596" s="89"/>
      <c r="BF596" s="89"/>
      <c r="BG596" s="89"/>
      <c r="BH596" s="89"/>
      <c r="BI596" s="89"/>
      <c r="BJ596" s="89"/>
      <c r="BK596" s="89"/>
      <c r="BL596" s="89"/>
      <c r="BM596" s="89"/>
      <c r="BN596" s="89"/>
      <c r="BO596" s="89"/>
      <c r="BP596" s="89"/>
      <c r="BQ596" s="89"/>
      <c r="BR596" s="89"/>
      <c r="BS596" s="89"/>
      <c r="BT596" s="89"/>
      <c r="BU596" s="89"/>
      <c r="BV596" s="89"/>
      <c r="BW596" s="89"/>
      <c r="BX596" s="89"/>
      <c r="BY596" s="89"/>
      <c r="BZ596" s="89"/>
      <c r="CA596" s="89"/>
      <c r="CB596" s="89"/>
      <c r="CC596" s="89"/>
      <c r="CD596" s="89"/>
      <c r="CE596" s="89"/>
      <c r="CF596" s="89"/>
      <c r="CG596" s="89"/>
      <c r="CH596" s="89"/>
      <c r="CI596" s="89"/>
      <c r="CJ596" s="89"/>
      <c r="CK596" s="89"/>
      <c r="CL596" s="89"/>
      <c r="CM596" s="89"/>
      <c r="CN596" s="89"/>
      <c r="CO596" s="89"/>
      <c r="CP596" s="89"/>
      <c r="CQ596" s="89"/>
      <c r="CR596" s="89"/>
      <c r="CS596" s="89"/>
    </row>
    <row r="597" spans="1:97" s="35" customFormat="1" ht="12.75">
      <c r="A597" s="95"/>
      <c r="G597" s="95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  <c r="BD597" s="89"/>
      <c r="BE597" s="89"/>
      <c r="BF597" s="89"/>
      <c r="BG597" s="89"/>
      <c r="BH597" s="89"/>
      <c r="BI597" s="89"/>
      <c r="BJ597" s="89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  <c r="CA597" s="89"/>
      <c r="CB597" s="89"/>
      <c r="CC597" s="89"/>
      <c r="CD597" s="89"/>
      <c r="CE597" s="89"/>
      <c r="CF597" s="89"/>
      <c r="CG597" s="89"/>
      <c r="CH597" s="89"/>
      <c r="CI597" s="89"/>
      <c r="CJ597" s="89"/>
      <c r="CK597" s="89"/>
      <c r="CL597" s="89"/>
      <c r="CM597" s="89"/>
      <c r="CN597" s="89"/>
      <c r="CO597" s="89"/>
      <c r="CP597" s="89"/>
      <c r="CQ597" s="89"/>
      <c r="CR597" s="89"/>
      <c r="CS597" s="89"/>
    </row>
    <row r="598" spans="1:97" s="35" customFormat="1" ht="12.75">
      <c r="A598" s="95"/>
      <c r="G598" s="95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  <c r="BB598" s="89"/>
      <c r="BC598" s="89"/>
      <c r="BD598" s="89"/>
      <c r="BE598" s="89"/>
      <c r="BF598" s="89"/>
      <c r="BG598" s="89"/>
      <c r="BH598" s="89"/>
      <c r="BI598" s="89"/>
      <c r="BJ598" s="89"/>
      <c r="BK598" s="89"/>
      <c r="BL598" s="89"/>
      <c r="BM598" s="89"/>
      <c r="BN598" s="89"/>
      <c r="BO598" s="89"/>
      <c r="BP598" s="89"/>
      <c r="BQ598" s="89"/>
      <c r="BR598" s="89"/>
      <c r="BS598" s="89"/>
      <c r="BT598" s="89"/>
      <c r="BU598" s="89"/>
      <c r="BV598" s="89"/>
      <c r="BW598" s="89"/>
      <c r="BX598" s="89"/>
      <c r="BY598" s="89"/>
      <c r="BZ598" s="89"/>
      <c r="CA598" s="89"/>
      <c r="CB598" s="89"/>
      <c r="CC598" s="89"/>
      <c r="CD598" s="89"/>
      <c r="CE598" s="89"/>
      <c r="CF598" s="89"/>
      <c r="CG598" s="89"/>
      <c r="CH598" s="89"/>
      <c r="CI598" s="89"/>
      <c r="CJ598" s="89"/>
      <c r="CK598" s="89"/>
      <c r="CL598" s="89"/>
      <c r="CM598" s="89"/>
      <c r="CN598" s="89"/>
      <c r="CO598" s="89"/>
      <c r="CP598" s="89"/>
      <c r="CQ598" s="89"/>
      <c r="CR598" s="89"/>
      <c r="CS598" s="89"/>
    </row>
    <row r="599" spans="1:97" s="35" customFormat="1" ht="12.75">
      <c r="A599" s="95"/>
      <c r="G599" s="95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  <c r="BB599" s="89"/>
      <c r="BC599" s="89"/>
      <c r="BD599" s="89"/>
      <c r="BE599" s="89"/>
      <c r="BF599" s="89"/>
      <c r="BG599" s="89"/>
      <c r="BH599" s="89"/>
      <c r="BI599" s="89"/>
      <c r="BJ599" s="89"/>
      <c r="BK599" s="89"/>
      <c r="BL599" s="89"/>
      <c r="BM599" s="89"/>
      <c r="BN599" s="89"/>
      <c r="BO599" s="89"/>
      <c r="BP599" s="89"/>
      <c r="BQ599" s="89"/>
      <c r="BR599" s="89"/>
      <c r="BS599" s="89"/>
      <c r="BT599" s="89"/>
      <c r="BU599" s="89"/>
      <c r="BV599" s="89"/>
      <c r="BW599" s="89"/>
      <c r="BX599" s="89"/>
      <c r="BY599" s="89"/>
      <c r="BZ599" s="89"/>
      <c r="CA599" s="89"/>
      <c r="CB599" s="89"/>
      <c r="CC599" s="89"/>
      <c r="CD599" s="89"/>
      <c r="CE599" s="89"/>
      <c r="CF599" s="89"/>
      <c r="CG599" s="89"/>
      <c r="CH599" s="89"/>
      <c r="CI599" s="89"/>
      <c r="CJ599" s="89"/>
      <c r="CK599" s="89"/>
      <c r="CL599" s="89"/>
      <c r="CM599" s="89"/>
      <c r="CN599" s="89"/>
      <c r="CO599" s="89"/>
      <c r="CP599" s="89"/>
      <c r="CQ599" s="89"/>
      <c r="CR599" s="89"/>
      <c r="CS599" s="89"/>
    </row>
    <row r="600" spans="1:97" s="35" customFormat="1" ht="12.75">
      <c r="A600" s="95"/>
      <c r="G600" s="95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  <c r="BB600" s="89"/>
      <c r="BC600" s="89"/>
      <c r="BD600" s="89"/>
      <c r="BE600" s="89"/>
      <c r="BF600" s="89"/>
      <c r="BG600" s="89"/>
      <c r="BH600" s="89"/>
      <c r="BI600" s="89"/>
      <c r="BJ600" s="89"/>
      <c r="BK600" s="89"/>
      <c r="BL600" s="89"/>
      <c r="BM600" s="89"/>
      <c r="BN600" s="89"/>
      <c r="BO600" s="89"/>
      <c r="BP600" s="89"/>
      <c r="BQ600" s="89"/>
      <c r="BR600" s="89"/>
      <c r="BS600" s="89"/>
      <c r="BT600" s="89"/>
      <c r="BU600" s="89"/>
      <c r="BV600" s="89"/>
      <c r="BW600" s="89"/>
      <c r="BX600" s="89"/>
      <c r="BY600" s="89"/>
      <c r="BZ600" s="89"/>
      <c r="CA600" s="89"/>
      <c r="CB600" s="89"/>
      <c r="CC600" s="89"/>
      <c r="CD600" s="89"/>
      <c r="CE600" s="89"/>
      <c r="CF600" s="89"/>
      <c r="CG600" s="89"/>
      <c r="CH600" s="89"/>
      <c r="CI600" s="89"/>
      <c r="CJ600" s="89"/>
      <c r="CK600" s="89"/>
      <c r="CL600" s="89"/>
      <c r="CM600" s="89"/>
      <c r="CN600" s="89"/>
      <c r="CO600" s="89"/>
      <c r="CP600" s="89"/>
      <c r="CQ600" s="89"/>
      <c r="CR600" s="89"/>
      <c r="CS600" s="89"/>
    </row>
    <row r="601" spans="1:97" s="35" customFormat="1" ht="12.75">
      <c r="A601" s="95"/>
      <c r="G601" s="95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  <c r="BB601" s="89"/>
      <c r="BC601" s="89"/>
      <c r="BD601" s="89"/>
      <c r="BE601" s="89"/>
      <c r="BF601" s="89"/>
      <c r="BG601" s="89"/>
      <c r="BH601" s="89"/>
      <c r="BI601" s="89"/>
      <c r="BJ601" s="89"/>
      <c r="BK601" s="89"/>
      <c r="BL601" s="89"/>
      <c r="BM601" s="89"/>
      <c r="BN601" s="89"/>
      <c r="BO601" s="89"/>
      <c r="BP601" s="89"/>
      <c r="BQ601" s="89"/>
      <c r="BR601" s="89"/>
      <c r="BS601" s="89"/>
      <c r="BT601" s="89"/>
      <c r="BU601" s="89"/>
      <c r="BV601" s="89"/>
      <c r="BW601" s="89"/>
      <c r="BX601" s="89"/>
      <c r="BY601" s="89"/>
      <c r="BZ601" s="89"/>
      <c r="CA601" s="89"/>
      <c r="CB601" s="89"/>
      <c r="CC601" s="89"/>
      <c r="CD601" s="89"/>
      <c r="CE601" s="89"/>
      <c r="CF601" s="89"/>
      <c r="CG601" s="89"/>
      <c r="CH601" s="89"/>
      <c r="CI601" s="89"/>
      <c r="CJ601" s="89"/>
      <c r="CK601" s="89"/>
      <c r="CL601" s="89"/>
      <c r="CM601" s="89"/>
      <c r="CN601" s="89"/>
      <c r="CO601" s="89"/>
      <c r="CP601" s="89"/>
      <c r="CQ601" s="89"/>
      <c r="CR601" s="89"/>
      <c r="CS601" s="89"/>
    </row>
    <row r="602" spans="1:97" s="35" customFormat="1" ht="12.75">
      <c r="A602" s="95"/>
      <c r="G602" s="95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  <c r="BB602" s="89"/>
      <c r="BC602" s="89"/>
      <c r="BD602" s="89"/>
      <c r="BE602" s="89"/>
      <c r="BF602" s="89"/>
      <c r="BG602" s="89"/>
      <c r="BH602" s="89"/>
      <c r="BI602" s="89"/>
      <c r="BJ602" s="89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  <c r="CB602" s="89"/>
      <c r="CC602" s="89"/>
      <c r="CD602" s="89"/>
      <c r="CE602" s="89"/>
      <c r="CF602" s="89"/>
      <c r="CG602" s="89"/>
      <c r="CH602" s="89"/>
      <c r="CI602" s="89"/>
      <c r="CJ602" s="89"/>
      <c r="CK602" s="89"/>
      <c r="CL602" s="89"/>
      <c r="CM602" s="89"/>
      <c r="CN602" s="89"/>
      <c r="CO602" s="89"/>
      <c r="CP602" s="89"/>
      <c r="CQ602" s="89"/>
      <c r="CR602" s="89"/>
      <c r="CS602" s="89"/>
    </row>
    <row r="603" spans="1:97" s="35" customFormat="1" ht="12.75">
      <c r="A603" s="95"/>
      <c r="G603" s="95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  <c r="BB603" s="89"/>
      <c r="BC603" s="89"/>
      <c r="BD603" s="89"/>
      <c r="BE603" s="89"/>
      <c r="BF603" s="89"/>
      <c r="BG603" s="89"/>
      <c r="BH603" s="89"/>
      <c r="BI603" s="89"/>
      <c r="BJ603" s="89"/>
      <c r="BK603" s="89"/>
      <c r="BL603" s="89"/>
      <c r="BM603" s="89"/>
      <c r="BN603" s="89"/>
      <c r="BO603" s="89"/>
      <c r="BP603" s="89"/>
      <c r="BQ603" s="89"/>
      <c r="BR603" s="89"/>
      <c r="BS603" s="89"/>
      <c r="BT603" s="89"/>
      <c r="BU603" s="89"/>
      <c r="BV603" s="89"/>
      <c r="BW603" s="89"/>
      <c r="BX603" s="89"/>
      <c r="BY603" s="89"/>
      <c r="BZ603" s="89"/>
      <c r="CA603" s="89"/>
      <c r="CB603" s="89"/>
      <c r="CC603" s="89"/>
      <c r="CD603" s="89"/>
      <c r="CE603" s="89"/>
      <c r="CF603" s="89"/>
      <c r="CG603" s="89"/>
      <c r="CH603" s="89"/>
      <c r="CI603" s="89"/>
      <c r="CJ603" s="89"/>
      <c r="CK603" s="89"/>
      <c r="CL603" s="89"/>
      <c r="CM603" s="89"/>
      <c r="CN603" s="89"/>
      <c r="CO603" s="89"/>
      <c r="CP603" s="89"/>
      <c r="CQ603" s="89"/>
      <c r="CR603" s="89"/>
      <c r="CS603" s="89"/>
    </row>
    <row r="604" spans="1:97" s="35" customFormat="1" ht="12.75">
      <c r="A604" s="95"/>
      <c r="G604" s="95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  <c r="BB604" s="89"/>
      <c r="BC604" s="89"/>
      <c r="BD604" s="89"/>
      <c r="BE604" s="89"/>
      <c r="BF604" s="89"/>
      <c r="BG604" s="89"/>
      <c r="BH604" s="89"/>
      <c r="BI604" s="89"/>
      <c r="BJ604" s="89"/>
      <c r="BK604" s="89"/>
      <c r="BL604" s="89"/>
      <c r="BM604" s="89"/>
      <c r="BN604" s="89"/>
      <c r="BO604" s="89"/>
      <c r="BP604" s="89"/>
      <c r="BQ604" s="89"/>
      <c r="BR604" s="89"/>
      <c r="BS604" s="89"/>
      <c r="BT604" s="89"/>
      <c r="BU604" s="89"/>
      <c r="BV604" s="89"/>
      <c r="BW604" s="89"/>
      <c r="BX604" s="89"/>
      <c r="BY604" s="89"/>
      <c r="BZ604" s="89"/>
      <c r="CA604" s="89"/>
      <c r="CB604" s="89"/>
      <c r="CC604" s="89"/>
      <c r="CD604" s="89"/>
      <c r="CE604" s="89"/>
      <c r="CF604" s="89"/>
      <c r="CG604" s="89"/>
      <c r="CH604" s="89"/>
      <c r="CI604" s="89"/>
      <c r="CJ604" s="89"/>
      <c r="CK604" s="89"/>
      <c r="CL604" s="89"/>
      <c r="CM604" s="89"/>
      <c r="CN604" s="89"/>
      <c r="CO604" s="89"/>
      <c r="CP604" s="89"/>
      <c r="CQ604" s="89"/>
      <c r="CR604" s="89"/>
      <c r="CS604" s="89"/>
    </row>
    <row r="605" spans="1:97" s="35" customFormat="1" ht="12.75">
      <c r="A605" s="95"/>
      <c r="G605" s="95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  <c r="BB605" s="89"/>
      <c r="BC605" s="89"/>
      <c r="BD605" s="89"/>
      <c r="BE605" s="89"/>
      <c r="BF605" s="89"/>
      <c r="BG605" s="89"/>
      <c r="BH605" s="89"/>
      <c r="BI605" s="89"/>
      <c r="BJ605" s="89"/>
      <c r="BK605" s="89"/>
      <c r="BL605" s="89"/>
      <c r="BM605" s="89"/>
      <c r="BN605" s="89"/>
      <c r="BO605" s="89"/>
      <c r="BP605" s="89"/>
      <c r="BQ605" s="89"/>
      <c r="BR605" s="89"/>
      <c r="BS605" s="89"/>
      <c r="BT605" s="89"/>
      <c r="BU605" s="89"/>
      <c r="BV605" s="89"/>
      <c r="BW605" s="89"/>
      <c r="BX605" s="89"/>
      <c r="BY605" s="89"/>
      <c r="BZ605" s="89"/>
      <c r="CA605" s="89"/>
      <c r="CB605" s="89"/>
      <c r="CC605" s="89"/>
      <c r="CD605" s="89"/>
      <c r="CE605" s="89"/>
      <c r="CF605" s="89"/>
      <c r="CG605" s="89"/>
      <c r="CH605" s="89"/>
      <c r="CI605" s="89"/>
      <c r="CJ605" s="89"/>
      <c r="CK605" s="89"/>
      <c r="CL605" s="89"/>
      <c r="CM605" s="89"/>
      <c r="CN605" s="89"/>
      <c r="CO605" s="89"/>
      <c r="CP605" s="89"/>
      <c r="CQ605" s="89"/>
      <c r="CR605" s="89"/>
      <c r="CS605" s="89"/>
    </row>
    <row r="606" spans="1:97" s="35" customFormat="1" ht="12.75">
      <c r="A606" s="95"/>
      <c r="G606" s="95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  <c r="BB606" s="89"/>
      <c r="BC606" s="89"/>
      <c r="BD606" s="89"/>
      <c r="BE606" s="89"/>
      <c r="BF606" s="89"/>
      <c r="BG606" s="89"/>
      <c r="BH606" s="89"/>
      <c r="BI606" s="89"/>
      <c r="BJ606" s="89"/>
      <c r="BK606" s="89"/>
      <c r="BL606" s="89"/>
      <c r="BM606" s="89"/>
      <c r="BN606" s="89"/>
      <c r="BO606" s="89"/>
      <c r="BP606" s="89"/>
      <c r="BQ606" s="89"/>
      <c r="BR606" s="89"/>
      <c r="BS606" s="89"/>
      <c r="BT606" s="89"/>
      <c r="BU606" s="89"/>
      <c r="BV606" s="89"/>
      <c r="BW606" s="89"/>
      <c r="BX606" s="89"/>
      <c r="BY606" s="89"/>
      <c r="BZ606" s="89"/>
      <c r="CA606" s="89"/>
      <c r="CB606" s="89"/>
      <c r="CC606" s="89"/>
      <c r="CD606" s="89"/>
      <c r="CE606" s="89"/>
      <c r="CF606" s="89"/>
      <c r="CG606" s="89"/>
      <c r="CH606" s="89"/>
      <c r="CI606" s="89"/>
      <c r="CJ606" s="89"/>
      <c r="CK606" s="89"/>
      <c r="CL606" s="89"/>
      <c r="CM606" s="89"/>
      <c r="CN606" s="89"/>
      <c r="CO606" s="89"/>
      <c r="CP606" s="89"/>
      <c r="CQ606" s="89"/>
      <c r="CR606" s="89"/>
      <c r="CS606" s="89"/>
    </row>
    <row r="607" spans="1:97" s="35" customFormat="1" ht="12.75">
      <c r="A607" s="95"/>
      <c r="G607" s="95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  <c r="BB607" s="89"/>
      <c r="BC607" s="89"/>
      <c r="BD607" s="89"/>
      <c r="BE607" s="89"/>
      <c r="BF607" s="89"/>
      <c r="BG607" s="89"/>
      <c r="BH607" s="89"/>
      <c r="BI607" s="89"/>
      <c r="BJ607" s="89"/>
      <c r="BK607" s="89"/>
      <c r="BL607" s="89"/>
      <c r="BM607" s="89"/>
      <c r="BN607" s="89"/>
      <c r="BO607" s="89"/>
      <c r="BP607" s="89"/>
      <c r="BQ607" s="89"/>
      <c r="BR607" s="89"/>
      <c r="BS607" s="89"/>
      <c r="BT607" s="89"/>
      <c r="BU607" s="89"/>
      <c r="BV607" s="89"/>
      <c r="BW607" s="89"/>
      <c r="BX607" s="89"/>
      <c r="BY607" s="89"/>
      <c r="BZ607" s="89"/>
      <c r="CA607" s="89"/>
      <c r="CB607" s="89"/>
      <c r="CC607" s="89"/>
      <c r="CD607" s="89"/>
      <c r="CE607" s="89"/>
      <c r="CF607" s="89"/>
      <c r="CG607" s="89"/>
      <c r="CH607" s="89"/>
      <c r="CI607" s="89"/>
      <c r="CJ607" s="89"/>
      <c r="CK607" s="89"/>
      <c r="CL607" s="89"/>
      <c r="CM607" s="89"/>
      <c r="CN607" s="89"/>
      <c r="CO607" s="89"/>
      <c r="CP607" s="89"/>
      <c r="CQ607" s="89"/>
      <c r="CR607" s="89"/>
      <c r="CS607" s="89"/>
    </row>
    <row r="608" spans="1:97" s="35" customFormat="1" ht="12.75">
      <c r="A608" s="95"/>
      <c r="G608" s="95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  <c r="BB608" s="89"/>
      <c r="BC608" s="89"/>
      <c r="BD608" s="89"/>
      <c r="BE608" s="89"/>
      <c r="BF608" s="89"/>
      <c r="BG608" s="89"/>
      <c r="BH608" s="89"/>
      <c r="BI608" s="89"/>
      <c r="BJ608" s="89"/>
      <c r="BK608" s="89"/>
      <c r="BL608" s="89"/>
      <c r="BM608" s="89"/>
      <c r="BN608" s="89"/>
      <c r="BO608" s="89"/>
      <c r="BP608" s="89"/>
      <c r="BQ608" s="89"/>
      <c r="BR608" s="89"/>
      <c r="BS608" s="89"/>
      <c r="BT608" s="89"/>
      <c r="BU608" s="89"/>
      <c r="BV608" s="89"/>
      <c r="BW608" s="89"/>
      <c r="BX608" s="89"/>
      <c r="BY608" s="89"/>
      <c r="BZ608" s="89"/>
      <c r="CA608" s="89"/>
      <c r="CB608" s="89"/>
      <c r="CC608" s="89"/>
      <c r="CD608" s="89"/>
      <c r="CE608" s="89"/>
      <c r="CF608" s="89"/>
      <c r="CG608" s="89"/>
      <c r="CH608" s="89"/>
      <c r="CI608" s="89"/>
      <c r="CJ608" s="89"/>
      <c r="CK608" s="89"/>
      <c r="CL608" s="89"/>
      <c r="CM608" s="89"/>
      <c r="CN608" s="89"/>
      <c r="CO608" s="89"/>
      <c r="CP608" s="89"/>
      <c r="CQ608" s="89"/>
      <c r="CR608" s="89"/>
      <c r="CS608" s="89"/>
    </row>
    <row r="609" spans="1:97" s="35" customFormat="1" ht="12.75">
      <c r="A609" s="95"/>
      <c r="G609" s="95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/>
      <c r="BL609" s="89"/>
      <c r="BM609" s="89"/>
      <c r="BN609" s="89"/>
      <c r="BO609" s="89"/>
      <c r="BP609" s="89"/>
      <c r="BQ609" s="89"/>
      <c r="BR609" s="89"/>
      <c r="BS609" s="89"/>
      <c r="BT609" s="89"/>
      <c r="BU609" s="89"/>
      <c r="BV609" s="89"/>
      <c r="BW609" s="89"/>
      <c r="BX609" s="89"/>
      <c r="BY609" s="89"/>
      <c r="BZ609" s="89"/>
      <c r="CA609" s="89"/>
      <c r="CB609" s="89"/>
      <c r="CC609" s="89"/>
      <c r="CD609" s="89"/>
      <c r="CE609" s="89"/>
      <c r="CF609" s="89"/>
      <c r="CG609" s="89"/>
      <c r="CH609" s="89"/>
      <c r="CI609" s="89"/>
      <c r="CJ609" s="89"/>
      <c r="CK609" s="89"/>
      <c r="CL609" s="89"/>
      <c r="CM609" s="89"/>
      <c r="CN609" s="89"/>
      <c r="CO609" s="89"/>
      <c r="CP609" s="89"/>
      <c r="CQ609" s="89"/>
      <c r="CR609" s="89"/>
      <c r="CS609" s="89"/>
    </row>
    <row r="610" spans="1:97" s="35" customFormat="1" ht="12.75">
      <c r="A610" s="95"/>
      <c r="G610" s="95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  <c r="BJ610" s="89"/>
      <c r="BK610" s="89"/>
      <c r="BL610" s="89"/>
      <c r="BM610" s="89"/>
      <c r="BN610" s="89"/>
      <c r="BO610" s="89"/>
      <c r="BP610" s="89"/>
      <c r="BQ610" s="89"/>
      <c r="BR610" s="89"/>
      <c r="BS610" s="89"/>
      <c r="BT610" s="89"/>
      <c r="BU610" s="89"/>
      <c r="BV610" s="89"/>
      <c r="BW610" s="89"/>
      <c r="BX610" s="89"/>
      <c r="BY610" s="89"/>
      <c r="BZ610" s="89"/>
      <c r="CA610" s="89"/>
      <c r="CB610" s="89"/>
      <c r="CC610" s="89"/>
      <c r="CD610" s="89"/>
      <c r="CE610" s="89"/>
      <c r="CF610" s="89"/>
      <c r="CG610" s="89"/>
      <c r="CH610" s="89"/>
      <c r="CI610" s="89"/>
      <c r="CJ610" s="89"/>
      <c r="CK610" s="89"/>
      <c r="CL610" s="89"/>
      <c r="CM610" s="89"/>
      <c r="CN610" s="89"/>
      <c r="CO610" s="89"/>
      <c r="CP610" s="89"/>
      <c r="CQ610" s="89"/>
      <c r="CR610" s="89"/>
      <c r="CS610" s="89"/>
    </row>
    <row r="611" spans="1:97" s="35" customFormat="1" ht="12.75">
      <c r="A611" s="95"/>
      <c r="G611" s="95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  <c r="BB611" s="89"/>
      <c r="BC611" s="89"/>
      <c r="BD611" s="89"/>
      <c r="BE611" s="89"/>
      <c r="BF611" s="89"/>
      <c r="BG611" s="89"/>
      <c r="BH611" s="89"/>
      <c r="BI611" s="89"/>
      <c r="BJ611" s="89"/>
      <c r="BK611" s="89"/>
      <c r="BL611" s="89"/>
      <c r="BM611" s="89"/>
      <c r="BN611" s="89"/>
      <c r="BO611" s="89"/>
      <c r="BP611" s="89"/>
      <c r="BQ611" s="89"/>
      <c r="BR611" s="89"/>
      <c r="BS611" s="89"/>
      <c r="BT611" s="89"/>
      <c r="BU611" s="89"/>
      <c r="BV611" s="89"/>
      <c r="BW611" s="89"/>
      <c r="BX611" s="89"/>
      <c r="BY611" s="89"/>
      <c r="BZ611" s="89"/>
      <c r="CA611" s="89"/>
      <c r="CB611" s="89"/>
      <c r="CC611" s="89"/>
      <c r="CD611" s="89"/>
      <c r="CE611" s="89"/>
      <c r="CF611" s="89"/>
      <c r="CG611" s="89"/>
      <c r="CH611" s="89"/>
      <c r="CI611" s="89"/>
      <c r="CJ611" s="89"/>
      <c r="CK611" s="89"/>
      <c r="CL611" s="89"/>
      <c r="CM611" s="89"/>
      <c r="CN611" s="89"/>
      <c r="CO611" s="89"/>
      <c r="CP611" s="89"/>
      <c r="CQ611" s="89"/>
      <c r="CR611" s="89"/>
      <c r="CS611" s="89"/>
    </row>
    <row r="612" spans="1:97" s="35" customFormat="1" ht="12.75">
      <c r="A612" s="95"/>
      <c r="G612" s="95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  <c r="BB612" s="89"/>
      <c r="BC612" s="89"/>
      <c r="BD612" s="89"/>
      <c r="BE612" s="89"/>
      <c r="BF612" s="89"/>
      <c r="BG612" s="89"/>
      <c r="BH612" s="89"/>
      <c r="BI612" s="89"/>
      <c r="BJ612" s="89"/>
      <c r="BK612" s="89"/>
      <c r="BL612" s="89"/>
      <c r="BM612" s="89"/>
      <c r="BN612" s="89"/>
      <c r="BO612" s="89"/>
      <c r="BP612" s="89"/>
      <c r="BQ612" s="89"/>
      <c r="BR612" s="89"/>
      <c r="BS612" s="89"/>
      <c r="BT612" s="89"/>
      <c r="BU612" s="89"/>
      <c r="BV612" s="89"/>
      <c r="BW612" s="89"/>
      <c r="BX612" s="89"/>
      <c r="BY612" s="89"/>
      <c r="BZ612" s="89"/>
      <c r="CA612" s="89"/>
      <c r="CB612" s="89"/>
      <c r="CC612" s="89"/>
      <c r="CD612" s="89"/>
      <c r="CE612" s="89"/>
      <c r="CF612" s="89"/>
      <c r="CG612" s="89"/>
      <c r="CH612" s="89"/>
      <c r="CI612" s="89"/>
      <c r="CJ612" s="89"/>
      <c r="CK612" s="89"/>
      <c r="CL612" s="89"/>
      <c r="CM612" s="89"/>
      <c r="CN612" s="89"/>
      <c r="CO612" s="89"/>
      <c r="CP612" s="89"/>
      <c r="CQ612" s="89"/>
      <c r="CR612" s="89"/>
      <c r="CS612" s="89"/>
    </row>
    <row r="613" spans="1:97" s="35" customFormat="1" ht="12.75">
      <c r="A613" s="95"/>
      <c r="G613" s="95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  <c r="BD613" s="89"/>
      <c r="BE613" s="89"/>
      <c r="BF613" s="89"/>
      <c r="BG613" s="89"/>
      <c r="BH613" s="89"/>
      <c r="BI613" s="89"/>
      <c r="BJ613" s="89"/>
      <c r="BK613" s="89"/>
      <c r="BL613" s="89"/>
      <c r="BM613" s="89"/>
      <c r="BN613" s="89"/>
      <c r="BO613" s="89"/>
      <c r="BP613" s="89"/>
      <c r="BQ613" s="89"/>
      <c r="BR613" s="89"/>
      <c r="BS613" s="89"/>
      <c r="BT613" s="89"/>
      <c r="BU613" s="89"/>
      <c r="BV613" s="89"/>
      <c r="BW613" s="89"/>
      <c r="BX613" s="89"/>
      <c r="BY613" s="89"/>
      <c r="BZ613" s="89"/>
      <c r="CA613" s="89"/>
      <c r="CB613" s="89"/>
      <c r="CC613" s="89"/>
      <c r="CD613" s="89"/>
      <c r="CE613" s="89"/>
      <c r="CF613" s="89"/>
      <c r="CG613" s="89"/>
      <c r="CH613" s="89"/>
      <c r="CI613" s="89"/>
      <c r="CJ613" s="89"/>
      <c r="CK613" s="89"/>
      <c r="CL613" s="89"/>
      <c r="CM613" s="89"/>
      <c r="CN613" s="89"/>
      <c r="CO613" s="89"/>
      <c r="CP613" s="89"/>
      <c r="CQ613" s="89"/>
      <c r="CR613" s="89"/>
      <c r="CS613" s="89"/>
    </row>
    <row r="614" spans="1:97" s="35" customFormat="1" ht="12.75">
      <c r="A614" s="95"/>
      <c r="G614" s="95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  <c r="BB614" s="89"/>
      <c r="BC614" s="89"/>
      <c r="BD614" s="89"/>
      <c r="BE614" s="89"/>
      <c r="BF614" s="89"/>
      <c r="BG614" s="89"/>
      <c r="BH614" s="89"/>
      <c r="BI614" s="89"/>
      <c r="BJ614" s="89"/>
      <c r="BK614" s="89"/>
      <c r="BL614" s="89"/>
      <c r="BM614" s="89"/>
      <c r="BN614" s="89"/>
      <c r="BO614" s="89"/>
      <c r="BP614" s="89"/>
      <c r="BQ614" s="89"/>
      <c r="BR614" s="89"/>
      <c r="BS614" s="89"/>
      <c r="BT614" s="89"/>
      <c r="BU614" s="89"/>
      <c r="BV614" s="89"/>
      <c r="BW614" s="89"/>
      <c r="BX614" s="89"/>
      <c r="BY614" s="89"/>
      <c r="BZ614" s="89"/>
      <c r="CA614" s="89"/>
      <c r="CB614" s="89"/>
      <c r="CC614" s="89"/>
      <c r="CD614" s="89"/>
      <c r="CE614" s="89"/>
      <c r="CF614" s="89"/>
      <c r="CG614" s="89"/>
      <c r="CH614" s="89"/>
      <c r="CI614" s="89"/>
      <c r="CJ614" s="89"/>
      <c r="CK614" s="89"/>
      <c r="CL614" s="89"/>
      <c r="CM614" s="89"/>
      <c r="CN614" s="89"/>
      <c r="CO614" s="89"/>
      <c r="CP614" s="89"/>
      <c r="CQ614" s="89"/>
      <c r="CR614" s="89"/>
      <c r="CS614" s="89"/>
    </row>
    <row r="615" spans="1:97" s="35" customFormat="1" ht="12.75">
      <c r="A615" s="95"/>
      <c r="G615" s="95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  <c r="BB615" s="89"/>
      <c r="BC615" s="89"/>
      <c r="BD615" s="89"/>
      <c r="BE615" s="89"/>
      <c r="BF615" s="89"/>
      <c r="BG615" s="89"/>
      <c r="BH615" s="89"/>
      <c r="BI615" s="89"/>
      <c r="BJ615" s="89"/>
      <c r="BK615" s="89"/>
      <c r="BL615" s="89"/>
      <c r="BM615" s="89"/>
      <c r="BN615" s="89"/>
      <c r="BO615" s="89"/>
      <c r="BP615" s="89"/>
      <c r="BQ615" s="89"/>
      <c r="BR615" s="89"/>
      <c r="BS615" s="89"/>
      <c r="BT615" s="89"/>
      <c r="BU615" s="89"/>
      <c r="BV615" s="89"/>
      <c r="BW615" s="89"/>
      <c r="BX615" s="89"/>
      <c r="BY615" s="89"/>
      <c r="BZ615" s="89"/>
      <c r="CA615" s="89"/>
      <c r="CB615" s="89"/>
      <c r="CC615" s="89"/>
      <c r="CD615" s="89"/>
      <c r="CE615" s="89"/>
      <c r="CF615" s="89"/>
      <c r="CG615" s="89"/>
      <c r="CH615" s="89"/>
      <c r="CI615" s="89"/>
      <c r="CJ615" s="89"/>
      <c r="CK615" s="89"/>
      <c r="CL615" s="89"/>
      <c r="CM615" s="89"/>
      <c r="CN615" s="89"/>
      <c r="CO615" s="89"/>
      <c r="CP615" s="89"/>
      <c r="CQ615" s="89"/>
      <c r="CR615" s="89"/>
      <c r="CS615" s="89"/>
    </row>
    <row r="616" spans="1:97" s="35" customFormat="1" ht="12.75">
      <c r="A616" s="95"/>
      <c r="G616" s="95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  <c r="BB616" s="89"/>
      <c r="BC616" s="89"/>
      <c r="BD616" s="89"/>
      <c r="BE616" s="89"/>
      <c r="BF616" s="89"/>
      <c r="BG616" s="89"/>
      <c r="BH616" s="89"/>
      <c r="BI616" s="89"/>
      <c r="BJ616" s="89"/>
      <c r="BK616" s="89"/>
      <c r="BL616" s="89"/>
      <c r="BM616" s="89"/>
      <c r="BN616" s="89"/>
      <c r="BO616" s="89"/>
      <c r="BP616" s="89"/>
      <c r="BQ616" s="89"/>
      <c r="BR616" s="89"/>
      <c r="BS616" s="89"/>
      <c r="BT616" s="89"/>
      <c r="BU616" s="89"/>
      <c r="BV616" s="89"/>
      <c r="BW616" s="89"/>
      <c r="BX616" s="89"/>
      <c r="BY616" s="89"/>
      <c r="BZ616" s="89"/>
      <c r="CA616" s="89"/>
      <c r="CB616" s="89"/>
      <c r="CC616" s="89"/>
      <c r="CD616" s="89"/>
      <c r="CE616" s="89"/>
      <c r="CF616" s="89"/>
      <c r="CG616" s="89"/>
      <c r="CH616" s="89"/>
      <c r="CI616" s="89"/>
      <c r="CJ616" s="89"/>
      <c r="CK616" s="89"/>
      <c r="CL616" s="89"/>
      <c r="CM616" s="89"/>
      <c r="CN616" s="89"/>
      <c r="CO616" s="89"/>
      <c r="CP616" s="89"/>
      <c r="CQ616" s="89"/>
      <c r="CR616" s="89"/>
      <c r="CS616" s="89"/>
    </row>
    <row r="617" spans="1:97" s="35" customFormat="1" ht="12.75">
      <c r="A617" s="95"/>
      <c r="G617" s="95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  <c r="BB617" s="89"/>
      <c r="BC617" s="89"/>
      <c r="BD617" s="89"/>
      <c r="BE617" s="89"/>
      <c r="BF617" s="89"/>
      <c r="BG617" s="89"/>
      <c r="BH617" s="89"/>
      <c r="BI617" s="89"/>
      <c r="BJ617" s="89"/>
      <c r="BK617" s="89"/>
      <c r="BL617" s="89"/>
      <c r="BM617" s="89"/>
      <c r="BN617" s="89"/>
      <c r="BO617" s="89"/>
      <c r="BP617" s="89"/>
      <c r="BQ617" s="89"/>
      <c r="BR617" s="89"/>
      <c r="BS617" s="89"/>
      <c r="BT617" s="89"/>
      <c r="BU617" s="89"/>
      <c r="BV617" s="89"/>
      <c r="BW617" s="89"/>
      <c r="BX617" s="89"/>
      <c r="BY617" s="89"/>
      <c r="BZ617" s="89"/>
      <c r="CA617" s="89"/>
      <c r="CB617" s="89"/>
      <c r="CC617" s="89"/>
      <c r="CD617" s="89"/>
      <c r="CE617" s="89"/>
      <c r="CF617" s="89"/>
      <c r="CG617" s="89"/>
      <c r="CH617" s="89"/>
      <c r="CI617" s="89"/>
      <c r="CJ617" s="89"/>
      <c r="CK617" s="89"/>
      <c r="CL617" s="89"/>
      <c r="CM617" s="89"/>
      <c r="CN617" s="89"/>
      <c r="CO617" s="89"/>
      <c r="CP617" s="89"/>
      <c r="CQ617" s="89"/>
      <c r="CR617" s="89"/>
      <c r="CS617" s="89"/>
    </row>
    <row r="618" spans="1:97" s="35" customFormat="1" ht="12.75">
      <c r="A618" s="95"/>
      <c r="G618" s="95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  <c r="BB618" s="89"/>
      <c r="BC618" s="89"/>
      <c r="BD618" s="89"/>
      <c r="BE618" s="89"/>
      <c r="BF618" s="89"/>
      <c r="BG618" s="89"/>
      <c r="BH618" s="89"/>
      <c r="BI618" s="89"/>
      <c r="BJ618" s="89"/>
      <c r="BK618" s="89"/>
      <c r="BL618" s="89"/>
      <c r="BM618" s="89"/>
      <c r="BN618" s="89"/>
      <c r="BO618" s="89"/>
      <c r="BP618" s="89"/>
      <c r="BQ618" s="89"/>
      <c r="BR618" s="89"/>
      <c r="BS618" s="89"/>
      <c r="BT618" s="89"/>
      <c r="BU618" s="89"/>
      <c r="BV618" s="89"/>
      <c r="BW618" s="89"/>
      <c r="BX618" s="89"/>
      <c r="BY618" s="89"/>
      <c r="BZ618" s="89"/>
      <c r="CA618" s="89"/>
      <c r="CB618" s="89"/>
      <c r="CC618" s="89"/>
      <c r="CD618" s="89"/>
      <c r="CE618" s="89"/>
      <c r="CF618" s="89"/>
      <c r="CG618" s="89"/>
      <c r="CH618" s="89"/>
      <c r="CI618" s="89"/>
      <c r="CJ618" s="89"/>
      <c r="CK618" s="89"/>
      <c r="CL618" s="89"/>
      <c r="CM618" s="89"/>
      <c r="CN618" s="89"/>
      <c r="CO618" s="89"/>
      <c r="CP618" s="89"/>
      <c r="CQ618" s="89"/>
      <c r="CR618" s="89"/>
      <c r="CS618" s="89"/>
    </row>
    <row r="619" spans="1:97" s="35" customFormat="1" ht="12.75">
      <c r="A619" s="95"/>
      <c r="G619" s="95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  <c r="BB619" s="89"/>
      <c r="BC619" s="89"/>
      <c r="BD619" s="89"/>
      <c r="BE619" s="89"/>
      <c r="BF619" s="89"/>
      <c r="BG619" s="89"/>
      <c r="BH619" s="89"/>
      <c r="BI619" s="89"/>
      <c r="BJ619" s="89"/>
      <c r="BK619" s="89"/>
      <c r="BL619" s="89"/>
      <c r="BM619" s="89"/>
      <c r="BN619" s="89"/>
      <c r="BO619" s="89"/>
      <c r="BP619" s="89"/>
      <c r="BQ619" s="89"/>
      <c r="BR619" s="89"/>
      <c r="BS619" s="89"/>
      <c r="BT619" s="89"/>
      <c r="BU619" s="89"/>
      <c r="BV619" s="89"/>
      <c r="BW619" s="89"/>
      <c r="BX619" s="89"/>
      <c r="BY619" s="89"/>
      <c r="BZ619" s="89"/>
      <c r="CA619" s="89"/>
      <c r="CB619" s="89"/>
      <c r="CC619" s="89"/>
      <c r="CD619" s="89"/>
      <c r="CE619" s="89"/>
      <c r="CF619" s="89"/>
      <c r="CG619" s="89"/>
      <c r="CH619" s="89"/>
      <c r="CI619" s="89"/>
      <c r="CJ619" s="89"/>
      <c r="CK619" s="89"/>
      <c r="CL619" s="89"/>
      <c r="CM619" s="89"/>
      <c r="CN619" s="89"/>
      <c r="CO619" s="89"/>
      <c r="CP619" s="89"/>
      <c r="CQ619" s="89"/>
      <c r="CR619" s="89"/>
      <c r="CS619" s="89"/>
    </row>
    <row r="620" spans="1:97" s="35" customFormat="1" ht="12.75">
      <c r="A620" s="95"/>
      <c r="G620" s="95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  <c r="BB620" s="89"/>
      <c r="BC620" s="89"/>
      <c r="BD620" s="89"/>
      <c r="BE620" s="89"/>
      <c r="BF620" s="89"/>
      <c r="BG620" s="89"/>
      <c r="BH620" s="89"/>
      <c r="BI620" s="89"/>
      <c r="BJ620" s="89"/>
      <c r="BK620" s="89"/>
      <c r="BL620" s="89"/>
      <c r="BM620" s="89"/>
      <c r="BN620" s="89"/>
      <c r="BO620" s="89"/>
      <c r="BP620" s="89"/>
      <c r="BQ620" s="89"/>
      <c r="BR620" s="89"/>
      <c r="BS620" s="89"/>
      <c r="BT620" s="89"/>
      <c r="BU620" s="89"/>
      <c r="BV620" s="89"/>
      <c r="BW620" s="89"/>
      <c r="BX620" s="89"/>
      <c r="BY620" s="89"/>
      <c r="BZ620" s="89"/>
      <c r="CA620" s="89"/>
      <c r="CB620" s="89"/>
      <c r="CC620" s="89"/>
      <c r="CD620" s="89"/>
      <c r="CE620" s="89"/>
      <c r="CF620" s="89"/>
      <c r="CG620" s="89"/>
      <c r="CH620" s="89"/>
      <c r="CI620" s="89"/>
      <c r="CJ620" s="89"/>
      <c r="CK620" s="89"/>
      <c r="CL620" s="89"/>
      <c r="CM620" s="89"/>
      <c r="CN620" s="89"/>
      <c r="CO620" s="89"/>
      <c r="CP620" s="89"/>
      <c r="CQ620" s="89"/>
      <c r="CR620" s="89"/>
      <c r="CS620" s="89"/>
    </row>
    <row r="621" spans="1:97" s="35" customFormat="1" ht="12.75">
      <c r="A621" s="95"/>
      <c r="G621" s="95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  <c r="BB621" s="89"/>
      <c r="BC621" s="89"/>
      <c r="BD621" s="89"/>
      <c r="BE621" s="89"/>
      <c r="BF621" s="89"/>
      <c r="BG621" s="89"/>
      <c r="BH621" s="89"/>
      <c r="BI621" s="89"/>
      <c r="BJ621" s="89"/>
      <c r="BK621" s="89"/>
      <c r="BL621" s="89"/>
      <c r="BM621" s="89"/>
      <c r="BN621" s="89"/>
      <c r="BO621" s="89"/>
      <c r="BP621" s="89"/>
      <c r="BQ621" s="89"/>
      <c r="BR621" s="89"/>
      <c r="BS621" s="89"/>
      <c r="BT621" s="89"/>
      <c r="BU621" s="89"/>
      <c r="BV621" s="89"/>
      <c r="BW621" s="89"/>
      <c r="BX621" s="89"/>
      <c r="BY621" s="89"/>
      <c r="BZ621" s="89"/>
      <c r="CA621" s="89"/>
      <c r="CB621" s="89"/>
      <c r="CC621" s="89"/>
      <c r="CD621" s="89"/>
      <c r="CE621" s="89"/>
      <c r="CF621" s="89"/>
      <c r="CG621" s="89"/>
      <c r="CH621" s="89"/>
      <c r="CI621" s="89"/>
      <c r="CJ621" s="89"/>
      <c r="CK621" s="89"/>
      <c r="CL621" s="89"/>
      <c r="CM621" s="89"/>
      <c r="CN621" s="89"/>
      <c r="CO621" s="89"/>
      <c r="CP621" s="89"/>
      <c r="CQ621" s="89"/>
      <c r="CR621" s="89"/>
      <c r="CS621" s="89"/>
    </row>
    <row r="622" spans="1:97" s="35" customFormat="1" ht="12.75">
      <c r="A622" s="95"/>
      <c r="G622" s="95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  <c r="BB622" s="89"/>
      <c r="BC622" s="89"/>
      <c r="BD622" s="89"/>
      <c r="BE622" s="89"/>
      <c r="BF622" s="89"/>
      <c r="BG622" s="89"/>
      <c r="BH622" s="89"/>
      <c r="BI622" s="89"/>
      <c r="BJ622" s="89"/>
      <c r="BK622" s="89"/>
      <c r="BL622" s="89"/>
      <c r="BM622" s="89"/>
      <c r="BN622" s="89"/>
      <c r="BO622" s="89"/>
      <c r="BP622" s="89"/>
      <c r="BQ622" s="89"/>
      <c r="BR622" s="89"/>
      <c r="BS622" s="89"/>
      <c r="BT622" s="89"/>
      <c r="BU622" s="89"/>
      <c r="BV622" s="89"/>
      <c r="BW622" s="89"/>
      <c r="BX622" s="89"/>
      <c r="BY622" s="89"/>
      <c r="BZ622" s="89"/>
      <c r="CA622" s="89"/>
      <c r="CB622" s="89"/>
      <c r="CC622" s="89"/>
      <c r="CD622" s="89"/>
      <c r="CE622" s="89"/>
      <c r="CF622" s="89"/>
      <c r="CG622" s="89"/>
      <c r="CH622" s="89"/>
      <c r="CI622" s="89"/>
      <c r="CJ622" s="89"/>
      <c r="CK622" s="89"/>
      <c r="CL622" s="89"/>
      <c r="CM622" s="89"/>
      <c r="CN622" s="89"/>
      <c r="CO622" s="89"/>
      <c r="CP622" s="89"/>
      <c r="CQ622" s="89"/>
      <c r="CR622" s="89"/>
      <c r="CS622" s="89"/>
    </row>
    <row r="623" spans="1:97" s="35" customFormat="1" ht="12.75">
      <c r="A623" s="95"/>
      <c r="G623" s="95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  <c r="BB623" s="89"/>
      <c r="BC623" s="89"/>
      <c r="BD623" s="89"/>
      <c r="BE623" s="89"/>
      <c r="BF623" s="89"/>
      <c r="BG623" s="89"/>
      <c r="BH623" s="89"/>
      <c r="BI623" s="89"/>
      <c r="BJ623" s="89"/>
      <c r="BK623" s="89"/>
      <c r="BL623" s="89"/>
      <c r="BM623" s="89"/>
      <c r="BN623" s="89"/>
      <c r="BO623" s="89"/>
      <c r="BP623" s="89"/>
      <c r="BQ623" s="89"/>
      <c r="BR623" s="89"/>
      <c r="BS623" s="89"/>
      <c r="BT623" s="89"/>
      <c r="BU623" s="89"/>
      <c r="BV623" s="89"/>
      <c r="BW623" s="89"/>
      <c r="BX623" s="89"/>
      <c r="BY623" s="89"/>
      <c r="BZ623" s="89"/>
      <c r="CA623" s="89"/>
      <c r="CB623" s="89"/>
      <c r="CC623" s="89"/>
      <c r="CD623" s="89"/>
      <c r="CE623" s="89"/>
      <c r="CF623" s="89"/>
      <c r="CG623" s="89"/>
      <c r="CH623" s="89"/>
      <c r="CI623" s="89"/>
      <c r="CJ623" s="89"/>
      <c r="CK623" s="89"/>
      <c r="CL623" s="89"/>
      <c r="CM623" s="89"/>
      <c r="CN623" s="89"/>
      <c r="CO623" s="89"/>
      <c r="CP623" s="89"/>
      <c r="CQ623" s="89"/>
      <c r="CR623" s="89"/>
      <c r="CS623" s="89"/>
    </row>
    <row r="624" spans="1:97" s="35" customFormat="1" ht="12.75">
      <c r="A624" s="95"/>
      <c r="G624" s="95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  <c r="BJ624" s="89"/>
      <c r="BK624" s="89"/>
      <c r="BL624" s="89"/>
      <c r="BM624" s="89"/>
      <c r="BN624" s="89"/>
      <c r="BO624" s="89"/>
      <c r="BP624" s="89"/>
      <c r="BQ624" s="89"/>
      <c r="BR624" s="89"/>
      <c r="BS624" s="89"/>
      <c r="BT624" s="89"/>
      <c r="BU624" s="89"/>
      <c r="BV624" s="89"/>
      <c r="BW624" s="89"/>
      <c r="BX624" s="89"/>
      <c r="BY624" s="89"/>
      <c r="BZ624" s="89"/>
      <c r="CA624" s="89"/>
      <c r="CB624" s="89"/>
      <c r="CC624" s="89"/>
      <c r="CD624" s="89"/>
      <c r="CE624" s="89"/>
      <c r="CF624" s="89"/>
      <c r="CG624" s="89"/>
      <c r="CH624" s="89"/>
      <c r="CI624" s="89"/>
      <c r="CJ624" s="89"/>
      <c r="CK624" s="89"/>
      <c r="CL624" s="89"/>
      <c r="CM624" s="89"/>
      <c r="CN624" s="89"/>
      <c r="CO624" s="89"/>
      <c r="CP624" s="89"/>
      <c r="CQ624" s="89"/>
      <c r="CR624" s="89"/>
      <c r="CS624" s="89"/>
    </row>
    <row r="625" spans="1:97" s="35" customFormat="1" ht="12.75">
      <c r="A625" s="95"/>
      <c r="G625" s="95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  <c r="BJ625" s="89"/>
      <c r="BK625" s="89"/>
      <c r="BL625" s="89"/>
      <c r="BM625" s="89"/>
      <c r="BN625" s="89"/>
      <c r="BO625" s="89"/>
      <c r="BP625" s="89"/>
      <c r="BQ625" s="89"/>
      <c r="BR625" s="89"/>
      <c r="BS625" s="89"/>
      <c r="BT625" s="89"/>
      <c r="BU625" s="89"/>
      <c r="BV625" s="89"/>
      <c r="BW625" s="89"/>
      <c r="BX625" s="89"/>
      <c r="BY625" s="89"/>
      <c r="BZ625" s="89"/>
      <c r="CA625" s="89"/>
      <c r="CB625" s="89"/>
      <c r="CC625" s="89"/>
      <c r="CD625" s="89"/>
      <c r="CE625" s="89"/>
      <c r="CF625" s="89"/>
      <c r="CG625" s="89"/>
      <c r="CH625" s="89"/>
      <c r="CI625" s="89"/>
      <c r="CJ625" s="89"/>
      <c r="CK625" s="89"/>
      <c r="CL625" s="89"/>
      <c r="CM625" s="89"/>
      <c r="CN625" s="89"/>
      <c r="CO625" s="89"/>
      <c r="CP625" s="89"/>
      <c r="CQ625" s="89"/>
      <c r="CR625" s="89"/>
      <c r="CS625" s="89"/>
    </row>
    <row r="626" spans="1:97" s="35" customFormat="1" ht="12.75">
      <c r="A626" s="95"/>
      <c r="G626" s="95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  <c r="BJ626" s="89"/>
      <c r="BK626" s="89"/>
      <c r="BL626" s="89"/>
      <c r="BM626" s="89"/>
      <c r="BN626" s="89"/>
      <c r="BO626" s="89"/>
      <c r="BP626" s="89"/>
      <c r="BQ626" s="89"/>
      <c r="BR626" s="89"/>
      <c r="BS626" s="89"/>
      <c r="BT626" s="89"/>
      <c r="BU626" s="89"/>
      <c r="BV626" s="89"/>
      <c r="BW626" s="89"/>
      <c r="BX626" s="89"/>
      <c r="BY626" s="89"/>
      <c r="BZ626" s="89"/>
      <c r="CA626" s="89"/>
      <c r="CB626" s="89"/>
      <c r="CC626" s="89"/>
      <c r="CD626" s="89"/>
      <c r="CE626" s="89"/>
      <c r="CF626" s="89"/>
      <c r="CG626" s="89"/>
      <c r="CH626" s="89"/>
      <c r="CI626" s="89"/>
      <c r="CJ626" s="89"/>
      <c r="CK626" s="89"/>
      <c r="CL626" s="89"/>
      <c r="CM626" s="89"/>
      <c r="CN626" s="89"/>
      <c r="CO626" s="89"/>
      <c r="CP626" s="89"/>
      <c r="CQ626" s="89"/>
      <c r="CR626" s="89"/>
      <c r="CS626" s="89"/>
    </row>
    <row r="627" spans="1:97" s="35" customFormat="1" ht="12.75">
      <c r="A627" s="95"/>
      <c r="G627" s="95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  <c r="BB627" s="89"/>
      <c r="BC627" s="89"/>
      <c r="BD627" s="89"/>
      <c r="BE627" s="89"/>
      <c r="BF627" s="89"/>
      <c r="BG627" s="89"/>
      <c r="BH627" s="89"/>
      <c r="BI627" s="89"/>
      <c r="BJ627" s="89"/>
      <c r="BK627" s="89"/>
      <c r="BL627" s="89"/>
      <c r="BM627" s="89"/>
      <c r="BN627" s="89"/>
      <c r="BO627" s="89"/>
      <c r="BP627" s="89"/>
      <c r="BQ627" s="89"/>
      <c r="BR627" s="89"/>
      <c r="BS627" s="89"/>
      <c r="BT627" s="89"/>
      <c r="BU627" s="89"/>
      <c r="BV627" s="89"/>
      <c r="BW627" s="89"/>
      <c r="BX627" s="89"/>
      <c r="BY627" s="89"/>
      <c r="BZ627" s="89"/>
      <c r="CA627" s="89"/>
      <c r="CB627" s="89"/>
      <c r="CC627" s="89"/>
      <c r="CD627" s="89"/>
      <c r="CE627" s="89"/>
      <c r="CF627" s="89"/>
      <c r="CG627" s="89"/>
      <c r="CH627" s="89"/>
      <c r="CI627" s="89"/>
      <c r="CJ627" s="89"/>
      <c r="CK627" s="89"/>
      <c r="CL627" s="89"/>
      <c r="CM627" s="89"/>
      <c r="CN627" s="89"/>
      <c r="CO627" s="89"/>
      <c r="CP627" s="89"/>
      <c r="CQ627" s="89"/>
      <c r="CR627" s="89"/>
      <c r="CS627" s="89"/>
    </row>
    <row r="628" spans="1:97" s="35" customFormat="1" ht="12.75">
      <c r="A628" s="95"/>
      <c r="G628" s="95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  <c r="BB628" s="89"/>
      <c r="BC628" s="89"/>
      <c r="BD628" s="89"/>
      <c r="BE628" s="89"/>
      <c r="BF628" s="89"/>
      <c r="BG628" s="89"/>
      <c r="BH628" s="89"/>
      <c r="BI628" s="89"/>
      <c r="BJ628" s="89"/>
      <c r="BK628" s="89"/>
      <c r="BL628" s="89"/>
      <c r="BM628" s="89"/>
      <c r="BN628" s="89"/>
      <c r="BO628" s="89"/>
      <c r="BP628" s="89"/>
      <c r="BQ628" s="89"/>
      <c r="BR628" s="89"/>
      <c r="BS628" s="89"/>
      <c r="BT628" s="89"/>
      <c r="BU628" s="89"/>
      <c r="BV628" s="89"/>
      <c r="BW628" s="89"/>
      <c r="BX628" s="89"/>
      <c r="BY628" s="89"/>
      <c r="BZ628" s="89"/>
      <c r="CA628" s="89"/>
      <c r="CB628" s="89"/>
      <c r="CC628" s="89"/>
      <c r="CD628" s="89"/>
      <c r="CE628" s="89"/>
      <c r="CF628" s="89"/>
      <c r="CG628" s="89"/>
      <c r="CH628" s="89"/>
      <c r="CI628" s="89"/>
      <c r="CJ628" s="89"/>
      <c r="CK628" s="89"/>
      <c r="CL628" s="89"/>
      <c r="CM628" s="89"/>
      <c r="CN628" s="89"/>
      <c r="CO628" s="89"/>
      <c r="CP628" s="89"/>
      <c r="CQ628" s="89"/>
      <c r="CR628" s="89"/>
      <c r="CS628" s="89"/>
    </row>
    <row r="629" spans="1:97" s="35" customFormat="1" ht="12.75">
      <c r="A629" s="95"/>
      <c r="G629" s="95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  <c r="BB629" s="89"/>
      <c r="BC629" s="89"/>
      <c r="BD629" s="89"/>
      <c r="BE629" s="89"/>
      <c r="BF629" s="89"/>
      <c r="BG629" s="89"/>
      <c r="BH629" s="89"/>
      <c r="BI629" s="89"/>
      <c r="BJ629" s="89"/>
      <c r="BK629" s="89"/>
      <c r="BL629" s="89"/>
      <c r="BM629" s="89"/>
      <c r="BN629" s="89"/>
      <c r="BO629" s="89"/>
      <c r="BP629" s="89"/>
      <c r="BQ629" s="89"/>
      <c r="BR629" s="89"/>
      <c r="BS629" s="89"/>
      <c r="BT629" s="89"/>
      <c r="BU629" s="89"/>
      <c r="BV629" s="89"/>
      <c r="BW629" s="89"/>
      <c r="BX629" s="89"/>
      <c r="BY629" s="89"/>
      <c r="BZ629" s="89"/>
      <c r="CA629" s="89"/>
      <c r="CB629" s="89"/>
      <c r="CC629" s="89"/>
      <c r="CD629" s="89"/>
      <c r="CE629" s="89"/>
      <c r="CF629" s="89"/>
      <c r="CG629" s="89"/>
      <c r="CH629" s="89"/>
      <c r="CI629" s="89"/>
      <c r="CJ629" s="89"/>
      <c r="CK629" s="89"/>
      <c r="CL629" s="89"/>
      <c r="CM629" s="89"/>
      <c r="CN629" s="89"/>
      <c r="CO629" s="89"/>
      <c r="CP629" s="89"/>
      <c r="CQ629" s="89"/>
      <c r="CR629" s="89"/>
      <c r="CS629" s="89"/>
    </row>
    <row r="630" spans="1:97" s="35" customFormat="1" ht="12.75">
      <c r="A630" s="95"/>
      <c r="G630" s="95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  <c r="BD630" s="89"/>
      <c r="BE630" s="89"/>
      <c r="BF630" s="89"/>
      <c r="BG630" s="89"/>
      <c r="BH630" s="89"/>
      <c r="BI630" s="89"/>
      <c r="BJ630" s="89"/>
      <c r="BK630" s="89"/>
      <c r="BL630" s="89"/>
      <c r="BM630" s="89"/>
      <c r="BN630" s="89"/>
      <c r="BO630" s="89"/>
      <c r="BP630" s="89"/>
      <c r="BQ630" s="89"/>
      <c r="BR630" s="89"/>
      <c r="BS630" s="89"/>
      <c r="BT630" s="89"/>
      <c r="BU630" s="89"/>
      <c r="BV630" s="89"/>
      <c r="BW630" s="89"/>
      <c r="BX630" s="89"/>
      <c r="BY630" s="89"/>
      <c r="BZ630" s="89"/>
      <c r="CA630" s="89"/>
      <c r="CB630" s="89"/>
      <c r="CC630" s="89"/>
      <c r="CD630" s="89"/>
      <c r="CE630" s="89"/>
      <c r="CF630" s="89"/>
      <c r="CG630" s="89"/>
      <c r="CH630" s="89"/>
      <c r="CI630" s="89"/>
      <c r="CJ630" s="89"/>
      <c r="CK630" s="89"/>
      <c r="CL630" s="89"/>
      <c r="CM630" s="89"/>
      <c r="CN630" s="89"/>
      <c r="CO630" s="89"/>
      <c r="CP630" s="89"/>
      <c r="CQ630" s="89"/>
      <c r="CR630" s="89"/>
      <c r="CS630" s="89"/>
    </row>
    <row r="631" spans="1:97" s="35" customFormat="1" ht="12.75">
      <c r="A631" s="95"/>
      <c r="G631" s="95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  <c r="BB631" s="89"/>
      <c r="BC631" s="89"/>
      <c r="BD631" s="89"/>
      <c r="BE631" s="89"/>
      <c r="BF631" s="89"/>
      <c r="BG631" s="89"/>
      <c r="BH631" s="89"/>
      <c r="BI631" s="89"/>
      <c r="BJ631" s="89"/>
      <c r="BK631" s="89"/>
      <c r="BL631" s="89"/>
      <c r="BM631" s="89"/>
      <c r="BN631" s="89"/>
      <c r="BO631" s="89"/>
      <c r="BP631" s="89"/>
      <c r="BQ631" s="89"/>
      <c r="BR631" s="89"/>
      <c r="BS631" s="89"/>
      <c r="BT631" s="89"/>
      <c r="BU631" s="89"/>
      <c r="BV631" s="89"/>
      <c r="BW631" s="89"/>
      <c r="BX631" s="89"/>
      <c r="BY631" s="89"/>
      <c r="BZ631" s="89"/>
      <c r="CA631" s="89"/>
      <c r="CB631" s="89"/>
      <c r="CC631" s="89"/>
      <c r="CD631" s="89"/>
      <c r="CE631" s="89"/>
      <c r="CF631" s="89"/>
      <c r="CG631" s="89"/>
      <c r="CH631" s="89"/>
      <c r="CI631" s="89"/>
      <c r="CJ631" s="89"/>
      <c r="CK631" s="89"/>
      <c r="CL631" s="89"/>
      <c r="CM631" s="89"/>
      <c r="CN631" s="89"/>
      <c r="CO631" s="89"/>
      <c r="CP631" s="89"/>
      <c r="CQ631" s="89"/>
      <c r="CR631" s="89"/>
      <c r="CS631" s="89"/>
    </row>
    <row r="632" spans="1:97" s="35" customFormat="1" ht="12.75">
      <c r="A632" s="95"/>
      <c r="G632" s="95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  <c r="BB632" s="89"/>
      <c r="BC632" s="89"/>
      <c r="BD632" s="89"/>
      <c r="BE632" s="89"/>
      <c r="BF632" s="89"/>
      <c r="BG632" s="89"/>
      <c r="BH632" s="89"/>
      <c r="BI632" s="89"/>
      <c r="BJ632" s="89"/>
      <c r="BK632" s="89"/>
      <c r="BL632" s="89"/>
      <c r="BM632" s="89"/>
      <c r="BN632" s="89"/>
      <c r="BO632" s="89"/>
      <c r="BP632" s="89"/>
      <c r="BQ632" s="89"/>
      <c r="BR632" s="89"/>
      <c r="BS632" s="89"/>
      <c r="BT632" s="89"/>
      <c r="BU632" s="89"/>
      <c r="BV632" s="89"/>
      <c r="BW632" s="89"/>
      <c r="BX632" s="89"/>
      <c r="BY632" s="89"/>
      <c r="BZ632" s="89"/>
      <c r="CA632" s="89"/>
      <c r="CB632" s="89"/>
      <c r="CC632" s="89"/>
      <c r="CD632" s="89"/>
      <c r="CE632" s="89"/>
      <c r="CF632" s="89"/>
      <c r="CG632" s="89"/>
      <c r="CH632" s="89"/>
      <c r="CI632" s="89"/>
      <c r="CJ632" s="89"/>
      <c r="CK632" s="89"/>
      <c r="CL632" s="89"/>
      <c r="CM632" s="89"/>
      <c r="CN632" s="89"/>
      <c r="CO632" s="89"/>
      <c r="CP632" s="89"/>
      <c r="CQ632" s="89"/>
      <c r="CR632" s="89"/>
      <c r="CS632" s="89"/>
    </row>
    <row r="633" spans="1:97" s="35" customFormat="1" ht="12.75">
      <c r="A633" s="95"/>
      <c r="G633" s="95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  <c r="BB633" s="89"/>
      <c r="BC633" s="89"/>
      <c r="BD633" s="89"/>
      <c r="BE633" s="89"/>
      <c r="BF633" s="89"/>
      <c r="BG633" s="89"/>
      <c r="BH633" s="89"/>
      <c r="BI633" s="89"/>
      <c r="BJ633" s="89"/>
      <c r="BK633" s="89"/>
      <c r="BL633" s="89"/>
      <c r="BM633" s="89"/>
      <c r="BN633" s="89"/>
      <c r="BO633" s="89"/>
      <c r="BP633" s="89"/>
      <c r="BQ633" s="89"/>
      <c r="BR633" s="89"/>
      <c r="BS633" s="89"/>
      <c r="BT633" s="89"/>
      <c r="BU633" s="89"/>
      <c r="BV633" s="89"/>
      <c r="BW633" s="89"/>
      <c r="BX633" s="89"/>
      <c r="BY633" s="89"/>
      <c r="BZ633" s="89"/>
      <c r="CA633" s="89"/>
      <c r="CB633" s="89"/>
      <c r="CC633" s="89"/>
      <c r="CD633" s="89"/>
      <c r="CE633" s="89"/>
      <c r="CF633" s="89"/>
      <c r="CG633" s="89"/>
      <c r="CH633" s="89"/>
      <c r="CI633" s="89"/>
      <c r="CJ633" s="89"/>
      <c r="CK633" s="89"/>
      <c r="CL633" s="89"/>
      <c r="CM633" s="89"/>
      <c r="CN633" s="89"/>
      <c r="CO633" s="89"/>
      <c r="CP633" s="89"/>
      <c r="CQ633" s="89"/>
      <c r="CR633" s="89"/>
      <c r="CS633" s="89"/>
    </row>
    <row r="634" spans="1:97" s="35" customFormat="1" ht="12.75">
      <c r="A634" s="95"/>
      <c r="G634" s="95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  <c r="BB634" s="89"/>
      <c r="BC634" s="89"/>
      <c r="BD634" s="89"/>
      <c r="BE634" s="89"/>
      <c r="BF634" s="89"/>
      <c r="BG634" s="89"/>
      <c r="BH634" s="89"/>
      <c r="BI634" s="89"/>
      <c r="BJ634" s="89"/>
      <c r="BK634" s="89"/>
      <c r="BL634" s="89"/>
      <c r="BM634" s="89"/>
      <c r="BN634" s="89"/>
      <c r="BO634" s="89"/>
      <c r="BP634" s="89"/>
      <c r="BQ634" s="89"/>
      <c r="BR634" s="89"/>
      <c r="BS634" s="89"/>
      <c r="BT634" s="89"/>
      <c r="BU634" s="89"/>
      <c r="BV634" s="89"/>
      <c r="BW634" s="89"/>
      <c r="BX634" s="89"/>
      <c r="BY634" s="89"/>
      <c r="BZ634" s="89"/>
      <c r="CA634" s="89"/>
      <c r="CB634" s="89"/>
      <c r="CC634" s="89"/>
      <c r="CD634" s="89"/>
      <c r="CE634" s="89"/>
      <c r="CF634" s="89"/>
      <c r="CG634" s="89"/>
      <c r="CH634" s="89"/>
      <c r="CI634" s="89"/>
      <c r="CJ634" s="89"/>
      <c r="CK634" s="89"/>
      <c r="CL634" s="89"/>
      <c r="CM634" s="89"/>
      <c r="CN634" s="89"/>
      <c r="CO634" s="89"/>
      <c r="CP634" s="89"/>
      <c r="CQ634" s="89"/>
      <c r="CR634" s="89"/>
      <c r="CS634" s="89"/>
    </row>
    <row r="635" spans="1:97" s="35" customFormat="1" ht="12.75">
      <c r="A635" s="95"/>
      <c r="G635" s="95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  <c r="BB635" s="89"/>
      <c r="BC635" s="89"/>
      <c r="BD635" s="89"/>
      <c r="BE635" s="89"/>
      <c r="BF635" s="89"/>
      <c r="BG635" s="89"/>
      <c r="BH635" s="89"/>
      <c r="BI635" s="89"/>
      <c r="BJ635" s="89"/>
      <c r="BK635" s="89"/>
      <c r="BL635" s="89"/>
      <c r="BM635" s="89"/>
      <c r="BN635" s="89"/>
      <c r="BO635" s="89"/>
      <c r="BP635" s="89"/>
      <c r="BQ635" s="89"/>
      <c r="BR635" s="89"/>
      <c r="BS635" s="89"/>
      <c r="BT635" s="89"/>
      <c r="BU635" s="89"/>
      <c r="BV635" s="89"/>
      <c r="BW635" s="89"/>
      <c r="BX635" s="89"/>
      <c r="BY635" s="89"/>
      <c r="BZ635" s="89"/>
      <c r="CA635" s="89"/>
      <c r="CB635" s="89"/>
      <c r="CC635" s="89"/>
      <c r="CD635" s="89"/>
      <c r="CE635" s="89"/>
      <c r="CF635" s="89"/>
      <c r="CG635" s="89"/>
      <c r="CH635" s="89"/>
      <c r="CI635" s="89"/>
      <c r="CJ635" s="89"/>
      <c r="CK635" s="89"/>
      <c r="CL635" s="89"/>
      <c r="CM635" s="89"/>
      <c r="CN635" s="89"/>
      <c r="CO635" s="89"/>
      <c r="CP635" s="89"/>
      <c r="CQ635" s="89"/>
      <c r="CR635" s="89"/>
      <c r="CS635" s="89"/>
    </row>
    <row r="636" spans="1:97" s="35" customFormat="1" ht="12.75">
      <c r="A636" s="95"/>
      <c r="G636" s="95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  <c r="BB636" s="89"/>
      <c r="BC636" s="89"/>
      <c r="BD636" s="89"/>
      <c r="BE636" s="89"/>
      <c r="BF636" s="89"/>
      <c r="BG636" s="89"/>
      <c r="BH636" s="89"/>
      <c r="BI636" s="89"/>
      <c r="BJ636" s="89"/>
      <c r="BK636" s="89"/>
      <c r="BL636" s="89"/>
      <c r="BM636" s="89"/>
      <c r="BN636" s="89"/>
      <c r="BO636" s="89"/>
      <c r="BP636" s="89"/>
      <c r="BQ636" s="89"/>
      <c r="BR636" s="89"/>
      <c r="BS636" s="89"/>
      <c r="BT636" s="89"/>
      <c r="BU636" s="89"/>
      <c r="BV636" s="89"/>
      <c r="BW636" s="89"/>
      <c r="BX636" s="89"/>
      <c r="BY636" s="89"/>
      <c r="BZ636" s="89"/>
      <c r="CA636" s="89"/>
      <c r="CB636" s="89"/>
      <c r="CC636" s="89"/>
      <c r="CD636" s="89"/>
      <c r="CE636" s="89"/>
      <c r="CF636" s="89"/>
      <c r="CG636" s="89"/>
      <c r="CH636" s="89"/>
      <c r="CI636" s="89"/>
      <c r="CJ636" s="89"/>
      <c r="CK636" s="89"/>
      <c r="CL636" s="89"/>
      <c r="CM636" s="89"/>
      <c r="CN636" s="89"/>
      <c r="CO636" s="89"/>
      <c r="CP636" s="89"/>
      <c r="CQ636" s="89"/>
      <c r="CR636" s="89"/>
      <c r="CS636" s="89"/>
    </row>
    <row r="637" spans="1:97" s="35" customFormat="1" ht="12.75">
      <c r="A637" s="95"/>
      <c r="G637" s="95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  <c r="BB637" s="89"/>
      <c r="BC637" s="89"/>
      <c r="BD637" s="89"/>
      <c r="BE637" s="89"/>
      <c r="BF637" s="89"/>
      <c r="BG637" s="89"/>
      <c r="BH637" s="89"/>
      <c r="BI637" s="89"/>
      <c r="BJ637" s="89"/>
      <c r="BK637" s="89"/>
      <c r="BL637" s="89"/>
      <c r="BM637" s="89"/>
      <c r="BN637" s="89"/>
      <c r="BO637" s="89"/>
      <c r="BP637" s="89"/>
      <c r="BQ637" s="89"/>
      <c r="BR637" s="89"/>
      <c r="BS637" s="89"/>
      <c r="BT637" s="89"/>
      <c r="BU637" s="89"/>
      <c r="BV637" s="89"/>
      <c r="BW637" s="89"/>
      <c r="BX637" s="89"/>
      <c r="BY637" s="89"/>
      <c r="BZ637" s="89"/>
      <c r="CA637" s="89"/>
      <c r="CB637" s="89"/>
      <c r="CC637" s="89"/>
      <c r="CD637" s="89"/>
      <c r="CE637" s="89"/>
      <c r="CF637" s="89"/>
      <c r="CG637" s="89"/>
      <c r="CH637" s="89"/>
      <c r="CI637" s="89"/>
      <c r="CJ637" s="89"/>
      <c r="CK637" s="89"/>
      <c r="CL637" s="89"/>
      <c r="CM637" s="89"/>
      <c r="CN637" s="89"/>
      <c r="CO637" s="89"/>
      <c r="CP637" s="89"/>
      <c r="CQ637" s="89"/>
      <c r="CR637" s="89"/>
      <c r="CS637" s="89"/>
    </row>
    <row r="638" spans="1:97" s="35" customFormat="1" ht="12.75">
      <c r="A638" s="95"/>
      <c r="G638" s="95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  <c r="BB638" s="89"/>
      <c r="BC638" s="89"/>
      <c r="BD638" s="89"/>
      <c r="BE638" s="89"/>
      <c r="BF638" s="89"/>
      <c r="BG638" s="89"/>
      <c r="BH638" s="89"/>
      <c r="BI638" s="89"/>
      <c r="BJ638" s="89"/>
      <c r="BK638" s="89"/>
      <c r="BL638" s="89"/>
      <c r="BM638" s="89"/>
      <c r="BN638" s="89"/>
      <c r="BO638" s="89"/>
      <c r="BP638" s="89"/>
      <c r="BQ638" s="89"/>
      <c r="BR638" s="89"/>
      <c r="BS638" s="89"/>
      <c r="BT638" s="89"/>
      <c r="BU638" s="89"/>
      <c r="BV638" s="89"/>
      <c r="BW638" s="89"/>
      <c r="BX638" s="89"/>
      <c r="BY638" s="89"/>
      <c r="BZ638" s="89"/>
      <c r="CA638" s="89"/>
      <c r="CB638" s="89"/>
      <c r="CC638" s="89"/>
      <c r="CD638" s="89"/>
      <c r="CE638" s="89"/>
      <c r="CF638" s="89"/>
      <c r="CG638" s="89"/>
      <c r="CH638" s="89"/>
      <c r="CI638" s="89"/>
      <c r="CJ638" s="89"/>
      <c r="CK638" s="89"/>
      <c r="CL638" s="89"/>
      <c r="CM638" s="89"/>
      <c r="CN638" s="89"/>
      <c r="CO638" s="89"/>
      <c r="CP638" s="89"/>
      <c r="CQ638" s="89"/>
      <c r="CR638" s="89"/>
      <c r="CS638" s="89"/>
    </row>
    <row r="639" spans="1:97" s="35" customFormat="1" ht="12.75">
      <c r="A639" s="95"/>
      <c r="G639" s="95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  <c r="BB639" s="89"/>
      <c r="BC639" s="89"/>
      <c r="BD639" s="89"/>
      <c r="BE639" s="89"/>
      <c r="BF639" s="89"/>
      <c r="BG639" s="89"/>
      <c r="BH639" s="89"/>
      <c r="BI639" s="89"/>
      <c r="BJ639" s="89"/>
      <c r="BK639" s="89"/>
      <c r="BL639" s="89"/>
      <c r="BM639" s="89"/>
      <c r="BN639" s="89"/>
      <c r="BO639" s="89"/>
      <c r="BP639" s="89"/>
      <c r="BQ639" s="89"/>
      <c r="BR639" s="89"/>
      <c r="BS639" s="89"/>
      <c r="BT639" s="89"/>
      <c r="BU639" s="89"/>
      <c r="BV639" s="89"/>
      <c r="BW639" s="89"/>
      <c r="BX639" s="89"/>
      <c r="BY639" s="89"/>
      <c r="BZ639" s="89"/>
      <c r="CA639" s="89"/>
      <c r="CB639" s="89"/>
      <c r="CC639" s="89"/>
      <c r="CD639" s="89"/>
      <c r="CE639" s="89"/>
      <c r="CF639" s="89"/>
      <c r="CG639" s="89"/>
      <c r="CH639" s="89"/>
      <c r="CI639" s="89"/>
      <c r="CJ639" s="89"/>
      <c r="CK639" s="89"/>
      <c r="CL639" s="89"/>
      <c r="CM639" s="89"/>
      <c r="CN639" s="89"/>
      <c r="CO639" s="89"/>
      <c r="CP639" s="89"/>
      <c r="CQ639" s="89"/>
      <c r="CR639" s="89"/>
      <c r="CS639" s="89"/>
    </row>
    <row r="640" spans="1:97" s="35" customFormat="1" ht="12.75">
      <c r="A640" s="95"/>
      <c r="G640" s="95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  <c r="BB640" s="89"/>
      <c r="BC640" s="89"/>
      <c r="BD640" s="89"/>
      <c r="BE640" s="89"/>
      <c r="BF640" s="89"/>
      <c r="BG640" s="89"/>
      <c r="BH640" s="89"/>
      <c r="BI640" s="89"/>
      <c r="BJ640" s="89"/>
      <c r="BK640" s="89"/>
      <c r="BL640" s="89"/>
      <c r="BM640" s="89"/>
      <c r="BN640" s="89"/>
      <c r="BO640" s="89"/>
      <c r="BP640" s="89"/>
      <c r="BQ640" s="89"/>
      <c r="BR640" s="89"/>
      <c r="BS640" s="89"/>
      <c r="BT640" s="89"/>
      <c r="BU640" s="89"/>
      <c r="BV640" s="89"/>
      <c r="BW640" s="89"/>
      <c r="BX640" s="89"/>
      <c r="BY640" s="89"/>
      <c r="BZ640" s="89"/>
      <c r="CA640" s="89"/>
      <c r="CB640" s="89"/>
      <c r="CC640" s="89"/>
      <c r="CD640" s="89"/>
      <c r="CE640" s="89"/>
      <c r="CF640" s="89"/>
      <c r="CG640" s="89"/>
      <c r="CH640" s="89"/>
      <c r="CI640" s="89"/>
      <c r="CJ640" s="89"/>
      <c r="CK640" s="89"/>
      <c r="CL640" s="89"/>
      <c r="CM640" s="89"/>
      <c r="CN640" s="89"/>
      <c r="CO640" s="89"/>
      <c r="CP640" s="89"/>
      <c r="CQ640" s="89"/>
      <c r="CR640" s="89"/>
      <c r="CS640" s="89"/>
    </row>
    <row r="641" spans="1:97" s="35" customFormat="1" ht="12.75">
      <c r="A641" s="95"/>
      <c r="G641" s="95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  <c r="BB641" s="89"/>
      <c r="BC641" s="89"/>
      <c r="BD641" s="89"/>
      <c r="BE641" s="89"/>
      <c r="BF641" s="89"/>
      <c r="BG641" s="89"/>
      <c r="BH641" s="89"/>
      <c r="BI641" s="89"/>
      <c r="BJ641" s="89"/>
      <c r="BK641" s="89"/>
      <c r="BL641" s="89"/>
      <c r="BM641" s="89"/>
      <c r="BN641" s="89"/>
      <c r="BO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  <c r="CA641" s="89"/>
      <c r="CB641" s="89"/>
      <c r="CC641" s="89"/>
      <c r="CD641" s="89"/>
      <c r="CE641" s="89"/>
      <c r="CF641" s="89"/>
      <c r="CG641" s="89"/>
      <c r="CH641" s="89"/>
      <c r="CI641" s="89"/>
      <c r="CJ641" s="89"/>
      <c r="CK641" s="89"/>
      <c r="CL641" s="89"/>
      <c r="CM641" s="89"/>
      <c r="CN641" s="89"/>
      <c r="CO641" s="89"/>
      <c r="CP641" s="89"/>
      <c r="CQ641" s="89"/>
      <c r="CR641" s="89"/>
      <c r="CS641" s="89"/>
    </row>
    <row r="642" spans="1:97" s="35" customFormat="1" ht="12.75">
      <c r="A642" s="95"/>
      <c r="G642" s="95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  <c r="BD642" s="89"/>
      <c r="BE642" s="89"/>
      <c r="BF642" s="89"/>
      <c r="BG642" s="89"/>
      <c r="BH642" s="89"/>
      <c r="BI642" s="89"/>
      <c r="BJ642" s="89"/>
      <c r="BK642" s="89"/>
      <c r="BL642" s="89"/>
      <c r="BM642" s="89"/>
      <c r="BN642" s="89"/>
      <c r="BO642" s="89"/>
      <c r="BP642" s="89"/>
      <c r="BQ642" s="89"/>
      <c r="BR642" s="89"/>
      <c r="BS642" s="89"/>
      <c r="BT642" s="89"/>
      <c r="BU642" s="89"/>
      <c r="BV642" s="89"/>
      <c r="BW642" s="89"/>
      <c r="BX642" s="89"/>
      <c r="BY642" s="89"/>
      <c r="BZ642" s="89"/>
      <c r="CA642" s="89"/>
      <c r="CB642" s="89"/>
      <c r="CC642" s="89"/>
      <c r="CD642" s="89"/>
      <c r="CE642" s="89"/>
      <c r="CF642" s="89"/>
      <c r="CG642" s="89"/>
      <c r="CH642" s="89"/>
      <c r="CI642" s="89"/>
      <c r="CJ642" s="89"/>
      <c r="CK642" s="89"/>
      <c r="CL642" s="89"/>
      <c r="CM642" s="89"/>
      <c r="CN642" s="89"/>
      <c r="CO642" s="89"/>
      <c r="CP642" s="89"/>
      <c r="CQ642" s="89"/>
      <c r="CR642" s="89"/>
      <c r="CS642" s="89"/>
    </row>
    <row r="643" spans="1:97" s="35" customFormat="1" ht="12.75">
      <c r="A643" s="95"/>
      <c r="G643" s="95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  <c r="BB643" s="89"/>
      <c r="BC643" s="89"/>
      <c r="BD643" s="89"/>
      <c r="BE643" s="89"/>
      <c r="BF643" s="89"/>
      <c r="BG643" s="89"/>
      <c r="BH643" s="89"/>
      <c r="BI643" s="89"/>
      <c r="BJ643" s="89"/>
      <c r="BK643" s="89"/>
      <c r="BL643" s="89"/>
      <c r="BM643" s="89"/>
      <c r="BN643" s="89"/>
      <c r="BO643" s="89"/>
      <c r="BP643" s="89"/>
      <c r="BQ643" s="89"/>
      <c r="BR643" s="89"/>
      <c r="BS643" s="89"/>
      <c r="BT643" s="89"/>
      <c r="BU643" s="89"/>
      <c r="BV643" s="89"/>
      <c r="BW643" s="89"/>
      <c r="BX643" s="89"/>
      <c r="BY643" s="89"/>
      <c r="BZ643" s="89"/>
      <c r="CA643" s="89"/>
      <c r="CB643" s="89"/>
      <c r="CC643" s="89"/>
      <c r="CD643" s="89"/>
      <c r="CE643" s="89"/>
      <c r="CF643" s="89"/>
      <c r="CG643" s="89"/>
      <c r="CH643" s="89"/>
      <c r="CI643" s="89"/>
      <c r="CJ643" s="89"/>
      <c r="CK643" s="89"/>
      <c r="CL643" s="89"/>
      <c r="CM643" s="89"/>
      <c r="CN643" s="89"/>
      <c r="CO643" s="89"/>
      <c r="CP643" s="89"/>
      <c r="CQ643" s="89"/>
      <c r="CR643" s="89"/>
      <c r="CS643" s="89"/>
    </row>
    <row r="644" spans="1:97" s="35" customFormat="1" ht="12.75">
      <c r="A644" s="95"/>
      <c r="G644" s="95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  <c r="BB644" s="89"/>
      <c r="BC644" s="89"/>
      <c r="BD644" s="89"/>
      <c r="BE644" s="89"/>
      <c r="BF644" s="89"/>
      <c r="BG644" s="89"/>
      <c r="BH644" s="89"/>
      <c r="BI644" s="89"/>
      <c r="BJ644" s="89"/>
      <c r="BK644" s="89"/>
      <c r="BL644" s="89"/>
      <c r="BM644" s="89"/>
      <c r="BN644" s="89"/>
      <c r="BO644" s="89"/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  <c r="CA644" s="89"/>
      <c r="CB644" s="89"/>
      <c r="CC644" s="89"/>
      <c r="CD644" s="89"/>
      <c r="CE644" s="89"/>
      <c r="CF644" s="89"/>
      <c r="CG644" s="89"/>
      <c r="CH644" s="89"/>
      <c r="CI644" s="89"/>
      <c r="CJ644" s="89"/>
      <c r="CK644" s="89"/>
      <c r="CL644" s="89"/>
      <c r="CM644" s="89"/>
      <c r="CN644" s="89"/>
      <c r="CO644" s="89"/>
      <c r="CP644" s="89"/>
      <c r="CQ644" s="89"/>
      <c r="CR644" s="89"/>
      <c r="CS644" s="89"/>
    </row>
    <row r="645" spans="1:97" s="35" customFormat="1" ht="12.75">
      <c r="A645" s="95"/>
      <c r="G645" s="95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  <c r="BB645" s="89"/>
      <c r="BC645" s="89"/>
      <c r="BD645" s="89"/>
      <c r="BE645" s="89"/>
      <c r="BF645" s="89"/>
      <c r="BG645" s="89"/>
      <c r="BH645" s="89"/>
      <c r="BI645" s="89"/>
      <c r="BJ645" s="89"/>
      <c r="BK645" s="89"/>
      <c r="BL645" s="89"/>
      <c r="BM645" s="89"/>
      <c r="BN645" s="89"/>
      <c r="BO645" s="89"/>
      <c r="BP645" s="89"/>
      <c r="BQ645" s="89"/>
      <c r="BR645" s="89"/>
      <c r="BS645" s="89"/>
      <c r="BT645" s="89"/>
      <c r="BU645" s="89"/>
      <c r="BV645" s="89"/>
      <c r="BW645" s="89"/>
      <c r="BX645" s="89"/>
      <c r="BY645" s="89"/>
      <c r="BZ645" s="89"/>
      <c r="CA645" s="89"/>
      <c r="CB645" s="89"/>
      <c r="CC645" s="89"/>
      <c r="CD645" s="89"/>
      <c r="CE645" s="89"/>
      <c r="CF645" s="89"/>
      <c r="CG645" s="89"/>
      <c r="CH645" s="89"/>
      <c r="CI645" s="89"/>
      <c r="CJ645" s="89"/>
      <c r="CK645" s="89"/>
      <c r="CL645" s="89"/>
      <c r="CM645" s="89"/>
      <c r="CN645" s="89"/>
      <c r="CO645" s="89"/>
      <c r="CP645" s="89"/>
      <c r="CQ645" s="89"/>
      <c r="CR645" s="89"/>
      <c r="CS645" s="89"/>
    </row>
    <row r="646" spans="1:97" s="35" customFormat="1" ht="12.75">
      <c r="A646" s="95"/>
      <c r="G646" s="95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  <c r="BB646" s="89"/>
      <c r="BC646" s="89"/>
      <c r="BD646" s="89"/>
      <c r="BE646" s="89"/>
      <c r="BF646" s="89"/>
      <c r="BG646" s="89"/>
      <c r="BH646" s="89"/>
      <c r="BI646" s="89"/>
      <c r="BJ646" s="89"/>
      <c r="BK646" s="89"/>
      <c r="BL646" s="89"/>
      <c r="BM646" s="89"/>
      <c r="BN646" s="89"/>
      <c r="BO646" s="89"/>
      <c r="BP646" s="89"/>
      <c r="BQ646" s="89"/>
      <c r="BR646" s="89"/>
      <c r="BS646" s="89"/>
      <c r="BT646" s="89"/>
      <c r="BU646" s="89"/>
      <c r="BV646" s="89"/>
      <c r="BW646" s="89"/>
      <c r="BX646" s="89"/>
      <c r="BY646" s="89"/>
      <c r="BZ646" s="89"/>
      <c r="CA646" s="89"/>
      <c r="CB646" s="89"/>
      <c r="CC646" s="89"/>
      <c r="CD646" s="89"/>
      <c r="CE646" s="89"/>
      <c r="CF646" s="89"/>
      <c r="CG646" s="89"/>
      <c r="CH646" s="89"/>
      <c r="CI646" s="89"/>
      <c r="CJ646" s="89"/>
      <c r="CK646" s="89"/>
      <c r="CL646" s="89"/>
      <c r="CM646" s="89"/>
      <c r="CN646" s="89"/>
      <c r="CO646" s="89"/>
      <c r="CP646" s="89"/>
      <c r="CQ646" s="89"/>
      <c r="CR646" s="89"/>
      <c r="CS646" s="89"/>
    </row>
    <row r="647" spans="1:97" s="35" customFormat="1" ht="12.75">
      <c r="A647" s="95"/>
      <c r="G647" s="95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  <c r="BG647" s="89"/>
      <c r="BH647" s="89"/>
      <c r="BI647" s="89"/>
      <c r="BJ647" s="89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  <c r="CA647" s="89"/>
      <c r="CB647" s="89"/>
      <c r="CC647" s="89"/>
      <c r="CD647" s="89"/>
      <c r="CE647" s="89"/>
      <c r="CF647" s="89"/>
      <c r="CG647" s="89"/>
      <c r="CH647" s="89"/>
      <c r="CI647" s="89"/>
      <c r="CJ647" s="89"/>
      <c r="CK647" s="89"/>
      <c r="CL647" s="89"/>
      <c r="CM647" s="89"/>
      <c r="CN647" s="89"/>
      <c r="CO647" s="89"/>
      <c r="CP647" s="89"/>
      <c r="CQ647" s="89"/>
      <c r="CR647" s="89"/>
      <c r="CS647" s="89"/>
    </row>
    <row r="648" spans="1:97" s="35" customFormat="1" ht="12.75">
      <c r="A648" s="95"/>
      <c r="G648" s="95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  <c r="BD648" s="89"/>
      <c r="BE648" s="89"/>
      <c r="BF648" s="89"/>
      <c r="BG648" s="89"/>
      <c r="BH648" s="89"/>
      <c r="BI648" s="89"/>
      <c r="BJ648" s="89"/>
      <c r="BK648" s="89"/>
      <c r="BL648" s="89"/>
      <c r="BM648" s="89"/>
      <c r="BN648" s="89"/>
      <c r="BO648" s="89"/>
      <c r="BP648" s="89"/>
      <c r="BQ648" s="89"/>
      <c r="BR648" s="89"/>
      <c r="BS648" s="89"/>
      <c r="BT648" s="89"/>
      <c r="BU648" s="89"/>
      <c r="BV648" s="89"/>
      <c r="BW648" s="89"/>
      <c r="BX648" s="89"/>
      <c r="BY648" s="89"/>
      <c r="BZ648" s="89"/>
      <c r="CA648" s="89"/>
      <c r="CB648" s="89"/>
      <c r="CC648" s="89"/>
      <c r="CD648" s="89"/>
      <c r="CE648" s="89"/>
      <c r="CF648" s="89"/>
      <c r="CG648" s="89"/>
      <c r="CH648" s="89"/>
      <c r="CI648" s="89"/>
      <c r="CJ648" s="89"/>
      <c r="CK648" s="89"/>
      <c r="CL648" s="89"/>
      <c r="CM648" s="89"/>
      <c r="CN648" s="89"/>
      <c r="CO648" s="89"/>
      <c r="CP648" s="89"/>
      <c r="CQ648" s="89"/>
      <c r="CR648" s="89"/>
      <c r="CS648" s="89"/>
    </row>
    <row r="649" spans="1:97" s="35" customFormat="1" ht="12.75">
      <c r="A649" s="95"/>
      <c r="G649" s="95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  <c r="BD649" s="89"/>
      <c r="BE649" s="89"/>
      <c r="BF649" s="89"/>
      <c r="BG649" s="89"/>
      <c r="BH649" s="89"/>
      <c r="BI649" s="89"/>
      <c r="BJ649" s="89"/>
      <c r="BK649" s="89"/>
      <c r="BL649" s="89"/>
      <c r="BM649" s="89"/>
      <c r="BN649" s="89"/>
      <c r="BO649" s="89"/>
      <c r="BP649" s="89"/>
      <c r="BQ649" s="89"/>
      <c r="BR649" s="89"/>
      <c r="BS649" s="89"/>
      <c r="BT649" s="89"/>
      <c r="BU649" s="89"/>
      <c r="BV649" s="89"/>
      <c r="BW649" s="89"/>
      <c r="BX649" s="89"/>
      <c r="BY649" s="89"/>
      <c r="BZ649" s="89"/>
      <c r="CA649" s="89"/>
      <c r="CB649" s="89"/>
      <c r="CC649" s="89"/>
      <c r="CD649" s="89"/>
      <c r="CE649" s="89"/>
      <c r="CF649" s="89"/>
      <c r="CG649" s="89"/>
      <c r="CH649" s="89"/>
      <c r="CI649" s="89"/>
      <c r="CJ649" s="89"/>
      <c r="CK649" s="89"/>
      <c r="CL649" s="89"/>
      <c r="CM649" s="89"/>
      <c r="CN649" s="89"/>
      <c r="CO649" s="89"/>
      <c r="CP649" s="89"/>
      <c r="CQ649" s="89"/>
      <c r="CR649" s="89"/>
      <c r="CS649" s="89"/>
    </row>
    <row r="650" spans="1:97" s="35" customFormat="1" ht="12.75">
      <c r="A650" s="95"/>
      <c r="G650" s="95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  <c r="BD650" s="89"/>
      <c r="BE650" s="89"/>
      <c r="BF650" s="89"/>
      <c r="BG650" s="89"/>
      <c r="BH650" s="89"/>
      <c r="BI650" s="89"/>
      <c r="BJ650" s="89"/>
      <c r="BK650" s="89"/>
      <c r="BL650" s="89"/>
      <c r="BM650" s="89"/>
      <c r="BN650" s="89"/>
      <c r="BO650" s="89"/>
      <c r="BP650" s="89"/>
      <c r="BQ650" s="89"/>
      <c r="BR650" s="89"/>
      <c r="BS650" s="89"/>
      <c r="BT650" s="89"/>
      <c r="BU650" s="89"/>
      <c r="BV650" s="89"/>
      <c r="BW650" s="89"/>
      <c r="BX650" s="89"/>
      <c r="BY650" s="89"/>
      <c r="BZ650" s="89"/>
      <c r="CA650" s="89"/>
      <c r="CB650" s="89"/>
      <c r="CC650" s="89"/>
      <c r="CD650" s="89"/>
      <c r="CE650" s="89"/>
      <c r="CF650" s="89"/>
      <c r="CG650" s="89"/>
      <c r="CH650" s="89"/>
      <c r="CI650" s="89"/>
      <c r="CJ650" s="89"/>
      <c r="CK650" s="89"/>
      <c r="CL650" s="89"/>
      <c r="CM650" s="89"/>
      <c r="CN650" s="89"/>
      <c r="CO650" s="89"/>
      <c r="CP650" s="89"/>
      <c r="CQ650" s="89"/>
      <c r="CR650" s="89"/>
      <c r="CS650" s="89"/>
    </row>
    <row r="651" spans="1:97" s="35" customFormat="1" ht="12.75">
      <c r="A651" s="95"/>
      <c r="G651" s="95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  <c r="BB651" s="89"/>
      <c r="BC651" s="89"/>
      <c r="BD651" s="89"/>
      <c r="BE651" s="89"/>
      <c r="BF651" s="89"/>
      <c r="BG651" s="89"/>
      <c r="BH651" s="89"/>
      <c r="BI651" s="89"/>
      <c r="BJ651" s="89"/>
      <c r="BK651" s="89"/>
      <c r="BL651" s="89"/>
      <c r="BM651" s="89"/>
      <c r="BN651" s="89"/>
      <c r="BO651" s="89"/>
      <c r="BP651" s="89"/>
      <c r="BQ651" s="89"/>
      <c r="BR651" s="89"/>
      <c r="BS651" s="89"/>
      <c r="BT651" s="89"/>
      <c r="BU651" s="89"/>
      <c r="BV651" s="89"/>
      <c r="BW651" s="89"/>
      <c r="BX651" s="89"/>
      <c r="BY651" s="89"/>
      <c r="BZ651" s="89"/>
      <c r="CA651" s="89"/>
      <c r="CB651" s="89"/>
      <c r="CC651" s="89"/>
      <c r="CD651" s="89"/>
      <c r="CE651" s="89"/>
      <c r="CF651" s="89"/>
      <c r="CG651" s="89"/>
      <c r="CH651" s="89"/>
      <c r="CI651" s="89"/>
      <c r="CJ651" s="89"/>
      <c r="CK651" s="89"/>
      <c r="CL651" s="89"/>
      <c r="CM651" s="89"/>
      <c r="CN651" s="89"/>
      <c r="CO651" s="89"/>
      <c r="CP651" s="89"/>
      <c r="CQ651" s="89"/>
      <c r="CR651" s="89"/>
      <c r="CS651" s="89"/>
    </row>
    <row r="652" spans="1:97" s="35" customFormat="1" ht="12.75">
      <c r="A652" s="95"/>
      <c r="G652" s="95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  <c r="BG652" s="89"/>
      <c r="BH652" s="89"/>
      <c r="BI652" s="89"/>
      <c r="BJ652" s="89"/>
      <c r="BK652" s="89"/>
      <c r="BL652" s="89"/>
      <c r="BM652" s="89"/>
      <c r="BN652" s="89"/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89"/>
      <c r="CA652" s="89"/>
      <c r="CB652" s="89"/>
      <c r="CC652" s="89"/>
      <c r="CD652" s="89"/>
      <c r="CE652" s="89"/>
      <c r="CF652" s="89"/>
      <c r="CG652" s="89"/>
      <c r="CH652" s="89"/>
      <c r="CI652" s="89"/>
      <c r="CJ652" s="89"/>
      <c r="CK652" s="89"/>
      <c r="CL652" s="89"/>
      <c r="CM652" s="89"/>
      <c r="CN652" s="89"/>
      <c r="CO652" s="89"/>
      <c r="CP652" s="89"/>
      <c r="CQ652" s="89"/>
      <c r="CR652" s="89"/>
      <c r="CS652" s="89"/>
    </row>
    <row r="653" spans="1:97" s="35" customFormat="1" ht="12.75">
      <c r="A653" s="95"/>
      <c r="G653" s="95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  <c r="BG653" s="89"/>
      <c r="BH653" s="89"/>
      <c r="BI653" s="89"/>
      <c r="BJ653" s="89"/>
      <c r="BK653" s="89"/>
      <c r="BL653" s="89"/>
      <c r="BM653" s="89"/>
      <c r="BN653" s="89"/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89"/>
      <c r="CA653" s="89"/>
      <c r="CB653" s="89"/>
      <c r="CC653" s="89"/>
      <c r="CD653" s="89"/>
      <c r="CE653" s="89"/>
      <c r="CF653" s="89"/>
      <c r="CG653" s="89"/>
      <c r="CH653" s="89"/>
      <c r="CI653" s="89"/>
      <c r="CJ653" s="89"/>
      <c r="CK653" s="89"/>
      <c r="CL653" s="89"/>
      <c r="CM653" s="89"/>
      <c r="CN653" s="89"/>
      <c r="CO653" s="89"/>
      <c r="CP653" s="89"/>
      <c r="CQ653" s="89"/>
      <c r="CR653" s="89"/>
      <c r="CS653" s="89"/>
    </row>
    <row r="654" spans="1:97" s="35" customFormat="1" ht="12.75">
      <c r="A654" s="95"/>
      <c r="G654" s="95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  <c r="BG654" s="89"/>
      <c r="BH654" s="89"/>
      <c r="BI654" s="89"/>
      <c r="BJ654" s="89"/>
      <c r="BK654" s="89"/>
      <c r="BL654" s="89"/>
      <c r="BM654" s="89"/>
      <c r="BN654" s="89"/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89"/>
      <c r="CA654" s="89"/>
      <c r="CB654" s="89"/>
      <c r="CC654" s="89"/>
      <c r="CD654" s="89"/>
      <c r="CE654" s="89"/>
      <c r="CF654" s="89"/>
      <c r="CG654" s="89"/>
      <c r="CH654" s="89"/>
      <c r="CI654" s="89"/>
      <c r="CJ654" s="89"/>
      <c r="CK654" s="89"/>
      <c r="CL654" s="89"/>
      <c r="CM654" s="89"/>
      <c r="CN654" s="89"/>
      <c r="CO654" s="89"/>
      <c r="CP654" s="89"/>
      <c r="CQ654" s="89"/>
      <c r="CR654" s="89"/>
      <c r="CS654" s="89"/>
    </row>
    <row r="655" spans="1:97" s="35" customFormat="1" ht="12.75">
      <c r="A655" s="95"/>
      <c r="G655" s="95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  <c r="BD655" s="89"/>
      <c r="BE655" s="89"/>
      <c r="BF655" s="89"/>
      <c r="BG655" s="89"/>
      <c r="BH655" s="89"/>
      <c r="BI655" s="89"/>
      <c r="BJ655" s="89"/>
      <c r="BK655" s="89"/>
      <c r="BL655" s="89"/>
      <c r="BM655" s="89"/>
      <c r="BN655" s="89"/>
      <c r="BO655" s="89"/>
      <c r="BP655" s="89"/>
      <c r="BQ655" s="89"/>
      <c r="BR655" s="89"/>
      <c r="BS655" s="89"/>
      <c r="BT655" s="89"/>
      <c r="BU655" s="89"/>
      <c r="BV655" s="89"/>
      <c r="BW655" s="89"/>
      <c r="BX655" s="89"/>
      <c r="BY655" s="89"/>
      <c r="BZ655" s="89"/>
      <c r="CA655" s="89"/>
      <c r="CB655" s="89"/>
      <c r="CC655" s="89"/>
      <c r="CD655" s="89"/>
      <c r="CE655" s="89"/>
      <c r="CF655" s="89"/>
      <c r="CG655" s="89"/>
      <c r="CH655" s="89"/>
      <c r="CI655" s="89"/>
      <c r="CJ655" s="89"/>
      <c r="CK655" s="89"/>
      <c r="CL655" s="89"/>
      <c r="CM655" s="89"/>
      <c r="CN655" s="89"/>
      <c r="CO655" s="89"/>
      <c r="CP655" s="89"/>
      <c r="CQ655" s="89"/>
      <c r="CR655" s="89"/>
      <c r="CS655" s="89"/>
    </row>
    <row r="656" spans="1:97" s="35" customFormat="1" ht="12.75">
      <c r="A656" s="95"/>
      <c r="G656" s="95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  <c r="BG656" s="89"/>
      <c r="BH656" s="89"/>
      <c r="BI656" s="89"/>
      <c r="BJ656" s="89"/>
      <c r="BK656" s="89"/>
      <c r="BL656" s="89"/>
      <c r="BM656" s="89"/>
      <c r="BN656" s="89"/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  <c r="CB656" s="89"/>
      <c r="CC656" s="89"/>
      <c r="CD656" s="89"/>
      <c r="CE656" s="89"/>
      <c r="CF656" s="89"/>
      <c r="CG656" s="89"/>
      <c r="CH656" s="89"/>
      <c r="CI656" s="89"/>
      <c r="CJ656" s="89"/>
      <c r="CK656" s="89"/>
      <c r="CL656" s="89"/>
      <c r="CM656" s="89"/>
      <c r="CN656" s="89"/>
      <c r="CO656" s="89"/>
      <c r="CP656" s="89"/>
      <c r="CQ656" s="89"/>
      <c r="CR656" s="89"/>
      <c r="CS656" s="89"/>
    </row>
    <row r="657" spans="1:97" s="35" customFormat="1" ht="12.75">
      <c r="A657" s="95"/>
      <c r="G657" s="95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89"/>
      <c r="CA657" s="89"/>
      <c r="CB657" s="89"/>
      <c r="CC657" s="89"/>
      <c r="CD657" s="89"/>
      <c r="CE657" s="89"/>
      <c r="CF657" s="89"/>
      <c r="CG657" s="89"/>
      <c r="CH657" s="89"/>
      <c r="CI657" s="89"/>
      <c r="CJ657" s="89"/>
      <c r="CK657" s="89"/>
      <c r="CL657" s="89"/>
      <c r="CM657" s="89"/>
      <c r="CN657" s="89"/>
      <c r="CO657" s="89"/>
      <c r="CP657" s="89"/>
      <c r="CQ657" s="89"/>
      <c r="CR657" s="89"/>
      <c r="CS657" s="89"/>
    </row>
    <row r="658" spans="1:97" s="35" customFormat="1" ht="12.75">
      <c r="A658" s="95"/>
      <c r="G658" s="95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  <c r="BB658" s="89"/>
      <c r="BC658" s="89"/>
      <c r="BD658" s="89"/>
      <c r="BE658" s="89"/>
      <c r="BF658" s="89"/>
      <c r="BG658" s="89"/>
      <c r="BH658" s="89"/>
      <c r="BI658" s="89"/>
      <c r="BJ658" s="89"/>
      <c r="BK658" s="89"/>
      <c r="BL658" s="89"/>
      <c r="BM658" s="89"/>
      <c r="BN658" s="89"/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89"/>
      <c r="BZ658" s="89"/>
      <c r="CA658" s="89"/>
      <c r="CB658" s="89"/>
      <c r="CC658" s="89"/>
      <c r="CD658" s="89"/>
      <c r="CE658" s="89"/>
      <c r="CF658" s="89"/>
      <c r="CG658" s="89"/>
      <c r="CH658" s="89"/>
      <c r="CI658" s="89"/>
      <c r="CJ658" s="89"/>
      <c r="CK658" s="89"/>
      <c r="CL658" s="89"/>
      <c r="CM658" s="89"/>
      <c r="CN658" s="89"/>
      <c r="CO658" s="89"/>
      <c r="CP658" s="89"/>
      <c r="CQ658" s="89"/>
      <c r="CR658" s="89"/>
      <c r="CS658" s="89"/>
    </row>
    <row r="659" spans="1:97" s="35" customFormat="1" ht="12.75">
      <c r="A659" s="95"/>
      <c r="G659" s="95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  <c r="BB659" s="89"/>
      <c r="BC659" s="89"/>
      <c r="BD659" s="89"/>
      <c r="BE659" s="89"/>
      <c r="BF659" s="89"/>
      <c r="BG659" s="89"/>
      <c r="BH659" s="89"/>
      <c r="BI659" s="89"/>
      <c r="BJ659" s="89"/>
      <c r="BK659" s="89"/>
      <c r="BL659" s="89"/>
      <c r="BM659" s="89"/>
      <c r="BN659" s="89"/>
      <c r="BO659" s="89"/>
      <c r="BP659" s="89"/>
      <c r="BQ659" s="89"/>
      <c r="BR659" s="89"/>
      <c r="BS659" s="89"/>
      <c r="BT659" s="89"/>
      <c r="BU659" s="89"/>
      <c r="BV659" s="89"/>
      <c r="BW659" s="89"/>
      <c r="BX659" s="89"/>
      <c r="BY659" s="89"/>
      <c r="BZ659" s="89"/>
      <c r="CA659" s="89"/>
      <c r="CB659" s="89"/>
      <c r="CC659" s="89"/>
      <c r="CD659" s="89"/>
      <c r="CE659" s="89"/>
      <c r="CF659" s="89"/>
      <c r="CG659" s="89"/>
      <c r="CH659" s="89"/>
      <c r="CI659" s="89"/>
      <c r="CJ659" s="89"/>
      <c r="CK659" s="89"/>
      <c r="CL659" s="89"/>
      <c r="CM659" s="89"/>
      <c r="CN659" s="89"/>
      <c r="CO659" s="89"/>
      <c r="CP659" s="89"/>
      <c r="CQ659" s="89"/>
      <c r="CR659" s="89"/>
      <c r="CS659" s="89"/>
    </row>
    <row r="660" spans="1:97" s="35" customFormat="1" ht="12.75">
      <c r="A660" s="95"/>
      <c r="G660" s="95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  <c r="BD660" s="89"/>
      <c r="BE660" s="89"/>
      <c r="BF660" s="89"/>
      <c r="BG660" s="89"/>
      <c r="BH660" s="89"/>
      <c r="BI660" s="89"/>
      <c r="BJ660" s="89"/>
      <c r="BK660" s="89"/>
      <c r="BL660" s="89"/>
      <c r="BM660" s="89"/>
      <c r="BN660" s="89"/>
      <c r="BO660" s="89"/>
      <c r="BP660" s="89"/>
      <c r="BQ660" s="89"/>
      <c r="BR660" s="89"/>
      <c r="BS660" s="89"/>
      <c r="BT660" s="89"/>
      <c r="BU660" s="89"/>
      <c r="BV660" s="89"/>
      <c r="BW660" s="89"/>
      <c r="BX660" s="89"/>
      <c r="BY660" s="89"/>
      <c r="BZ660" s="89"/>
      <c r="CA660" s="89"/>
      <c r="CB660" s="89"/>
      <c r="CC660" s="89"/>
      <c r="CD660" s="89"/>
      <c r="CE660" s="89"/>
      <c r="CF660" s="89"/>
      <c r="CG660" s="89"/>
      <c r="CH660" s="89"/>
      <c r="CI660" s="89"/>
      <c r="CJ660" s="89"/>
      <c r="CK660" s="89"/>
      <c r="CL660" s="89"/>
      <c r="CM660" s="89"/>
      <c r="CN660" s="89"/>
      <c r="CO660" s="89"/>
      <c r="CP660" s="89"/>
      <c r="CQ660" s="89"/>
      <c r="CR660" s="89"/>
      <c r="CS660" s="89"/>
    </row>
    <row r="661" spans="1:97" s="35" customFormat="1" ht="12.75">
      <c r="A661" s="95"/>
      <c r="G661" s="95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  <c r="BD661" s="89"/>
      <c r="BE661" s="89"/>
      <c r="BF661" s="89"/>
      <c r="BG661" s="89"/>
      <c r="BH661" s="89"/>
      <c r="BI661" s="89"/>
      <c r="BJ661" s="89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  <c r="CB661" s="89"/>
      <c r="CC661" s="89"/>
      <c r="CD661" s="89"/>
      <c r="CE661" s="89"/>
      <c r="CF661" s="89"/>
      <c r="CG661" s="89"/>
      <c r="CH661" s="89"/>
      <c r="CI661" s="89"/>
      <c r="CJ661" s="89"/>
      <c r="CK661" s="89"/>
      <c r="CL661" s="89"/>
      <c r="CM661" s="89"/>
      <c r="CN661" s="89"/>
      <c r="CO661" s="89"/>
      <c r="CP661" s="89"/>
      <c r="CQ661" s="89"/>
      <c r="CR661" s="89"/>
      <c r="CS661" s="89"/>
    </row>
    <row r="662" spans="1:97" s="35" customFormat="1" ht="12.75">
      <c r="A662" s="95"/>
      <c r="G662" s="95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  <c r="BJ662" s="89"/>
      <c r="BK662" s="89"/>
      <c r="BL662" s="89"/>
      <c r="BM662" s="89"/>
      <c r="BN662" s="89"/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  <c r="CA662" s="89"/>
      <c r="CB662" s="89"/>
      <c r="CC662" s="89"/>
      <c r="CD662" s="89"/>
      <c r="CE662" s="89"/>
      <c r="CF662" s="89"/>
      <c r="CG662" s="89"/>
      <c r="CH662" s="89"/>
      <c r="CI662" s="89"/>
      <c r="CJ662" s="89"/>
      <c r="CK662" s="89"/>
      <c r="CL662" s="89"/>
      <c r="CM662" s="89"/>
      <c r="CN662" s="89"/>
      <c r="CO662" s="89"/>
      <c r="CP662" s="89"/>
      <c r="CQ662" s="89"/>
      <c r="CR662" s="89"/>
      <c r="CS662" s="89"/>
    </row>
    <row r="663" spans="1:97" s="35" customFormat="1" ht="12.75">
      <c r="A663" s="95"/>
      <c r="G663" s="95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  <c r="BD663" s="89"/>
      <c r="BE663" s="89"/>
      <c r="BF663" s="89"/>
      <c r="BG663" s="89"/>
      <c r="BH663" s="89"/>
      <c r="BI663" s="89"/>
      <c r="BJ663" s="89"/>
      <c r="BK663" s="89"/>
      <c r="BL663" s="89"/>
      <c r="BM663" s="89"/>
      <c r="BN663" s="89"/>
      <c r="BO663" s="89"/>
      <c r="BP663" s="89"/>
      <c r="BQ663" s="89"/>
      <c r="BR663" s="89"/>
      <c r="BS663" s="89"/>
      <c r="BT663" s="89"/>
      <c r="BU663" s="89"/>
      <c r="BV663" s="89"/>
      <c r="BW663" s="89"/>
      <c r="BX663" s="89"/>
      <c r="BY663" s="89"/>
      <c r="BZ663" s="89"/>
      <c r="CA663" s="89"/>
      <c r="CB663" s="89"/>
      <c r="CC663" s="89"/>
      <c r="CD663" s="89"/>
      <c r="CE663" s="89"/>
      <c r="CF663" s="89"/>
      <c r="CG663" s="89"/>
      <c r="CH663" s="89"/>
      <c r="CI663" s="89"/>
      <c r="CJ663" s="89"/>
      <c r="CK663" s="89"/>
      <c r="CL663" s="89"/>
      <c r="CM663" s="89"/>
      <c r="CN663" s="89"/>
      <c r="CO663" s="89"/>
      <c r="CP663" s="89"/>
      <c r="CQ663" s="89"/>
      <c r="CR663" s="89"/>
      <c r="CS663" s="89"/>
    </row>
    <row r="664" spans="1:97" s="35" customFormat="1" ht="12.75">
      <c r="A664" s="95"/>
      <c r="G664" s="95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  <c r="BD664" s="89"/>
      <c r="BE664" s="89"/>
      <c r="BF664" s="89"/>
      <c r="BG664" s="89"/>
      <c r="BH664" s="89"/>
      <c r="BI664" s="89"/>
      <c r="BJ664" s="89"/>
      <c r="BK664" s="89"/>
      <c r="BL664" s="89"/>
      <c r="BM664" s="89"/>
      <c r="BN664" s="89"/>
      <c r="BO664" s="89"/>
      <c r="BP664" s="89"/>
      <c r="BQ664" s="89"/>
      <c r="BR664" s="89"/>
      <c r="BS664" s="89"/>
      <c r="BT664" s="89"/>
      <c r="BU664" s="89"/>
      <c r="BV664" s="89"/>
      <c r="BW664" s="89"/>
      <c r="BX664" s="89"/>
      <c r="BY664" s="89"/>
      <c r="BZ664" s="89"/>
      <c r="CA664" s="89"/>
      <c r="CB664" s="89"/>
      <c r="CC664" s="89"/>
      <c r="CD664" s="89"/>
      <c r="CE664" s="89"/>
      <c r="CF664" s="89"/>
      <c r="CG664" s="89"/>
      <c r="CH664" s="89"/>
      <c r="CI664" s="89"/>
      <c r="CJ664" s="89"/>
      <c r="CK664" s="89"/>
      <c r="CL664" s="89"/>
      <c r="CM664" s="89"/>
      <c r="CN664" s="89"/>
      <c r="CO664" s="89"/>
      <c r="CP664" s="89"/>
      <c r="CQ664" s="89"/>
      <c r="CR664" s="89"/>
      <c r="CS664" s="89"/>
    </row>
    <row r="665" spans="1:97" s="35" customFormat="1" ht="12.75">
      <c r="A665" s="95"/>
      <c r="G665" s="95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  <c r="BD665" s="89"/>
      <c r="BE665" s="89"/>
      <c r="BF665" s="89"/>
      <c r="BG665" s="89"/>
      <c r="BH665" s="89"/>
      <c r="BI665" s="89"/>
      <c r="BJ665" s="89"/>
      <c r="BK665" s="89"/>
      <c r="BL665" s="89"/>
      <c r="BM665" s="89"/>
      <c r="BN665" s="89"/>
      <c r="BO665" s="89"/>
      <c r="BP665" s="89"/>
      <c r="BQ665" s="89"/>
      <c r="BR665" s="89"/>
      <c r="BS665" s="89"/>
      <c r="BT665" s="89"/>
      <c r="BU665" s="89"/>
      <c r="BV665" s="89"/>
      <c r="BW665" s="89"/>
      <c r="BX665" s="89"/>
      <c r="BY665" s="89"/>
      <c r="BZ665" s="89"/>
      <c r="CA665" s="89"/>
      <c r="CB665" s="89"/>
      <c r="CC665" s="89"/>
      <c r="CD665" s="89"/>
      <c r="CE665" s="89"/>
      <c r="CF665" s="89"/>
      <c r="CG665" s="89"/>
      <c r="CH665" s="89"/>
      <c r="CI665" s="89"/>
      <c r="CJ665" s="89"/>
      <c r="CK665" s="89"/>
      <c r="CL665" s="89"/>
      <c r="CM665" s="89"/>
      <c r="CN665" s="89"/>
      <c r="CO665" s="89"/>
      <c r="CP665" s="89"/>
      <c r="CQ665" s="89"/>
      <c r="CR665" s="89"/>
      <c r="CS665" s="89"/>
    </row>
    <row r="666" spans="1:97" s="35" customFormat="1" ht="12.75">
      <c r="A666" s="95"/>
      <c r="G666" s="95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  <c r="BD666" s="89"/>
      <c r="BE666" s="89"/>
      <c r="BF666" s="89"/>
      <c r="BG666" s="89"/>
      <c r="BH666" s="89"/>
      <c r="BI666" s="89"/>
      <c r="BJ666" s="89"/>
      <c r="BK666" s="89"/>
      <c r="BL666" s="89"/>
      <c r="BM666" s="89"/>
      <c r="BN666" s="89"/>
      <c r="BO666" s="89"/>
      <c r="BP666" s="89"/>
      <c r="BQ666" s="89"/>
      <c r="BR666" s="89"/>
      <c r="BS666" s="89"/>
      <c r="BT666" s="89"/>
      <c r="BU666" s="89"/>
      <c r="BV666" s="89"/>
      <c r="BW666" s="89"/>
      <c r="BX666" s="89"/>
      <c r="BY666" s="89"/>
      <c r="BZ666" s="89"/>
      <c r="CA666" s="89"/>
      <c r="CB666" s="89"/>
      <c r="CC666" s="89"/>
      <c r="CD666" s="89"/>
      <c r="CE666" s="89"/>
      <c r="CF666" s="89"/>
      <c r="CG666" s="89"/>
      <c r="CH666" s="89"/>
      <c r="CI666" s="89"/>
      <c r="CJ666" s="89"/>
      <c r="CK666" s="89"/>
      <c r="CL666" s="89"/>
      <c r="CM666" s="89"/>
      <c r="CN666" s="89"/>
      <c r="CO666" s="89"/>
      <c r="CP666" s="89"/>
      <c r="CQ666" s="89"/>
      <c r="CR666" s="89"/>
      <c r="CS666" s="89"/>
    </row>
    <row r="667" spans="1:97" s="35" customFormat="1" ht="12.75">
      <c r="A667" s="95"/>
      <c r="G667" s="95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  <c r="BG667" s="89"/>
      <c r="BH667" s="89"/>
      <c r="BI667" s="89"/>
      <c r="BJ667" s="89"/>
      <c r="BK667" s="89"/>
      <c r="BL667" s="89"/>
      <c r="BM667" s="89"/>
      <c r="BN667" s="89"/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  <c r="CA667" s="89"/>
      <c r="CB667" s="89"/>
      <c r="CC667" s="89"/>
      <c r="CD667" s="89"/>
      <c r="CE667" s="89"/>
      <c r="CF667" s="89"/>
      <c r="CG667" s="89"/>
      <c r="CH667" s="89"/>
      <c r="CI667" s="89"/>
      <c r="CJ667" s="89"/>
      <c r="CK667" s="89"/>
      <c r="CL667" s="89"/>
      <c r="CM667" s="89"/>
      <c r="CN667" s="89"/>
      <c r="CO667" s="89"/>
      <c r="CP667" s="89"/>
      <c r="CQ667" s="89"/>
      <c r="CR667" s="89"/>
      <c r="CS667" s="89"/>
    </row>
    <row r="668" spans="1:97" s="35" customFormat="1" ht="12.75">
      <c r="A668" s="95"/>
      <c r="G668" s="95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  <c r="BD668" s="89"/>
      <c r="BE668" s="89"/>
      <c r="BF668" s="89"/>
      <c r="BG668" s="89"/>
      <c r="BH668" s="89"/>
      <c r="BI668" s="89"/>
      <c r="BJ668" s="89"/>
      <c r="BK668" s="89"/>
      <c r="BL668" s="89"/>
      <c r="BM668" s="89"/>
      <c r="BN668" s="89"/>
      <c r="BO668" s="89"/>
      <c r="BP668" s="89"/>
      <c r="BQ668" s="89"/>
      <c r="BR668" s="89"/>
      <c r="BS668" s="89"/>
      <c r="BT668" s="89"/>
      <c r="BU668" s="89"/>
      <c r="BV668" s="89"/>
      <c r="BW668" s="89"/>
      <c r="BX668" s="89"/>
      <c r="BY668" s="89"/>
      <c r="BZ668" s="89"/>
      <c r="CA668" s="89"/>
      <c r="CB668" s="89"/>
      <c r="CC668" s="89"/>
      <c r="CD668" s="89"/>
      <c r="CE668" s="89"/>
      <c r="CF668" s="89"/>
      <c r="CG668" s="89"/>
      <c r="CH668" s="89"/>
      <c r="CI668" s="89"/>
      <c r="CJ668" s="89"/>
      <c r="CK668" s="89"/>
      <c r="CL668" s="89"/>
      <c r="CM668" s="89"/>
      <c r="CN668" s="89"/>
      <c r="CO668" s="89"/>
      <c r="CP668" s="89"/>
      <c r="CQ668" s="89"/>
      <c r="CR668" s="89"/>
      <c r="CS668" s="89"/>
    </row>
    <row r="669" spans="1:97" s="35" customFormat="1" ht="12.75">
      <c r="A669" s="95"/>
      <c r="G669" s="95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  <c r="BD669" s="89"/>
      <c r="BE669" s="89"/>
      <c r="BF669" s="89"/>
      <c r="BG669" s="89"/>
      <c r="BH669" s="89"/>
      <c r="BI669" s="89"/>
      <c r="BJ669" s="89"/>
      <c r="BK669" s="89"/>
      <c r="BL669" s="89"/>
      <c r="BM669" s="89"/>
      <c r="BN669" s="89"/>
      <c r="BO669" s="89"/>
      <c r="BP669" s="89"/>
      <c r="BQ669" s="89"/>
      <c r="BR669" s="89"/>
      <c r="BS669" s="89"/>
      <c r="BT669" s="89"/>
      <c r="BU669" s="89"/>
      <c r="BV669" s="89"/>
      <c r="BW669" s="89"/>
      <c r="BX669" s="89"/>
      <c r="BY669" s="89"/>
      <c r="BZ669" s="89"/>
      <c r="CA669" s="89"/>
      <c r="CB669" s="89"/>
      <c r="CC669" s="89"/>
      <c r="CD669" s="89"/>
      <c r="CE669" s="89"/>
      <c r="CF669" s="89"/>
      <c r="CG669" s="89"/>
      <c r="CH669" s="89"/>
      <c r="CI669" s="89"/>
      <c r="CJ669" s="89"/>
      <c r="CK669" s="89"/>
      <c r="CL669" s="89"/>
      <c r="CM669" s="89"/>
      <c r="CN669" s="89"/>
      <c r="CO669" s="89"/>
      <c r="CP669" s="89"/>
      <c r="CQ669" s="89"/>
      <c r="CR669" s="89"/>
      <c r="CS669" s="89"/>
    </row>
    <row r="670" spans="1:97" s="35" customFormat="1" ht="12.75">
      <c r="A670" s="95"/>
      <c r="G670" s="95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  <c r="BG670" s="89"/>
      <c r="BH670" s="89"/>
      <c r="BI670" s="89"/>
      <c r="BJ670" s="89"/>
      <c r="BK670" s="89"/>
      <c r="BL670" s="89"/>
      <c r="BM670" s="89"/>
      <c r="BN670" s="89"/>
      <c r="BO670" s="89"/>
      <c r="BP670" s="89"/>
      <c r="BQ670" s="89"/>
      <c r="BR670" s="89"/>
      <c r="BS670" s="89"/>
      <c r="BT670" s="89"/>
      <c r="BU670" s="89"/>
      <c r="BV670" s="89"/>
      <c r="BW670" s="89"/>
      <c r="BX670" s="89"/>
      <c r="BY670" s="89"/>
      <c r="BZ670" s="89"/>
      <c r="CA670" s="89"/>
      <c r="CB670" s="89"/>
      <c r="CC670" s="89"/>
      <c r="CD670" s="89"/>
      <c r="CE670" s="89"/>
      <c r="CF670" s="89"/>
      <c r="CG670" s="89"/>
      <c r="CH670" s="89"/>
      <c r="CI670" s="89"/>
      <c r="CJ670" s="89"/>
      <c r="CK670" s="89"/>
      <c r="CL670" s="89"/>
      <c r="CM670" s="89"/>
      <c r="CN670" s="89"/>
      <c r="CO670" s="89"/>
      <c r="CP670" s="89"/>
      <c r="CQ670" s="89"/>
      <c r="CR670" s="89"/>
      <c r="CS670" s="89"/>
    </row>
    <row r="671" spans="1:97" s="35" customFormat="1" ht="12.75">
      <c r="A671" s="95"/>
      <c r="G671" s="95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  <c r="BD671" s="89"/>
      <c r="BE671" s="89"/>
      <c r="BF671" s="89"/>
      <c r="BG671" s="89"/>
      <c r="BH671" s="89"/>
      <c r="BI671" s="89"/>
      <c r="BJ671" s="89"/>
      <c r="BK671" s="89"/>
      <c r="BL671" s="89"/>
      <c r="BM671" s="89"/>
      <c r="BN671" s="89"/>
      <c r="BO671" s="89"/>
      <c r="BP671" s="89"/>
      <c r="BQ671" s="89"/>
      <c r="BR671" s="89"/>
      <c r="BS671" s="89"/>
      <c r="BT671" s="89"/>
      <c r="BU671" s="89"/>
      <c r="BV671" s="89"/>
      <c r="BW671" s="89"/>
      <c r="BX671" s="89"/>
      <c r="BY671" s="89"/>
      <c r="BZ671" s="89"/>
      <c r="CA671" s="89"/>
      <c r="CB671" s="89"/>
      <c r="CC671" s="89"/>
      <c r="CD671" s="89"/>
      <c r="CE671" s="89"/>
      <c r="CF671" s="89"/>
      <c r="CG671" s="89"/>
      <c r="CH671" s="89"/>
      <c r="CI671" s="89"/>
      <c r="CJ671" s="89"/>
      <c r="CK671" s="89"/>
      <c r="CL671" s="89"/>
      <c r="CM671" s="89"/>
      <c r="CN671" s="89"/>
      <c r="CO671" s="89"/>
      <c r="CP671" s="89"/>
      <c r="CQ671" s="89"/>
      <c r="CR671" s="89"/>
      <c r="CS671" s="89"/>
    </row>
    <row r="672" spans="1:97" s="35" customFormat="1" ht="12.75">
      <c r="A672" s="95"/>
      <c r="G672" s="95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  <c r="BD672" s="89"/>
      <c r="BE672" s="89"/>
      <c r="BF672" s="89"/>
      <c r="BG672" s="89"/>
      <c r="BH672" s="89"/>
      <c r="BI672" s="89"/>
      <c r="BJ672" s="89"/>
      <c r="BK672" s="89"/>
      <c r="BL672" s="89"/>
      <c r="BM672" s="89"/>
      <c r="BN672" s="89"/>
      <c r="BO672" s="89"/>
      <c r="BP672" s="89"/>
      <c r="BQ672" s="89"/>
      <c r="BR672" s="89"/>
      <c r="BS672" s="89"/>
      <c r="BT672" s="89"/>
      <c r="BU672" s="89"/>
      <c r="BV672" s="89"/>
      <c r="BW672" s="89"/>
      <c r="BX672" s="89"/>
      <c r="BY672" s="89"/>
      <c r="BZ672" s="89"/>
      <c r="CA672" s="89"/>
      <c r="CB672" s="89"/>
      <c r="CC672" s="89"/>
      <c r="CD672" s="89"/>
      <c r="CE672" s="89"/>
      <c r="CF672" s="89"/>
      <c r="CG672" s="89"/>
      <c r="CH672" s="89"/>
      <c r="CI672" s="89"/>
      <c r="CJ672" s="89"/>
      <c r="CK672" s="89"/>
      <c r="CL672" s="89"/>
      <c r="CM672" s="89"/>
      <c r="CN672" s="89"/>
      <c r="CO672" s="89"/>
      <c r="CP672" s="89"/>
      <c r="CQ672" s="89"/>
      <c r="CR672" s="89"/>
      <c r="CS672" s="89"/>
    </row>
    <row r="673" spans="1:97" s="35" customFormat="1" ht="12.75">
      <c r="A673" s="95"/>
      <c r="G673" s="95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  <c r="BD673" s="89"/>
      <c r="BE673" s="89"/>
      <c r="BF673" s="89"/>
      <c r="BG673" s="89"/>
      <c r="BH673" s="89"/>
      <c r="BI673" s="89"/>
      <c r="BJ673" s="89"/>
      <c r="BK673" s="89"/>
      <c r="BL673" s="89"/>
      <c r="BM673" s="89"/>
      <c r="BN673" s="89"/>
      <c r="BO673" s="89"/>
      <c r="BP673" s="89"/>
      <c r="BQ673" s="89"/>
      <c r="BR673" s="89"/>
      <c r="BS673" s="89"/>
      <c r="BT673" s="89"/>
      <c r="BU673" s="89"/>
      <c r="BV673" s="89"/>
      <c r="BW673" s="89"/>
      <c r="BX673" s="89"/>
      <c r="BY673" s="89"/>
      <c r="BZ673" s="89"/>
      <c r="CA673" s="89"/>
      <c r="CB673" s="89"/>
      <c r="CC673" s="89"/>
      <c r="CD673" s="89"/>
      <c r="CE673" s="89"/>
      <c r="CF673" s="89"/>
      <c r="CG673" s="89"/>
      <c r="CH673" s="89"/>
      <c r="CI673" s="89"/>
      <c r="CJ673" s="89"/>
      <c r="CK673" s="89"/>
      <c r="CL673" s="89"/>
      <c r="CM673" s="89"/>
      <c r="CN673" s="89"/>
      <c r="CO673" s="89"/>
      <c r="CP673" s="89"/>
      <c r="CQ673" s="89"/>
      <c r="CR673" s="89"/>
      <c r="CS673" s="89"/>
    </row>
    <row r="674" spans="1:97" s="35" customFormat="1" ht="12.75">
      <c r="A674" s="95"/>
      <c r="G674" s="95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  <c r="BD674" s="89"/>
      <c r="BE674" s="89"/>
      <c r="BF674" s="89"/>
      <c r="BG674" s="89"/>
      <c r="BH674" s="89"/>
      <c r="BI674" s="89"/>
      <c r="BJ674" s="89"/>
      <c r="BK674" s="89"/>
      <c r="BL674" s="89"/>
      <c r="BM674" s="89"/>
      <c r="BN674" s="89"/>
      <c r="BO674" s="89"/>
      <c r="BP674" s="89"/>
      <c r="BQ674" s="89"/>
      <c r="BR674" s="89"/>
      <c r="BS674" s="89"/>
      <c r="BT674" s="89"/>
      <c r="BU674" s="89"/>
      <c r="BV674" s="89"/>
      <c r="BW674" s="89"/>
      <c r="BX674" s="89"/>
      <c r="BY674" s="89"/>
      <c r="BZ674" s="89"/>
      <c r="CA674" s="89"/>
      <c r="CB674" s="89"/>
      <c r="CC674" s="89"/>
      <c r="CD674" s="89"/>
      <c r="CE674" s="89"/>
      <c r="CF674" s="89"/>
      <c r="CG674" s="89"/>
      <c r="CH674" s="89"/>
      <c r="CI674" s="89"/>
      <c r="CJ674" s="89"/>
      <c r="CK674" s="89"/>
      <c r="CL674" s="89"/>
      <c r="CM674" s="89"/>
      <c r="CN674" s="89"/>
      <c r="CO674" s="89"/>
      <c r="CP674" s="89"/>
      <c r="CQ674" s="89"/>
      <c r="CR674" s="89"/>
      <c r="CS674" s="89"/>
    </row>
    <row r="675" spans="1:97" s="35" customFormat="1" ht="12.75">
      <c r="A675" s="95"/>
      <c r="G675" s="95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  <c r="BD675" s="89"/>
      <c r="BE675" s="89"/>
      <c r="BF675" s="89"/>
      <c r="BG675" s="89"/>
      <c r="BH675" s="89"/>
      <c r="BI675" s="89"/>
      <c r="BJ675" s="89"/>
      <c r="BK675" s="89"/>
      <c r="BL675" s="89"/>
      <c r="BM675" s="89"/>
      <c r="BN675" s="89"/>
      <c r="BO675" s="89"/>
      <c r="BP675" s="89"/>
      <c r="BQ675" s="89"/>
      <c r="BR675" s="89"/>
      <c r="BS675" s="89"/>
      <c r="BT675" s="89"/>
      <c r="BU675" s="89"/>
      <c r="BV675" s="89"/>
      <c r="BW675" s="89"/>
      <c r="BX675" s="89"/>
      <c r="BY675" s="89"/>
      <c r="BZ675" s="89"/>
      <c r="CA675" s="89"/>
      <c r="CB675" s="89"/>
      <c r="CC675" s="89"/>
      <c r="CD675" s="89"/>
      <c r="CE675" s="89"/>
      <c r="CF675" s="89"/>
      <c r="CG675" s="89"/>
      <c r="CH675" s="89"/>
      <c r="CI675" s="89"/>
      <c r="CJ675" s="89"/>
      <c r="CK675" s="89"/>
      <c r="CL675" s="89"/>
      <c r="CM675" s="89"/>
      <c r="CN675" s="89"/>
      <c r="CO675" s="89"/>
      <c r="CP675" s="89"/>
      <c r="CQ675" s="89"/>
      <c r="CR675" s="89"/>
      <c r="CS675" s="89"/>
    </row>
    <row r="676" spans="1:97" s="35" customFormat="1" ht="12.75">
      <c r="A676" s="95"/>
      <c r="G676" s="95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  <c r="BD676" s="89"/>
      <c r="BE676" s="89"/>
      <c r="BF676" s="89"/>
      <c r="BG676" s="89"/>
      <c r="BH676" s="89"/>
      <c r="BI676" s="89"/>
      <c r="BJ676" s="89"/>
      <c r="BK676" s="89"/>
      <c r="BL676" s="89"/>
      <c r="BM676" s="89"/>
      <c r="BN676" s="89"/>
      <c r="BO676" s="89"/>
      <c r="BP676" s="89"/>
      <c r="BQ676" s="89"/>
      <c r="BR676" s="89"/>
      <c r="BS676" s="89"/>
      <c r="BT676" s="89"/>
      <c r="BU676" s="89"/>
      <c r="BV676" s="89"/>
      <c r="BW676" s="89"/>
      <c r="BX676" s="89"/>
      <c r="BY676" s="89"/>
      <c r="BZ676" s="89"/>
      <c r="CA676" s="89"/>
      <c r="CB676" s="89"/>
      <c r="CC676" s="89"/>
      <c r="CD676" s="89"/>
      <c r="CE676" s="89"/>
      <c r="CF676" s="89"/>
      <c r="CG676" s="89"/>
      <c r="CH676" s="89"/>
      <c r="CI676" s="89"/>
      <c r="CJ676" s="89"/>
      <c r="CK676" s="89"/>
      <c r="CL676" s="89"/>
      <c r="CM676" s="89"/>
      <c r="CN676" s="89"/>
      <c r="CO676" s="89"/>
      <c r="CP676" s="89"/>
      <c r="CQ676" s="89"/>
      <c r="CR676" s="89"/>
      <c r="CS676" s="89"/>
    </row>
    <row r="677" spans="1:97" s="35" customFormat="1" ht="12.75">
      <c r="A677" s="95"/>
      <c r="G677" s="95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  <c r="BB677" s="89"/>
      <c r="BC677" s="89"/>
      <c r="BD677" s="89"/>
      <c r="BE677" s="89"/>
      <c r="BF677" s="89"/>
      <c r="BG677" s="89"/>
      <c r="BH677" s="89"/>
      <c r="BI677" s="89"/>
      <c r="BJ677" s="89"/>
      <c r="BK677" s="89"/>
      <c r="BL677" s="89"/>
      <c r="BM677" s="89"/>
      <c r="BN677" s="89"/>
      <c r="BO677" s="89"/>
      <c r="BP677" s="89"/>
      <c r="BQ677" s="89"/>
      <c r="BR677" s="89"/>
      <c r="BS677" s="89"/>
      <c r="BT677" s="89"/>
      <c r="BU677" s="89"/>
      <c r="BV677" s="89"/>
      <c r="BW677" s="89"/>
      <c r="BX677" s="89"/>
      <c r="BY677" s="89"/>
      <c r="BZ677" s="89"/>
      <c r="CA677" s="89"/>
      <c r="CB677" s="89"/>
      <c r="CC677" s="89"/>
      <c r="CD677" s="89"/>
      <c r="CE677" s="89"/>
      <c r="CF677" s="89"/>
      <c r="CG677" s="89"/>
      <c r="CH677" s="89"/>
      <c r="CI677" s="89"/>
      <c r="CJ677" s="89"/>
      <c r="CK677" s="89"/>
      <c r="CL677" s="89"/>
      <c r="CM677" s="89"/>
      <c r="CN677" s="89"/>
      <c r="CO677" s="89"/>
      <c r="CP677" s="89"/>
      <c r="CQ677" s="89"/>
      <c r="CR677" s="89"/>
      <c r="CS677" s="89"/>
    </row>
    <row r="678" spans="1:97" s="35" customFormat="1" ht="12.75">
      <c r="A678" s="95"/>
      <c r="G678" s="95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  <c r="BB678" s="89"/>
      <c r="BC678" s="89"/>
      <c r="BD678" s="89"/>
      <c r="BE678" s="89"/>
      <c r="BF678" s="89"/>
      <c r="BG678" s="89"/>
      <c r="BH678" s="89"/>
      <c r="BI678" s="89"/>
      <c r="BJ678" s="89"/>
      <c r="BK678" s="89"/>
      <c r="BL678" s="89"/>
      <c r="BM678" s="89"/>
      <c r="BN678" s="89"/>
      <c r="BO678" s="89"/>
      <c r="BP678" s="89"/>
      <c r="BQ678" s="89"/>
      <c r="BR678" s="89"/>
      <c r="BS678" s="89"/>
      <c r="BT678" s="89"/>
      <c r="BU678" s="89"/>
      <c r="BV678" s="89"/>
      <c r="BW678" s="89"/>
      <c r="BX678" s="89"/>
      <c r="BY678" s="89"/>
      <c r="BZ678" s="89"/>
      <c r="CA678" s="89"/>
      <c r="CB678" s="89"/>
      <c r="CC678" s="89"/>
      <c r="CD678" s="89"/>
      <c r="CE678" s="89"/>
      <c r="CF678" s="89"/>
      <c r="CG678" s="89"/>
      <c r="CH678" s="89"/>
      <c r="CI678" s="89"/>
      <c r="CJ678" s="89"/>
      <c r="CK678" s="89"/>
      <c r="CL678" s="89"/>
      <c r="CM678" s="89"/>
      <c r="CN678" s="89"/>
      <c r="CO678" s="89"/>
      <c r="CP678" s="89"/>
      <c r="CQ678" s="89"/>
      <c r="CR678" s="89"/>
      <c r="CS678" s="89"/>
    </row>
    <row r="679" spans="1:97" s="35" customFormat="1" ht="12.75">
      <c r="A679" s="95"/>
      <c r="G679" s="95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  <c r="BB679" s="89"/>
      <c r="BC679" s="89"/>
      <c r="BD679" s="89"/>
      <c r="BE679" s="89"/>
      <c r="BF679" s="89"/>
      <c r="BG679" s="89"/>
      <c r="BH679" s="89"/>
      <c r="BI679" s="89"/>
      <c r="BJ679" s="89"/>
      <c r="BK679" s="89"/>
      <c r="BL679" s="89"/>
      <c r="BM679" s="89"/>
      <c r="BN679" s="89"/>
      <c r="BO679" s="89"/>
      <c r="BP679" s="89"/>
      <c r="BQ679" s="89"/>
      <c r="BR679" s="89"/>
      <c r="BS679" s="89"/>
      <c r="BT679" s="89"/>
      <c r="BU679" s="89"/>
      <c r="BV679" s="89"/>
      <c r="BW679" s="89"/>
      <c r="BX679" s="89"/>
      <c r="BY679" s="89"/>
      <c r="BZ679" s="89"/>
      <c r="CA679" s="89"/>
      <c r="CB679" s="89"/>
      <c r="CC679" s="89"/>
      <c r="CD679" s="89"/>
      <c r="CE679" s="89"/>
      <c r="CF679" s="89"/>
      <c r="CG679" s="89"/>
      <c r="CH679" s="89"/>
      <c r="CI679" s="89"/>
      <c r="CJ679" s="89"/>
      <c r="CK679" s="89"/>
      <c r="CL679" s="89"/>
      <c r="CM679" s="89"/>
      <c r="CN679" s="89"/>
      <c r="CO679" s="89"/>
      <c r="CP679" s="89"/>
      <c r="CQ679" s="89"/>
      <c r="CR679" s="89"/>
      <c r="CS679" s="89"/>
    </row>
    <row r="680" spans="1:97" s="35" customFormat="1" ht="12.75">
      <c r="A680" s="95"/>
      <c r="G680" s="95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  <c r="BB680" s="89"/>
      <c r="BC680" s="89"/>
      <c r="BD680" s="89"/>
      <c r="BE680" s="89"/>
      <c r="BF680" s="89"/>
      <c r="BG680" s="89"/>
      <c r="BH680" s="89"/>
      <c r="BI680" s="89"/>
      <c r="BJ680" s="89"/>
      <c r="BK680" s="89"/>
      <c r="BL680" s="89"/>
      <c r="BM680" s="89"/>
      <c r="BN680" s="89"/>
      <c r="BO680" s="89"/>
      <c r="BP680" s="89"/>
      <c r="BQ680" s="89"/>
      <c r="BR680" s="89"/>
      <c r="BS680" s="89"/>
      <c r="BT680" s="89"/>
      <c r="BU680" s="89"/>
      <c r="BV680" s="89"/>
      <c r="BW680" s="89"/>
      <c r="BX680" s="89"/>
      <c r="BY680" s="89"/>
      <c r="BZ680" s="89"/>
      <c r="CA680" s="89"/>
      <c r="CB680" s="89"/>
      <c r="CC680" s="89"/>
      <c r="CD680" s="89"/>
      <c r="CE680" s="89"/>
      <c r="CF680" s="89"/>
      <c r="CG680" s="89"/>
      <c r="CH680" s="89"/>
      <c r="CI680" s="89"/>
      <c r="CJ680" s="89"/>
      <c r="CK680" s="89"/>
      <c r="CL680" s="89"/>
      <c r="CM680" s="89"/>
      <c r="CN680" s="89"/>
      <c r="CO680" s="89"/>
      <c r="CP680" s="89"/>
      <c r="CQ680" s="89"/>
      <c r="CR680" s="89"/>
      <c r="CS680" s="89"/>
    </row>
    <row r="681" spans="1:97" s="35" customFormat="1" ht="12.75">
      <c r="A681" s="95"/>
      <c r="G681" s="95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  <c r="BG681" s="89"/>
      <c r="BH681" s="89"/>
      <c r="BI681" s="89"/>
      <c r="BJ681" s="89"/>
      <c r="BK681" s="89"/>
      <c r="BL681" s="89"/>
      <c r="BM681" s="89"/>
      <c r="BN681" s="89"/>
      <c r="BO681" s="89"/>
      <c r="BP681" s="89"/>
      <c r="BQ681" s="89"/>
      <c r="BR681" s="89"/>
      <c r="BS681" s="89"/>
      <c r="BT681" s="89"/>
      <c r="BU681" s="89"/>
      <c r="BV681" s="89"/>
      <c r="BW681" s="89"/>
      <c r="BX681" s="89"/>
      <c r="BY681" s="89"/>
      <c r="BZ681" s="89"/>
      <c r="CA681" s="89"/>
      <c r="CB681" s="89"/>
      <c r="CC681" s="89"/>
      <c r="CD681" s="89"/>
      <c r="CE681" s="89"/>
      <c r="CF681" s="89"/>
      <c r="CG681" s="89"/>
      <c r="CH681" s="89"/>
      <c r="CI681" s="89"/>
      <c r="CJ681" s="89"/>
      <c r="CK681" s="89"/>
      <c r="CL681" s="89"/>
      <c r="CM681" s="89"/>
      <c r="CN681" s="89"/>
      <c r="CO681" s="89"/>
      <c r="CP681" s="89"/>
      <c r="CQ681" s="89"/>
      <c r="CR681" s="89"/>
      <c r="CS681" s="89"/>
    </row>
    <row r="682" spans="1:97" s="35" customFormat="1" ht="12.75">
      <c r="A682" s="95"/>
      <c r="G682" s="95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  <c r="BB682" s="89"/>
      <c r="BC682" s="89"/>
      <c r="BD682" s="89"/>
      <c r="BE682" s="89"/>
      <c r="BF682" s="89"/>
      <c r="BG682" s="89"/>
      <c r="BH682" s="89"/>
      <c r="BI682" s="89"/>
      <c r="BJ682" s="89"/>
      <c r="BK682" s="89"/>
      <c r="BL682" s="89"/>
      <c r="BM682" s="89"/>
      <c r="BN682" s="89"/>
      <c r="BO682" s="89"/>
      <c r="BP682" s="89"/>
      <c r="BQ682" s="89"/>
      <c r="BR682" s="89"/>
      <c r="BS682" s="89"/>
      <c r="BT682" s="89"/>
      <c r="BU682" s="89"/>
      <c r="BV682" s="89"/>
      <c r="BW682" s="89"/>
      <c r="BX682" s="89"/>
      <c r="BY682" s="89"/>
      <c r="BZ682" s="89"/>
      <c r="CA682" s="89"/>
      <c r="CB682" s="89"/>
      <c r="CC682" s="89"/>
      <c r="CD682" s="89"/>
      <c r="CE682" s="89"/>
      <c r="CF682" s="89"/>
      <c r="CG682" s="89"/>
      <c r="CH682" s="89"/>
      <c r="CI682" s="89"/>
      <c r="CJ682" s="89"/>
      <c r="CK682" s="89"/>
      <c r="CL682" s="89"/>
      <c r="CM682" s="89"/>
      <c r="CN682" s="89"/>
      <c r="CO682" s="89"/>
      <c r="CP682" s="89"/>
      <c r="CQ682" s="89"/>
      <c r="CR682" s="89"/>
      <c r="CS682" s="89"/>
    </row>
    <row r="683" spans="1:97" s="35" customFormat="1" ht="12.75">
      <c r="A683" s="95"/>
      <c r="G683" s="95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  <c r="BB683" s="89"/>
      <c r="BC683" s="89"/>
      <c r="BD683" s="89"/>
      <c r="BE683" s="89"/>
      <c r="BF683" s="89"/>
      <c r="BG683" s="89"/>
      <c r="BH683" s="89"/>
      <c r="BI683" s="89"/>
      <c r="BJ683" s="89"/>
      <c r="BK683" s="89"/>
      <c r="BL683" s="89"/>
      <c r="BM683" s="89"/>
      <c r="BN683" s="89"/>
      <c r="BO683" s="89"/>
      <c r="BP683" s="89"/>
      <c r="BQ683" s="89"/>
      <c r="BR683" s="89"/>
      <c r="BS683" s="89"/>
      <c r="BT683" s="89"/>
      <c r="BU683" s="89"/>
      <c r="BV683" s="89"/>
      <c r="BW683" s="89"/>
      <c r="BX683" s="89"/>
      <c r="BY683" s="89"/>
      <c r="BZ683" s="89"/>
      <c r="CA683" s="89"/>
      <c r="CB683" s="89"/>
      <c r="CC683" s="89"/>
      <c r="CD683" s="89"/>
      <c r="CE683" s="89"/>
      <c r="CF683" s="89"/>
      <c r="CG683" s="89"/>
      <c r="CH683" s="89"/>
      <c r="CI683" s="89"/>
      <c r="CJ683" s="89"/>
      <c r="CK683" s="89"/>
      <c r="CL683" s="89"/>
      <c r="CM683" s="89"/>
      <c r="CN683" s="89"/>
      <c r="CO683" s="89"/>
      <c r="CP683" s="89"/>
      <c r="CQ683" s="89"/>
      <c r="CR683" s="89"/>
      <c r="CS683" s="89"/>
    </row>
    <row r="684" spans="1:97" s="35" customFormat="1" ht="12.75">
      <c r="A684" s="95"/>
      <c r="G684" s="95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  <c r="BG684" s="89"/>
      <c r="BH684" s="89"/>
      <c r="BI684" s="89"/>
      <c r="BJ684" s="89"/>
      <c r="BK684" s="89"/>
      <c r="BL684" s="89"/>
      <c r="BM684" s="89"/>
      <c r="BN684" s="89"/>
      <c r="BO684" s="89"/>
      <c r="BP684" s="89"/>
      <c r="BQ684" s="89"/>
      <c r="BR684" s="89"/>
      <c r="BS684" s="89"/>
      <c r="BT684" s="89"/>
      <c r="BU684" s="89"/>
      <c r="BV684" s="89"/>
      <c r="BW684" s="89"/>
      <c r="BX684" s="89"/>
      <c r="BY684" s="89"/>
      <c r="BZ684" s="89"/>
      <c r="CA684" s="89"/>
      <c r="CB684" s="89"/>
      <c r="CC684" s="89"/>
      <c r="CD684" s="89"/>
      <c r="CE684" s="89"/>
      <c r="CF684" s="89"/>
      <c r="CG684" s="89"/>
      <c r="CH684" s="89"/>
      <c r="CI684" s="89"/>
      <c r="CJ684" s="89"/>
      <c r="CK684" s="89"/>
      <c r="CL684" s="89"/>
      <c r="CM684" s="89"/>
      <c r="CN684" s="89"/>
      <c r="CO684" s="89"/>
      <c r="CP684" s="89"/>
      <c r="CQ684" s="89"/>
      <c r="CR684" s="89"/>
      <c r="CS684" s="89"/>
    </row>
    <row r="685" spans="1:97" s="35" customFormat="1" ht="12.75">
      <c r="A685" s="95"/>
      <c r="G685" s="95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  <c r="BB685" s="89"/>
      <c r="BC685" s="89"/>
      <c r="BD685" s="89"/>
      <c r="BE685" s="89"/>
      <c r="BF685" s="89"/>
      <c r="BG685" s="89"/>
      <c r="BH685" s="89"/>
      <c r="BI685" s="89"/>
      <c r="BJ685" s="89"/>
      <c r="BK685" s="89"/>
      <c r="BL685" s="89"/>
      <c r="BM685" s="89"/>
      <c r="BN685" s="89"/>
      <c r="BO685" s="89"/>
      <c r="BP685" s="89"/>
      <c r="BQ685" s="89"/>
      <c r="BR685" s="89"/>
      <c r="BS685" s="89"/>
      <c r="BT685" s="89"/>
      <c r="BU685" s="89"/>
      <c r="BV685" s="89"/>
      <c r="BW685" s="89"/>
      <c r="BX685" s="89"/>
      <c r="BY685" s="89"/>
      <c r="BZ685" s="89"/>
      <c r="CA685" s="89"/>
      <c r="CB685" s="89"/>
      <c r="CC685" s="89"/>
      <c r="CD685" s="89"/>
      <c r="CE685" s="89"/>
      <c r="CF685" s="89"/>
      <c r="CG685" s="89"/>
      <c r="CH685" s="89"/>
      <c r="CI685" s="89"/>
      <c r="CJ685" s="89"/>
      <c r="CK685" s="89"/>
      <c r="CL685" s="89"/>
      <c r="CM685" s="89"/>
      <c r="CN685" s="89"/>
      <c r="CO685" s="89"/>
      <c r="CP685" s="89"/>
      <c r="CQ685" s="89"/>
      <c r="CR685" s="89"/>
      <c r="CS685" s="89"/>
    </row>
    <row r="686" spans="1:97" s="35" customFormat="1" ht="12.75">
      <c r="A686" s="95"/>
      <c r="G686" s="95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  <c r="BB686" s="89"/>
      <c r="BC686" s="89"/>
      <c r="BD686" s="89"/>
      <c r="BE686" s="89"/>
      <c r="BF686" s="89"/>
      <c r="BG686" s="89"/>
      <c r="BH686" s="89"/>
      <c r="BI686" s="89"/>
      <c r="BJ686" s="89"/>
      <c r="BK686" s="89"/>
      <c r="BL686" s="89"/>
      <c r="BM686" s="89"/>
      <c r="BN686" s="89"/>
      <c r="BO686" s="89"/>
      <c r="BP686" s="89"/>
      <c r="BQ686" s="89"/>
      <c r="BR686" s="89"/>
      <c r="BS686" s="89"/>
      <c r="BT686" s="89"/>
      <c r="BU686" s="89"/>
      <c r="BV686" s="89"/>
      <c r="BW686" s="89"/>
      <c r="BX686" s="89"/>
      <c r="BY686" s="89"/>
      <c r="BZ686" s="89"/>
      <c r="CA686" s="89"/>
      <c r="CB686" s="89"/>
      <c r="CC686" s="89"/>
      <c r="CD686" s="89"/>
      <c r="CE686" s="89"/>
      <c r="CF686" s="89"/>
      <c r="CG686" s="89"/>
      <c r="CH686" s="89"/>
      <c r="CI686" s="89"/>
      <c r="CJ686" s="89"/>
      <c r="CK686" s="89"/>
      <c r="CL686" s="89"/>
      <c r="CM686" s="89"/>
      <c r="CN686" s="89"/>
      <c r="CO686" s="89"/>
      <c r="CP686" s="89"/>
      <c r="CQ686" s="89"/>
      <c r="CR686" s="89"/>
      <c r="CS686" s="89"/>
    </row>
    <row r="687" spans="1:97" s="35" customFormat="1" ht="12.75">
      <c r="A687" s="95"/>
      <c r="G687" s="95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  <c r="BG687" s="89"/>
      <c r="BH687" s="89"/>
      <c r="BI687" s="89"/>
      <c r="BJ687" s="89"/>
      <c r="BK687" s="89"/>
      <c r="BL687" s="89"/>
      <c r="BM687" s="89"/>
      <c r="BN687" s="89"/>
      <c r="BO687" s="89"/>
      <c r="BP687" s="89"/>
      <c r="BQ687" s="89"/>
      <c r="BR687" s="89"/>
      <c r="BS687" s="89"/>
      <c r="BT687" s="89"/>
      <c r="BU687" s="89"/>
      <c r="BV687" s="89"/>
      <c r="BW687" s="89"/>
      <c r="BX687" s="89"/>
      <c r="BY687" s="89"/>
      <c r="BZ687" s="89"/>
      <c r="CA687" s="89"/>
      <c r="CB687" s="89"/>
      <c r="CC687" s="89"/>
      <c r="CD687" s="89"/>
      <c r="CE687" s="89"/>
      <c r="CF687" s="89"/>
      <c r="CG687" s="89"/>
      <c r="CH687" s="89"/>
      <c r="CI687" s="89"/>
      <c r="CJ687" s="89"/>
      <c r="CK687" s="89"/>
      <c r="CL687" s="89"/>
      <c r="CM687" s="89"/>
      <c r="CN687" s="89"/>
      <c r="CO687" s="89"/>
      <c r="CP687" s="89"/>
      <c r="CQ687" s="89"/>
      <c r="CR687" s="89"/>
      <c r="CS687" s="89"/>
    </row>
    <row r="688" spans="1:97" s="35" customFormat="1" ht="12.75">
      <c r="A688" s="95"/>
      <c r="G688" s="95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  <c r="BB688" s="89"/>
      <c r="BC688" s="89"/>
      <c r="BD688" s="89"/>
      <c r="BE688" s="89"/>
      <c r="BF688" s="89"/>
      <c r="BG688" s="89"/>
      <c r="BH688" s="89"/>
      <c r="BI688" s="89"/>
      <c r="BJ688" s="89"/>
      <c r="BK688" s="89"/>
      <c r="BL688" s="89"/>
      <c r="BM688" s="89"/>
      <c r="BN688" s="89"/>
      <c r="BO688" s="89"/>
      <c r="BP688" s="89"/>
      <c r="BQ688" s="89"/>
      <c r="BR688" s="89"/>
      <c r="BS688" s="89"/>
      <c r="BT688" s="89"/>
      <c r="BU688" s="89"/>
      <c r="BV688" s="89"/>
      <c r="BW688" s="89"/>
      <c r="BX688" s="89"/>
      <c r="BY688" s="89"/>
      <c r="BZ688" s="89"/>
      <c r="CA688" s="89"/>
      <c r="CB688" s="89"/>
      <c r="CC688" s="89"/>
      <c r="CD688" s="89"/>
      <c r="CE688" s="89"/>
      <c r="CF688" s="89"/>
      <c r="CG688" s="89"/>
      <c r="CH688" s="89"/>
      <c r="CI688" s="89"/>
      <c r="CJ688" s="89"/>
      <c r="CK688" s="89"/>
      <c r="CL688" s="89"/>
      <c r="CM688" s="89"/>
      <c r="CN688" s="89"/>
      <c r="CO688" s="89"/>
      <c r="CP688" s="89"/>
      <c r="CQ688" s="89"/>
      <c r="CR688" s="89"/>
      <c r="CS688" s="89"/>
    </row>
    <row r="689" spans="1:97" s="35" customFormat="1" ht="12.75">
      <c r="A689" s="95"/>
      <c r="G689" s="95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  <c r="BA689" s="89"/>
      <c r="BB689" s="89"/>
      <c r="BC689" s="89"/>
      <c r="BD689" s="89"/>
      <c r="BE689" s="89"/>
      <c r="BF689" s="89"/>
      <c r="BG689" s="89"/>
      <c r="BH689" s="89"/>
      <c r="BI689" s="89"/>
      <c r="BJ689" s="89"/>
      <c r="BK689" s="89"/>
      <c r="BL689" s="89"/>
      <c r="BM689" s="89"/>
      <c r="BN689" s="89"/>
      <c r="BO689" s="89"/>
      <c r="BP689" s="89"/>
      <c r="BQ689" s="89"/>
      <c r="BR689" s="89"/>
      <c r="BS689" s="89"/>
      <c r="BT689" s="89"/>
      <c r="BU689" s="89"/>
      <c r="BV689" s="89"/>
      <c r="BW689" s="89"/>
      <c r="BX689" s="89"/>
      <c r="BY689" s="89"/>
      <c r="BZ689" s="89"/>
      <c r="CA689" s="89"/>
      <c r="CB689" s="89"/>
      <c r="CC689" s="89"/>
      <c r="CD689" s="89"/>
      <c r="CE689" s="89"/>
      <c r="CF689" s="89"/>
      <c r="CG689" s="89"/>
      <c r="CH689" s="89"/>
      <c r="CI689" s="89"/>
      <c r="CJ689" s="89"/>
      <c r="CK689" s="89"/>
      <c r="CL689" s="89"/>
      <c r="CM689" s="89"/>
      <c r="CN689" s="89"/>
      <c r="CO689" s="89"/>
      <c r="CP689" s="89"/>
      <c r="CQ689" s="89"/>
      <c r="CR689" s="89"/>
      <c r="CS689" s="89"/>
    </row>
    <row r="690" spans="1:97" s="35" customFormat="1" ht="12.75">
      <c r="A690" s="95"/>
      <c r="G690" s="95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9"/>
      <c r="BB690" s="89"/>
      <c r="BC690" s="89"/>
      <c r="BD690" s="89"/>
      <c r="BE690" s="89"/>
      <c r="BF690" s="89"/>
      <c r="BG690" s="89"/>
      <c r="BH690" s="89"/>
      <c r="BI690" s="89"/>
      <c r="BJ690" s="89"/>
      <c r="BK690" s="89"/>
      <c r="BL690" s="89"/>
      <c r="BM690" s="89"/>
      <c r="BN690" s="89"/>
      <c r="BO690" s="89"/>
      <c r="BP690" s="89"/>
      <c r="BQ690" s="89"/>
      <c r="BR690" s="89"/>
      <c r="BS690" s="89"/>
      <c r="BT690" s="89"/>
      <c r="BU690" s="89"/>
      <c r="BV690" s="89"/>
      <c r="BW690" s="89"/>
      <c r="BX690" s="89"/>
      <c r="BY690" s="89"/>
      <c r="BZ690" s="89"/>
      <c r="CA690" s="89"/>
      <c r="CB690" s="89"/>
      <c r="CC690" s="89"/>
      <c r="CD690" s="89"/>
      <c r="CE690" s="89"/>
      <c r="CF690" s="89"/>
      <c r="CG690" s="89"/>
      <c r="CH690" s="89"/>
      <c r="CI690" s="89"/>
      <c r="CJ690" s="89"/>
      <c r="CK690" s="89"/>
      <c r="CL690" s="89"/>
      <c r="CM690" s="89"/>
      <c r="CN690" s="89"/>
      <c r="CO690" s="89"/>
      <c r="CP690" s="89"/>
      <c r="CQ690" s="89"/>
      <c r="CR690" s="89"/>
      <c r="CS690" s="89"/>
    </row>
    <row r="691" spans="1:97" s="35" customFormat="1" ht="12.75">
      <c r="A691" s="95"/>
      <c r="G691" s="95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9"/>
      <c r="BB691" s="89"/>
      <c r="BC691" s="89"/>
      <c r="BD691" s="89"/>
      <c r="BE691" s="89"/>
      <c r="BF691" s="89"/>
      <c r="BG691" s="89"/>
      <c r="BH691" s="89"/>
      <c r="BI691" s="89"/>
      <c r="BJ691" s="89"/>
      <c r="BK691" s="89"/>
      <c r="BL691" s="89"/>
      <c r="BM691" s="89"/>
      <c r="BN691" s="89"/>
      <c r="BO691" s="89"/>
      <c r="BP691" s="89"/>
      <c r="BQ691" s="89"/>
      <c r="BR691" s="89"/>
      <c r="BS691" s="89"/>
      <c r="BT691" s="89"/>
      <c r="BU691" s="89"/>
      <c r="BV691" s="89"/>
      <c r="BW691" s="89"/>
      <c r="BX691" s="89"/>
      <c r="BY691" s="89"/>
      <c r="BZ691" s="89"/>
      <c r="CA691" s="89"/>
      <c r="CB691" s="89"/>
      <c r="CC691" s="89"/>
      <c r="CD691" s="89"/>
      <c r="CE691" s="89"/>
      <c r="CF691" s="89"/>
      <c r="CG691" s="89"/>
      <c r="CH691" s="89"/>
      <c r="CI691" s="89"/>
      <c r="CJ691" s="89"/>
      <c r="CK691" s="89"/>
      <c r="CL691" s="89"/>
      <c r="CM691" s="89"/>
      <c r="CN691" s="89"/>
      <c r="CO691" s="89"/>
      <c r="CP691" s="89"/>
      <c r="CQ691" s="89"/>
      <c r="CR691" s="89"/>
      <c r="CS691" s="89"/>
    </row>
    <row r="692" spans="1:97" s="35" customFormat="1" ht="12.75">
      <c r="A692" s="95"/>
      <c r="G692" s="95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  <c r="BA692" s="89"/>
      <c r="BB692" s="89"/>
      <c r="BC692" s="89"/>
      <c r="BD692" s="89"/>
      <c r="BE692" s="89"/>
      <c r="BF692" s="89"/>
      <c r="BG692" s="89"/>
      <c r="BH692" s="89"/>
      <c r="BI692" s="89"/>
      <c r="BJ692" s="89"/>
      <c r="BK692" s="89"/>
      <c r="BL692" s="89"/>
      <c r="BM692" s="89"/>
      <c r="BN692" s="89"/>
      <c r="BO692" s="89"/>
      <c r="BP692" s="89"/>
      <c r="BQ692" s="89"/>
      <c r="BR692" s="89"/>
      <c r="BS692" s="89"/>
      <c r="BT692" s="89"/>
      <c r="BU692" s="89"/>
      <c r="BV692" s="89"/>
      <c r="BW692" s="89"/>
      <c r="BX692" s="89"/>
      <c r="BY692" s="89"/>
      <c r="BZ692" s="89"/>
      <c r="CA692" s="89"/>
      <c r="CB692" s="89"/>
      <c r="CC692" s="89"/>
      <c r="CD692" s="89"/>
      <c r="CE692" s="89"/>
      <c r="CF692" s="89"/>
      <c r="CG692" s="89"/>
      <c r="CH692" s="89"/>
      <c r="CI692" s="89"/>
      <c r="CJ692" s="89"/>
      <c r="CK692" s="89"/>
      <c r="CL692" s="89"/>
      <c r="CM692" s="89"/>
      <c r="CN692" s="89"/>
      <c r="CO692" s="89"/>
      <c r="CP692" s="89"/>
      <c r="CQ692" s="89"/>
      <c r="CR692" s="89"/>
      <c r="CS692" s="89"/>
    </row>
    <row r="693" spans="1:97" s="35" customFormat="1" ht="12.75">
      <c r="A693" s="95"/>
      <c r="G693" s="95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9"/>
      <c r="BB693" s="89"/>
      <c r="BC693" s="89"/>
      <c r="BD693" s="89"/>
      <c r="BE693" s="89"/>
      <c r="BF693" s="89"/>
      <c r="BG693" s="89"/>
      <c r="BH693" s="89"/>
      <c r="BI693" s="89"/>
      <c r="BJ693" s="89"/>
      <c r="BK693" s="89"/>
      <c r="BL693" s="89"/>
      <c r="BM693" s="89"/>
      <c r="BN693" s="89"/>
      <c r="BO693" s="89"/>
      <c r="BP693" s="89"/>
      <c r="BQ693" s="89"/>
      <c r="BR693" s="89"/>
      <c r="BS693" s="89"/>
      <c r="BT693" s="89"/>
      <c r="BU693" s="89"/>
      <c r="BV693" s="89"/>
      <c r="BW693" s="89"/>
      <c r="BX693" s="89"/>
      <c r="BY693" s="89"/>
      <c r="BZ693" s="89"/>
      <c r="CA693" s="89"/>
      <c r="CB693" s="89"/>
      <c r="CC693" s="89"/>
      <c r="CD693" s="89"/>
      <c r="CE693" s="89"/>
      <c r="CF693" s="89"/>
      <c r="CG693" s="89"/>
      <c r="CH693" s="89"/>
      <c r="CI693" s="89"/>
      <c r="CJ693" s="89"/>
      <c r="CK693" s="89"/>
      <c r="CL693" s="89"/>
      <c r="CM693" s="89"/>
      <c r="CN693" s="89"/>
      <c r="CO693" s="89"/>
      <c r="CP693" s="89"/>
      <c r="CQ693" s="89"/>
      <c r="CR693" s="89"/>
      <c r="CS693" s="89"/>
    </row>
    <row r="694" spans="1:97" s="35" customFormat="1" ht="12.75">
      <c r="A694" s="95"/>
      <c r="G694" s="95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9"/>
      <c r="BB694" s="89"/>
      <c r="BC694" s="89"/>
      <c r="BD694" s="89"/>
      <c r="BE694" s="89"/>
      <c r="BF694" s="89"/>
      <c r="BG694" s="89"/>
      <c r="BH694" s="89"/>
      <c r="BI694" s="89"/>
      <c r="BJ694" s="89"/>
      <c r="BK694" s="89"/>
      <c r="BL694" s="89"/>
      <c r="BM694" s="89"/>
      <c r="BN694" s="89"/>
      <c r="BO694" s="89"/>
      <c r="BP694" s="89"/>
      <c r="BQ694" s="89"/>
      <c r="BR694" s="89"/>
      <c r="BS694" s="89"/>
      <c r="BT694" s="89"/>
      <c r="BU694" s="89"/>
      <c r="BV694" s="89"/>
      <c r="BW694" s="89"/>
      <c r="BX694" s="89"/>
      <c r="BY694" s="89"/>
      <c r="BZ694" s="89"/>
      <c r="CA694" s="89"/>
      <c r="CB694" s="89"/>
      <c r="CC694" s="89"/>
      <c r="CD694" s="89"/>
      <c r="CE694" s="89"/>
      <c r="CF694" s="89"/>
      <c r="CG694" s="89"/>
      <c r="CH694" s="89"/>
      <c r="CI694" s="89"/>
      <c r="CJ694" s="89"/>
      <c r="CK694" s="89"/>
      <c r="CL694" s="89"/>
      <c r="CM694" s="89"/>
      <c r="CN694" s="89"/>
      <c r="CO694" s="89"/>
      <c r="CP694" s="89"/>
      <c r="CQ694" s="89"/>
      <c r="CR694" s="89"/>
      <c r="CS694" s="89"/>
    </row>
    <row r="695" spans="1:97" s="35" customFormat="1" ht="12.75">
      <c r="A695" s="95"/>
      <c r="G695" s="95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9"/>
      <c r="BB695" s="89"/>
      <c r="BC695" s="89"/>
      <c r="BD695" s="89"/>
      <c r="BE695" s="89"/>
      <c r="BF695" s="89"/>
      <c r="BG695" s="89"/>
      <c r="BH695" s="89"/>
      <c r="BI695" s="89"/>
      <c r="BJ695" s="89"/>
      <c r="BK695" s="89"/>
      <c r="BL695" s="89"/>
      <c r="BM695" s="89"/>
      <c r="BN695" s="89"/>
      <c r="BO695" s="89"/>
      <c r="BP695" s="89"/>
      <c r="BQ695" s="89"/>
      <c r="BR695" s="89"/>
      <c r="BS695" s="89"/>
      <c r="BT695" s="89"/>
      <c r="BU695" s="89"/>
      <c r="BV695" s="89"/>
      <c r="BW695" s="89"/>
      <c r="BX695" s="89"/>
      <c r="BY695" s="89"/>
      <c r="BZ695" s="89"/>
      <c r="CA695" s="89"/>
      <c r="CB695" s="89"/>
      <c r="CC695" s="89"/>
      <c r="CD695" s="89"/>
      <c r="CE695" s="89"/>
      <c r="CF695" s="89"/>
      <c r="CG695" s="89"/>
      <c r="CH695" s="89"/>
      <c r="CI695" s="89"/>
      <c r="CJ695" s="89"/>
      <c r="CK695" s="89"/>
      <c r="CL695" s="89"/>
      <c r="CM695" s="89"/>
      <c r="CN695" s="89"/>
      <c r="CO695" s="89"/>
      <c r="CP695" s="89"/>
      <c r="CQ695" s="89"/>
      <c r="CR695" s="89"/>
      <c r="CS695" s="89"/>
    </row>
    <row r="696" spans="1:97" s="35" customFormat="1" ht="12.75">
      <c r="A696" s="95"/>
      <c r="G696" s="95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9"/>
      <c r="BB696" s="89"/>
      <c r="BC696" s="89"/>
      <c r="BD696" s="89"/>
      <c r="BE696" s="89"/>
      <c r="BF696" s="89"/>
      <c r="BG696" s="89"/>
      <c r="BH696" s="89"/>
      <c r="BI696" s="89"/>
      <c r="BJ696" s="89"/>
      <c r="BK696" s="89"/>
      <c r="BL696" s="89"/>
      <c r="BM696" s="89"/>
      <c r="BN696" s="89"/>
      <c r="BO696" s="89"/>
      <c r="BP696" s="89"/>
      <c r="BQ696" s="89"/>
      <c r="BR696" s="89"/>
      <c r="BS696" s="89"/>
      <c r="BT696" s="89"/>
      <c r="BU696" s="89"/>
      <c r="BV696" s="89"/>
      <c r="BW696" s="89"/>
      <c r="BX696" s="89"/>
      <c r="BY696" s="89"/>
      <c r="BZ696" s="89"/>
      <c r="CA696" s="89"/>
      <c r="CB696" s="89"/>
      <c r="CC696" s="89"/>
      <c r="CD696" s="89"/>
      <c r="CE696" s="89"/>
      <c r="CF696" s="89"/>
      <c r="CG696" s="89"/>
      <c r="CH696" s="89"/>
      <c r="CI696" s="89"/>
      <c r="CJ696" s="89"/>
      <c r="CK696" s="89"/>
      <c r="CL696" s="89"/>
      <c r="CM696" s="89"/>
      <c r="CN696" s="89"/>
      <c r="CO696" s="89"/>
      <c r="CP696" s="89"/>
      <c r="CQ696" s="89"/>
      <c r="CR696" s="89"/>
      <c r="CS696" s="89"/>
    </row>
    <row r="697" spans="1:97" s="35" customFormat="1" ht="12.75">
      <c r="A697" s="95"/>
      <c r="G697" s="95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  <c r="BA697" s="89"/>
      <c r="BB697" s="89"/>
      <c r="BC697" s="89"/>
      <c r="BD697" s="89"/>
      <c r="BE697" s="89"/>
      <c r="BF697" s="89"/>
      <c r="BG697" s="89"/>
      <c r="BH697" s="89"/>
      <c r="BI697" s="89"/>
      <c r="BJ697" s="89"/>
      <c r="BK697" s="89"/>
      <c r="BL697" s="89"/>
      <c r="BM697" s="89"/>
      <c r="BN697" s="89"/>
      <c r="BO697" s="89"/>
      <c r="BP697" s="89"/>
      <c r="BQ697" s="89"/>
      <c r="BR697" s="89"/>
      <c r="BS697" s="89"/>
      <c r="BT697" s="89"/>
      <c r="BU697" s="89"/>
      <c r="BV697" s="89"/>
      <c r="BW697" s="89"/>
      <c r="BX697" s="89"/>
      <c r="BY697" s="89"/>
      <c r="BZ697" s="89"/>
      <c r="CA697" s="89"/>
      <c r="CB697" s="89"/>
      <c r="CC697" s="89"/>
      <c r="CD697" s="89"/>
      <c r="CE697" s="89"/>
      <c r="CF697" s="89"/>
      <c r="CG697" s="89"/>
      <c r="CH697" s="89"/>
      <c r="CI697" s="89"/>
      <c r="CJ697" s="89"/>
      <c r="CK697" s="89"/>
      <c r="CL697" s="89"/>
      <c r="CM697" s="89"/>
      <c r="CN697" s="89"/>
      <c r="CO697" s="89"/>
      <c r="CP697" s="89"/>
      <c r="CQ697" s="89"/>
      <c r="CR697" s="89"/>
      <c r="CS697" s="89"/>
    </row>
    <row r="698" spans="1:97" s="35" customFormat="1" ht="12.75">
      <c r="A698" s="95"/>
      <c r="G698" s="95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89"/>
      <c r="BB698" s="89"/>
      <c r="BC698" s="89"/>
      <c r="BD698" s="89"/>
      <c r="BE698" s="89"/>
      <c r="BF698" s="89"/>
      <c r="BG698" s="89"/>
      <c r="BH698" s="89"/>
      <c r="BI698" s="89"/>
      <c r="BJ698" s="89"/>
      <c r="BK698" s="89"/>
      <c r="BL698" s="89"/>
      <c r="BM698" s="89"/>
      <c r="BN698" s="89"/>
      <c r="BO698" s="89"/>
      <c r="BP698" s="89"/>
      <c r="BQ698" s="89"/>
      <c r="BR698" s="89"/>
      <c r="BS698" s="89"/>
      <c r="BT698" s="89"/>
      <c r="BU698" s="89"/>
      <c r="BV698" s="89"/>
      <c r="BW698" s="89"/>
      <c r="BX698" s="89"/>
      <c r="BY698" s="89"/>
      <c r="BZ698" s="89"/>
      <c r="CA698" s="89"/>
      <c r="CB698" s="89"/>
      <c r="CC698" s="89"/>
      <c r="CD698" s="89"/>
      <c r="CE698" s="89"/>
      <c r="CF698" s="89"/>
      <c r="CG698" s="89"/>
      <c r="CH698" s="89"/>
      <c r="CI698" s="89"/>
      <c r="CJ698" s="89"/>
      <c r="CK698" s="89"/>
      <c r="CL698" s="89"/>
      <c r="CM698" s="89"/>
      <c r="CN698" s="89"/>
      <c r="CO698" s="89"/>
      <c r="CP698" s="89"/>
      <c r="CQ698" s="89"/>
      <c r="CR698" s="89"/>
      <c r="CS698" s="89"/>
    </row>
    <row r="699" spans="1:97" s="35" customFormat="1" ht="12.75">
      <c r="A699" s="95"/>
      <c r="G699" s="95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  <c r="BA699" s="89"/>
      <c r="BB699" s="89"/>
      <c r="BC699" s="89"/>
      <c r="BD699" s="89"/>
      <c r="BE699" s="89"/>
      <c r="BF699" s="89"/>
      <c r="BG699" s="89"/>
      <c r="BH699" s="89"/>
      <c r="BI699" s="89"/>
      <c r="BJ699" s="89"/>
      <c r="BK699" s="89"/>
      <c r="BL699" s="89"/>
      <c r="BM699" s="89"/>
      <c r="BN699" s="89"/>
      <c r="BO699" s="89"/>
      <c r="BP699" s="89"/>
      <c r="BQ699" s="89"/>
      <c r="BR699" s="89"/>
      <c r="BS699" s="89"/>
      <c r="BT699" s="89"/>
      <c r="BU699" s="89"/>
      <c r="BV699" s="89"/>
      <c r="BW699" s="89"/>
      <c r="BX699" s="89"/>
      <c r="BY699" s="89"/>
      <c r="BZ699" s="89"/>
      <c r="CA699" s="89"/>
      <c r="CB699" s="89"/>
      <c r="CC699" s="89"/>
      <c r="CD699" s="89"/>
      <c r="CE699" s="89"/>
      <c r="CF699" s="89"/>
      <c r="CG699" s="89"/>
      <c r="CH699" s="89"/>
      <c r="CI699" s="89"/>
      <c r="CJ699" s="89"/>
      <c r="CK699" s="89"/>
      <c r="CL699" s="89"/>
      <c r="CM699" s="89"/>
      <c r="CN699" s="89"/>
      <c r="CO699" s="89"/>
      <c r="CP699" s="89"/>
      <c r="CQ699" s="89"/>
      <c r="CR699" s="89"/>
      <c r="CS699" s="89"/>
    </row>
    <row r="700" spans="1:97" s="35" customFormat="1" ht="12.75">
      <c r="A700" s="95"/>
      <c r="G700" s="95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89"/>
      <c r="BB700" s="89"/>
      <c r="BC700" s="89"/>
      <c r="BD700" s="89"/>
      <c r="BE700" s="89"/>
      <c r="BF700" s="89"/>
      <c r="BG700" s="89"/>
      <c r="BH700" s="89"/>
      <c r="BI700" s="89"/>
      <c r="BJ700" s="89"/>
      <c r="BK700" s="89"/>
      <c r="BL700" s="89"/>
      <c r="BM700" s="89"/>
      <c r="BN700" s="89"/>
      <c r="BO700" s="89"/>
      <c r="BP700" s="89"/>
      <c r="BQ700" s="89"/>
      <c r="BR700" s="89"/>
      <c r="BS700" s="89"/>
      <c r="BT700" s="89"/>
      <c r="BU700" s="89"/>
      <c r="BV700" s="89"/>
      <c r="BW700" s="89"/>
      <c r="BX700" s="89"/>
      <c r="BY700" s="89"/>
      <c r="BZ700" s="89"/>
      <c r="CA700" s="89"/>
      <c r="CB700" s="89"/>
      <c r="CC700" s="89"/>
      <c r="CD700" s="89"/>
      <c r="CE700" s="89"/>
      <c r="CF700" s="89"/>
      <c r="CG700" s="89"/>
      <c r="CH700" s="89"/>
      <c r="CI700" s="89"/>
      <c r="CJ700" s="89"/>
      <c r="CK700" s="89"/>
      <c r="CL700" s="89"/>
      <c r="CM700" s="89"/>
      <c r="CN700" s="89"/>
      <c r="CO700" s="89"/>
      <c r="CP700" s="89"/>
      <c r="CQ700" s="89"/>
      <c r="CR700" s="89"/>
      <c r="CS700" s="89"/>
    </row>
    <row r="701" spans="1:97" s="35" customFormat="1" ht="12.75">
      <c r="A701" s="95"/>
      <c r="G701" s="95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9"/>
      <c r="BB701" s="89"/>
      <c r="BC701" s="89"/>
      <c r="BD701" s="89"/>
      <c r="BE701" s="89"/>
      <c r="BF701" s="89"/>
      <c r="BG701" s="89"/>
      <c r="BH701" s="89"/>
      <c r="BI701" s="89"/>
      <c r="BJ701" s="89"/>
      <c r="BK701" s="89"/>
      <c r="BL701" s="89"/>
      <c r="BM701" s="89"/>
      <c r="BN701" s="89"/>
      <c r="BO701" s="89"/>
      <c r="BP701" s="89"/>
      <c r="BQ701" s="89"/>
      <c r="BR701" s="89"/>
      <c r="BS701" s="89"/>
      <c r="BT701" s="89"/>
      <c r="BU701" s="89"/>
      <c r="BV701" s="89"/>
      <c r="BW701" s="89"/>
      <c r="BX701" s="89"/>
      <c r="BY701" s="89"/>
      <c r="BZ701" s="89"/>
      <c r="CA701" s="89"/>
      <c r="CB701" s="89"/>
      <c r="CC701" s="89"/>
      <c r="CD701" s="89"/>
      <c r="CE701" s="89"/>
      <c r="CF701" s="89"/>
      <c r="CG701" s="89"/>
      <c r="CH701" s="89"/>
      <c r="CI701" s="89"/>
      <c r="CJ701" s="89"/>
      <c r="CK701" s="89"/>
      <c r="CL701" s="89"/>
      <c r="CM701" s="89"/>
      <c r="CN701" s="89"/>
      <c r="CO701" s="89"/>
      <c r="CP701" s="89"/>
      <c r="CQ701" s="89"/>
      <c r="CR701" s="89"/>
      <c r="CS701" s="89"/>
    </row>
    <row r="702" spans="1:97" s="35" customFormat="1" ht="12.75">
      <c r="A702" s="95"/>
      <c r="G702" s="95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9"/>
      <c r="BB702" s="89"/>
      <c r="BC702" s="89"/>
      <c r="BD702" s="89"/>
      <c r="BE702" s="89"/>
      <c r="BF702" s="89"/>
      <c r="BG702" s="89"/>
      <c r="BH702" s="89"/>
      <c r="BI702" s="89"/>
      <c r="BJ702" s="89"/>
      <c r="BK702" s="89"/>
      <c r="BL702" s="89"/>
      <c r="BM702" s="89"/>
      <c r="BN702" s="89"/>
      <c r="BO702" s="89"/>
      <c r="BP702" s="89"/>
      <c r="BQ702" s="89"/>
      <c r="BR702" s="89"/>
      <c r="BS702" s="89"/>
      <c r="BT702" s="89"/>
      <c r="BU702" s="89"/>
      <c r="BV702" s="89"/>
      <c r="BW702" s="89"/>
      <c r="BX702" s="89"/>
      <c r="BY702" s="89"/>
      <c r="BZ702" s="89"/>
      <c r="CA702" s="89"/>
      <c r="CB702" s="89"/>
      <c r="CC702" s="89"/>
      <c r="CD702" s="89"/>
      <c r="CE702" s="89"/>
      <c r="CF702" s="89"/>
      <c r="CG702" s="89"/>
      <c r="CH702" s="89"/>
      <c r="CI702" s="89"/>
      <c r="CJ702" s="89"/>
      <c r="CK702" s="89"/>
      <c r="CL702" s="89"/>
      <c r="CM702" s="89"/>
      <c r="CN702" s="89"/>
      <c r="CO702" s="89"/>
      <c r="CP702" s="89"/>
      <c r="CQ702" s="89"/>
      <c r="CR702" s="89"/>
      <c r="CS702" s="89"/>
    </row>
    <row r="703" spans="1:97" s="35" customFormat="1" ht="12.75">
      <c r="A703" s="95"/>
      <c r="G703" s="95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  <c r="BG703" s="89"/>
      <c r="BH703" s="89"/>
      <c r="BI703" s="89"/>
      <c r="BJ703" s="89"/>
      <c r="BK703" s="89"/>
      <c r="BL703" s="89"/>
      <c r="BM703" s="89"/>
      <c r="BN703" s="89"/>
      <c r="BO703" s="89"/>
      <c r="BP703" s="89"/>
      <c r="BQ703" s="89"/>
      <c r="BR703" s="89"/>
      <c r="BS703" s="89"/>
      <c r="BT703" s="89"/>
      <c r="BU703" s="89"/>
      <c r="BV703" s="89"/>
      <c r="BW703" s="89"/>
      <c r="BX703" s="89"/>
      <c r="BY703" s="89"/>
      <c r="BZ703" s="89"/>
      <c r="CA703" s="89"/>
      <c r="CB703" s="89"/>
      <c r="CC703" s="89"/>
      <c r="CD703" s="89"/>
      <c r="CE703" s="89"/>
      <c r="CF703" s="89"/>
      <c r="CG703" s="89"/>
      <c r="CH703" s="89"/>
      <c r="CI703" s="89"/>
      <c r="CJ703" s="89"/>
      <c r="CK703" s="89"/>
      <c r="CL703" s="89"/>
      <c r="CM703" s="89"/>
      <c r="CN703" s="89"/>
      <c r="CO703" s="89"/>
      <c r="CP703" s="89"/>
      <c r="CQ703" s="89"/>
      <c r="CR703" s="89"/>
      <c r="CS703" s="89"/>
    </row>
    <row r="704" spans="1:97" s="35" customFormat="1" ht="12.75">
      <c r="A704" s="95"/>
      <c r="G704" s="95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  <c r="BG704" s="89"/>
      <c r="BH704" s="89"/>
      <c r="BI704" s="89"/>
      <c r="BJ704" s="89"/>
      <c r="BK704" s="89"/>
      <c r="BL704" s="89"/>
      <c r="BM704" s="89"/>
      <c r="BN704" s="89"/>
      <c r="BO704" s="89"/>
      <c r="BP704" s="89"/>
      <c r="BQ704" s="89"/>
      <c r="BR704" s="89"/>
      <c r="BS704" s="89"/>
      <c r="BT704" s="89"/>
      <c r="BU704" s="89"/>
      <c r="BV704" s="89"/>
      <c r="BW704" s="89"/>
      <c r="BX704" s="89"/>
      <c r="BY704" s="89"/>
      <c r="BZ704" s="89"/>
      <c r="CA704" s="89"/>
      <c r="CB704" s="89"/>
      <c r="CC704" s="89"/>
      <c r="CD704" s="89"/>
      <c r="CE704" s="89"/>
      <c r="CF704" s="89"/>
      <c r="CG704" s="89"/>
      <c r="CH704" s="89"/>
      <c r="CI704" s="89"/>
      <c r="CJ704" s="89"/>
      <c r="CK704" s="89"/>
      <c r="CL704" s="89"/>
      <c r="CM704" s="89"/>
      <c r="CN704" s="89"/>
      <c r="CO704" s="89"/>
      <c r="CP704" s="89"/>
      <c r="CQ704" s="89"/>
      <c r="CR704" s="89"/>
      <c r="CS704" s="89"/>
    </row>
    <row r="705" spans="1:97" s="35" customFormat="1" ht="12.75">
      <c r="A705" s="95"/>
      <c r="G705" s="95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  <c r="BG705" s="89"/>
      <c r="BH705" s="89"/>
      <c r="BI705" s="89"/>
      <c r="BJ705" s="89"/>
      <c r="BK705" s="89"/>
      <c r="BL705" s="89"/>
      <c r="BM705" s="89"/>
      <c r="BN705" s="89"/>
      <c r="BO705" s="89"/>
      <c r="BP705" s="89"/>
      <c r="BQ705" s="89"/>
      <c r="BR705" s="89"/>
      <c r="BS705" s="89"/>
      <c r="BT705" s="89"/>
      <c r="BU705" s="89"/>
      <c r="BV705" s="89"/>
      <c r="BW705" s="89"/>
      <c r="BX705" s="89"/>
      <c r="BY705" s="89"/>
      <c r="BZ705" s="89"/>
      <c r="CA705" s="89"/>
      <c r="CB705" s="89"/>
      <c r="CC705" s="89"/>
      <c r="CD705" s="89"/>
      <c r="CE705" s="89"/>
      <c r="CF705" s="89"/>
      <c r="CG705" s="89"/>
      <c r="CH705" s="89"/>
      <c r="CI705" s="89"/>
      <c r="CJ705" s="89"/>
      <c r="CK705" s="89"/>
      <c r="CL705" s="89"/>
      <c r="CM705" s="89"/>
      <c r="CN705" s="89"/>
      <c r="CO705" s="89"/>
      <c r="CP705" s="89"/>
      <c r="CQ705" s="89"/>
      <c r="CR705" s="89"/>
      <c r="CS705" s="89"/>
    </row>
    <row r="706" spans="1:97" s="35" customFormat="1" ht="12.75">
      <c r="A706" s="95"/>
      <c r="G706" s="95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  <c r="BB706" s="89"/>
      <c r="BC706" s="89"/>
      <c r="BD706" s="89"/>
      <c r="BE706" s="89"/>
      <c r="BF706" s="89"/>
      <c r="BG706" s="89"/>
      <c r="BH706" s="89"/>
      <c r="BI706" s="89"/>
      <c r="BJ706" s="89"/>
      <c r="BK706" s="89"/>
      <c r="BL706" s="89"/>
      <c r="BM706" s="89"/>
      <c r="BN706" s="89"/>
      <c r="BO706" s="89"/>
      <c r="BP706" s="89"/>
      <c r="BQ706" s="89"/>
      <c r="BR706" s="89"/>
      <c r="BS706" s="89"/>
      <c r="BT706" s="89"/>
      <c r="BU706" s="89"/>
      <c r="BV706" s="89"/>
      <c r="BW706" s="89"/>
      <c r="BX706" s="89"/>
      <c r="BY706" s="89"/>
      <c r="BZ706" s="89"/>
      <c r="CA706" s="89"/>
      <c r="CB706" s="89"/>
      <c r="CC706" s="89"/>
      <c r="CD706" s="89"/>
      <c r="CE706" s="89"/>
      <c r="CF706" s="89"/>
      <c r="CG706" s="89"/>
      <c r="CH706" s="89"/>
      <c r="CI706" s="89"/>
      <c r="CJ706" s="89"/>
      <c r="CK706" s="89"/>
      <c r="CL706" s="89"/>
      <c r="CM706" s="89"/>
      <c r="CN706" s="89"/>
      <c r="CO706" s="89"/>
      <c r="CP706" s="89"/>
      <c r="CQ706" s="89"/>
      <c r="CR706" s="89"/>
      <c r="CS706" s="89"/>
    </row>
    <row r="707" spans="1:97" s="35" customFormat="1" ht="12.75">
      <c r="A707" s="95"/>
      <c r="G707" s="95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  <c r="BG707" s="89"/>
      <c r="BH707" s="89"/>
      <c r="BI707" s="89"/>
      <c r="BJ707" s="89"/>
      <c r="BK707" s="89"/>
      <c r="BL707" s="89"/>
      <c r="BM707" s="89"/>
      <c r="BN707" s="89"/>
      <c r="BO707" s="89"/>
      <c r="BP707" s="89"/>
      <c r="BQ707" s="89"/>
      <c r="BR707" s="89"/>
      <c r="BS707" s="89"/>
      <c r="BT707" s="89"/>
      <c r="BU707" s="89"/>
      <c r="BV707" s="89"/>
      <c r="BW707" s="89"/>
      <c r="BX707" s="89"/>
      <c r="BY707" s="89"/>
      <c r="BZ707" s="89"/>
      <c r="CA707" s="89"/>
      <c r="CB707" s="89"/>
      <c r="CC707" s="89"/>
      <c r="CD707" s="89"/>
      <c r="CE707" s="89"/>
      <c r="CF707" s="89"/>
      <c r="CG707" s="89"/>
      <c r="CH707" s="89"/>
      <c r="CI707" s="89"/>
      <c r="CJ707" s="89"/>
      <c r="CK707" s="89"/>
      <c r="CL707" s="89"/>
      <c r="CM707" s="89"/>
      <c r="CN707" s="89"/>
      <c r="CO707" s="89"/>
      <c r="CP707" s="89"/>
      <c r="CQ707" s="89"/>
      <c r="CR707" s="89"/>
      <c r="CS707" s="89"/>
    </row>
    <row r="708" spans="1:97" s="35" customFormat="1" ht="12.75">
      <c r="A708" s="95"/>
      <c r="G708" s="95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  <c r="BB708" s="89"/>
      <c r="BC708" s="89"/>
      <c r="BD708" s="89"/>
      <c r="BE708" s="89"/>
      <c r="BF708" s="89"/>
      <c r="BG708" s="89"/>
      <c r="BH708" s="89"/>
      <c r="BI708" s="89"/>
      <c r="BJ708" s="89"/>
      <c r="BK708" s="89"/>
      <c r="BL708" s="89"/>
      <c r="BM708" s="89"/>
      <c r="BN708" s="89"/>
      <c r="BO708" s="89"/>
      <c r="BP708" s="89"/>
      <c r="BQ708" s="89"/>
      <c r="BR708" s="89"/>
      <c r="BS708" s="89"/>
      <c r="BT708" s="89"/>
      <c r="BU708" s="89"/>
      <c r="BV708" s="89"/>
      <c r="BW708" s="89"/>
      <c r="BX708" s="89"/>
      <c r="BY708" s="89"/>
      <c r="BZ708" s="89"/>
      <c r="CA708" s="89"/>
      <c r="CB708" s="89"/>
      <c r="CC708" s="89"/>
      <c r="CD708" s="89"/>
      <c r="CE708" s="89"/>
      <c r="CF708" s="89"/>
      <c r="CG708" s="89"/>
      <c r="CH708" s="89"/>
      <c r="CI708" s="89"/>
      <c r="CJ708" s="89"/>
      <c r="CK708" s="89"/>
      <c r="CL708" s="89"/>
      <c r="CM708" s="89"/>
      <c r="CN708" s="89"/>
      <c r="CO708" s="89"/>
      <c r="CP708" s="89"/>
      <c r="CQ708" s="89"/>
      <c r="CR708" s="89"/>
      <c r="CS708" s="89"/>
    </row>
    <row r="709" spans="1:97" s="35" customFormat="1" ht="12.75">
      <c r="A709" s="95"/>
      <c r="G709" s="95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  <c r="BG709" s="89"/>
      <c r="BH709" s="89"/>
      <c r="BI709" s="89"/>
      <c r="BJ709" s="89"/>
      <c r="BK709" s="89"/>
      <c r="BL709" s="89"/>
      <c r="BM709" s="89"/>
      <c r="BN709" s="89"/>
      <c r="BO709" s="89"/>
      <c r="BP709" s="89"/>
      <c r="BQ709" s="89"/>
      <c r="BR709" s="89"/>
      <c r="BS709" s="89"/>
      <c r="BT709" s="89"/>
      <c r="BU709" s="89"/>
      <c r="BV709" s="89"/>
      <c r="BW709" s="89"/>
      <c r="BX709" s="89"/>
      <c r="BY709" s="89"/>
      <c r="BZ709" s="89"/>
      <c r="CA709" s="89"/>
      <c r="CB709" s="89"/>
      <c r="CC709" s="89"/>
      <c r="CD709" s="89"/>
      <c r="CE709" s="89"/>
      <c r="CF709" s="89"/>
      <c r="CG709" s="89"/>
      <c r="CH709" s="89"/>
      <c r="CI709" s="89"/>
      <c r="CJ709" s="89"/>
      <c r="CK709" s="89"/>
      <c r="CL709" s="89"/>
      <c r="CM709" s="89"/>
      <c r="CN709" s="89"/>
      <c r="CO709" s="89"/>
      <c r="CP709" s="89"/>
      <c r="CQ709" s="89"/>
      <c r="CR709" s="89"/>
      <c r="CS709" s="89"/>
    </row>
    <row r="710" spans="1:97" s="35" customFormat="1" ht="12.75">
      <c r="A710" s="95"/>
      <c r="G710" s="95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  <c r="BG710" s="89"/>
      <c r="BH710" s="89"/>
      <c r="BI710" s="89"/>
      <c r="BJ710" s="89"/>
      <c r="BK710" s="89"/>
      <c r="BL710" s="89"/>
      <c r="BM710" s="89"/>
      <c r="BN710" s="89"/>
      <c r="BO710" s="89"/>
      <c r="BP710" s="89"/>
      <c r="BQ710" s="89"/>
      <c r="BR710" s="89"/>
      <c r="BS710" s="89"/>
      <c r="BT710" s="89"/>
      <c r="BU710" s="89"/>
      <c r="BV710" s="89"/>
      <c r="BW710" s="89"/>
      <c r="BX710" s="89"/>
      <c r="BY710" s="89"/>
      <c r="BZ710" s="89"/>
      <c r="CA710" s="89"/>
      <c r="CB710" s="89"/>
      <c r="CC710" s="89"/>
      <c r="CD710" s="89"/>
      <c r="CE710" s="89"/>
      <c r="CF710" s="89"/>
      <c r="CG710" s="89"/>
      <c r="CH710" s="89"/>
      <c r="CI710" s="89"/>
      <c r="CJ710" s="89"/>
      <c r="CK710" s="89"/>
      <c r="CL710" s="89"/>
      <c r="CM710" s="89"/>
      <c r="CN710" s="89"/>
      <c r="CO710" s="89"/>
      <c r="CP710" s="89"/>
      <c r="CQ710" s="89"/>
      <c r="CR710" s="89"/>
      <c r="CS710" s="89"/>
    </row>
    <row r="711" spans="1:97" s="35" customFormat="1" ht="12.75">
      <c r="A711" s="95"/>
      <c r="G711" s="95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  <c r="BG711" s="89"/>
      <c r="BH711" s="89"/>
      <c r="BI711" s="89"/>
      <c r="BJ711" s="89"/>
      <c r="BK711" s="89"/>
      <c r="BL711" s="89"/>
      <c r="BM711" s="89"/>
      <c r="BN711" s="89"/>
      <c r="BO711" s="89"/>
      <c r="BP711" s="89"/>
      <c r="BQ711" s="89"/>
      <c r="BR711" s="89"/>
      <c r="BS711" s="89"/>
      <c r="BT711" s="89"/>
      <c r="BU711" s="89"/>
      <c r="BV711" s="89"/>
      <c r="BW711" s="89"/>
      <c r="BX711" s="89"/>
      <c r="BY711" s="89"/>
      <c r="BZ711" s="89"/>
      <c r="CA711" s="89"/>
      <c r="CB711" s="89"/>
      <c r="CC711" s="89"/>
      <c r="CD711" s="89"/>
      <c r="CE711" s="89"/>
      <c r="CF711" s="89"/>
      <c r="CG711" s="89"/>
      <c r="CH711" s="89"/>
      <c r="CI711" s="89"/>
      <c r="CJ711" s="89"/>
      <c r="CK711" s="89"/>
      <c r="CL711" s="89"/>
      <c r="CM711" s="89"/>
      <c r="CN711" s="89"/>
      <c r="CO711" s="89"/>
      <c r="CP711" s="89"/>
      <c r="CQ711" s="89"/>
      <c r="CR711" s="89"/>
      <c r="CS711" s="89"/>
    </row>
    <row r="712" spans="1:97" s="35" customFormat="1" ht="12.75">
      <c r="A712" s="95"/>
      <c r="G712" s="95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  <c r="BG712" s="89"/>
      <c r="BH712" s="89"/>
      <c r="BI712" s="89"/>
      <c r="BJ712" s="89"/>
      <c r="BK712" s="89"/>
      <c r="BL712" s="89"/>
      <c r="BM712" s="89"/>
      <c r="BN712" s="89"/>
      <c r="BO712" s="89"/>
      <c r="BP712" s="89"/>
      <c r="BQ712" s="89"/>
      <c r="BR712" s="89"/>
      <c r="BS712" s="89"/>
      <c r="BT712" s="89"/>
      <c r="BU712" s="89"/>
      <c r="BV712" s="89"/>
      <c r="BW712" s="89"/>
      <c r="BX712" s="89"/>
      <c r="BY712" s="89"/>
      <c r="BZ712" s="89"/>
      <c r="CA712" s="89"/>
      <c r="CB712" s="89"/>
      <c r="CC712" s="89"/>
      <c r="CD712" s="89"/>
      <c r="CE712" s="89"/>
      <c r="CF712" s="89"/>
      <c r="CG712" s="89"/>
      <c r="CH712" s="89"/>
      <c r="CI712" s="89"/>
      <c r="CJ712" s="89"/>
      <c r="CK712" s="89"/>
      <c r="CL712" s="89"/>
      <c r="CM712" s="89"/>
      <c r="CN712" s="89"/>
      <c r="CO712" s="89"/>
      <c r="CP712" s="89"/>
      <c r="CQ712" s="89"/>
      <c r="CR712" s="89"/>
      <c r="CS712" s="89"/>
    </row>
    <row r="713" spans="1:97" s="35" customFormat="1" ht="12.75">
      <c r="A713" s="95"/>
      <c r="G713" s="95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  <c r="BG713" s="89"/>
      <c r="BH713" s="89"/>
      <c r="BI713" s="89"/>
      <c r="BJ713" s="89"/>
      <c r="BK713" s="89"/>
      <c r="BL713" s="89"/>
      <c r="BM713" s="89"/>
      <c r="BN713" s="89"/>
      <c r="BO713" s="89"/>
      <c r="BP713" s="89"/>
      <c r="BQ713" s="89"/>
      <c r="BR713" s="89"/>
      <c r="BS713" s="89"/>
      <c r="BT713" s="89"/>
      <c r="BU713" s="89"/>
      <c r="BV713" s="89"/>
      <c r="BW713" s="89"/>
      <c r="BX713" s="89"/>
      <c r="BY713" s="89"/>
      <c r="BZ713" s="89"/>
      <c r="CA713" s="89"/>
      <c r="CB713" s="89"/>
      <c r="CC713" s="89"/>
      <c r="CD713" s="89"/>
      <c r="CE713" s="89"/>
      <c r="CF713" s="89"/>
      <c r="CG713" s="89"/>
      <c r="CH713" s="89"/>
      <c r="CI713" s="89"/>
      <c r="CJ713" s="89"/>
      <c r="CK713" s="89"/>
      <c r="CL713" s="89"/>
      <c r="CM713" s="89"/>
      <c r="CN713" s="89"/>
      <c r="CO713" s="89"/>
      <c r="CP713" s="89"/>
      <c r="CQ713" s="89"/>
      <c r="CR713" s="89"/>
      <c r="CS713" s="89"/>
    </row>
    <row r="714" spans="1:97" s="35" customFormat="1" ht="12.75">
      <c r="A714" s="95"/>
      <c r="G714" s="95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  <c r="BG714" s="89"/>
      <c r="BH714" s="89"/>
      <c r="BI714" s="89"/>
      <c r="BJ714" s="89"/>
      <c r="BK714" s="89"/>
      <c r="BL714" s="89"/>
      <c r="BM714" s="89"/>
      <c r="BN714" s="89"/>
      <c r="BO714" s="89"/>
      <c r="BP714" s="89"/>
      <c r="BQ714" s="89"/>
      <c r="BR714" s="89"/>
      <c r="BS714" s="89"/>
      <c r="BT714" s="89"/>
      <c r="BU714" s="89"/>
      <c r="BV714" s="89"/>
      <c r="BW714" s="89"/>
      <c r="BX714" s="89"/>
      <c r="BY714" s="89"/>
      <c r="BZ714" s="89"/>
      <c r="CA714" s="89"/>
      <c r="CB714" s="89"/>
      <c r="CC714" s="89"/>
      <c r="CD714" s="89"/>
      <c r="CE714" s="89"/>
      <c r="CF714" s="89"/>
      <c r="CG714" s="89"/>
      <c r="CH714" s="89"/>
      <c r="CI714" s="89"/>
      <c r="CJ714" s="89"/>
      <c r="CK714" s="89"/>
      <c r="CL714" s="89"/>
      <c r="CM714" s="89"/>
      <c r="CN714" s="89"/>
      <c r="CO714" s="89"/>
      <c r="CP714" s="89"/>
      <c r="CQ714" s="89"/>
      <c r="CR714" s="89"/>
      <c r="CS714" s="89"/>
    </row>
    <row r="715" spans="1:97" s="35" customFormat="1" ht="12.75">
      <c r="A715" s="95"/>
      <c r="G715" s="95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  <c r="BA715" s="89"/>
      <c r="BB715" s="89"/>
      <c r="BC715" s="89"/>
      <c r="BD715" s="89"/>
      <c r="BE715" s="89"/>
      <c r="BF715" s="89"/>
      <c r="BG715" s="89"/>
      <c r="BH715" s="89"/>
      <c r="BI715" s="89"/>
      <c r="BJ715" s="89"/>
      <c r="BK715" s="89"/>
      <c r="BL715" s="89"/>
      <c r="BM715" s="89"/>
      <c r="BN715" s="89"/>
      <c r="BO715" s="89"/>
      <c r="BP715" s="89"/>
      <c r="BQ715" s="89"/>
      <c r="BR715" s="89"/>
      <c r="BS715" s="89"/>
      <c r="BT715" s="89"/>
      <c r="BU715" s="89"/>
      <c r="BV715" s="89"/>
      <c r="BW715" s="89"/>
      <c r="BX715" s="89"/>
      <c r="BY715" s="89"/>
      <c r="BZ715" s="89"/>
      <c r="CA715" s="89"/>
      <c r="CB715" s="89"/>
      <c r="CC715" s="89"/>
      <c r="CD715" s="89"/>
      <c r="CE715" s="89"/>
      <c r="CF715" s="89"/>
      <c r="CG715" s="89"/>
      <c r="CH715" s="89"/>
      <c r="CI715" s="89"/>
      <c r="CJ715" s="89"/>
      <c r="CK715" s="89"/>
      <c r="CL715" s="89"/>
      <c r="CM715" s="89"/>
      <c r="CN715" s="89"/>
      <c r="CO715" s="89"/>
      <c r="CP715" s="89"/>
      <c r="CQ715" s="89"/>
      <c r="CR715" s="89"/>
      <c r="CS715" s="89"/>
    </row>
    <row r="716" spans="1:97" s="35" customFormat="1" ht="12.75">
      <c r="A716" s="95"/>
      <c r="G716" s="95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  <c r="BA716" s="89"/>
      <c r="BB716" s="89"/>
      <c r="BC716" s="89"/>
      <c r="BD716" s="89"/>
      <c r="BE716" s="89"/>
      <c r="BF716" s="89"/>
      <c r="BG716" s="89"/>
      <c r="BH716" s="89"/>
      <c r="BI716" s="89"/>
      <c r="BJ716" s="89"/>
      <c r="BK716" s="89"/>
      <c r="BL716" s="89"/>
      <c r="BM716" s="89"/>
      <c r="BN716" s="89"/>
      <c r="BO716" s="89"/>
      <c r="BP716" s="89"/>
      <c r="BQ716" s="89"/>
      <c r="BR716" s="89"/>
      <c r="BS716" s="89"/>
      <c r="BT716" s="89"/>
      <c r="BU716" s="89"/>
      <c r="BV716" s="89"/>
      <c r="BW716" s="89"/>
      <c r="BX716" s="89"/>
      <c r="BY716" s="89"/>
      <c r="BZ716" s="89"/>
      <c r="CA716" s="89"/>
      <c r="CB716" s="89"/>
      <c r="CC716" s="89"/>
      <c r="CD716" s="89"/>
      <c r="CE716" s="89"/>
      <c r="CF716" s="89"/>
      <c r="CG716" s="89"/>
      <c r="CH716" s="89"/>
      <c r="CI716" s="89"/>
      <c r="CJ716" s="89"/>
      <c r="CK716" s="89"/>
      <c r="CL716" s="89"/>
      <c r="CM716" s="89"/>
      <c r="CN716" s="89"/>
      <c r="CO716" s="89"/>
      <c r="CP716" s="89"/>
      <c r="CQ716" s="89"/>
      <c r="CR716" s="89"/>
      <c r="CS716" s="89"/>
    </row>
    <row r="717" spans="1:97" s="35" customFormat="1" ht="12.75">
      <c r="A717" s="95"/>
      <c r="G717" s="95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  <c r="BA717" s="89"/>
      <c r="BB717" s="89"/>
      <c r="BC717" s="89"/>
      <c r="BD717" s="89"/>
      <c r="BE717" s="89"/>
      <c r="BF717" s="89"/>
      <c r="BG717" s="89"/>
      <c r="BH717" s="89"/>
      <c r="BI717" s="89"/>
      <c r="BJ717" s="89"/>
      <c r="BK717" s="89"/>
      <c r="BL717" s="89"/>
      <c r="BM717" s="89"/>
      <c r="BN717" s="89"/>
      <c r="BO717" s="89"/>
      <c r="BP717" s="89"/>
      <c r="BQ717" s="89"/>
      <c r="BR717" s="89"/>
      <c r="BS717" s="89"/>
      <c r="BT717" s="89"/>
      <c r="BU717" s="89"/>
      <c r="BV717" s="89"/>
      <c r="BW717" s="89"/>
      <c r="BX717" s="89"/>
      <c r="BY717" s="89"/>
      <c r="BZ717" s="89"/>
      <c r="CA717" s="89"/>
      <c r="CB717" s="89"/>
      <c r="CC717" s="89"/>
      <c r="CD717" s="89"/>
      <c r="CE717" s="89"/>
      <c r="CF717" s="89"/>
      <c r="CG717" s="89"/>
      <c r="CH717" s="89"/>
      <c r="CI717" s="89"/>
      <c r="CJ717" s="89"/>
      <c r="CK717" s="89"/>
      <c r="CL717" s="89"/>
      <c r="CM717" s="89"/>
      <c r="CN717" s="89"/>
      <c r="CO717" s="89"/>
      <c r="CP717" s="89"/>
      <c r="CQ717" s="89"/>
      <c r="CR717" s="89"/>
      <c r="CS717" s="89"/>
    </row>
    <row r="718" spans="1:97" s="35" customFormat="1" ht="12.75">
      <c r="A718" s="95"/>
      <c r="G718" s="95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  <c r="BA718" s="89"/>
      <c r="BB718" s="89"/>
      <c r="BC718" s="89"/>
      <c r="BD718" s="89"/>
      <c r="BE718" s="89"/>
      <c r="BF718" s="89"/>
      <c r="BG718" s="89"/>
      <c r="BH718" s="89"/>
      <c r="BI718" s="89"/>
      <c r="BJ718" s="89"/>
      <c r="BK718" s="89"/>
      <c r="BL718" s="89"/>
      <c r="BM718" s="89"/>
      <c r="BN718" s="89"/>
      <c r="BO718" s="89"/>
      <c r="BP718" s="89"/>
      <c r="BQ718" s="89"/>
      <c r="BR718" s="89"/>
      <c r="BS718" s="89"/>
      <c r="BT718" s="89"/>
      <c r="BU718" s="89"/>
      <c r="BV718" s="89"/>
      <c r="BW718" s="89"/>
      <c r="BX718" s="89"/>
      <c r="BY718" s="89"/>
      <c r="BZ718" s="89"/>
      <c r="CA718" s="89"/>
      <c r="CB718" s="89"/>
      <c r="CC718" s="89"/>
      <c r="CD718" s="89"/>
      <c r="CE718" s="89"/>
      <c r="CF718" s="89"/>
      <c r="CG718" s="89"/>
      <c r="CH718" s="89"/>
      <c r="CI718" s="89"/>
      <c r="CJ718" s="89"/>
      <c r="CK718" s="89"/>
      <c r="CL718" s="89"/>
      <c r="CM718" s="89"/>
      <c r="CN718" s="89"/>
      <c r="CO718" s="89"/>
      <c r="CP718" s="89"/>
      <c r="CQ718" s="89"/>
      <c r="CR718" s="89"/>
      <c r="CS718" s="89"/>
    </row>
    <row r="719" spans="1:97" s="35" customFormat="1" ht="12.75">
      <c r="A719" s="95"/>
      <c r="G719" s="95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  <c r="BA719" s="89"/>
      <c r="BB719" s="89"/>
      <c r="BC719" s="89"/>
      <c r="BD719" s="89"/>
      <c r="BE719" s="89"/>
      <c r="BF719" s="89"/>
      <c r="BG719" s="89"/>
      <c r="BH719" s="89"/>
      <c r="BI719" s="89"/>
      <c r="BJ719" s="89"/>
      <c r="BK719" s="89"/>
      <c r="BL719" s="89"/>
      <c r="BM719" s="89"/>
      <c r="BN719" s="89"/>
      <c r="BO719" s="89"/>
      <c r="BP719" s="89"/>
      <c r="BQ719" s="89"/>
      <c r="BR719" s="89"/>
      <c r="BS719" s="89"/>
      <c r="BT719" s="89"/>
      <c r="BU719" s="89"/>
      <c r="BV719" s="89"/>
      <c r="BW719" s="89"/>
      <c r="BX719" s="89"/>
      <c r="BY719" s="89"/>
      <c r="BZ719" s="89"/>
      <c r="CA719" s="89"/>
      <c r="CB719" s="89"/>
      <c r="CC719" s="89"/>
      <c r="CD719" s="89"/>
      <c r="CE719" s="89"/>
      <c r="CF719" s="89"/>
      <c r="CG719" s="89"/>
      <c r="CH719" s="89"/>
      <c r="CI719" s="89"/>
      <c r="CJ719" s="89"/>
      <c r="CK719" s="89"/>
      <c r="CL719" s="89"/>
      <c r="CM719" s="89"/>
      <c r="CN719" s="89"/>
      <c r="CO719" s="89"/>
      <c r="CP719" s="89"/>
      <c r="CQ719" s="89"/>
      <c r="CR719" s="89"/>
      <c r="CS719" s="89"/>
    </row>
    <row r="720" spans="1:97" s="35" customFormat="1" ht="12.75">
      <c r="A720" s="95"/>
      <c r="G720" s="95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  <c r="AV720" s="89"/>
      <c r="AW720" s="89"/>
      <c r="AX720" s="89"/>
      <c r="AY720" s="89"/>
      <c r="AZ720" s="89"/>
      <c r="BA720" s="89"/>
      <c r="BB720" s="89"/>
      <c r="BC720" s="89"/>
      <c r="BD720" s="89"/>
      <c r="BE720" s="89"/>
      <c r="BF720" s="89"/>
      <c r="BG720" s="89"/>
      <c r="BH720" s="89"/>
      <c r="BI720" s="89"/>
      <c r="BJ720" s="89"/>
      <c r="BK720" s="89"/>
      <c r="BL720" s="89"/>
      <c r="BM720" s="89"/>
      <c r="BN720" s="89"/>
      <c r="BO720" s="89"/>
      <c r="BP720" s="89"/>
      <c r="BQ720" s="89"/>
      <c r="BR720" s="89"/>
      <c r="BS720" s="89"/>
      <c r="BT720" s="89"/>
      <c r="BU720" s="89"/>
      <c r="BV720" s="89"/>
      <c r="BW720" s="89"/>
      <c r="BX720" s="89"/>
      <c r="BY720" s="89"/>
      <c r="BZ720" s="89"/>
      <c r="CA720" s="89"/>
      <c r="CB720" s="89"/>
      <c r="CC720" s="89"/>
      <c r="CD720" s="89"/>
      <c r="CE720" s="89"/>
      <c r="CF720" s="89"/>
      <c r="CG720" s="89"/>
      <c r="CH720" s="89"/>
      <c r="CI720" s="89"/>
      <c r="CJ720" s="89"/>
      <c r="CK720" s="89"/>
      <c r="CL720" s="89"/>
      <c r="CM720" s="89"/>
      <c r="CN720" s="89"/>
      <c r="CO720" s="89"/>
      <c r="CP720" s="89"/>
      <c r="CQ720" s="89"/>
      <c r="CR720" s="89"/>
      <c r="CS720" s="89"/>
    </row>
    <row r="721" spans="1:97" s="35" customFormat="1" ht="12.75">
      <c r="A721" s="95"/>
      <c r="G721" s="95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  <c r="AV721" s="89"/>
      <c r="AW721" s="89"/>
      <c r="AX721" s="89"/>
      <c r="AY721" s="89"/>
      <c r="AZ721" s="89"/>
      <c r="BA721" s="89"/>
      <c r="BB721" s="89"/>
      <c r="BC721" s="89"/>
      <c r="BD721" s="89"/>
      <c r="BE721" s="89"/>
      <c r="BF721" s="89"/>
      <c r="BG721" s="89"/>
      <c r="BH721" s="89"/>
      <c r="BI721" s="89"/>
      <c r="BJ721" s="89"/>
      <c r="BK721" s="89"/>
      <c r="BL721" s="89"/>
      <c r="BM721" s="89"/>
      <c r="BN721" s="89"/>
      <c r="BO721" s="89"/>
      <c r="BP721" s="89"/>
      <c r="BQ721" s="89"/>
      <c r="BR721" s="89"/>
      <c r="BS721" s="89"/>
      <c r="BT721" s="89"/>
      <c r="BU721" s="89"/>
      <c r="BV721" s="89"/>
      <c r="BW721" s="89"/>
      <c r="BX721" s="89"/>
      <c r="BY721" s="89"/>
      <c r="BZ721" s="89"/>
      <c r="CA721" s="89"/>
      <c r="CB721" s="89"/>
      <c r="CC721" s="89"/>
      <c r="CD721" s="89"/>
      <c r="CE721" s="89"/>
      <c r="CF721" s="89"/>
      <c r="CG721" s="89"/>
      <c r="CH721" s="89"/>
      <c r="CI721" s="89"/>
      <c r="CJ721" s="89"/>
      <c r="CK721" s="89"/>
      <c r="CL721" s="89"/>
      <c r="CM721" s="89"/>
      <c r="CN721" s="89"/>
      <c r="CO721" s="89"/>
      <c r="CP721" s="89"/>
      <c r="CQ721" s="89"/>
      <c r="CR721" s="89"/>
      <c r="CS721" s="89"/>
    </row>
    <row r="722" spans="1:97" s="35" customFormat="1" ht="12.75">
      <c r="A722" s="95"/>
      <c r="G722" s="95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  <c r="BA722" s="89"/>
      <c r="BB722" s="89"/>
      <c r="BC722" s="89"/>
      <c r="BD722" s="89"/>
      <c r="BE722" s="89"/>
      <c r="BF722" s="89"/>
      <c r="BG722" s="89"/>
      <c r="BH722" s="89"/>
      <c r="BI722" s="89"/>
      <c r="BJ722" s="89"/>
      <c r="BK722" s="89"/>
      <c r="BL722" s="89"/>
      <c r="BM722" s="89"/>
      <c r="BN722" s="89"/>
      <c r="BO722" s="89"/>
      <c r="BP722" s="89"/>
      <c r="BQ722" s="89"/>
      <c r="BR722" s="89"/>
      <c r="BS722" s="89"/>
      <c r="BT722" s="89"/>
      <c r="BU722" s="89"/>
      <c r="BV722" s="89"/>
      <c r="BW722" s="89"/>
      <c r="BX722" s="89"/>
      <c r="BY722" s="89"/>
      <c r="BZ722" s="89"/>
      <c r="CA722" s="89"/>
      <c r="CB722" s="89"/>
      <c r="CC722" s="89"/>
      <c r="CD722" s="89"/>
      <c r="CE722" s="89"/>
      <c r="CF722" s="89"/>
      <c r="CG722" s="89"/>
      <c r="CH722" s="89"/>
      <c r="CI722" s="89"/>
      <c r="CJ722" s="89"/>
      <c r="CK722" s="89"/>
      <c r="CL722" s="89"/>
      <c r="CM722" s="89"/>
      <c r="CN722" s="89"/>
      <c r="CO722" s="89"/>
      <c r="CP722" s="89"/>
      <c r="CQ722" s="89"/>
      <c r="CR722" s="89"/>
      <c r="CS722" s="89"/>
    </row>
    <row r="723" spans="1:97" s="35" customFormat="1" ht="12.75">
      <c r="A723" s="95"/>
      <c r="G723" s="95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  <c r="BA723" s="89"/>
      <c r="BB723" s="89"/>
      <c r="BC723" s="89"/>
      <c r="BD723" s="89"/>
      <c r="BE723" s="89"/>
      <c r="BF723" s="89"/>
      <c r="BG723" s="89"/>
      <c r="BH723" s="89"/>
      <c r="BI723" s="89"/>
      <c r="BJ723" s="89"/>
      <c r="BK723" s="89"/>
      <c r="BL723" s="89"/>
      <c r="BM723" s="89"/>
      <c r="BN723" s="89"/>
      <c r="BO723" s="89"/>
      <c r="BP723" s="89"/>
      <c r="BQ723" s="89"/>
      <c r="BR723" s="89"/>
      <c r="BS723" s="89"/>
      <c r="BT723" s="89"/>
      <c r="BU723" s="89"/>
      <c r="BV723" s="89"/>
      <c r="BW723" s="89"/>
      <c r="BX723" s="89"/>
      <c r="BY723" s="89"/>
      <c r="BZ723" s="89"/>
      <c r="CA723" s="89"/>
      <c r="CB723" s="89"/>
      <c r="CC723" s="89"/>
      <c r="CD723" s="89"/>
      <c r="CE723" s="89"/>
      <c r="CF723" s="89"/>
      <c r="CG723" s="89"/>
      <c r="CH723" s="89"/>
      <c r="CI723" s="89"/>
      <c r="CJ723" s="89"/>
      <c r="CK723" s="89"/>
      <c r="CL723" s="89"/>
      <c r="CM723" s="89"/>
      <c r="CN723" s="89"/>
      <c r="CO723" s="89"/>
      <c r="CP723" s="89"/>
      <c r="CQ723" s="89"/>
      <c r="CR723" s="89"/>
      <c r="CS723" s="89"/>
    </row>
    <row r="724" spans="1:97" s="35" customFormat="1" ht="12.75">
      <c r="A724" s="95"/>
      <c r="G724" s="95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  <c r="AU724" s="89"/>
      <c r="AV724" s="89"/>
      <c r="AW724" s="89"/>
      <c r="AX724" s="89"/>
      <c r="AY724" s="89"/>
      <c r="AZ724" s="89"/>
      <c r="BA724" s="89"/>
      <c r="BB724" s="89"/>
      <c r="BC724" s="89"/>
      <c r="BD724" s="89"/>
      <c r="BE724" s="89"/>
      <c r="BF724" s="89"/>
      <c r="BG724" s="89"/>
      <c r="BH724" s="89"/>
      <c r="BI724" s="89"/>
      <c r="BJ724" s="89"/>
      <c r="BK724" s="89"/>
      <c r="BL724" s="89"/>
      <c r="BM724" s="89"/>
      <c r="BN724" s="89"/>
      <c r="BO724" s="89"/>
      <c r="BP724" s="89"/>
      <c r="BQ724" s="89"/>
      <c r="BR724" s="89"/>
      <c r="BS724" s="89"/>
      <c r="BT724" s="89"/>
      <c r="BU724" s="89"/>
      <c r="BV724" s="89"/>
      <c r="BW724" s="89"/>
      <c r="BX724" s="89"/>
      <c r="BY724" s="89"/>
      <c r="BZ724" s="89"/>
      <c r="CA724" s="89"/>
      <c r="CB724" s="89"/>
      <c r="CC724" s="89"/>
      <c r="CD724" s="89"/>
      <c r="CE724" s="89"/>
      <c r="CF724" s="89"/>
      <c r="CG724" s="89"/>
      <c r="CH724" s="89"/>
      <c r="CI724" s="89"/>
      <c r="CJ724" s="89"/>
      <c r="CK724" s="89"/>
      <c r="CL724" s="89"/>
      <c r="CM724" s="89"/>
      <c r="CN724" s="89"/>
      <c r="CO724" s="89"/>
      <c r="CP724" s="89"/>
      <c r="CQ724" s="89"/>
      <c r="CR724" s="89"/>
      <c r="CS724" s="89"/>
    </row>
    <row r="725" spans="1:97" s="35" customFormat="1" ht="12.75">
      <c r="A725" s="95"/>
      <c r="G725" s="95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  <c r="AU725" s="89"/>
      <c r="AV725" s="89"/>
      <c r="AW725" s="89"/>
      <c r="AX725" s="89"/>
      <c r="AY725" s="89"/>
      <c r="AZ725" s="89"/>
      <c r="BA725" s="89"/>
      <c r="BB725" s="89"/>
      <c r="BC725" s="89"/>
      <c r="BD725" s="89"/>
      <c r="BE725" s="89"/>
      <c r="BF725" s="89"/>
      <c r="BG725" s="89"/>
      <c r="BH725" s="89"/>
      <c r="BI725" s="89"/>
      <c r="BJ725" s="89"/>
      <c r="BK725" s="89"/>
      <c r="BL725" s="89"/>
      <c r="BM725" s="89"/>
      <c r="BN725" s="89"/>
      <c r="BO725" s="89"/>
      <c r="BP725" s="89"/>
      <c r="BQ725" s="89"/>
      <c r="BR725" s="89"/>
      <c r="BS725" s="89"/>
      <c r="BT725" s="89"/>
      <c r="BU725" s="89"/>
      <c r="BV725" s="89"/>
      <c r="BW725" s="89"/>
      <c r="BX725" s="89"/>
      <c r="BY725" s="89"/>
      <c r="BZ725" s="89"/>
      <c r="CA725" s="89"/>
      <c r="CB725" s="89"/>
      <c r="CC725" s="89"/>
      <c r="CD725" s="89"/>
      <c r="CE725" s="89"/>
      <c r="CF725" s="89"/>
      <c r="CG725" s="89"/>
      <c r="CH725" s="89"/>
      <c r="CI725" s="89"/>
      <c r="CJ725" s="89"/>
      <c r="CK725" s="89"/>
      <c r="CL725" s="89"/>
      <c r="CM725" s="89"/>
      <c r="CN725" s="89"/>
      <c r="CO725" s="89"/>
      <c r="CP725" s="89"/>
      <c r="CQ725" s="89"/>
      <c r="CR725" s="89"/>
      <c r="CS725" s="89"/>
    </row>
    <row r="726" spans="1:97" s="35" customFormat="1" ht="12.75">
      <c r="A726" s="95"/>
      <c r="G726" s="95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  <c r="AU726" s="89"/>
      <c r="AV726" s="89"/>
      <c r="AW726" s="89"/>
      <c r="AX726" s="89"/>
      <c r="AY726" s="89"/>
      <c r="AZ726" s="89"/>
      <c r="BA726" s="89"/>
      <c r="BB726" s="89"/>
      <c r="BC726" s="89"/>
      <c r="BD726" s="89"/>
      <c r="BE726" s="89"/>
      <c r="BF726" s="89"/>
      <c r="BG726" s="89"/>
      <c r="BH726" s="89"/>
      <c r="BI726" s="89"/>
      <c r="BJ726" s="89"/>
      <c r="BK726" s="89"/>
      <c r="BL726" s="89"/>
      <c r="BM726" s="89"/>
      <c r="BN726" s="89"/>
      <c r="BO726" s="89"/>
      <c r="BP726" s="89"/>
      <c r="BQ726" s="89"/>
      <c r="BR726" s="89"/>
      <c r="BS726" s="89"/>
      <c r="BT726" s="89"/>
      <c r="BU726" s="89"/>
      <c r="BV726" s="89"/>
      <c r="BW726" s="89"/>
      <c r="BX726" s="89"/>
      <c r="BY726" s="89"/>
      <c r="BZ726" s="89"/>
      <c r="CA726" s="89"/>
      <c r="CB726" s="89"/>
      <c r="CC726" s="89"/>
      <c r="CD726" s="89"/>
      <c r="CE726" s="89"/>
      <c r="CF726" s="89"/>
      <c r="CG726" s="89"/>
      <c r="CH726" s="89"/>
      <c r="CI726" s="89"/>
      <c r="CJ726" s="89"/>
      <c r="CK726" s="89"/>
      <c r="CL726" s="89"/>
      <c r="CM726" s="89"/>
      <c r="CN726" s="89"/>
      <c r="CO726" s="89"/>
      <c r="CP726" s="89"/>
      <c r="CQ726" s="89"/>
      <c r="CR726" s="89"/>
      <c r="CS726" s="89"/>
    </row>
    <row r="727" spans="1:97" s="35" customFormat="1" ht="12.75">
      <c r="A727" s="95"/>
      <c r="G727" s="95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  <c r="AV727" s="89"/>
      <c r="AW727" s="89"/>
      <c r="AX727" s="89"/>
      <c r="AY727" s="89"/>
      <c r="AZ727" s="89"/>
      <c r="BA727" s="89"/>
      <c r="BB727" s="89"/>
      <c r="BC727" s="89"/>
      <c r="BD727" s="89"/>
      <c r="BE727" s="89"/>
      <c r="BF727" s="89"/>
      <c r="BG727" s="89"/>
      <c r="BH727" s="89"/>
      <c r="BI727" s="89"/>
      <c r="BJ727" s="89"/>
      <c r="BK727" s="89"/>
      <c r="BL727" s="89"/>
      <c r="BM727" s="89"/>
      <c r="BN727" s="89"/>
      <c r="BO727" s="89"/>
      <c r="BP727" s="89"/>
      <c r="BQ727" s="89"/>
      <c r="BR727" s="89"/>
      <c r="BS727" s="89"/>
      <c r="BT727" s="89"/>
      <c r="BU727" s="89"/>
      <c r="BV727" s="89"/>
      <c r="BW727" s="89"/>
      <c r="BX727" s="89"/>
      <c r="BY727" s="89"/>
      <c r="BZ727" s="89"/>
      <c r="CA727" s="89"/>
      <c r="CB727" s="89"/>
      <c r="CC727" s="89"/>
      <c r="CD727" s="89"/>
      <c r="CE727" s="89"/>
      <c r="CF727" s="89"/>
      <c r="CG727" s="89"/>
      <c r="CH727" s="89"/>
      <c r="CI727" s="89"/>
      <c r="CJ727" s="89"/>
      <c r="CK727" s="89"/>
      <c r="CL727" s="89"/>
      <c r="CM727" s="89"/>
      <c r="CN727" s="89"/>
      <c r="CO727" s="89"/>
      <c r="CP727" s="89"/>
      <c r="CQ727" s="89"/>
      <c r="CR727" s="89"/>
      <c r="CS727" s="89"/>
    </row>
    <row r="728" spans="1:97" s="35" customFormat="1" ht="12.75">
      <c r="A728" s="95"/>
      <c r="G728" s="95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9"/>
      <c r="BB728" s="89"/>
      <c r="BC728" s="89"/>
      <c r="BD728" s="89"/>
      <c r="BE728" s="89"/>
      <c r="BF728" s="89"/>
      <c r="BG728" s="89"/>
      <c r="BH728" s="89"/>
      <c r="BI728" s="89"/>
      <c r="BJ728" s="89"/>
      <c r="BK728" s="89"/>
      <c r="BL728" s="89"/>
      <c r="BM728" s="89"/>
      <c r="BN728" s="89"/>
      <c r="BO728" s="89"/>
      <c r="BP728" s="89"/>
      <c r="BQ728" s="89"/>
      <c r="BR728" s="89"/>
      <c r="BS728" s="89"/>
      <c r="BT728" s="89"/>
      <c r="BU728" s="89"/>
      <c r="BV728" s="89"/>
      <c r="BW728" s="89"/>
      <c r="BX728" s="89"/>
      <c r="BY728" s="89"/>
      <c r="BZ728" s="89"/>
      <c r="CA728" s="89"/>
      <c r="CB728" s="89"/>
      <c r="CC728" s="89"/>
      <c r="CD728" s="89"/>
      <c r="CE728" s="89"/>
      <c r="CF728" s="89"/>
      <c r="CG728" s="89"/>
      <c r="CH728" s="89"/>
      <c r="CI728" s="89"/>
      <c r="CJ728" s="89"/>
      <c r="CK728" s="89"/>
      <c r="CL728" s="89"/>
      <c r="CM728" s="89"/>
      <c r="CN728" s="89"/>
      <c r="CO728" s="89"/>
      <c r="CP728" s="89"/>
      <c r="CQ728" s="89"/>
      <c r="CR728" s="89"/>
      <c r="CS728" s="89"/>
    </row>
    <row r="729" spans="1:97" s="35" customFormat="1" ht="12.75">
      <c r="A729" s="95"/>
      <c r="G729" s="95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9"/>
      <c r="BB729" s="89"/>
      <c r="BC729" s="89"/>
      <c r="BD729" s="89"/>
      <c r="BE729" s="89"/>
      <c r="BF729" s="89"/>
      <c r="BG729" s="89"/>
      <c r="BH729" s="89"/>
      <c r="BI729" s="89"/>
      <c r="BJ729" s="89"/>
      <c r="BK729" s="89"/>
      <c r="BL729" s="89"/>
      <c r="BM729" s="89"/>
      <c r="BN729" s="89"/>
      <c r="BO729" s="89"/>
      <c r="BP729" s="89"/>
      <c r="BQ729" s="89"/>
      <c r="BR729" s="89"/>
      <c r="BS729" s="89"/>
      <c r="BT729" s="89"/>
      <c r="BU729" s="89"/>
      <c r="BV729" s="89"/>
      <c r="BW729" s="89"/>
      <c r="BX729" s="89"/>
      <c r="BY729" s="89"/>
      <c r="BZ729" s="89"/>
      <c r="CA729" s="89"/>
      <c r="CB729" s="89"/>
      <c r="CC729" s="89"/>
      <c r="CD729" s="89"/>
      <c r="CE729" s="89"/>
      <c r="CF729" s="89"/>
      <c r="CG729" s="89"/>
      <c r="CH729" s="89"/>
      <c r="CI729" s="89"/>
      <c r="CJ729" s="89"/>
      <c r="CK729" s="89"/>
      <c r="CL729" s="89"/>
      <c r="CM729" s="89"/>
      <c r="CN729" s="89"/>
      <c r="CO729" s="89"/>
      <c r="CP729" s="89"/>
      <c r="CQ729" s="89"/>
      <c r="CR729" s="89"/>
      <c r="CS729" s="89"/>
    </row>
    <row r="730" spans="1:97" s="35" customFormat="1" ht="12.75">
      <c r="A730" s="95"/>
      <c r="G730" s="95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  <c r="BB730" s="89"/>
      <c r="BC730" s="89"/>
      <c r="BD730" s="89"/>
      <c r="BE730" s="89"/>
      <c r="BF730" s="89"/>
      <c r="BG730" s="89"/>
      <c r="BH730" s="89"/>
      <c r="BI730" s="89"/>
      <c r="BJ730" s="89"/>
      <c r="BK730" s="89"/>
      <c r="BL730" s="89"/>
      <c r="BM730" s="89"/>
      <c r="BN730" s="89"/>
      <c r="BO730" s="89"/>
      <c r="BP730" s="89"/>
      <c r="BQ730" s="89"/>
      <c r="BR730" s="89"/>
      <c r="BS730" s="89"/>
      <c r="BT730" s="89"/>
      <c r="BU730" s="89"/>
      <c r="BV730" s="89"/>
      <c r="BW730" s="89"/>
      <c r="BX730" s="89"/>
      <c r="BY730" s="89"/>
      <c r="BZ730" s="89"/>
      <c r="CA730" s="89"/>
      <c r="CB730" s="89"/>
      <c r="CC730" s="89"/>
      <c r="CD730" s="89"/>
      <c r="CE730" s="89"/>
      <c r="CF730" s="89"/>
      <c r="CG730" s="89"/>
      <c r="CH730" s="89"/>
      <c r="CI730" s="89"/>
      <c r="CJ730" s="89"/>
      <c r="CK730" s="89"/>
      <c r="CL730" s="89"/>
      <c r="CM730" s="89"/>
      <c r="CN730" s="89"/>
      <c r="CO730" s="89"/>
      <c r="CP730" s="89"/>
      <c r="CQ730" s="89"/>
      <c r="CR730" s="89"/>
      <c r="CS730" s="89"/>
    </row>
    <row r="731" spans="1:97" s="35" customFormat="1" ht="12.75">
      <c r="A731" s="95"/>
      <c r="G731" s="95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  <c r="AU731" s="89"/>
      <c r="AV731" s="89"/>
      <c r="AW731" s="89"/>
      <c r="AX731" s="89"/>
      <c r="AY731" s="89"/>
      <c r="AZ731" s="89"/>
      <c r="BA731" s="89"/>
      <c r="BB731" s="89"/>
      <c r="BC731" s="89"/>
      <c r="BD731" s="89"/>
      <c r="BE731" s="89"/>
      <c r="BF731" s="89"/>
      <c r="BG731" s="89"/>
      <c r="BH731" s="89"/>
      <c r="BI731" s="89"/>
      <c r="BJ731" s="89"/>
      <c r="BK731" s="89"/>
      <c r="BL731" s="89"/>
      <c r="BM731" s="89"/>
      <c r="BN731" s="89"/>
      <c r="BO731" s="89"/>
      <c r="BP731" s="89"/>
      <c r="BQ731" s="89"/>
      <c r="BR731" s="89"/>
      <c r="BS731" s="89"/>
      <c r="BT731" s="89"/>
      <c r="BU731" s="89"/>
      <c r="BV731" s="89"/>
      <c r="BW731" s="89"/>
      <c r="BX731" s="89"/>
      <c r="BY731" s="89"/>
      <c r="BZ731" s="89"/>
      <c r="CA731" s="89"/>
      <c r="CB731" s="89"/>
      <c r="CC731" s="89"/>
      <c r="CD731" s="89"/>
      <c r="CE731" s="89"/>
      <c r="CF731" s="89"/>
      <c r="CG731" s="89"/>
      <c r="CH731" s="89"/>
      <c r="CI731" s="89"/>
      <c r="CJ731" s="89"/>
      <c r="CK731" s="89"/>
      <c r="CL731" s="89"/>
      <c r="CM731" s="89"/>
      <c r="CN731" s="89"/>
      <c r="CO731" s="89"/>
      <c r="CP731" s="89"/>
      <c r="CQ731" s="89"/>
      <c r="CR731" s="89"/>
      <c r="CS731" s="89"/>
    </row>
    <row r="732" spans="1:97" s="35" customFormat="1" ht="12.75">
      <c r="A732" s="95"/>
      <c r="G732" s="95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  <c r="AT732" s="89"/>
      <c r="AU732" s="89"/>
      <c r="AV732" s="89"/>
      <c r="AW732" s="89"/>
      <c r="AX732" s="89"/>
      <c r="AY732" s="89"/>
      <c r="AZ732" s="89"/>
      <c r="BA732" s="89"/>
      <c r="BB732" s="89"/>
      <c r="BC732" s="89"/>
      <c r="BD732" s="89"/>
      <c r="BE732" s="89"/>
      <c r="BF732" s="89"/>
      <c r="BG732" s="89"/>
      <c r="BH732" s="89"/>
      <c r="BI732" s="89"/>
      <c r="BJ732" s="89"/>
      <c r="BK732" s="89"/>
      <c r="BL732" s="89"/>
      <c r="BM732" s="89"/>
      <c r="BN732" s="89"/>
      <c r="BO732" s="89"/>
      <c r="BP732" s="89"/>
      <c r="BQ732" s="89"/>
      <c r="BR732" s="89"/>
      <c r="BS732" s="89"/>
      <c r="BT732" s="89"/>
      <c r="BU732" s="89"/>
      <c r="BV732" s="89"/>
      <c r="BW732" s="89"/>
      <c r="BX732" s="89"/>
      <c r="BY732" s="89"/>
      <c r="BZ732" s="89"/>
      <c r="CA732" s="89"/>
      <c r="CB732" s="89"/>
      <c r="CC732" s="89"/>
      <c r="CD732" s="89"/>
      <c r="CE732" s="89"/>
      <c r="CF732" s="89"/>
      <c r="CG732" s="89"/>
      <c r="CH732" s="89"/>
      <c r="CI732" s="89"/>
      <c r="CJ732" s="89"/>
      <c r="CK732" s="89"/>
      <c r="CL732" s="89"/>
      <c r="CM732" s="89"/>
      <c r="CN732" s="89"/>
      <c r="CO732" s="89"/>
      <c r="CP732" s="89"/>
      <c r="CQ732" s="89"/>
      <c r="CR732" s="89"/>
      <c r="CS732" s="89"/>
    </row>
    <row r="733" spans="1:97" s="35" customFormat="1" ht="12.75">
      <c r="A733" s="95"/>
      <c r="G733" s="95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  <c r="AT733" s="89"/>
      <c r="AU733" s="89"/>
      <c r="AV733" s="89"/>
      <c r="AW733" s="89"/>
      <c r="AX733" s="89"/>
      <c r="AY733" s="89"/>
      <c r="AZ733" s="89"/>
      <c r="BA733" s="89"/>
      <c r="BB733" s="89"/>
      <c r="BC733" s="89"/>
      <c r="BD733" s="89"/>
      <c r="BE733" s="89"/>
      <c r="BF733" s="89"/>
      <c r="BG733" s="89"/>
      <c r="BH733" s="89"/>
      <c r="BI733" s="89"/>
      <c r="BJ733" s="89"/>
      <c r="BK733" s="89"/>
      <c r="BL733" s="89"/>
      <c r="BM733" s="89"/>
      <c r="BN733" s="89"/>
      <c r="BO733" s="89"/>
      <c r="BP733" s="89"/>
      <c r="BQ733" s="89"/>
      <c r="BR733" s="89"/>
      <c r="BS733" s="89"/>
      <c r="BT733" s="89"/>
      <c r="BU733" s="89"/>
      <c r="BV733" s="89"/>
      <c r="BW733" s="89"/>
      <c r="BX733" s="89"/>
      <c r="BY733" s="89"/>
      <c r="BZ733" s="89"/>
      <c r="CA733" s="89"/>
      <c r="CB733" s="89"/>
      <c r="CC733" s="89"/>
      <c r="CD733" s="89"/>
      <c r="CE733" s="89"/>
      <c r="CF733" s="89"/>
      <c r="CG733" s="89"/>
      <c r="CH733" s="89"/>
      <c r="CI733" s="89"/>
      <c r="CJ733" s="89"/>
      <c r="CK733" s="89"/>
      <c r="CL733" s="89"/>
      <c r="CM733" s="89"/>
      <c r="CN733" s="89"/>
      <c r="CO733" s="89"/>
      <c r="CP733" s="89"/>
      <c r="CQ733" s="89"/>
      <c r="CR733" s="89"/>
      <c r="CS733" s="89"/>
    </row>
    <row r="734" spans="1:97" s="35" customFormat="1" ht="12.75">
      <c r="A734" s="95"/>
      <c r="G734" s="95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  <c r="AT734" s="89"/>
      <c r="AU734" s="89"/>
      <c r="AV734" s="89"/>
      <c r="AW734" s="89"/>
      <c r="AX734" s="89"/>
      <c r="AY734" s="89"/>
      <c r="AZ734" s="89"/>
      <c r="BA734" s="89"/>
      <c r="BB734" s="89"/>
      <c r="BC734" s="89"/>
      <c r="BD734" s="89"/>
      <c r="BE734" s="89"/>
      <c r="BF734" s="89"/>
      <c r="BG734" s="89"/>
      <c r="BH734" s="89"/>
      <c r="BI734" s="89"/>
      <c r="BJ734" s="89"/>
      <c r="BK734" s="89"/>
      <c r="BL734" s="89"/>
      <c r="BM734" s="89"/>
      <c r="BN734" s="89"/>
      <c r="BO734" s="89"/>
      <c r="BP734" s="89"/>
      <c r="BQ734" s="89"/>
      <c r="BR734" s="89"/>
      <c r="BS734" s="89"/>
      <c r="BT734" s="89"/>
      <c r="BU734" s="89"/>
      <c r="BV734" s="89"/>
      <c r="BW734" s="89"/>
      <c r="BX734" s="89"/>
      <c r="BY734" s="89"/>
      <c r="BZ734" s="89"/>
      <c r="CA734" s="89"/>
      <c r="CB734" s="89"/>
      <c r="CC734" s="89"/>
      <c r="CD734" s="89"/>
      <c r="CE734" s="89"/>
      <c r="CF734" s="89"/>
      <c r="CG734" s="89"/>
      <c r="CH734" s="89"/>
      <c r="CI734" s="89"/>
      <c r="CJ734" s="89"/>
      <c r="CK734" s="89"/>
      <c r="CL734" s="89"/>
      <c r="CM734" s="89"/>
      <c r="CN734" s="89"/>
      <c r="CO734" s="89"/>
      <c r="CP734" s="89"/>
      <c r="CQ734" s="89"/>
      <c r="CR734" s="89"/>
      <c r="CS734" s="89"/>
    </row>
    <row r="735" spans="1:97" s="35" customFormat="1" ht="12.75">
      <c r="A735" s="95"/>
      <c r="G735" s="95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  <c r="AU735" s="89"/>
      <c r="AV735" s="89"/>
      <c r="AW735" s="89"/>
      <c r="AX735" s="89"/>
      <c r="AY735" s="89"/>
      <c r="AZ735" s="89"/>
      <c r="BA735" s="89"/>
      <c r="BB735" s="89"/>
      <c r="BC735" s="89"/>
      <c r="BD735" s="89"/>
      <c r="BE735" s="89"/>
      <c r="BF735" s="89"/>
      <c r="BG735" s="89"/>
      <c r="BH735" s="89"/>
      <c r="BI735" s="89"/>
      <c r="BJ735" s="89"/>
      <c r="BK735" s="89"/>
      <c r="BL735" s="89"/>
      <c r="BM735" s="89"/>
      <c r="BN735" s="89"/>
      <c r="BO735" s="89"/>
      <c r="BP735" s="89"/>
      <c r="BQ735" s="89"/>
      <c r="BR735" s="89"/>
      <c r="BS735" s="89"/>
      <c r="BT735" s="89"/>
      <c r="BU735" s="89"/>
      <c r="BV735" s="89"/>
      <c r="BW735" s="89"/>
      <c r="BX735" s="89"/>
      <c r="BY735" s="89"/>
      <c r="BZ735" s="89"/>
      <c r="CA735" s="89"/>
      <c r="CB735" s="89"/>
      <c r="CC735" s="89"/>
      <c r="CD735" s="89"/>
      <c r="CE735" s="89"/>
      <c r="CF735" s="89"/>
      <c r="CG735" s="89"/>
      <c r="CH735" s="89"/>
      <c r="CI735" s="89"/>
      <c r="CJ735" s="89"/>
      <c r="CK735" s="89"/>
      <c r="CL735" s="89"/>
      <c r="CM735" s="89"/>
      <c r="CN735" s="89"/>
      <c r="CO735" s="89"/>
      <c r="CP735" s="89"/>
      <c r="CQ735" s="89"/>
      <c r="CR735" s="89"/>
      <c r="CS735" s="89"/>
    </row>
    <row r="736" spans="1:97" s="35" customFormat="1" ht="12.75">
      <c r="A736" s="95"/>
      <c r="G736" s="95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  <c r="AT736" s="89"/>
      <c r="AU736" s="89"/>
      <c r="AV736" s="89"/>
      <c r="AW736" s="89"/>
      <c r="AX736" s="89"/>
      <c r="AY736" s="89"/>
      <c r="AZ736" s="89"/>
      <c r="BA736" s="89"/>
      <c r="BB736" s="89"/>
      <c r="BC736" s="89"/>
      <c r="BD736" s="89"/>
      <c r="BE736" s="89"/>
      <c r="BF736" s="89"/>
      <c r="BG736" s="89"/>
      <c r="BH736" s="89"/>
      <c r="BI736" s="89"/>
      <c r="BJ736" s="89"/>
      <c r="BK736" s="89"/>
      <c r="BL736" s="89"/>
      <c r="BM736" s="89"/>
      <c r="BN736" s="89"/>
      <c r="BO736" s="89"/>
      <c r="BP736" s="89"/>
      <c r="BQ736" s="89"/>
      <c r="BR736" s="89"/>
      <c r="BS736" s="89"/>
      <c r="BT736" s="89"/>
      <c r="BU736" s="89"/>
      <c r="BV736" s="89"/>
      <c r="BW736" s="89"/>
      <c r="BX736" s="89"/>
      <c r="BY736" s="89"/>
      <c r="BZ736" s="89"/>
      <c r="CA736" s="89"/>
      <c r="CB736" s="89"/>
      <c r="CC736" s="89"/>
      <c r="CD736" s="89"/>
      <c r="CE736" s="89"/>
      <c r="CF736" s="89"/>
      <c r="CG736" s="89"/>
      <c r="CH736" s="89"/>
      <c r="CI736" s="89"/>
      <c r="CJ736" s="89"/>
      <c r="CK736" s="89"/>
      <c r="CL736" s="89"/>
      <c r="CM736" s="89"/>
      <c r="CN736" s="89"/>
      <c r="CO736" s="89"/>
      <c r="CP736" s="89"/>
      <c r="CQ736" s="89"/>
      <c r="CR736" s="89"/>
      <c r="CS736" s="89"/>
    </row>
    <row r="737" spans="1:97" s="35" customFormat="1" ht="12.75">
      <c r="A737" s="95"/>
      <c r="G737" s="95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  <c r="AT737" s="89"/>
      <c r="AU737" s="89"/>
      <c r="AV737" s="89"/>
      <c r="AW737" s="89"/>
      <c r="AX737" s="89"/>
      <c r="AY737" s="89"/>
      <c r="AZ737" s="89"/>
      <c r="BA737" s="89"/>
      <c r="BB737" s="89"/>
      <c r="BC737" s="89"/>
      <c r="BD737" s="89"/>
      <c r="BE737" s="89"/>
      <c r="BF737" s="89"/>
      <c r="BG737" s="89"/>
      <c r="BH737" s="89"/>
      <c r="BI737" s="89"/>
      <c r="BJ737" s="89"/>
      <c r="BK737" s="89"/>
      <c r="BL737" s="89"/>
      <c r="BM737" s="89"/>
      <c r="BN737" s="89"/>
      <c r="BO737" s="89"/>
      <c r="BP737" s="89"/>
      <c r="BQ737" s="89"/>
      <c r="BR737" s="89"/>
      <c r="BS737" s="89"/>
      <c r="BT737" s="89"/>
      <c r="BU737" s="89"/>
      <c r="BV737" s="89"/>
      <c r="BW737" s="89"/>
      <c r="BX737" s="89"/>
      <c r="BY737" s="89"/>
      <c r="BZ737" s="89"/>
      <c r="CA737" s="89"/>
      <c r="CB737" s="89"/>
      <c r="CC737" s="89"/>
      <c r="CD737" s="89"/>
      <c r="CE737" s="89"/>
      <c r="CF737" s="89"/>
      <c r="CG737" s="89"/>
      <c r="CH737" s="89"/>
      <c r="CI737" s="89"/>
      <c r="CJ737" s="89"/>
      <c r="CK737" s="89"/>
      <c r="CL737" s="89"/>
      <c r="CM737" s="89"/>
      <c r="CN737" s="89"/>
      <c r="CO737" s="89"/>
      <c r="CP737" s="89"/>
      <c r="CQ737" s="89"/>
      <c r="CR737" s="89"/>
      <c r="CS737" s="89"/>
    </row>
    <row r="738" spans="1:97" s="35" customFormat="1" ht="12.75">
      <c r="A738" s="95"/>
      <c r="G738" s="95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  <c r="AT738" s="89"/>
      <c r="AU738" s="89"/>
      <c r="AV738" s="89"/>
      <c r="AW738" s="89"/>
      <c r="AX738" s="89"/>
      <c r="AY738" s="89"/>
      <c r="AZ738" s="89"/>
      <c r="BA738" s="89"/>
      <c r="BB738" s="89"/>
      <c r="BC738" s="89"/>
      <c r="BD738" s="89"/>
      <c r="BE738" s="89"/>
      <c r="BF738" s="89"/>
      <c r="BG738" s="89"/>
      <c r="BH738" s="89"/>
      <c r="BI738" s="89"/>
      <c r="BJ738" s="89"/>
      <c r="BK738" s="89"/>
      <c r="BL738" s="89"/>
      <c r="BM738" s="89"/>
      <c r="BN738" s="89"/>
      <c r="BO738" s="89"/>
      <c r="BP738" s="89"/>
      <c r="BQ738" s="89"/>
      <c r="BR738" s="89"/>
      <c r="BS738" s="89"/>
      <c r="BT738" s="89"/>
      <c r="BU738" s="89"/>
      <c r="BV738" s="89"/>
      <c r="BW738" s="89"/>
      <c r="BX738" s="89"/>
      <c r="BY738" s="89"/>
      <c r="BZ738" s="89"/>
      <c r="CA738" s="89"/>
      <c r="CB738" s="89"/>
      <c r="CC738" s="89"/>
      <c r="CD738" s="89"/>
      <c r="CE738" s="89"/>
      <c r="CF738" s="89"/>
      <c r="CG738" s="89"/>
      <c r="CH738" s="89"/>
      <c r="CI738" s="89"/>
      <c r="CJ738" s="89"/>
      <c r="CK738" s="89"/>
      <c r="CL738" s="89"/>
      <c r="CM738" s="89"/>
      <c r="CN738" s="89"/>
      <c r="CO738" s="89"/>
      <c r="CP738" s="89"/>
      <c r="CQ738" s="89"/>
      <c r="CR738" s="89"/>
      <c r="CS738" s="89"/>
    </row>
    <row r="739" spans="1:97" s="35" customFormat="1" ht="12.75">
      <c r="A739" s="95"/>
      <c r="G739" s="95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  <c r="AU739" s="89"/>
      <c r="AV739" s="89"/>
      <c r="AW739" s="89"/>
      <c r="AX739" s="89"/>
      <c r="AY739" s="89"/>
      <c r="AZ739" s="89"/>
      <c r="BA739" s="89"/>
      <c r="BB739" s="89"/>
      <c r="BC739" s="89"/>
      <c r="BD739" s="89"/>
      <c r="BE739" s="89"/>
      <c r="BF739" s="89"/>
      <c r="BG739" s="89"/>
      <c r="BH739" s="89"/>
      <c r="BI739" s="89"/>
      <c r="BJ739" s="89"/>
      <c r="BK739" s="89"/>
      <c r="BL739" s="89"/>
      <c r="BM739" s="89"/>
      <c r="BN739" s="89"/>
      <c r="BO739" s="89"/>
      <c r="BP739" s="89"/>
      <c r="BQ739" s="89"/>
      <c r="BR739" s="89"/>
      <c r="BS739" s="89"/>
      <c r="BT739" s="89"/>
      <c r="BU739" s="89"/>
      <c r="BV739" s="89"/>
      <c r="BW739" s="89"/>
      <c r="BX739" s="89"/>
      <c r="BY739" s="89"/>
      <c r="BZ739" s="89"/>
      <c r="CA739" s="89"/>
      <c r="CB739" s="89"/>
      <c r="CC739" s="89"/>
      <c r="CD739" s="89"/>
      <c r="CE739" s="89"/>
      <c r="CF739" s="89"/>
      <c r="CG739" s="89"/>
      <c r="CH739" s="89"/>
      <c r="CI739" s="89"/>
      <c r="CJ739" s="89"/>
      <c r="CK739" s="89"/>
      <c r="CL739" s="89"/>
      <c r="CM739" s="89"/>
      <c r="CN739" s="89"/>
      <c r="CO739" s="89"/>
      <c r="CP739" s="89"/>
      <c r="CQ739" s="89"/>
      <c r="CR739" s="89"/>
      <c r="CS739" s="89"/>
    </row>
    <row r="740" spans="1:97" s="35" customFormat="1" ht="12.75">
      <c r="A740" s="95"/>
      <c r="G740" s="95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  <c r="AU740" s="89"/>
      <c r="AV740" s="89"/>
      <c r="AW740" s="89"/>
      <c r="AX740" s="89"/>
      <c r="AY740" s="89"/>
      <c r="AZ740" s="89"/>
      <c r="BA740" s="89"/>
      <c r="BB740" s="89"/>
      <c r="BC740" s="89"/>
      <c r="BD740" s="89"/>
      <c r="BE740" s="89"/>
      <c r="BF740" s="89"/>
      <c r="BG740" s="89"/>
      <c r="BH740" s="89"/>
      <c r="BI740" s="89"/>
      <c r="BJ740" s="89"/>
      <c r="BK740" s="89"/>
      <c r="BL740" s="89"/>
      <c r="BM740" s="89"/>
      <c r="BN740" s="89"/>
      <c r="BO740" s="89"/>
      <c r="BP740" s="89"/>
      <c r="BQ740" s="89"/>
      <c r="BR740" s="89"/>
      <c r="BS740" s="89"/>
      <c r="BT740" s="89"/>
      <c r="BU740" s="89"/>
      <c r="BV740" s="89"/>
      <c r="BW740" s="89"/>
      <c r="BX740" s="89"/>
      <c r="BY740" s="89"/>
      <c r="BZ740" s="89"/>
      <c r="CA740" s="89"/>
      <c r="CB740" s="89"/>
      <c r="CC740" s="89"/>
      <c r="CD740" s="89"/>
      <c r="CE740" s="89"/>
      <c r="CF740" s="89"/>
      <c r="CG740" s="89"/>
      <c r="CH740" s="89"/>
      <c r="CI740" s="89"/>
      <c r="CJ740" s="89"/>
      <c r="CK740" s="89"/>
      <c r="CL740" s="89"/>
      <c r="CM740" s="89"/>
      <c r="CN740" s="89"/>
      <c r="CO740" s="89"/>
      <c r="CP740" s="89"/>
      <c r="CQ740" s="89"/>
      <c r="CR740" s="89"/>
      <c r="CS740" s="89"/>
    </row>
    <row r="741" spans="1:97" s="35" customFormat="1" ht="12.75">
      <c r="A741" s="95"/>
      <c r="G741" s="95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  <c r="AU741" s="89"/>
      <c r="AV741" s="89"/>
      <c r="AW741" s="89"/>
      <c r="AX741" s="89"/>
      <c r="AY741" s="89"/>
      <c r="AZ741" s="89"/>
      <c r="BA741" s="89"/>
      <c r="BB741" s="89"/>
      <c r="BC741" s="89"/>
      <c r="BD741" s="89"/>
      <c r="BE741" s="89"/>
      <c r="BF741" s="89"/>
      <c r="BG741" s="89"/>
      <c r="BH741" s="89"/>
      <c r="BI741" s="89"/>
      <c r="BJ741" s="89"/>
      <c r="BK741" s="89"/>
      <c r="BL741" s="89"/>
      <c r="BM741" s="89"/>
      <c r="BN741" s="89"/>
      <c r="BO741" s="89"/>
      <c r="BP741" s="89"/>
      <c r="BQ741" s="89"/>
      <c r="BR741" s="89"/>
      <c r="BS741" s="89"/>
      <c r="BT741" s="89"/>
      <c r="BU741" s="89"/>
      <c r="BV741" s="89"/>
      <c r="BW741" s="89"/>
      <c r="BX741" s="89"/>
      <c r="BY741" s="89"/>
      <c r="BZ741" s="89"/>
      <c r="CA741" s="89"/>
      <c r="CB741" s="89"/>
      <c r="CC741" s="89"/>
      <c r="CD741" s="89"/>
      <c r="CE741" s="89"/>
      <c r="CF741" s="89"/>
      <c r="CG741" s="89"/>
      <c r="CH741" s="89"/>
      <c r="CI741" s="89"/>
      <c r="CJ741" s="89"/>
      <c r="CK741" s="89"/>
      <c r="CL741" s="89"/>
      <c r="CM741" s="89"/>
      <c r="CN741" s="89"/>
      <c r="CO741" s="89"/>
      <c r="CP741" s="89"/>
      <c r="CQ741" s="89"/>
      <c r="CR741" s="89"/>
      <c r="CS741" s="89"/>
    </row>
    <row r="742" spans="1:97" s="35" customFormat="1" ht="12.75">
      <c r="A742" s="95"/>
      <c r="G742" s="95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  <c r="AT742" s="89"/>
      <c r="AU742" s="89"/>
      <c r="AV742" s="89"/>
      <c r="AW742" s="89"/>
      <c r="AX742" s="89"/>
      <c r="AY742" s="89"/>
      <c r="AZ742" s="89"/>
      <c r="BA742" s="89"/>
      <c r="BB742" s="89"/>
      <c r="BC742" s="89"/>
      <c r="BD742" s="89"/>
      <c r="BE742" s="89"/>
      <c r="BF742" s="89"/>
      <c r="BG742" s="89"/>
      <c r="BH742" s="89"/>
      <c r="BI742" s="89"/>
      <c r="BJ742" s="89"/>
      <c r="BK742" s="89"/>
      <c r="BL742" s="89"/>
      <c r="BM742" s="89"/>
      <c r="BN742" s="89"/>
      <c r="BO742" s="89"/>
      <c r="BP742" s="89"/>
      <c r="BQ742" s="89"/>
      <c r="BR742" s="89"/>
      <c r="BS742" s="89"/>
      <c r="BT742" s="89"/>
      <c r="BU742" s="89"/>
      <c r="BV742" s="89"/>
      <c r="BW742" s="89"/>
      <c r="BX742" s="89"/>
      <c r="BY742" s="89"/>
      <c r="BZ742" s="89"/>
      <c r="CA742" s="89"/>
      <c r="CB742" s="89"/>
      <c r="CC742" s="89"/>
      <c r="CD742" s="89"/>
      <c r="CE742" s="89"/>
      <c r="CF742" s="89"/>
      <c r="CG742" s="89"/>
      <c r="CH742" s="89"/>
      <c r="CI742" s="89"/>
      <c r="CJ742" s="89"/>
      <c r="CK742" s="89"/>
      <c r="CL742" s="89"/>
      <c r="CM742" s="89"/>
      <c r="CN742" s="89"/>
      <c r="CO742" s="89"/>
      <c r="CP742" s="89"/>
      <c r="CQ742" s="89"/>
      <c r="CR742" s="89"/>
      <c r="CS742" s="89"/>
    </row>
    <row r="743" spans="1:97" s="35" customFormat="1" ht="12.75">
      <c r="A743" s="95"/>
      <c r="G743" s="95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  <c r="AV743" s="89"/>
      <c r="AW743" s="89"/>
      <c r="AX743" s="89"/>
      <c r="AY743" s="89"/>
      <c r="AZ743" s="89"/>
      <c r="BA743" s="89"/>
      <c r="BB743" s="89"/>
      <c r="BC743" s="89"/>
      <c r="BD743" s="89"/>
      <c r="BE743" s="89"/>
      <c r="BF743" s="89"/>
      <c r="BG743" s="89"/>
      <c r="BH743" s="89"/>
      <c r="BI743" s="89"/>
      <c r="BJ743" s="89"/>
      <c r="BK743" s="89"/>
      <c r="BL743" s="89"/>
      <c r="BM743" s="89"/>
      <c r="BN743" s="89"/>
      <c r="BO743" s="89"/>
      <c r="BP743" s="89"/>
      <c r="BQ743" s="89"/>
      <c r="BR743" s="89"/>
      <c r="BS743" s="89"/>
      <c r="BT743" s="89"/>
      <c r="BU743" s="89"/>
      <c r="BV743" s="89"/>
      <c r="BW743" s="89"/>
      <c r="BX743" s="89"/>
      <c r="BY743" s="89"/>
      <c r="BZ743" s="89"/>
      <c r="CA743" s="89"/>
      <c r="CB743" s="89"/>
      <c r="CC743" s="89"/>
      <c r="CD743" s="89"/>
      <c r="CE743" s="89"/>
      <c r="CF743" s="89"/>
      <c r="CG743" s="89"/>
      <c r="CH743" s="89"/>
      <c r="CI743" s="89"/>
      <c r="CJ743" s="89"/>
      <c r="CK743" s="89"/>
      <c r="CL743" s="89"/>
      <c r="CM743" s="89"/>
      <c r="CN743" s="89"/>
      <c r="CO743" s="89"/>
      <c r="CP743" s="89"/>
      <c r="CQ743" s="89"/>
      <c r="CR743" s="89"/>
      <c r="CS743" s="89"/>
    </row>
    <row r="744" spans="1:97" s="35" customFormat="1" ht="12.75">
      <c r="A744" s="95"/>
      <c r="G744" s="95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  <c r="AU744" s="89"/>
      <c r="AV744" s="89"/>
      <c r="AW744" s="89"/>
      <c r="AX744" s="89"/>
      <c r="AY744" s="89"/>
      <c r="AZ744" s="89"/>
      <c r="BA744" s="89"/>
      <c r="BB744" s="89"/>
      <c r="BC744" s="89"/>
      <c r="BD744" s="89"/>
      <c r="BE744" s="89"/>
      <c r="BF744" s="89"/>
      <c r="BG744" s="89"/>
      <c r="BH744" s="89"/>
      <c r="BI744" s="89"/>
      <c r="BJ744" s="89"/>
      <c r="BK744" s="89"/>
      <c r="BL744" s="89"/>
      <c r="BM744" s="89"/>
      <c r="BN744" s="89"/>
      <c r="BO744" s="89"/>
      <c r="BP744" s="89"/>
      <c r="BQ744" s="89"/>
      <c r="BR744" s="89"/>
      <c r="BS744" s="89"/>
      <c r="BT744" s="89"/>
      <c r="BU744" s="89"/>
      <c r="BV744" s="89"/>
      <c r="BW744" s="89"/>
      <c r="BX744" s="89"/>
      <c r="BY744" s="89"/>
      <c r="BZ744" s="89"/>
      <c r="CA744" s="89"/>
      <c r="CB744" s="89"/>
      <c r="CC744" s="89"/>
      <c r="CD744" s="89"/>
      <c r="CE744" s="89"/>
      <c r="CF744" s="89"/>
      <c r="CG744" s="89"/>
      <c r="CH744" s="89"/>
      <c r="CI744" s="89"/>
      <c r="CJ744" s="89"/>
      <c r="CK744" s="89"/>
      <c r="CL744" s="89"/>
      <c r="CM744" s="89"/>
      <c r="CN744" s="89"/>
      <c r="CO744" s="89"/>
      <c r="CP744" s="89"/>
      <c r="CQ744" s="89"/>
      <c r="CR744" s="89"/>
      <c r="CS744" s="89"/>
    </row>
    <row r="745" spans="1:97" s="35" customFormat="1" ht="12.75">
      <c r="A745" s="95"/>
      <c r="G745" s="95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  <c r="AU745" s="89"/>
      <c r="AV745" s="89"/>
      <c r="AW745" s="89"/>
      <c r="AX745" s="89"/>
      <c r="AY745" s="89"/>
      <c r="AZ745" s="89"/>
      <c r="BA745" s="89"/>
      <c r="BB745" s="89"/>
      <c r="BC745" s="89"/>
      <c r="BD745" s="89"/>
      <c r="BE745" s="89"/>
      <c r="BF745" s="89"/>
      <c r="BG745" s="89"/>
      <c r="BH745" s="89"/>
      <c r="BI745" s="89"/>
      <c r="BJ745" s="89"/>
      <c r="BK745" s="89"/>
      <c r="BL745" s="89"/>
      <c r="BM745" s="89"/>
      <c r="BN745" s="89"/>
      <c r="BO745" s="89"/>
      <c r="BP745" s="89"/>
      <c r="BQ745" s="89"/>
      <c r="BR745" s="89"/>
      <c r="BS745" s="89"/>
      <c r="BT745" s="89"/>
      <c r="BU745" s="89"/>
      <c r="BV745" s="89"/>
      <c r="BW745" s="89"/>
      <c r="BX745" s="89"/>
      <c r="BY745" s="89"/>
      <c r="BZ745" s="89"/>
      <c r="CA745" s="89"/>
      <c r="CB745" s="89"/>
      <c r="CC745" s="89"/>
      <c r="CD745" s="89"/>
      <c r="CE745" s="89"/>
      <c r="CF745" s="89"/>
      <c r="CG745" s="89"/>
      <c r="CH745" s="89"/>
      <c r="CI745" s="89"/>
      <c r="CJ745" s="89"/>
      <c r="CK745" s="89"/>
      <c r="CL745" s="89"/>
      <c r="CM745" s="89"/>
      <c r="CN745" s="89"/>
      <c r="CO745" s="89"/>
      <c r="CP745" s="89"/>
      <c r="CQ745" s="89"/>
      <c r="CR745" s="89"/>
      <c r="CS745" s="89"/>
    </row>
    <row r="746" spans="1:97" s="35" customFormat="1" ht="12.75">
      <c r="A746" s="95"/>
      <c r="G746" s="95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  <c r="AV746" s="89"/>
      <c r="AW746" s="89"/>
      <c r="AX746" s="89"/>
      <c r="AY746" s="89"/>
      <c r="AZ746" s="89"/>
      <c r="BA746" s="89"/>
      <c r="BB746" s="89"/>
      <c r="BC746" s="89"/>
      <c r="BD746" s="89"/>
      <c r="BE746" s="89"/>
      <c r="BF746" s="89"/>
      <c r="BG746" s="89"/>
      <c r="BH746" s="89"/>
      <c r="BI746" s="89"/>
      <c r="BJ746" s="89"/>
      <c r="BK746" s="89"/>
      <c r="BL746" s="89"/>
      <c r="BM746" s="89"/>
      <c r="BN746" s="89"/>
      <c r="BO746" s="89"/>
      <c r="BP746" s="89"/>
      <c r="BQ746" s="89"/>
      <c r="BR746" s="89"/>
      <c r="BS746" s="89"/>
      <c r="BT746" s="89"/>
      <c r="BU746" s="89"/>
      <c r="BV746" s="89"/>
      <c r="BW746" s="89"/>
      <c r="BX746" s="89"/>
      <c r="BY746" s="89"/>
      <c r="BZ746" s="89"/>
      <c r="CA746" s="89"/>
      <c r="CB746" s="89"/>
      <c r="CC746" s="89"/>
      <c r="CD746" s="89"/>
      <c r="CE746" s="89"/>
      <c r="CF746" s="89"/>
      <c r="CG746" s="89"/>
      <c r="CH746" s="89"/>
      <c r="CI746" s="89"/>
      <c r="CJ746" s="89"/>
      <c r="CK746" s="89"/>
      <c r="CL746" s="89"/>
      <c r="CM746" s="89"/>
      <c r="CN746" s="89"/>
      <c r="CO746" s="89"/>
      <c r="CP746" s="89"/>
      <c r="CQ746" s="89"/>
      <c r="CR746" s="89"/>
      <c r="CS746" s="89"/>
    </row>
    <row r="747" spans="1:97" s="35" customFormat="1" ht="12.75">
      <c r="A747" s="95"/>
      <c r="G747" s="95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  <c r="AU747" s="89"/>
      <c r="AV747" s="89"/>
      <c r="AW747" s="89"/>
      <c r="AX747" s="89"/>
      <c r="AY747" s="89"/>
      <c r="AZ747" s="89"/>
      <c r="BA747" s="89"/>
      <c r="BB747" s="89"/>
      <c r="BC747" s="89"/>
      <c r="BD747" s="89"/>
      <c r="BE747" s="89"/>
      <c r="BF747" s="89"/>
      <c r="BG747" s="89"/>
      <c r="BH747" s="89"/>
      <c r="BI747" s="89"/>
      <c r="BJ747" s="89"/>
      <c r="BK747" s="89"/>
      <c r="BL747" s="89"/>
      <c r="BM747" s="89"/>
      <c r="BN747" s="89"/>
      <c r="BO747" s="89"/>
      <c r="BP747" s="89"/>
      <c r="BQ747" s="89"/>
      <c r="BR747" s="89"/>
      <c r="BS747" s="89"/>
      <c r="BT747" s="89"/>
      <c r="BU747" s="89"/>
      <c r="BV747" s="89"/>
      <c r="BW747" s="89"/>
      <c r="BX747" s="89"/>
      <c r="BY747" s="89"/>
      <c r="BZ747" s="89"/>
      <c r="CA747" s="89"/>
      <c r="CB747" s="89"/>
      <c r="CC747" s="89"/>
      <c r="CD747" s="89"/>
      <c r="CE747" s="89"/>
      <c r="CF747" s="89"/>
      <c r="CG747" s="89"/>
      <c r="CH747" s="89"/>
      <c r="CI747" s="89"/>
      <c r="CJ747" s="89"/>
      <c r="CK747" s="89"/>
      <c r="CL747" s="89"/>
      <c r="CM747" s="89"/>
      <c r="CN747" s="89"/>
      <c r="CO747" s="89"/>
      <c r="CP747" s="89"/>
      <c r="CQ747" s="89"/>
      <c r="CR747" s="89"/>
      <c r="CS747" s="89"/>
    </row>
    <row r="748" spans="1:97" s="35" customFormat="1" ht="12.75">
      <c r="A748" s="95"/>
      <c r="G748" s="95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  <c r="AU748" s="89"/>
      <c r="AV748" s="89"/>
      <c r="AW748" s="89"/>
      <c r="AX748" s="89"/>
      <c r="AY748" s="89"/>
      <c r="AZ748" s="89"/>
      <c r="BA748" s="89"/>
      <c r="BB748" s="89"/>
      <c r="BC748" s="89"/>
      <c r="BD748" s="89"/>
      <c r="BE748" s="89"/>
      <c r="BF748" s="89"/>
      <c r="BG748" s="89"/>
      <c r="BH748" s="89"/>
      <c r="BI748" s="89"/>
      <c r="BJ748" s="89"/>
      <c r="BK748" s="89"/>
      <c r="BL748" s="89"/>
      <c r="BM748" s="89"/>
      <c r="BN748" s="89"/>
      <c r="BO748" s="89"/>
      <c r="BP748" s="89"/>
      <c r="BQ748" s="89"/>
      <c r="BR748" s="89"/>
      <c r="BS748" s="89"/>
      <c r="BT748" s="89"/>
      <c r="BU748" s="89"/>
      <c r="BV748" s="89"/>
      <c r="BW748" s="89"/>
      <c r="BX748" s="89"/>
      <c r="BY748" s="89"/>
      <c r="BZ748" s="89"/>
      <c r="CA748" s="89"/>
      <c r="CB748" s="89"/>
      <c r="CC748" s="89"/>
      <c r="CD748" s="89"/>
      <c r="CE748" s="89"/>
      <c r="CF748" s="89"/>
      <c r="CG748" s="89"/>
      <c r="CH748" s="89"/>
      <c r="CI748" s="89"/>
      <c r="CJ748" s="89"/>
      <c r="CK748" s="89"/>
      <c r="CL748" s="89"/>
      <c r="CM748" s="89"/>
      <c r="CN748" s="89"/>
      <c r="CO748" s="89"/>
      <c r="CP748" s="89"/>
      <c r="CQ748" s="89"/>
      <c r="CR748" s="89"/>
      <c r="CS748" s="89"/>
    </row>
    <row r="749" spans="1:97" s="35" customFormat="1" ht="12.75">
      <c r="A749" s="95"/>
      <c r="G749" s="95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  <c r="AV749" s="89"/>
      <c r="AW749" s="89"/>
      <c r="AX749" s="89"/>
      <c r="AY749" s="89"/>
      <c r="AZ749" s="89"/>
      <c r="BA749" s="89"/>
      <c r="BB749" s="89"/>
      <c r="BC749" s="89"/>
      <c r="BD749" s="89"/>
      <c r="BE749" s="89"/>
      <c r="BF749" s="89"/>
      <c r="BG749" s="89"/>
      <c r="BH749" s="89"/>
      <c r="BI749" s="89"/>
      <c r="BJ749" s="89"/>
      <c r="BK749" s="89"/>
      <c r="BL749" s="89"/>
      <c r="BM749" s="89"/>
      <c r="BN749" s="89"/>
      <c r="BO749" s="89"/>
      <c r="BP749" s="89"/>
      <c r="BQ749" s="89"/>
      <c r="BR749" s="89"/>
      <c r="BS749" s="89"/>
      <c r="BT749" s="89"/>
      <c r="BU749" s="89"/>
      <c r="BV749" s="89"/>
      <c r="BW749" s="89"/>
      <c r="BX749" s="89"/>
      <c r="BY749" s="89"/>
      <c r="BZ749" s="89"/>
      <c r="CA749" s="89"/>
      <c r="CB749" s="89"/>
      <c r="CC749" s="89"/>
      <c r="CD749" s="89"/>
      <c r="CE749" s="89"/>
      <c r="CF749" s="89"/>
      <c r="CG749" s="89"/>
      <c r="CH749" s="89"/>
      <c r="CI749" s="89"/>
      <c r="CJ749" s="89"/>
      <c r="CK749" s="89"/>
      <c r="CL749" s="89"/>
      <c r="CM749" s="89"/>
      <c r="CN749" s="89"/>
      <c r="CO749" s="89"/>
      <c r="CP749" s="89"/>
      <c r="CQ749" s="89"/>
      <c r="CR749" s="89"/>
      <c r="CS749" s="89"/>
    </row>
    <row r="750" spans="1:97" s="35" customFormat="1" ht="12.75">
      <c r="A750" s="95"/>
      <c r="G750" s="95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  <c r="AU750" s="89"/>
      <c r="AV750" s="89"/>
      <c r="AW750" s="89"/>
      <c r="AX750" s="89"/>
      <c r="AY750" s="89"/>
      <c r="AZ750" s="89"/>
      <c r="BA750" s="89"/>
      <c r="BB750" s="89"/>
      <c r="BC750" s="89"/>
      <c r="BD750" s="89"/>
      <c r="BE750" s="89"/>
      <c r="BF750" s="89"/>
      <c r="BG750" s="89"/>
      <c r="BH750" s="89"/>
      <c r="BI750" s="89"/>
      <c r="BJ750" s="89"/>
      <c r="BK750" s="89"/>
      <c r="BL750" s="89"/>
      <c r="BM750" s="89"/>
      <c r="BN750" s="89"/>
      <c r="BO750" s="89"/>
      <c r="BP750" s="89"/>
      <c r="BQ750" s="89"/>
      <c r="BR750" s="89"/>
      <c r="BS750" s="89"/>
      <c r="BT750" s="89"/>
      <c r="BU750" s="89"/>
      <c r="BV750" s="89"/>
      <c r="BW750" s="89"/>
      <c r="BX750" s="89"/>
      <c r="BY750" s="89"/>
      <c r="BZ750" s="89"/>
      <c r="CA750" s="89"/>
      <c r="CB750" s="89"/>
      <c r="CC750" s="89"/>
      <c r="CD750" s="89"/>
      <c r="CE750" s="89"/>
      <c r="CF750" s="89"/>
      <c r="CG750" s="89"/>
      <c r="CH750" s="89"/>
      <c r="CI750" s="89"/>
      <c r="CJ750" s="89"/>
      <c r="CK750" s="89"/>
      <c r="CL750" s="89"/>
      <c r="CM750" s="89"/>
      <c r="CN750" s="89"/>
      <c r="CO750" s="89"/>
      <c r="CP750" s="89"/>
      <c r="CQ750" s="89"/>
      <c r="CR750" s="89"/>
      <c r="CS750" s="89"/>
    </row>
    <row r="751" spans="1:97" s="35" customFormat="1" ht="12.75">
      <c r="A751" s="95"/>
      <c r="G751" s="95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  <c r="AU751" s="89"/>
      <c r="AV751" s="89"/>
      <c r="AW751" s="89"/>
      <c r="AX751" s="89"/>
      <c r="AY751" s="89"/>
      <c r="AZ751" s="89"/>
      <c r="BA751" s="89"/>
      <c r="BB751" s="89"/>
      <c r="BC751" s="89"/>
      <c r="BD751" s="89"/>
      <c r="BE751" s="89"/>
      <c r="BF751" s="89"/>
      <c r="BG751" s="89"/>
      <c r="BH751" s="89"/>
      <c r="BI751" s="89"/>
      <c r="BJ751" s="89"/>
      <c r="BK751" s="89"/>
      <c r="BL751" s="89"/>
      <c r="BM751" s="89"/>
      <c r="BN751" s="89"/>
      <c r="BO751" s="89"/>
      <c r="BP751" s="89"/>
      <c r="BQ751" s="89"/>
      <c r="BR751" s="89"/>
      <c r="BS751" s="89"/>
      <c r="BT751" s="89"/>
      <c r="BU751" s="89"/>
      <c r="BV751" s="89"/>
      <c r="BW751" s="89"/>
      <c r="BX751" s="89"/>
      <c r="BY751" s="89"/>
      <c r="BZ751" s="89"/>
      <c r="CA751" s="89"/>
      <c r="CB751" s="89"/>
      <c r="CC751" s="89"/>
      <c r="CD751" s="89"/>
      <c r="CE751" s="89"/>
      <c r="CF751" s="89"/>
      <c r="CG751" s="89"/>
      <c r="CH751" s="89"/>
      <c r="CI751" s="89"/>
      <c r="CJ751" s="89"/>
      <c r="CK751" s="89"/>
      <c r="CL751" s="89"/>
      <c r="CM751" s="89"/>
      <c r="CN751" s="89"/>
      <c r="CO751" s="89"/>
      <c r="CP751" s="89"/>
      <c r="CQ751" s="89"/>
      <c r="CR751" s="89"/>
      <c r="CS751" s="89"/>
    </row>
    <row r="752" spans="1:97" s="35" customFormat="1" ht="12.75">
      <c r="A752" s="95"/>
      <c r="G752" s="95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  <c r="AT752" s="89"/>
      <c r="AU752" s="89"/>
      <c r="AV752" s="89"/>
      <c r="AW752" s="89"/>
      <c r="AX752" s="89"/>
      <c r="AY752" s="89"/>
      <c r="AZ752" s="89"/>
      <c r="BA752" s="89"/>
      <c r="BB752" s="89"/>
      <c r="BC752" s="89"/>
      <c r="BD752" s="89"/>
      <c r="BE752" s="89"/>
      <c r="BF752" s="89"/>
      <c r="BG752" s="89"/>
      <c r="BH752" s="89"/>
      <c r="BI752" s="89"/>
      <c r="BJ752" s="89"/>
      <c r="BK752" s="89"/>
      <c r="BL752" s="89"/>
      <c r="BM752" s="89"/>
      <c r="BN752" s="89"/>
      <c r="BO752" s="89"/>
      <c r="BP752" s="89"/>
      <c r="BQ752" s="89"/>
      <c r="BR752" s="89"/>
      <c r="BS752" s="89"/>
      <c r="BT752" s="89"/>
      <c r="BU752" s="89"/>
      <c r="BV752" s="89"/>
      <c r="BW752" s="89"/>
      <c r="BX752" s="89"/>
      <c r="BY752" s="89"/>
      <c r="BZ752" s="89"/>
      <c r="CA752" s="89"/>
      <c r="CB752" s="89"/>
      <c r="CC752" s="89"/>
      <c r="CD752" s="89"/>
      <c r="CE752" s="89"/>
      <c r="CF752" s="89"/>
      <c r="CG752" s="89"/>
      <c r="CH752" s="89"/>
      <c r="CI752" s="89"/>
      <c r="CJ752" s="89"/>
      <c r="CK752" s="89"/>
      <c r="CL752" s="89"/>
      <c r="CM752" s="89"/>
      <c r="CN752" s="89"/>
      <c r="CO752" s="89"/>
      <c r="CP752" s="89"/>
      <c r="CQ752" s="89"/>
      <c r="CR752" s="89"/>
      <c r="CS752" s="89"/>
    </row>
    <row r="753" spans="1:97" s="35" customFormat="1" ht="12.75">
      <c r="A753" s="95"/>
      <c r="G753" s="95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Q753" s="89"/>
      <c r="AR753" s="89"/>
      <c r="AS753" s="89"/>
      <c r="AT753" s="89"/>
      <c r="AU753" s="89"/>
      <c r="AV753" s="89"/>
      <c r="AW753" s="89"/>
      <c r="AX753" s="89"/>
      <c r="AY753" s="89"/>
      <c r="AZ753" s="89"/>
      <c r="BA753" s="89"/>
      <c r="BB753" s="89"/>
      <c r="BC753" s="89"/>
      <c r="BD753" s="89"/>
      <c r="BE753" s="89"/>
      <c r="BF753" s="89"/>
      <c r="BG753" s="89"/>
      <c r="BH753" s="89"/>
      <c r="BI753" s="89"/>
      <c r="BJ753" s="89"/>
      <c r="BK753" s="89"/>
      <c r="BL753" s="89"/>
      <c r="BM753" s="89"/>
      <c r="BN753" s="89"/>
      <c r="BO753" s="89"/>
      <c r="BP753" s="89"/>
      <c r="BQ753" s="89"/>
      <c r="BR753" s="89"/>
      <c r="BS753" s="89"/>
      <c r="BT753" s="89"/>
      <c r="BU753" s="89"/>
      <c r="BV753" s="89"/>
      <c r="BW753" s="89"/>
      <c r="BX753" s="89"/>
      <c r="BY753" s="89"/>
      <c r="BZ753" s="89"/>
      <c r="CA753" s="89"/>
      <c r="CB753" s="89"/>
      <c r="CC753" s="89"/>
      <c r="CD753" s="89"/>
      <c r="CE753" s="89"/>
      <c r="CF753" s="89"/>
      <c r="CG753" s="89"/>
      <c r="CH753" s="89"/>
      <c r="CI753" s="89"/>
      <c r="CJ753" s="89"/>
      <c r="CK753" s="89"/>
      <c r="CL753" s="89"/>
      <c r="CM753" s="89"/>
      <c r="CN753" s="89"/>
      <c r="CO753" s="89"/>
      <c r="CP753" s="89"/>
      <c r="CQ753" s="89"/>
      <c r="CR753" s="89"/>
      <c r="CS753" s="89"/>
    </row>
    <row r="754" spans="1:97" s="35" customFormat="1" ht="12.75">
      <c r="A754" s="95"/>
      <c r="G754" s="95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Q754" s="89"/>
      <c r="AR754" s="89"/>
      <c r="AS754" s="89"/>
      <c r="AT754" s="89"/>
      <c r="AU754" s="89"/>
      <c r="AV754" s="89"/>
      <c r="AW754" s="89"/>
      <c r="AX754" s="89"/>
      <c r="AY754" s="89"/>
      <c r="AZ754" s="89"/>
      <c r="BA754" s="89"/>
      <c r="BB754" s="89"/>
      <c r="BC754" s="89"/>
      <c r="BD754" s="89"/>
      <c r="BE754" s="89"/>
      <c r="BF754" s="89"/>
      <c r="BG754" s="89"/>
      <c r="BH754" s="89"/>
      <c r="BI754" s="89"/>
      <c r="BJ754" s="89"/>
      <c r="BK754" s="89"/>
      <c r="BL754" s="89"/>
      <c r="BM754" s="89"/>
      <c r="BN754" s="89"/>
      <c r="BO754" s="89"/>
      <c r="BP754" s="89"/>
      <c r="BQ754" s="89"/>
      <c r="BR754" s="89"/>
      <c r="BS754" s="89"/>
      <c r="BT754" s="89"/>
      <c r="BU754" s="89"/>
      <c r="BV754" s="89"/>
      <c r="BW754" s="89"/>
      <c r="BX754" s="89"/>
      <c r="BY754" s="89"/>
      <c r="BZ754" s="89"/>
      <c r="CA754" s="89"/>
      <c r="CB754" s="89"/>
      <c r="CC754" s="89"/>
      <c r="CD754" s="89"/>
      <c r="CE754" s="89"/>
      <c r="CF754" s="89"/>
      <c r="CG754" s="89"/>
      <c r="CH754" s="89"/>
      <c r="CI754" s="89"/>
      <c r="CJ754" s="89"/>
      <c r="CK754" s="89"/>
      <c r="CL754" s="89"/>
      <c r="CM754" s="89"/>
      <c r="CN754" s="89"/>
      <c r="CO754" s="89"/>
      <c r="CP754" s="89"/>
      <c r="CQ754" s="89"/>
      <c r="CR754" s="89"/>
      <c r="CS754" s="89"/>
    </row>
    <row r="755" spans="1:97" s="35" customFormat="1" ht="12.75">
      <c r="A755" s="95"/>
      <c r="G755" s="95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Q755" s="89"/>
      <c r="AR755" s="89"/>
      <c r="AS755" s="89"/>
      <c r="AT755" s="89"/>
      <c r="AU755" s="89"/>
      <c r="AV755" s="89"/>
      <c r="AW755" s="89"/>
      <c r="AX755" s="89"/>
      <c r="AY755" s="89"/>
      <c r="AZ755" s="89"/>
      <c r="BA755" s="89"/>
      <c r="BB755" s="89"/>
      <c r="BC755" s="89"/>
      <c r="BD755" s="89"/>
      <c r="BE755" s="89"/>
      <c r="BF755" s="89"/>
      <c r="BG755" s="89"/>
      <c r="BH755" s="89"/>
      <c r="BI755" s="89"/>
      <c r="BJ755" s="89"/>
      <c r="BK755" s="89"/>
      <c r="BL755" s="89"/>
      <c r="BM755" s="89"/>
      <c r="BN755" s="89"/>
      <c r="BO755" s="89"/>
      <c r="BP755" s="89"/>
      <c r="BQ755" s="89"/>
      <c r="BR755" s="89"/>
      <c r="BS755" s="89"/>
      <c r="BT755" s="89"/>
      <c r="BU755" s="89"/>
      <c r="BV755" s="89"/>
      <c r="BW755" s="89"/>
      <c r="BX755" s="89"/>
      <c r="BY755" s="89"/>
      <c r="BZ755" s="89"/>
      <c r="CA755" s="89"/>
      <c r="CB755" s="89"/>
      <c r="CC755" s="89"/>
      <c r="CD755" s="89"/>
      <c r="CE755" s="89"/>
      <c r="CF755" s="89"/>
      <c r="CG755" s="89"/>
      <c r="CH755" s="89"/>
      <c r="CI755" s="89"/>
      <c r="CJ755" s="89"/>
      <c r="CK755" s="89"/>
      <c r="CL755" s="89"/>
      <c r="CM755" s="89"/>
      <c r="CN755" s="89"/>
      <c r="CO755" s="89"/>
      <c r="CP755" s="89"/>
      <c r="CQ755" s="89"/>
      <c r="CR755" s="89"/>
      <c r="CS755" s="89"/>
    </row>
    <row r="756" spans="1:97" s="35" customFormat="1" ht="12.75">
      <c r="A756" s="95"/>
      <c r="G756" s="95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Q756" s="89"/>
      <c r="AR756" s="89"/>
      <c r="AS756" s="89"/>
      <c r="AT756" s="89"/>
      <c r="AU756" s="89"/>
      <c r="AV756" s="89"/>
      <c r="AW756" s="89"/>
      <c r="AX756" s="89"/>
      <c r="AY756" s="89"/>
      <c r="AZ756" s="89"/>
      <c r="BA756" s="89"/>
      <c r="BB756" s="89"/>
      <c r="BC756" s="89"/>
      <c r="BD756" s="89"/>
      <c r="BE756" s="89"/>
      <c r="BF756" s="89"/>
      <c r="BG756" s="89"/>
      <c r="BH756" s="89"/>
      <c r="BI756" s="89"/>
      <c r="BJ756" s="89"/>
      <c r="BK756" s="89"/>
      <c r="BL756" s="89"/>
      <c r="BM756" s="89"/>
      <c r="BN756" s="89"/>
      <c r="BO756" s="89"/>
      <c r="BP756" s="89"/>
      <c r="BQ756" s="89"/>
      <c r="BR756" s="89"/>
      <c r="BS756" s="89"/>
      <c r="BT756" s="89"/>
      <c r="BU756" s="89"/>
      <c r="BV756" s="89"/>
      <c r="BW756" s="89"/>
      <c r="BX756" s="89"/>
      <c r="BY756" s="89"/>
      <c r="BZ756" s="89"/>
      <c r="CA756" s="89"/>
      <c r="CB756" s="89"/>
      <c r="CC756" s="89"/>
      <c r="CD756" s="89"/>
      <c r="CE756" s="89"/>
      <c r="CF756" s="89"/>
      <c r="CG756" s="89"/>
      <c r="CH756" s="89"/>
      <c r="CI756" s="89"/>
      <c r="CJ756" s="89"/>
      <c r="CK756" s="89"/>
      <c r="CL756" s="89"/>
      <c r="CM756" s="89"/>
      <c r="CN756" s="89"/>
      <c r="CO756" s="89"/>
      <c r="CP756" s="89"/>
      <c r="CQ756" s="89"/>
      <c r="CR756" s="89"/>
      <c r="CS756" s="89"/>
    </row>
    <row r="757" spans="1:97" s="35" customFormat="1" ht="12.75">
      <c r="A757" s="95"/>
      <c r="G757" s="95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  <c r="AT757" s="89"/>
      <c r="AU757" s="89"/>
      <c r="AV757" s="89"/>
      <c r="AW757" s="89"/>
      <c r="AX757" s="89"/>
      <c r="AY757" s="89"/>
      <c r="AZ757" s="89"/>
      <c r="BA757" s="89"/>
      <c r="BB757" s="89"/>
      <c r="BC757" s="89"/>
      <c r="BD757" s="89"/>
      <c r="BE757" s="89"/>
      <c r="BF757" s="89"/>
      <c r="BG757" s="89"/>
      <c r="BH757" s="89"/>
      <c r="BI757" s="89"/>
      <c r="BJ757" s="89"/>
      <c r="BK757" s="89"/>
      <c r="BL757" s="89"/>
      <c r="BM757" s="89"/>
      <c r="BN757" s="89"/>
      <c r="BO757" s="89"/>
      <c r="BP757" s="89"/>
      <c r="BQ757" s="89"/>
      <c r="BR757" s="89"/>
      <c r="BS757" s="89"/>
      <c r="BT757" s="89"/>
      <c r="BU757" s="89"/>
      <c r="BV757" s="89"/>
      <c r="BW757" s="89"/>
      <c r="BX757" s="89"/>
      <c r="BY757" s="89"/>
      <c r="BZ757" s="89"/>
      <c r="CA757" s="89"/>
      <c r="CB757" s="89"/>
      <c r="CC757" s="89"/>
      <c r="CD757" s="89"/>
      <c r="CE757" s="89"/>
      <c r="CF757" s="89"/>
      <c r="CG757" s="89"/>
      <c r="CH757" s="89"/>
      <c r="CI757" s="89"/>
      <c r="CJ757" s="89"/>
      <c r="CK757" s="89"/>
      <c r="CL757" s="89"/>
      <c r="CM757" s="89"/>
      <c r="CN757" s="89"/>
      <c r="CO757" s="89"/>
      <c r="CP757" s="89"/>
      <c r="CQ757" s="89"/>
      <c r="CR757" s="89"/>
      <c r="CS757" s="89"/>
    </row>
    <row r="758" spans="1:97" s="35" customFormat="1" ht="12.75">
      <c r="A758" s="95"/>
      <c r="G758" s="95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89"/>
      <c r="AO758" s="89"/>
      <c r="AP758" s="89"/>
      <c r="AQ758" s="89"/>
      <c r="AR758" s="89"/>
      <c r="AS758" s="89"/>
      <c r="AT758" s="89"/>
      <c r="AU758" s="89"/>
      <c r="AV758" s="89"/>
      <c r="AW758" s="89"/>
      <c r="AX758" s="89"/>
      <c r="AY758" s="89"/>
      <c r="AZ758" s="89"/>
      <c r="BA758" s="89"/>
      <c r="BB758" s="89"/>
      <c r="BC758" s="89"/>
      <c r="BD758" s="89"/>
      <c r="BE758" s="89"/>
      <c r="BF758" s="89"/>
      <c r="BG758" s="89"/>
      <c r="BH758" s="89"/>
      <c r="BI758" s="89"/>
      <c r="BJ758" s="89"/>
      <c r="BK758" s="89"/>
      <c r="BL758" s="89"/>
      <c r="BM758" s="89"/>
      <c r="BN758" s="89"/>
      <c r="BO758" s="89"/>
      <c r="BP758" s="89"/>
      <c r="BQ758" s="89"/>
      <c r="BR758" s="89"/>
      <c r="BS758" s="89"/>
      <c r="BT758" s="89"/>
      <c r="BU758" s="89"/>
      <c r="BV758" s="89"/>
      <c r="BW758" s="89"/>
      <c r="BX758" s="89"/>
      <c r="BY758" s="89"/>
      <c r="BZ758" s="89"/>
      <c r="CA758" s="89"/>
      <c r="CB758" s="89"/>
      <c r="CC758" s="89"/>
      <c r="CD758" s="89"/>
      <c r="CE758" s="89"/>
      <c r="CF758" s="89"/>
      <c r="CG758" s="89"/>
      <c r="CH758" s="89"/>
      <c r="CI758" s="89"/>
      <c r="CJ758" s="89"/>
      <c r="CK758" s="89"/>
      <c r="CL758" s="89"/>
      <c r="CM758" s="89"/>
      <c r="CN758" s="89"/>
      <c r="CO758" s="89"/>
      <c r="CP758" s="89"/>
      <c r="CQ758" s="89"/>
      <c r="CR758" s="89"/>
      <c r="CS758" s="89"/>
    </row>
    <row r="759" spans="1:97" s="35" customFormat="1" ht="12.75">
      <c r="A759" s="95"/>
      <c r="G759" s="95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89"/>
      <c r="AO759" s="89"/>
      <c r="AP759" s="89"/>
      <c r="AQ759" s="89"/>
      <c r="AR759" s="89"/>
      <c r="AS759" s="89"/>
      <c r="AT759" s="89"/>
      <c r="AU759" s="89"/>
      <c r="AV759" s="89"/>
      <c r="AW759" s="89"/>
      <c r="AX759" s="89"/>
      <c r="AY759" s="89"/>
      <c r="AZ759" s="89"/>
      <c r="BA759" s="89"/>
      <c r="BB759" s="89"/>
      <c r="BC759" s="89"/>
      <c r="BD759" s="89"/>
      <c r="BE759" s="89"/>
      <c r="BF759" s="89"/>
      <c r="BG759" s="89"/>
      <c r="BH759" s="89"/>
      <c r="BI759" s="89"/>
      <c r="BJ759" s="89"/>
      <c r="BK759" s="89"/>
      <c r="BL759" s="89"/>
      <c r="BM759" s="89"/>
      <c r="BN759" s="89"/>
      <c r="BO759" s="89"/>
      <c r="BP759" s="89"/>
      <c r="BQ759" s="89"/>
      <c r="BR759" s="89"/>
      <c r="BS759" s="89"/>
      <c r="BT759" s="89"/>
      <c r="BU759" s="89"/>
      <c r="BV759" s="89"/>
      <c r="BW759" s="89"/>
      <c r="BX759" s="89"/>
      <c r="BY759" s="89"/>
      <c r="BZ759" s="89"/>
      <c r="CA759" s="89"/>
      <c r="CB759" s="89"/>
      <c r="CC759" s="89"/>
      <c r="CD759" s="89"/>
      <c r="CE759" s="89"/>
      <c r="CF759" s="89"/>
      <c r="CG759" s="89"/>
      <c r="CH759" s="89"/>
      <c r="CI759" s="89"/>
      <c r="CJ759" s="89"/>
      <c r="CK759" s="89"/>
      <c r="CL759" s="89"/>
      <c r="CM759" s="89"/>
      <c r="CN759" s="89"/>
      <c r="CO759" s="89"/>
      <c r="CP759" s="89"/>
      <c r="CQ759" s="89"/>
      <c r="CR759" s="89"/>
      <c r="CS759" s="89"/>
    </row>
    <row r="760" spans="1:97" s="35" customFormat="1" ht="12.75">
      <c r="A760" s="95"/>
      <c r="G760" s="95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/>
      <c r="AQ760" s="89"/>
      <c r="AR760" s="89"/>
      <c r="AS760" s="89"/>
      <c r="AT760" s="89"/>
      <c r="AU760" s="89"/>
      <c r="AV760" s="89"/>
      <c r="AW760" s="89"/>
      <c r="AX760" s="89"/>
      <c r="AY760" s="89"/>
      <c r="AZ760" s="89"/>
      <c r="BA760" s="89"/>
      <c r="BB760" s="89"/>
      <c r="BC760" s="89"/>
      <c r="BD760" s="89"/>
      <c r="BE760" s="89"/>
      <c r="BF760" s="89"/>
      <c r="BG760" s="89"/>
      <c r="BH760" s="89"/>
      <c r="BI760" s="89"/>
      <c r="BJ760" s="89"/>
      <c r="BK760" s="89"/>
      <c r="BL760" s="89"/>
      <c r="BM760" s="89"/>
      <c r="BN760" s="89"/>
      <c r="BO760" s="89"/>
      <c r="BP760" s="89"/>
      <c r="BQ760" s="89"/>
      <c r="BR760" s="89"/>
      <c r="BS760" s="89"/>
      <c r="BT760" s="89"/>
      <c r="BU760" s="89"/>
      <c r="BV760" s="89"/>
      <c r="BW760" s="89"/>
      <c r="BX760" s="89"/>
      <c r="BY760" s="89"/>
      <c r="BZ760" s="89"/>
      <c r="CA760" s="89"/>
      <c r="CB760" s="89"/>
      <c r="CC760" s="89"/>
      <c r="CD760" s="89"/>
      <c r="CE760" s="89"/>
      <c r="CF760" s="89"/>
      <c r="CG760" s="89"/>
      <c r="CH760" s="89"/>
      <c r="CI760" s="89"/>
      <c r="CJ760" s="89"/>
      <c r="CK760" s="89"/>
      <c r="CL760" s="89"/>
      <c r="CM760" s="89"/>
      <c r="CN760" s="89"/>
      <c r="CO760" s="89"/>
      <c r="CP760" s="89"/>
      <c r="CQ760" s="89"/>
      <c r="CR760" s="89"/>
      <c r="CS760" s="89"/>
    </row>
    <row r="761" spans="1:97" s="35" customFormat="1" ht="12.75">
      <c r="A761" s="95"/>
      <c r="G761" s="95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  <c r="BA761" s="89"/>
      <c r="BB761" s="89"/>
      <c r="BC761" s="89"/>
      <c r="BD761" s="89"/>
      <c r="BE761" s="89"/>
      <c r="BF761" s="89"/>
      <c r="BG761" s="89"/>
      <c r="BH761" s="89"/>
      <c r="BI761" s="89"/>
      <c r="BJ761" s="89"/>
      <c r="BK761" s="89"/>
      <c r="BL761" s="89"/>
      <c r="BM761" s="89"/>
      <c r="BN761" s="89"/>
      <c r="BO761" s="89"/>
      <c r="BP761" s="89"/>
      <c r="BQ761" s="89"/>
      <c r="BR761" s="89"/>
      <c r="BS761" s="89"/>
      <c r="BT761" s="89"/>
      <c r="BU761" s="89"/>
      <c r="BV761" s="89"/>
      <c r="BW761" s="89"/>
      <c r="BX761" s="89"/>
      <c r="BY761" s="89"/>
      <c r="BZ761" s="89"/>
      <c r="CA761" s="89"/>
      <c r="CB761" s="89"/>
      <c r="CC761" s="89"/>
      <c r="CD761" s="89"/>
      <c r="CE761" s="89"/>
      <c r="CF761" s="89"/>
      <c r="CG761" s="89"/>
      <c r="CH761" s="89"/>
      <c r="CI761" s="89"/>
      <c r="CJ761" s="89"/>
      <c r="CK761" s="89"/>
      <c r="CL761" s="89"/>
      <c r="CM761" s="89"/>
      <c r="CN761" s="89"/>
      <c r="CO761" s="89"/>
      <c r="CP761" s="89"/>
      <c r="CQ761" s="89"/>
      <c r="CR761" s="89"/>
      <c r="CS761" s="89"/>
    </row>
    <row r="762" spans="1:97" s="35" customFormat="1" ht="12.75">
      <c r="A762" s="95"/>
      <c r="G762" s="95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  <c r="BA762" s="89"/>
      <c r="BB762" s="89"/>
      <c r="BC762" s="89"/>
      <c r="BD762" s="89"/>
      <c r="BE762" s="89"/>
      <c r="BF762" s="89"/>
      <c r="BG762" s="89"/>
      <c r="BH762" s="89"/>
      <c r="BI762" s="89"/>
      <c r="BJ762" s="89"/>
      <c r="BK762" s="89"/>
      <c r="BL762" s="89"/>
      <c r="BM762" s="89"/>
      <c r="BN762" s="89"/>
      <c r="BO762" s="89"/>
      <c r="BP762" s="89"/>
      <c r="BQ762" s="89"/>
      <c r="BR762" s="89"/>
      <c r="BS762" s="89"/>
      <c r="BT762" s="89"/>
      <c r="BU762" s="89"/>
      <c r="BV762" s="89"/>
      <c r="BW762" s="89"/>
      <c r="BX762" s="89"/>
      <c r="BY762" s="89"/>
      <c r="BZ762" s="89"/>
      <c r="CA762" s="89"/>
      <c r="CB762" s="89"/>
      <c r="CC762" s="89"/>
      <c r="CD762" s="89"/>
      <c r="CE762" s="89"/>
      <c r="CF762" s="89"/>
      <c r="CG762" s="89"/>
      <c r="CH762" s="89"/>
      <c r="CI762" s="89"/>
      <c r="CJ762" s="89"/>
      <c r="CK762" s="89"/>
      <c r="CL762" s="89"/>
      <c r="CM762" s="89"/>
      <c r="CN762" s="89"/>
      <c r="CO762" s="89"/>
      <c r="CP762" s="89"/>
      <c r="CQ762" s="89"/>
      <c r="CR762" s="89"/>
      <c r="CS762" s="89"/>
    </row>
    <row r="763" spans="1:97" s="35" customFormat="1" ht="12.75">
      <c r="A763" s="95"/>
      <c r="G763" s="95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  <c r="BA763" s="89"/>
      <c r="BB763" s="89"/>
      <c r="BC763" s="89"/>
      <c r="BD763" s="89"/>
      <c r="BE763" s="89"/>
      <c r="BF763" s="89"/>
      <c r="BG763" s="89"/>
      <c r="BH763" s="89"/>
      <c r="BI763" s="89"/>
      <c r="BJ763" s="89"/>
      <c r="BK763" s="89"/>
      <c r="BL763" s="89"/>
      <c r="BM763" s="89"/>
      <c r="BN763" s="89"/>
      <c r="BO763" s="89"/>
      <c r="BP763" s="89"/>
      <c r="BQ763" s="89"/>
      <c r="BR763" s="89"/>
      <c r="BS763" s="89"/>
      <c r="BT763" s="89"/>
      <c r="BU763" s="89"/>
      <c r="BV763" s="89"/>
      <c r="BW763" s="89"/>
      <c r="BX763" s="89"/>
      <c r="BY763" s="89"/>
      <c r="BZ763" s="89"/>
      <c r="CA763" s="89"/>
      <c r="CB763" s="89"/>
      <c r="CC763" s="89"/>
      <c r="CD763" s="89"/>
      <c r="CE763" s="89"/>
      <c r="CF763" s="89"/>
      <c r="CG763" s="89"/>
      <c r="CH763" s="89"/>
      <c r="CI763" s="89"/>
      <c r="CJ763" s="89"/>
      <c r="CK763" s="89"/>
      <c r="CL763" s="89"/>
      <c r="CM763" s="89"/>
      <c r="CN763" s="89"/>
      <c r="CO763" s="89"/>
      <c r="CP763" s="89"/>
      <c r="CQ763" s="89"/>
      <c r="CR763" s="89"/>
      <c r="CS763" s="89"/>
    </row>
    <row r="764" spans="1:97" s="35" customFormat="1" ht="12.75">
      <c r="A764" s="95"/>
      <c r="G764" s="95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  <c r="BA764" s="89"/>
      <c r="BB764" s="89"/>
      <c r="BC764" s="89"/>
      <c r="BD764" s="89"/>
      <c r="BE764" s="89"/>
      <c r="BF764" s="89"/>
      <c r="BG764" s="89"/>
      <c r="BH764" s="89"/>
      <c r="BI764" s="89"/>
      <c r="BJ764" s="89"/>
      <c r="BK764" s="89"/>
      <c r="BL764" s="89"/>
      <c r="BM764" s="89"/>
      <c r="BN764" s="89"/>
      <c r="BO764" s="89"/>
      <c r="BP764" s="89"/>
      <c r="BQ764" s="89"/>
      <c r="BR764" s="89"/>
      <c r="BS764" s="89"/>
      <c r="BT764" s="89"/>
      <c r="BU764" s="89"/>
      <c r="BV764" s="89"/>
      <c r="BW764" s="89"/>
      <c r="BX764" s="89"/>
      <c r="BY764" s="89"/>
      <c r="BZ764" s="89"/>
      <c r="CA764" s="89"/>
      <c r="CB764" s="89"/>
      <c r="CC764" s="89"/>
      <c r="CD764" s="89"/>
      <c r="CE764" s="89"/>
      <c r="CF764" s="89"/>
      <c r="CG764" s="89"/>
      <c r="CH764" s="89"/>
      <c r="CI764" s="89"/>
      <c r="CJ764" s="89"/>
      <c r="CK764" s="89"/>
      <c r="CL764" s="89"/>
      <c r="CM764" s="89"/>
      <c r="CN764" s="89"/>
      <c r="CO764" s="89"/>
      <c r="CP764" s="89"/>
      <c r="CQ764" s="89"/>
      <c r="CR764" s="89"/>
      <c r="CS764" s="89"/>
    </row>
    <row r="765" spans="1:97" s="35" customFormat="1" ht="12.75">
      <c r="A765" s="95"/>
      <c r="G765" s="95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  <c r="AT765" s="89"/>
      <c r="AU765" s="89"/>
      <c r="AV765" s="89"/>
      <c r="AW765" s="89"/>
      <c r="AX765" s="89"/>
      <c r="AY765" s="89"/>
      <c r="AZ765" s="89"/>
      <c r="BA765" s="89"/>
      <c r="BB765" s="89"/>
      <c r="BC765" s="89"/>
      <c r="BD765" s="89"/>
      <c r="BE765" s="89"/>
      <c r="BF765" s="89"/>
      <c r="BG765" s="89"/>
      <c r="BH765" s="89"/>
      <c r="BI765" s="89"/>
      <c r="BJ765" s="89"/>
      <c r="BK765" s="89"/>
      <c r="BL765" s="89"/>
      <c r="BM765" s="89"/>
      <c r="BN765" s="89"/>
      <c r="BO765" s="89"/>
      <c r="BP765" s="89"/>
      <c r="BQ765" s="89"/>
      <c r="BR765" s="89"/>
      <c r="BS765" s="89"/>
      <c r="BT765" s="89"/>
      <c r="BU765" s="89"/>
      <c r="BV765" s="89"/>
      <c r="BW765" s="89"/>
      <c r="BX765" s="89"/>
      <c r="BY765" s="89"/>
      <c r="BZ765" s="89"/>
      <c r="CA765" s="89"/>
      <c r="CB765" s="89"/>
      <c r="CC765" s="89"/>
      <c r="CD765" s="89"/>
      <c r="CE765" s="89"/>
      <c r="CF765" s="89"/>
      <c r="CG765" s="89"/>
      <c r="CH765" s="89"/>
      <c r="CI765" s="89"/>
      <c r="CJ765" s="89"/>
      <c r="CK765" s="89"/>
      <c r="CL765" s="89"/>
      <c r="CM765" s="89"/>
      <c r="CN765" s="89"/>
      <c r="CO765" s="89"/>
      <c r="CP765" s="89"/>
      <c r="CQ765" s="89"/>
      <c r="CR765" s="89"/>
      <c r="CS765" s="89"/>
    </row>
    <row r="766" spans="1:97" s="35" customFormat="1" ht="12.75">
      <c r="A766" s="95"/>
      <c r="G766" s="95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89"/>
      <c r="AO766" s="89"/>
      <c r="AP766" s="89"/>
      <c r="AQ766" s="89"/>
      <c r="AR766" s="89"/>
      <c r="AS766" s="89"/>
      <c r="AT766" s="89"/>
      <c r="AU766" s="89"/>
      <c r="AV766" s="89"/>
      <c r="AW766" s="89"/>
      <c r="AX766" s="89"/>
      <c r="AY766" s="89"/>
      <c r="AZ766" s="89"/>
      <c r="BA766" s="89"/>
      <c r="BB766" s="89"/>
      <c r="BC766" s="89"/>
      <c r="BD766" s="89"/>
      <c r="BE766" s="89"/>
      <c r="BF766" s="89"/>
      <c r="BG766" s="89"/>
      <c r="BH766" s="89"/>
      <c r="BI766" s="89"/>
      <c r="BJ766" s="89"/>
      <c r="BK766" s="89"/>
      <c r="BL766" s="89"/>
      <c r="BM766" s="89"/>
      <c r="BN766" s="89"/>
      <c r="BO766" s="89"/>
      <c r="BP766" s="89"/>
      <c r="BQ766" s="89"/>
      <c r="BR766" s="89"/>
      <c r="BS766" s="89"/>
      <c r="BT766" s="89"/>
      <c r="BU766" s="89"/>
      <c r="BV766" s="89"/>
      <c r="BW766" s="89"/>
      <c r="BX766" s="89"/>
      <c r="BY766" s="89"/>
      <c r="BZ766" s="89"/>
      <c r="CA766" s="89"/>
      <c r="CB766" s="89"/>
      <c r="CC766" s="89"/>
      <c r="CD766" s="89"/>
      <c r="CE766" s="89"/>
      <c r="CF766" s="89"/>
      <c r="CG766" s="89"/>
      <c r="CH766" s="89"/>
      <c r="CI766" s="89"/>
      <c r="CJ766" s="89"/>
      <c r="CK766" s="89"/>
      <c r="CL766" s="89"/>
      <c r="CM766" s="89"/>
      <c r="CN766" s="89"/>
      <c r="CO766" s="89"/>
      <c r="CP766" s="89"/>
      <c r="CQ766" s="89"/>
      <c r="CR766" s="89"/>
      <c r="CS766" s="89"/>
    </row>
    <row r="767" spans="1:97" s="35" customFormat="1" ht="12.75">
      <c r="A767" s="95"/>
      <c r="G767" s="95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89"/>
      <c r="AO767" s="89"/>
      <c r="AP767" s="89"/>
      <c r="AQ767" s="89"/>
      <c r="AR767" s="89"/>
      <c r="AS767" s="89"/>
      <c r="AT767" s="89"/>
      <c r="AU767" s="89"/>
      <c r="AV767" s="89"/>
      <c r="AW767" s="89"/>
      <c r="AX767" s="89"/>
      <c r="AY767" s="89"/>
      <c r="AZ767" s="89"/>
      <c r="BA767" s="89"/>
      <c r="BB767" s="89"/>
      <c r="BC767" s="89"/>
      <c r="BD767" s="89"/>
      <c r="BE767" s="89"/>
      <c r="BF767" s="89"/>
      <c r="BG767" s="89"/>
      <c r="BH767" s="89"/>
      <c r="BI767" s="89"/>
      <c r="BJ767" s="89"/>
      <c r="BK767" s="89"/>
      <c r="BL767" s="89"/>
      <c r="BM767" s="89"/>
      <c r="BN767" s="89"/>
      <c r="BO767" s="89"/>
      <c r="BP767" s="89"/>
      <c r="BQ767" s="89"/>
      <c r="BR767" s="89"/>
      <c r="BS767" s="89"/>
      <c r="BT767" s="89"/>
      <c r="BU767" s="89"/>
      <c r="BV767" s="89"/>
      <c r="BW767" s="89"/>
      <c r="BX767" s="89"/>
      <c r="BY767" s="89"/>
      <c r="BZ767" s="89"/>
      <c r="CA767" s="89"/>
      <c r="CB767" s="89"/>
      <c r="CC767" s="89"/>
      <c r="CD767" s="89"/>
      <c r="CE767" s="89"/>
      <c r="CF767" s="89"/>
      <c r="CG767" s="89"/>
      <c r="CH767" s="89"/>
      <c r="CI767" s="89"/>
      <c r="CJ767" s="89"/>
      <c r="CK767" s="89"/>
      <c r="CL767" s="89"/>
      <c r="CM767" s="89"/>
      <c r="CN767" s="89"/>
      <c r="CO767" s="89"/>
      <c r="CP767" s="89"/>
      <c r="CQ767" s="89"/>
      <c r="CR767" s="89"/>
      <c r="CS767" s="89"/>
    </row>
    <row r="768" spans="1:97" s="35" customFormat="1" ht="12.75">
      <c r="A768" s="95"/>
      <c r="G768" s="95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  <c r="AT768" s="89"/>
      <c r="AU768" s="89"/>
      <c r="AV768" s="89"/>
      <c r="AW768" s="89"/>
      <c r="AX768" s="89"/>
      <c r="AY768" s="89"/>
      <c r="AZ768" s="89"/>
      <c r="BA768" s="89"/>
      <c r="BB768" s="89"/>
      <c r="BC768" s="89"/>
      <c r="BD768" s="89"/>
      <c r="BE768" s="89"/>
      <c r="BF768" s="89"/>
      <c r="BG768" s="89"/>
      <c r="BH768" s="89"/>
      <c r="BI768" s="89"/>
      <c r="BJ768" s="89"/>
      <c r="BK768" s="89"/>
      <c r="BL768" s="89"/>
      <c r="BM768" s="89"/>
      <c r="BN768" s="89"/>
      <c r="BO768" s="89"/>
      <c r="BP768" s="89"/>
      <c r="BQ768" s="89"/>
      <c r="BR768" s="89"/>
      <c r="BS768" s="89"/>
      <c r="BT768" s="89"/>
      <c r="BU768" s="89"/>
      <c r="BV768" s="89"/>
      <c r="BW768" s="89"/>
      <c r="BX768" s="89"/>
      <c r="BY768" s="89"/>
      <c r="BZ768" s="89"/>
      <c r="CA768" s="89"/>
      <c r="CB768" s="89"/>
      <c r="CC768" s="89"/>
      <c r="CD768" s="89"/>
      <c r="CE768" s="89"/>
      <c r="CF768" s="89"/>
      <c r="CG768" s="89"/>
      <c r="CH768" s="89"/>
      <c r="CI768" s="89"/>
      <c r="CJ768" s="89"/>
      <c r="CK768" s="89"/>
      <c r="CL768" s="89"/>
      <c r="CM768" s="89"/>
      <c r="CN768" s="89"/>
      <c r="CO768" s="89"/>
      <c r="CP768" s="89"/>
      <c r="CQ768" s="89"/>
      <c r="CR768" s="89"/>
      <c r="CS768" s="89"/>
    </row>
    <row r="769" spans="1:97" s="35" customFormat="1" ht="12.75">
      <c r="A769" s="95"/>
      <c r="G769" s="95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  <c r="BA769" s="89"/>
      <c r="BB769" s="89"/>
      <c r="BC769" s="89"/>
      <c r="BD769" s="89"/>
      <c r="BE769" s="89"/>
      <c r="BF769" s="89"/>
      <c r="BG769" s="89"/>
      <c r="BH769" s="89"/>
      <c r="BI769" s="89"/>
      <c r="BJ769" s="89"/>
      <c r="BK769" s="89"/>
      <c r="BL769" s="89"/>
      <c r="BM769" s="89"/>
      <c r="BN769" s="89"/>
      <c r="BO769" s="89"/>
      <c r="BP769" s="89"/>
      <c r="BQ769" s="89"/>
      <c r="BR769" s="89"/>
      <c r="BS769" s="89"/>
      <c r="BT769" s="89"/>
      <c r="BU769" s="89"/>
      <c r="BV769" s="89"/>
      <c r="BW769" s="89"/>
      <c r="BX769" s="89"/>
      <c r="BY769" s="89"/>
      <c r="BZ769" s="89"/>
      <c r="CA769" s="89"/>
      <c r="CB769" s="89"/>
      <c r="CC769" s="89"/>
      <c r="CD769" s="89"/>
      <c r="CE769" s="89"/>
      <c r="CF769" s="89"/>
      <c r="CG769" s="89"/>
      <c r="CH769" s="89"/>
      <c r="CI769" s="89"/>
      <c r="CJ769" s="89"/>
      <c r="CK769" s="89"/>
      <c r="CL769" s="89"/>
      <c r="CM769" s="89"/>
      <c r="CN769" s="89"/>
      <c r="CO769" s="89"/>
      <c r="CP769" s="89"/>
      <c r="CQ769" s="89"/>
      <c r="CR769" s="89"/>
      <c r="CS769" s="89"/>
    </row>
    <row r="770" spans="1:97" s="35" customFormat="1" ht="12.75">
      <c r="A770" s="95"/>
      <c r="G770" s="95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  <c r="AT770" s="89"/>
      <c r="AU770" s="89"/>
      <c r="AV770" s="89"/>
      <c r="AW770" s="89"/>
      <c r="AX770" s="89"/>
      <c r="AY770" s="89"/>
      <c r="AZ770" s="89"/>
      <c r="BA770" s="89"/>
      <c r="BB770" s="89"/>
      <c r="BC770" s="89"/>
      <c r="BD770" s="89"/>
      <c r="BE770" s="89"/>
      <c r="BF770" s="89"/>
      <c r="BG770" s="89"/>
      <c r="BH770" s="89"/>
      <c r="BI770" s="89"/>
      <c r="BJ770" s="89"/>
      <c r="BK770" s="89"/>
      <c r="BL770" s="89"/>
      <c r="BM770" s="89"/>
      <c r="BN770" s="89"/>
      <c r="BO770" s="89"/>
      <c r="BP770" s="89"/>
      <c r="BQ770" s="89"/>
      <c r="BR770" s="89"/>
      <c r="BS770" s="89"/>
      <c r="BT770" s="89"/>
      <c r="BU770" s="89"/>
      <c r="BV770" s="89"/>
      <c r="BW770" s="89"/>
      <c r="BX770" s="89"/>
      <c r="BY770" s="89"/>
      <c r="BZ770" s="89"/>
      <c r="CA770" s="89"/>
      <c r="CB770" s="89"/>
      <c r="CC770" s="89"/>
      <c r="CD770" s="89"/>
      <c r="CE770" s="89"/>
      <c r="CF770" s="89"/>
      <c r="CG770" s="89"/>
      <c r="CH770" s="89"/>
      <c r="CI770" s="89"/>
      <c r="CJ770" s="89"/>
      <c r="CK770" s="89"/>
      <c r="CL770" s="89"/>
      <c r="CM770" s="89"/>
      <c r="CN770" s="89"/>
      <c r="CO770" s="89"/>
      <c r="CP770" s="89"/>
      <c r="CQ770" s="89"/>
      <c r="CR770" s="89"/>
      <c r="CS770" s="89"/>
    </row>
    <row r="771" spans="1:97" s="35" customFormat="1" ht="12.75">
      <c r="A771" s="95"/>
      <c r="G771" s="95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  <c r="AT771" s="89"/>
      <c r="AU771" s="89"/>
      <c r="AV771" s="89"/>
      <c r="AW771" s="89"/>
      <c r="AX771" s="89"/>
      <c r="AY771" s="89"/>
      <c r="AZ771" s="89"/>
      <c r="BA771" s="89"/>
      <c r="BB771" s="89"/>
      <c r="BC771" s="89"/>
      <c r="BD771" s="89"/>
      <c r="BE771" s="89"/>
      <c r="BF771" s="89"/>
      <c r="BG771" s="89"/>
      <c r="BH771" s="89"/>
      <c r="BI771" s="89"/>
      <c r="BJ771" s="89"/>
      <c r="BK771" s="89"/>
      <c r="BL771" s="89"/>
      <c r="BM771" s="89"/>
      <c r="BN771" s="89"/>
      <c r="BO771" s="89"/>
      <c r="BP771" s="89"/>
      <c r="BQ771" s="89"/>
      <c r="BR771" s="89"/>
      <c r="BS771" s="89"/>
      <c r="BT771" s="89"/>
      <c r="BU771" s="89"/>
      <c r="BV771" s="89"/>
      <c r="BW771" s="89"/>
      <c r="BX771" s="89"/>
      <c r="BY771" s="89"/>
      <c r="BZ771" s="89"/>
      <c r="CA771" s="89"/>
      <c r="CB771" s="89"/>
      <c r="CC771" s="89"/>
      <c r="CD771" s="89"/>
      <c r="CE771" s="89"/>
      <c r="CF771" s="89"/>
      <c r="CG771" s="89"/>
      <c r="CH771" s="89"/>
      <c r="CI771" s="89"/>
      <c r="CJ771" s="89"/>
      <c r="CK771" s="89"/>
      <c r="CL771" s="89"/>
      <c r="CM771" s="89"/>
      <c r="CN771" s="89"/>
      <c r="CO771" s="89"/>
      <c r="CP771" s="89"/>
      <c r="CQ771" s="89"/>
      <c r="CR771" s="89"/>
      <c r="CS771" s="89"/>
    </row>
    <row r="772" spans="1:97" s="35" customFormat="1" ht="12.75">
      <c r="A772" s="95"/>
      <c r="G772" s="95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  <c r="AT772" s="89"/>
      <c r="AU772" s="89"/>
      <c r="AV772" s="89"/>
      <c r="AW772" s="89"/>
      <c r="AX772" s="89"/>
      <c r="AY772" s="89"/>
      <c r="AZ772" s="89"/>
      <c r="BA772" s="89"/>
      <c r="BB772" s="89"/>
      <c r="BC772" s="89"/>
      <c r="BD772" s="89"/>
      <c r="BE772" s="89"/>
      <c r="BF772" s="89"/>
      <c r="BG772" s="89"/>
      <c r="BH772" s="89"/>
      <c r="BI772" s="89"/>
      <c r="BJ772" s="89"/>
      <c r="BK772" s="89"/>
      <c r="BL772" s="89"/>
      <c r="BM772" s="89"/>
      <c r="BN772" s="89"/>
      <c r="BO772" s="89"/>
      <c r="BP772" s="89"/>
      <c r="BQ772" s="89"/>
      <c r="BR772" s="89"/>
      <c r="BS772" s="89"/>
      <c r="BT772" s="89"/>
      <c r="BU772" s="89"/>
      <c r="BV772" s="89"/>
      <c r="BW772" s="89"/>
      <c r="BX772" s="89"/>
      <c r="BY772" s="89"/>
      <c r="BZ772" s="89"/>
      <c r="CA772" s="89"/>
      <c r="CB772" s="89"/>
      <c r="CC772" s="89"/>
      <c r="CD772" s="89"/>
      <c r="CE772" s="89"/>
      <c r="CF772" s="89"/>
      <c r="CG772" s="89"/>
      <c r="CH772" s="89"/>
      <c r="CI772" s="89"/>
      <c r="CJ772" s="89"/>
      <c r="CK772" s="89"/>
      <c r="CL772" s="89"/>
      <c r="CM772" s="89"/>
      <c r="CN772" s="89"/>
      <c r="CO772" s="89"/>
      <c r="CP772" s="89"/>
      <c r="CQ772" s="89"/>
      <c r="CR772" s="89"/>
      <c r="CS772" s="89"/>
    </row>
    <row r="773" spans="1:97" s="35" customFormat="1" ht="12.75">
      <c r="A773" s="95"/>
      <c r="G773" s="95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  <c r="BA773" s="89"/>
      <c r="BB773" s="89"/>
      <c r="BC773" s="89"/>
      <c r="BD773" s="89"/>
      <c r="BE773" s="89"/>
      <c r="BF773" s="89"/>
      <c r="BG773" s="89"/>
      <c r="BH773" s="89"/>
      <c r="BI773" s="89"/>
      <c r="BJ773" s="89"/>
      <c r="BK773" s="89"/>
      <c r="BL773" s="89"/>
      <c r="BM773" s="89"/>
      <c r="BN773" s="89"/>
      <c r="BO773" s="89"/>
      <c r="BP773" s="89"/>
      <c r="BQ773" s="89"/>
      <c r="BR773" s="89"/>
      <c r="BS773" s="89"/>
      <c r="BT773" s="89"/>
      <c r="BU773" s="89"/>
      <c r="BV773" s="89"/>
      <c r="BW773" s="89"/>
      <c r="BX773" s="89"/>
      <c r="BY773" s="89"/>
      <c r="BZ773" s="89"/>
      <c r="CA773" s="89"/>
      <c r="CB773" s="89"/>
      <c r="CC773" s="89"/>
      <c r="CD773" s="89"/>
      <c r="CE773" s="89"/>
      <c r="CF773" s="89"/>
      <c r="CG773" s="89"/>
      <c r="CH773" s="89"/>
      <c r="CI773" s="89"/>
      <c r="CJ773" s="89"/>
      <c r="CK773" s="89"/>
      <c r="CL773" s="89"/>
      <c r="CM773" s="89"/>
      <c r="CN773" s="89"/>
      <c r="CO773" s="89"/>
      <c r="CP773" s="89"/>
      <c r="CQ773" s="89"/>
      <c r="CR773" s="89"/>
      <c r="CS773" s="89"/>
    </row>
    <row r="774" spans="1:97" s="35" customFormat="1" ht="12.75">
      <c r="A774" s="95"/>
      <c r="G774" s="95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  <c r="AT774" s="89"/>
      <c r="AU774" s="89"/>
      <c r="AV774" s="89"/>
      <c r="AW774" s="89"/>
      <c r="AX774" s="89"/>
      <c r="AY774" s="89"/>
      <c r="AZ774" s="89"/>
      <c r="BA774" s="89"/>
      <c r="BB774" s="89"/>
      <c r="BC774" s="89"/>
      <c r="BD774" s="89"/>
      <c r="BE774" s="89"/>
      <c r="BF774" s="89"/>
      <c r="BG774" s="89"/>
      <c r="BH774" s="89"/>
      <c r="BI774" s="89"/>
      <c r="BJ774" s="89"/>
      <c r="BK774" s="89"/>
      <c r="BL774" s="89"/>
      <c r="BM774" s="89"/>
      <c r="BN774" s="89"/>
      <c r="BO774" s="89"/>
      <c r="BP774" s="89"/>
      <c r="BQ774" s="89"/>
      <c r="BR774" s="89"/>
      <c r="BS774" s="89"/>
      <c r="BT774" s="89"/>
      <c r="BU774" s="89"/>
      <c r="BV774" s="89"/>
      <c r="BW774" s="89"/>
      <c r="BX774" s="89"/>
      <c r="BY774" s="89"/>
      <c r="BZ774" s="89"/>
      <c r="CA774" s="89"/>
      <c r="CB774" s="89"/>
      <c r="CC774" s="89"/>
      <c r="CD774" s="89"/>
      <c r="CE774" s="89"/>
      <c r="CF774" s="89"/>
      <c r="CG774" s="89"/>
      <c r="CH774" s="89"/>
      <c r="CI774" s="89"/>
      <c r="CJ774" s="89"/>
      <c r="CK774" s="89"/>
      <c r="CL774" s="89"/>
      <c r="CM774" s="89"/>
      <c r="CN774" s="89"/>
      <c r="CO774" s="89"/>
      <c r="CP774" s="89"/>
      <c r="CQ774" s="89"/>
      <c r="CR774" s="89"/>
      <c r="CS774" s="89"/>
    </row>
    <row r="775" spans="1:97" s="35" customFormat="1" ht="12.75">
      <c r="A775" s="95"/>
      <c r="G775" s="95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  <c r="AT775" s="89"/>
      <c r="AU775" s="89"/>
      <c r="AV775" s="89"/>
      <c r="AW775" s="89"/>
      <c r="AX775" s="89"/>
      <c r="AY775" s="89"/>
      <c r="AZ775" s="89"/>
      <c r="BA775" s="89"/>
      <c r="BB775" s="89"/>
      <c r="BC775" s="89"/>
      <c r="BD775" s="89"/>
      <c r="BE775" s="89"/>
      <c r="BF775" s="89"/>
      <c r="BG775" s="89"/>
      <c r="BH775" s="89"/>
      <c r="BI775" s="89"/>
      <c r="BJ775" s="89"/>
      <c r="BK775" s="89"/>
      <c r="BL775" s="89"/>
      <c r="BM775" s="89"/>
      <c r="BN775" s="89"/>
      <c r="BO775" s="89"/>
      <c r="BP775" s="89"/>
      <c r="BQ775" s="89"/>
      <c r="BR775" s="89"/>
      <c r="BS775" s="89"/>
      <c r="BT775" s="89"/>
      <c r="BU775" s="89"/>
      <c r="BV775" s="89"/>
      <c r="BW775" s="89"/>
      <c r="BX775" s="89"/>
      <c r="BY775" s="89"/>
      <c r="BZ775" s="89"/>
      <c r="CA775" s="89"/>
      <c r="CB775" s="89"/>
      <c r="CC775" s="89"/>
      <c r="CD775" s="89"/>
      <c r="CE775" s="89"/>
      <c r="CF775" s="89"/>
      <c r="CG775" s="89"/>
      <c r="CH775" s="89"/>
      <c r="CI775" s="89"/>
      <c r="CJ775" s="89"/>
      <c r="CK775" s="89"/>
      <c r="CL775" s="89"/>
      <c r="CM775" s="89"/>
      <c r="CN775" s="89"/>
      <c r="CO775" s="89"/>
      <c r="CP775" s="89"/>
      <c r="CQ775" s="89"/>
      <c r="CR775" s="89"/>
      <c r="CS775" s="89"/>
    </row>
    <row r="776" spans="1:97" s="35" customFormat="1" ht="12.75">
      <c r="A776" s="95"/>
      <c r="G776" s="95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89"/>
      <c r="AP776" s="89"/>
      <c r="AQ776" s="89"/>
      <c r="AR776" s="89"/>
      <c r="AS776" s="89"/>
      <c r="AT776" s="89"/>
      <c r="AU776" s="89"/>
      <c r="AV776" s="89"/>
      <c r="AW776" s="89"/>
      <c r="AX776" s="89"/>
      <c r="AY776" s="89"/>
      <c r="AZ776" s="89"/>
      <c r="BA776" s="89"/>
      <c r="BB776" s="89"/>
      <c r="BC776" s="89"/>
      <c r="BD776" s="89"/>
      <c r="BE776" s="89"/>
      <c r="BF776" s="89"/>
      <c r="BG776" s="89"/>
      <c r="BH776" s="89"/>
      <c r="BI776" s="89"/>
      <c r="BJ776" s="89"/>
      <c r="BK776" s="89"/>
      <c r="BL776" s="89"/>
      <c r="BM776" s="89"/>
      <c r="BN776" s="89"/>
      <c r="BO776" s="89"/>
      <c r="BP776" s="89"/>
      <c r="BQ776" s="89"/>
      <c r="BR776" s="89"/>
      <c r="BS776" s="89"/>
      <c r="BT776" s="89"/>
      <c r="BU776" s="89"/>
      <c r="BV776" s="89"/>
      <c r="BW776" s="89"/>
      <c r="BX776" s="89"/>
      <c r="BY776" s="89"/>
      <c r="BZ776" s="89"/>
      <c r="CA776" s="89"/>
      <c r="CB776" s="89"/>
      <c r="CC776" s="89"/>
      <c r="CD776" s="89"/>
      <c r="CE776" s="89"/>
      <c r="CF776" s="89"/>
      <c r="CG776" s="89"/>
      <c r="CH776" s="89"/>
      <c r="CI776" s="89"/>
      <c r="CJ776" s="89"/>
      <c r="CK776" s="89"/>
      <c r="CL776" s="89"/>
      <c r="CM776" s="89"/>
      <c r="CN776" s="89"/>
      <c r="CO776" s="89"/>
      <c r="CP776" s="89"/>
      <c r="CQ776" s="89"/>
      <c r="CR776" s="89"/>
      <c r="CS776" s="89"/>
    </row>
    <row r="777" spans="1:97" s="35" customFormat="1" ht="12.75">
      <c r="A777" s="95"/>
      <c r="G777" s="95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  <c r="BA777" s="89"/>
      <c r="BB777" s="89"/>
      <c r="BC777" s="89"/>
      <c r="BD777" s="89"/>
      <c r="BE777" s="89"/>
      <c r="BF777" s="89"/>
      <c r="BG777" s="89"/>
      <c r="BH777" s="89"/>
      <c r="BI777" s="89"/>
      <c r="BJ777" s="89"/>
      <c r="BK777" s="89"/>
      <c r="BL777" s="89"/>
      <c r="BM777" s="89"/>
      <c r="BN777" s="89"/>
      <c r="BO777" s="89"/>
      <c r="BP777" s="89"/>
      <c r="BQ777" s="89"/>
      <c r="BR777" s="89"/>
      <c r="BS777" s="89"/>
      <c r="BT777" s="89"/>
      <c r="BU777" s="89"/>
      <c r="BV777" s="89"/>
      <c r="BW777" s="89"/>
      <c r="BX777" s="89"/>
      <c r="BY777" s="89"/>
      <c r="BZ777" s="89"/>
      <c r="CA777" s="89"/>
      <c r="CB777" s="89"/>
      <c r="CC777" s="89"/>
      <c r="CD777" s="89"/>
      <c r="CE777" s="89"/>
      <c r="CF777" s="89"/>
      <c r="CG777" s="89"/>
      <c r="CH777" s="89"/>
      <c r="CI777" s="89"/>
      <c r="CJ777" s="89"/>
      <c r="CK777" s="89"/>
      <c r="CL777" s="89"/>
      <c r="CM777" s="89"/>
      <c r="CN777" s="89"/>
      <c r="CO777" s="89"/>
      <c r="CP777" s="89"/>
      <c r="CQ777" s="89"/>
      <c r="CR777" s="89"/>
      <c r="CS777" s="89"/>
    </row>
    <row r="778" spans="1:97" s="35" customFormat="1" ht="12.75">
      <c r="A778" s="95"/>
      <c r="G778" s="95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  <c r="AT778" s="89"/>
      <c r="AU778" s="89"/>
      <c r="AV778" s="89"/>
      <c r="AW778" s="89"/>
      <c r="AX778" s="89"/>
      <c r="AY778" s="89"/>
      <c r="AZ778" s="89"/>
      <c r="BA778" s="89"/>
      <c r="BB778" s="89"/>
      <c r="BC778" s="89"/>
      <c r="BD778" s="89"/>
      <c r="BE778" s="89"/>
      <c r="BF778" s="89"/>
      <c r="BG778" s="89"/>
      <c r="BH778" s="89"/>
      <c r="BI778" s="89"/>
      <c r="BJ778" s="89"/>
      <c r="BK778" s="89"/>
      <c r="BL778" s="89"/>
      <c r="BM778" s="89"/>
      <c r="BN778" s="89"/>
      <c r="BO778" s="89"/>
      <c r="BP778" s="89"/>
      <c r="BQ778" s="89"/>
      <c r="BR778" s="89"/>
      <c r="BS778" s="89"/>
      <c r="BT778" s="89"/>
      <c r="BU778" s="89"/>
      <c r="BV778" s="89"/>
      <c r="BW778" s="89"/>
      <c r="BX778" s="89"/>
      <c r="BY778" s="89"/>
      <c r="BZ778" s="89"/>
      <c r="CA778" s="89"/>
      <c r="CB778" s="89"/>
      <c r="CC778" s="89"/>
      <c r="CD778" s="89"/>
      <c r="CE778" s="89"/>
      <c r="CF778" s="89"/>
      <c r="CG778" s="89"/>
      <c r="CH778" s="89"/>
      <c r="CI778" s="89"/>
      <c r="CJ778" s="89"/>
      <c r="CK778" s="89"/>
      <c r="CL778" s="89"/>
      <c r="CM778" s="89"/>
      <c r="CN778" s="89"/>
      <c r="CO778" s="89"/>
      <c r="CP778" s="89"/>
      <c r="CQ778" s="89"/>
      <c r="CR778" s="89"/>
      <c r="CS778" s="89"/>
    </row>
    <row r="779" spans="1:97" s="35" customFormat="1" ht="12.75">
      <c r="A779" s="95"/>
      <c r="G779" s="95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  <c r="BA779" s="89"/>
      <c r="BB779" s="89"/>
      <c r="BC779" s="89"/>
      <c r="BD779" s="89"/>
      <c r="BE779" s="89"/>
      <c r="BF779" s="89"/>
      <c r="BG779" s="89"/>
      <c r="BH779" s="89"/>
      <c r="BI779" s="89"/>
      <c r="BJ779" s="89"/>
      <c r="BK779" s="89"/>
      <c r="BL779" s="89"/>
      <c r="BM779" s="89"/>
      <c r="BN779" s="89"/>
      <c r="BO779" s="89"/>
      <c r="BP779" s="89"/>
      <c r="BQ779" s="89"/>
      <c r="BR779" s="89"/>
      <c r="BS779" s="89"/>
      <c r="BT779" s="89"/>
      <c r="BU779" s="89"/>
      <c r="BV779" s="89"/>
      <c r="BW779" s="89"/>
      <c r="BX779" s="89"/>
      <c r="BY779" s="89"/>
      <c r="BZ779" s="89"/>
      <c r="CA779" s="89"/>
      <c r="CB779" s="89"/>
      <c r="CC779" s="89"/>
      <c r="CD779" s="89"/>
      <c r="CE779" s="89"/>
      <c r="CF779" s="89"/>
      <c r="CG779" s="89"/>
      <c r="CH779" s="89"/>
      <c r="CI779" s="89"/>
      <c r="CJ779" s="89"/>
      <c r="CK779" s="89"/>
      <c r="CL779" s="89"/>
      <c r="CM779" s="89"/>
      <c r="CN779" s="89"/>
      <c r="CO779" s="89"/>
      <c r="CP779" s="89"/>
      <c r="CQ779" s="89"/>
      <c r="CR779" s="89"/>
      <c r="CS779" s="89"/>
    </row>
    <row r="780" spans="1:97" s="35" customFormat="1" ht="12.75">
      <c r="A780" s="95"/>
      <c r="G780" s="95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  <c r="AT780" s="89"/>
      <c r="AU780" s="89"/>
      <c r="AV780" s="89"/>
      <c r="AW780" s="89"/>
      <c r="AX780" s="89"/>
      <c r="AY780" s="89"/>
      <c r="AZ780" s="89"/>
      <c r="BA780" s="89"/>
      <c r="BB780" s="89"/>
      <c r="BC780" s="89"/>
      <c r="BD780" s="89"/>
      <c r="BE780" s="89"/>
      <c r="BF780" s="89"/>
      <c r="BG780" s="89"/>
      <c r="BH780" s="89"/>
      <c r="BI780" s="89"/>
      <c r="BJ780" s="89"/>
      <c r="BK780" s="89"/>
      <c r="BL780" s="89"/>
      <c r="BM780" s="89"/>
      <c r="BN780" s="89"/>
      <c r="BO780" s="89"/>
      <c r="BP780" s="89"/>
      <c r="BQ780" s="89"/>
      <c r="BR780" s="89"/>
      <c r="BS780" s="89"/>
      <c r="BT780" s="89"/>
      <c r="BU780" s="89"/>
      <c r="BV780" s="89"/>
      <c r="BW780" s="89"/>
      <c r="BX780" s="89"/>
      <c r="BY780" s="89"/>
      <c r="BZ780" s="89"/>
      <c r="CA780" s="89"/>
      <c r="CB780" s="89"/>
      <c r="CC780" s="89"/>
      <c r="CD780" s="89"/>
      <c r="CE780" s="89"/>
      <c r="CF780" s="89"/>
      <c r="CG780" s="89"/>
      <c r="CH780" s="89"/>
      <c r="CI780" s="89"/>
      <c r="CJ780" s="89"/>
      <c r="CK780" s="89"/>
      <c r="CL780" s="89"/>
      <c r="CM780" s="89"/>
      <c r="CN780" s="89"/>
      <c r="CO780" s="89"/>
      <c r="CP780" s="89"/>
      <c r="CQ780" s="89"/>
      <c r="CR780" s="89"/>
      <c r="CS780" s="89"/>
    </row>
    <row r="781" spans="1:97" s="35" customFormat="1" ht="12.75">
      <c r="A781" s="95"/>
      <c r="G781" s="95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  <c r="BA781" s="89"/>
      <c r="BB781" s="89"/>
      <c r="BC781" s="89"/>
      <c r="BD781" s="89"/>
      <c r="BE781" s="89"/>
      <c r="BF781" s="89"/>
      <c r="BG781" s="89"/>
      <c r="BH781" s="89"/>
      <c r="BI781" s="89"/>
      <c r="BJ781" s="89"/>
      <c r="BK781" s="89"/>
      <c r="BL781" s="89"/>
      <c r="BM781" s="89"/>
      <c r="BN781" s="89"/>
      <c r="BO781" s="89"/>
      <c r="BP781" s="89"/>
      <c r="BQ781" s="89"/>
      <c r="BR781" s="89"/>
      <c r="BS781" s="89"/>
      <c r="BT781" s="89"/>
      <c r="BU781" s="89"/>
      <c r="BV781" s="89"/>
      <c r="BW781" s="89"/>
      <c r="BX781" s="89"/>
      <c r="BY781" s="89"/>
      <c r="BZ781" s="89"/>
      <c r="CA781" s="89"/>
      <c r="CB781" s="89"/>
      <c r="CC781" s="89"/>
      <c r="CD781" s="89"/>
      <c r="CE781" s="89"/>
      <c r="CF781" s="89"/>
      <c r="CG781" s="89"/>
      <c r="CH781" s="89"/>
      <c r="CI781" s="89"/>
      <c r="CJ781" s="89"/>
      <c r="CK781" s="89"/>
      <c r="CL781" s="89"/>
      <c r="CM781" s="89"/>
      <c r="CN781" s="89"/>
      <c r="CO781" s="89"/>
      <c r="CP781" s="89"/>
      <c r="CQ781" s="89"/>
      <c r="CR781" s="89"/>
      <c r="CS781" s="89"/>
    </row>
    <row r="782" spans="1:97" s="35" customFormat="1" ht="12.75">
      <c r="A782" s="95"/>
      <c r="G782" s="95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  <c r="BA782" s="89"/>
      <c r="BB782" s="89"/>
      <c r="BC782" s="89"/>
      <c r="BD782" s="89"/>
      <c r="BE782" s="89"/>
      <c r="BF782" s="89"/>
      <c r="BG782" s="89"/>
      <c r="BH782" s="89"/>
      <c r="BI782" s="89"/>
      <c r="BJ782" s="89"/>
      <c r="BK782" s="89"/>
      <c r="BL782" s="89"/>
      <c r="BM782" s="89"/>
      <c r="BN782" s="89"/>
      <c r="BO782" s="89"/>
      <c r="BP782" s="89"/>
      <c r="BQ782" s="89"/>
      <c r="BR782" s="89"/>
      <c r="BS782" s="89"/>
      <c r="BT782" s="89"/>
      <c r="BU782" s="89"/>
      <c r="BV782" s="89"/>
      <c r="BW782" s="89"/>
      <c r="BX782" s="89"/>
      <c r="BY782" s="89"/>
      <c r="BZ782" s="89"/>
      <c r="CA782" s="89"/>
      <c r="CB782" s="89"/>
      <c r="CC782" s="89"/>
      <c r="CD782" s="89"/>
      <c r="CE782" s="89"/>
      <c r="CF782" s="89"/>
      <c r="CG782" s="89"/>
      <c r="CH782" s="89"/>
      <c r="CI782" s="89"/>
      <c r="CJ782" s="89"/>
      <c r="CK782" s="89"/>
      <c r="CL782" s="89"/>
      <c r="CM782" s="89"/>
      <c r="CN782" s="89"/>
      <c r="CO782" s="89"/>
      <c r="CP782" s="89"/>
      <c r="CQ782" s="89"/>
      <c r="CR782" s="89"/>
      <c r="CS782" s="89"/>
    </row>
    <row r="783" spans="1:97" s="35" customFormat="1" ht="12.75">
      <c r="A783" s="95"/>
      <c r="G783" s="95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  <c r="AT783" s="89"/>
      <c r="AU783" s="89"/>
      <c r="AV783" s="89"/>
      <c r="AW783" s="89"/>
      <c r="AX783" s="89"/>
      <c r="AY783" s="89"/>
      <c r="AZ783" s="89"/>
      <c r="BA783" s="89"/>
      <c r="BB783" s="89"/>
      <c r="BC783" s="89"/>
      <c r="BD783" s="89"/>
      <c r="BE783" s="89"/>
      <c r="BF783" s="89"/>
      <c r="BG783" s="89"/>
      <c r="BH783" s="89"/>
      <c r="BI783" s="89"/>
      <c r="BJ783" s="89"/>
      <c r="BK783" s="89"/>
      <c r="BL783" s="89"/>
      <c r="BM783" s="89"/>
      <c r="BN783" s="89"/>
      <c r="BO783" s="89"/>
      <c r="BP783" s="89"/>
      <c r="BQ783" s="89"/>
      <c r="BR783" s="89"/>
      <c r="BS783" s="89"/>
      <c r="BT783" s="89"/>
      <c r="BU783" s="89"/>
      <c r="BV783" s="89"/>
      <c r="BW783" s="89"/>
      <c r="BX783" s="89"/>
      <c r="BY783" s="89"/>
      <c r="BZ783" s="89"/>
      <c r="CA783" s="89"/>
      <c r="CB783" s="89"/>
      <c r="CC783" s="89"/>
      <c r="CD783" s="89"/>
      <c r="CE783" s="89"/>
      <c r="CF783" s="89"/>
      <c r="CG783" s="89"/>
      <c r="CH783" s="89"/>
      <c r="CI783" s="89"/>
      <c r="CJ783" s="89"/>
      <c r="CK783" s="89"/>
      <c r="CL783" s="89"/>
      <c r="CM783" s="89"/>
      <c r="CN783" s="89"/>
      <c r="CO783" s="89"/>
      <c r="CP783" s="89"/>
      <c r="CQ783" s="89"/>
      <c r="CR783" s="89"/>
      <c r="CS783" s="89"/>
    </row>
    <row r="784" spans="1:97" s="35" customFormat="1" ht="12.75">
      <c r="A784" s="95"/>
      <c r="G784" s="95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  <c r="AT784" s="89"/>
      <c r="AU784" s="89"/>
      <c r="AV784" s="89"/>
      <c r="AW784" s="89"/>
      <c r="AX784" s="89"/>
      <c r="AY784" s="89"/>
      <c r="AZ784" s="89"/>
      <c r="BA784" s="89"/>
      <c r="BB784" s="89"/>
      <c r="BC784" s="89"/>
      <c r="BD784" s="89"/>
      <c r="BE784" s="89"/>
      <c r="BF784" s="89"/>
      <c r="BG784" s="89"/>
      <c r="BH784" s="89"/>
      <c r="BI784" s="89"/>
      <c r="BJ784" s="89"/>
      <c r="BK784" s="89"/>
      <c r="BL784" s="89"/>
      <c r="BM784" s="89"/>
      <c r="BN784" s="89"/>
      <c r="BO784" s="89"/>
      <c r="BP784" s="89"/>
      <c r="BQ784" s="89"/>
      <c r="BR784" s="89"/>
      <c r="BS784" s="89"/>
      <c r="BT784" s="89"/>
      <c r="BU784" s="89"/>
      <c r="BV784" s="89"/>
      <c r="BW784" s="89"/>
      <c r="BX784" s="89"/>
      <c r="BY784" s="89"/>
      <c r="BZ784" s="89"/>
      <c r="CA784" s="89"/>
      <c r="CB784" s="89"/>
      <c r="CC784" s="89"/>
      <c r="CD784" s="89"/>
      <c r="CE784" s="89"/>
      <c r="CF784" s="89"/>
      <c r="CG784" s="89"/>
      <c r="CH784" s="89"/>
      <c r="CI784" s="89"/>
      <c r="CJ784" s="89"/>
      <c r="CK784" s="89"/>
      <c r="CL784" s="89"/>
      <c r="CM784" s="89"/>
      <c r="CN784" s="89"/>
      <c r="CO784" s="89"/>
      <c r="CP784" s="89"/>
      <c r="CQ784" s="89"/>
      <c r="CR784" s="89"/>
      <c r="CS784" s="89"/>
    </row>
    <row r="785" spans="1:97" s="35" customFormat="1" ht="12.75">
      <c r="A785" s="95"/>
      <c r="G785" s="95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89"/>
      <c r="AO785" s="89"/>
      <c r="AP785" s="89"/>
      <c r="AQ785" s="89"/>
      <c r="AR785" s="89"/>
      <c r="AS785" s="89"/>
      <c r="AT785" s="89"/>
      <c r="AU785" s="89"/>
      <c r="AV785" s="89"/>
      <c r="AW785" s="89"/>
      <c r="AX785" s="89"/>
      <c r="AY785" s="89"/>
      <c r="AZ785" s="89"/>
      <c r="BA785" s="89"/>
      <c r="BB785" s="89"/>
      <c r="BC785" s="89"/>
      <c r="BD785" s="89"/>
      <c r="BE785" s="89"/>
      <c r="BF785" s="89"/>
      <c r="BG785" s="89"/>
      <c r="BH785" s="89"/>
      <c r="BI785" s="89"/>
      <c r="BJ785" s="89"/>
      <c r="BK785" s="89"/>
      <c r="BL785" s="89"/>
      <c r="BM785" s="89"/>
      <c r="BN785" s="89"/>
      <c r="BO785" s="89"/>
      <c r="BP785" s="89"/>
      <c r="BQ785" s="89"/>
      <c r="BR785" s="89"/>
      <c r="BS785" s="89"/>
      <c r="BT785" s="89"/>
      <c r="BU785" s="89"/>
      <c r="BV785" s="89"/>
      <c r="BW785" s="89"/>
      <c r="BX785" s="89"/>
      <c r="BY785" s="89"/>
      <c r="BZ785" s="89"/>
      <c r="CA785" s="89"/>
      <c r="CB785" s="89"/>
      <c r="CC785" s="89"/>
      <c r="CD785" s="89"/>
      <c r="CE785" s="89"/>
      <c r="CF785" s="89"/>
      <c r="CG785" s="89"/>
      <c r="CH785" s="89"/>
      <c r="CI785" s="89"/>
      <c r="CJ785" s="89"/>
      <c r="CK785" s="89"/>
      <c r="CL785" s="89"/>
      <c r="CM785" s="89"/>
      <c r="CN785" s="89"/>
      <c r="CO785" s="89"/>
      <c r="CP785" s="89"/>
      <c r="CQ785" s="89"/>
      <c r="CR785" s="89"/>
      <c r="CS785" s="89"/>
    </row>
    <row r="786" spans="1:97" s="35" customFormat="1" ht="12.75">
      <c r="A786" s="95"/>
      <c r="G786" s="95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  <c r="AT786" s="89"/>
      <c r="AU786" s="89"/>
      <c r="AV786" s="89"/>
      <c r="AW786" s="89"/>
      <c r="AX786" s="89"/>
      <c r="AY786" s="89"/>
      <c r="AZ786" s="89"/>
      <c r="BA786" s="89"/>
      <c r="BB786" s="89"/>
      <c r="BC786" s="89"/>
      <c r="BD786" s="89"/>
      <c r="BE786" s="89"/>
      <c r="BF786" s="89"/>
      <c r="BG786" s="89"/>
      <c r="BH786" s="89"/>
      <c r="BI786" s="89"/>
      <c r="BJ786" s="89"/>
      <c r="BK786" s="89"/>
      <c r="BL786" s="89"/>
      <c r="BM786" s="89"/>
      <c r="BN786" s="89"/>
      <c r="BO786" s="89"/>
      <c r="BP786" s="89"/>
      <c r="BQ786" s="89"/>
      <c r="BR786" s="89"/>
      <c r="BS786" s="89"/>
      <c r="BT786" s="89"/>
      <c r="BU786" s="89"/>
      <c r="BV786" s="89"/>
      <c r="BW786" s="89"/>
      <c r="BX786" s="89"/>
      <c r="BY786" s="89"/>
      <c r="BZ786" s="89"/>
      <c r="CA786" s="89"/>
      <c r="CB786" s="89"/>
      <c r="CC786" s="89"/>
      <c r="CD786" s="89"/>
      <c r="CE786" s="89"/>
      <c r="CF786" s="89"/>
      <c r="CG786" s="89"/>
      <c r="CH786" s="89"/>
      <c r="CI786" s="89"/>
      <c r="CJ786" s="89"/>
      <c r="CK786" s="89"/>
      <c r="CL786" s="89"/>
      <c r="CM786" s="89"/>
      <c r="CN786" s="89"/>
      <c r="CO786" s="89"/>
      <c r="CP786" s="89"/>
      <c r="CQ786" s="89"/>
      <c r="CR786" s="89"/>
      <c r="CS786" s="89"/>
    </row>
    <row r="787" spans="1:97" s="35" customFormat="1" ht="12.75">
      <c r="A787" s="95"/>
      <c r="G787" s="95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  <c r="AT787" s="89"/>
      <c r="AU787" s="89"/>
      <c r="AV787" s="89"/>
      <c r="AW787" s="89"/>
      <c r="AX787" s="89"/>
      <c r="AY787" s="89"/>
      <c r="AZ787" s="89"/>
      <c r="BA787" s="89"/>
      <c r="BB787" s="89"/>
      <c r="BC787" s="89"/>
      <c r="BD787" s="89"/>
      <c r="BE787" s="89"/>
      <c r="BF787" s="89"/>
      <c r="BG787" s="89"/>
      <c r="BH787" s="89"/>
      <c r="BI787" s="89"/>
      <c r="BJ787" s="89"/>
      <c r="BK787" s="89"/>
      <c r="BL787" s="89"/>
      <c r="BM787" s="89"/>
      <c r="BN787" s="89"/>
      <c r="BO787" s="89"/>
      <c r="BP787" s="89"/>
      <c r="BQ787" s="89"/>
      <c r="BR787" s="89"/>
      <c r="BS787" s="89"/>
      <c r="BT787" s="89"/>
      <c r="BU787" s="89"/>
      <c r="BV787" s="89"/>
      <c r="BW787" s="89"/>
      <c r="BX787" s="89"/>
      <c r="BY787" s="89"/>
      <c r="BZ787" s="89"/>
      <c r="CA787" s="89"/>
      <c r="CB787" s="89"/>
      <c r="CC787" s="89"/>
      <c r="CD787" s="89"/>
      <c r="CE787" s="89"/>
      <c r="CF787" s="89"/>
      <c r="CG787" s="89"/>
      <c r="CH787" s="89"/>
      <c r="CI787" s="89"/>
      <c r="CJ787" s="89"/>
      <c r="CK787" s="89"/>
      <c r="CL787" s="89"/>
      <c r="CM787" s="89"/>
      <c r="CN787" s="89"/>
      <c r="CO787" s="89"/>
      <c r="CP787" s="89"/>
      <c r="CQ787" s="89"/>
      <c r="CR787" s="89"/>
      <c r="CS787" s="89"/>
    </row>
    <row r="788" spans="1:97" s="35" customFormat="1" ht="12.75">
      <c r="A788" s="95"/>
      <c r="G788" s="95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  <c r="BA788" s="89"/>
      <c r="BB788" s="89"/>
      <c r="BC788" s="89"/>
      <c r="BD788" s="89"/>
      <c r="BE788" s="89"/>
      <c r="BF788" s="89"/>
      <c r="BG788" s="89"/>
      <c r="BH788" s="89"/>
      <c r="BI788" s="89"/>
      <c r="BJ788" s="89"/>
      <c r="BK788" s="89"/>
      <c r="BL788" s="89"/>
      <c r="BM788" s="89"/>
      <c r="BN788" s="89"/>
      <c r="BO788" s="89"/>
      <c r="BP788" s="89"/>
      <c r="BQ788" s="89"/>
      <c r="BR788" s="89"/>
      <c r="BS788" s="89"/>
      <c r="BT788" s="89"/>
      <c r="BU788" s="89"/>
      <c r="BV788" s="89"/>
      <c r="BW788" s="89"/>
      <c r="BX788" s="89"/>
      <c r="BY788" s="89"/>
      <c r="BZ788" s="89"/>
      <c r="CA788" s="89"/>
      <c r="CB788" s="89"/>
      <c r="CC788" s="89"/>
      <c r="CD788" s="89"/>
      <c r="CE788" s="89"/>
      <c r="CF788" s="89"/>
      <c r="CG788" s="89"/>
      <c r="CH788" s="89"/>
      <c r="CI788" s="89"/>
      <c r="CJ788" s="89"/>
      <c r="CK788" s="89"/>
      <c r="CL788" s="89"/>
      <c r="CM788" s="89"/>
      <c r="CN788" s="89"/>
      <c r="CO788" s="89"/>
      <c r="CP788" s="89"/>
      <c r="CQ788" s="89"/>
      <c r="CR788" s="89"/>
      <c r="CS788" s="89"/>
    </row>
    <row r="789" spans="1:97" s="35" customFormat="1" ht="12.75">
      <c r="A789" s="95"/>
      <c r="G789" s="95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  <c r="AT789" s="89"/>
      <c r="AU789" s="89"/>
      <c r="AV789" s="89"/>
      <c r="AW789" s="89"/>
      <c r="AX789" s="89"/>
      <c r="AY789" s="89"/>
      <c r="AZ789" s="89"/>
      <c r="BA789" s="89"/>
      <c r="BB789" s="89"/>
      <c r="BC789" s="89"/>
      <c r="BD789" s="89"/>
      <c r="BE789" s="89"/>
      <c r="BF789" s="89"/>
      <c r="BG789" s="89"/>
      <c r="BH789" s="89"/>
      <c r="BI789" s="89"/>
      <c r="BJ789" s="89"/>
      <c r="BK789" s="89"/>
      <c r="BL789" s="89"/>
      <c r="BM789" s="89"/>
      <c r="BN789" s="89"/>
      <c r="BO789" s="89"/>
      <c r="BP789" s="89"/>
      <c r="BQ789" s="89"/>
      <c r="BR789" s="89"/>
      <c r="BS789" s="89"/>
      <c r="BT789" s="89"/>
      <c r="BU789" s="89"/>
      <c r="BV789" s="89"/>
      <c r="BW789" s="89"/>
      <c r="BX789" s="89"/>
      <c r="BY789" s="89"/>
      <c r="BZ789" s="89"/>
      <c r="CA789" s="89"/>
      <c r="CB789" s="89"/>
      <c r="CC789" s="89"/>
      <c r="CD789" s="89"/>
      <c r="CE789" s="89"/>
      <c r="CF789" s="89"/>
      <c r="CG789" s="89"/>
      <c r="CH789" s="89"/>
      <c r="CI789" s="89"/>
      <c r="CJ789" s="89"/>
      <c r="CK789" s="89"/>
      <c r="CL789" s="89"/>
      <c r="CM789" s="89"/>
      <c r="CN789" s="89"/>
      <c r="CO789" s="89"/>
      <c r="CP789" s="89"/>
      <c r="CQ789" s="89"/>
      <c r="CR789" s="89"/>
      <c r="CS789" s="89"/>
    </row>
    <row r="790" spans="1:97" s="35" customFormat="1" ht="12.75">
      <c r="A790" s="95"/>
      <c r="G790" s="95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89"/>
      <c r="AO790" s="89"/>
      <c r="AP790" s="89"/>
      <c r="AQ790" s="89"/>
      <c r="AR790" s="89"/>
      <c r="AS790" s="89"/>
      <c r="AT790" s="89"/>
      <c r="AU790" s="89"/>
      <c r="AV790" s="89"/>
      <c r="AW790" s="89"/>
      <c r="AX790" s="89"/>
      <c r="AY790" s="89"/>
      <c r="AZ790" s="89"/>
      <c r="BA790" s="89"/>
      <c r="BB790" s="89"/>
      <c r="BC790" s="89"/>
      <c r="BD790" s="89"/>
      <c r="BE790" s="89"/>
      <c r="BF790" s="89"/>
      <c r="BG790" s="89"/>
      <c r="BH790" s="89"/>
      <c r="BI790" s="89"/>
      <c r="BJ790" s="89"/>
      <c r="BK790" s="89"/>
      <c r="BL790" s="89"/>
      <c r="BM790" s="89"/>
      <c r="BN790" s="89"/>
      <c r="BO790" s="89"/>
      <c r="BP790" s="89"/>
      <c r="BQ790" s="89"/>
      <c r="BR790" s="89"/>
      <c r="BS790" s="89"/>
      <c r="BT790" s="89"/>
      <c r="BU790" s="89"/>
      <c r="BV790" s="89"/>
      <c r="BW790" s="89"/>
      <c r="BX790" s="89"/>
      <c r="BY790" s="89"/>
      <c r="BZ790" s="89"/>
      <c r="CA790" s="89"/>
      <c r="CB790" s="89"/>
      <c r="CC790" s="89"/>
      <c r="CD790" s="89"/>
      <c r="CE790" s="89"/>
      <c r="CF790" s="89"/>
      <c r="CG790" s="89"/>
      <c r="CH790" s="89"/>
      <c r="CI790" s="89"/>
      <c r="CJ790" s="89"/>
      <c r="CK790" s="89"/>
      <c r="CL790" s="89"/>
      <c r="CM790" s="89"/>
      <c r="CN790" s="89"/>
      <c r="CO790" s="89"/>
      <c r="CP790" s="89"/>
      <c r="CQ790" s="89"/>
      <c r="CR790" s="89"/>
      <c r="CS790" s="89"/>
    </row>
    <row r="791" spans="1:97" s="35" customFormat="1" ht="12.75">
      <c r="A791" s="95"/>
      <c r="G791" s="95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  <c r="AT791" s="89"/>
      <c r="AU791" s="89"/>
      <c r="AV791" s="89"/>
      <c r="AW791" s="89"/>
      <c r="AX791" s="89"/>
      <c r="AY791" s="89"/>
      <c r="AZ791" s="89"/>
      <c r="BA791" s="89"/>
      <c r="BB791" s="89"/>
      <c r="BC791" s="89"/>
      <c r="BD791" s="89"/>
      <c r="BE791" s="89"/>
      <c r="BF791" s="89"/>
      <c r="BG791" s="89"/>
      <c r="BH791" s="89"/>
      <c r="BI791" s="89"/>
      <c r="BJ791" s="89"/>
      <c r="BK791" s="89"/>
      <c r="BL791" s="89"/>
      <c r="BM791" s="89"/>
      <c r="BN791" s="89"/>
      <c r="BO791" s="89"/>
      <c r="BP791" s="89"/>
      <c r="BQ791" s="89"/>
      <c r="BR791" s="89"/>
      <c r="BS791" s="89"/>
      <c r="BT791" s="89"/>
      <c r="BU791" s="89"/>
      <c r="BV791" s="89"/>
      <c r="BW791" s="89"/>
      <c r="BX791" s="89"/>
      <c r="BY791" s="89"/>
      <c r="BZ791" s="89"/>
      <c r="CA791" s="89"/>
      <c r="CB791" s="89"/>
      <c r="CC791" s="89"/>
      <c r="CD791" s="89"/>
      <c r="CE791" s="89"/>
      <c r="CF791" s="89"/>
      <c r="CG791" s="89"/>
      <c r="CH791" s="89"/>
      <c r="CI791" s="89"/>
      <c r="CJ791" s="89"/>
      <c r="CK791" s="89"/>
      <c r="CL791" s="89"/>
      <c r="CM791" s="89"/>
      <c r="CN791" s="89"/>
      <c r="CO791" s="89"/>
      <c r="CP791" s="89"/>
      <c r="CQ791" s="89"/>
      <c r="CR791" s="89"/>
      <c r="CS791" s="89"/>
    </row>
    <row r="792" spans="1:97" s="35" customFormat="1" ht="12.75">
      <c r="A792" s="95"/>
      <c r="G792" s="95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  <c r="AT792" s="89"/>
      <c r="AU792" s="89"/>
      <c r="AV792" s="89"/>
      <c r="AW792" s="89"/>
      <c r="AX792" s="89"/>
      <c r="AY792" s="89"/>
      <c r="AZ792" s="89"/>
      <c r="BA792" s="89"/>
      <c r="BB792" s="89"/>
      <c r="BC792" s="89"/>
      <c r="BD792" s="89"/>
      <c r="BE792" s="89"/>
      <c r="BF792" s="89"/>
      <c r="BG792" s="89"/>
      <c r="BH792" s="89"/>
      <c r="BI792" s="89"/>
      <c r="BJ792" s="89"/>
      <c r="BK792" s="89"/>
      <c r="BL792" s="89"/>
      <c r="BM792" s="89"/>
      <c r="BN792" s="89"/>
      <c r="BO792" s="89"/>
      <c r="BP792" s="89"/>
      <c r="BQ792" s="89"/>
      <c r="BR792" s="89"/>
      <c r="BS792" s="89"/>
      <c r="BT792" s="89"/>
      <c r="BU792" s="89"/>
      <c r="BV792" s="89"/>
      <c r="BW792" s="89"/>
      <c r="BX792" s="89"/>
      <c r="BY792" s="89"/>
      <c r="BZ792" s="89"/>
      <c r="CA792" s="89"/>
      <c r="CB792" s="89"/>
      <c r="CC792" s="89"/>
      <c r="CD792" s="89"/>
      <c r="CE792" s="89"/>
      <c r="CF792" s="89"/>
      <c r="CG792" s="89"/>
      <c r="CH792" s="89"/>
      <c r="CI792" s="89"/>
      <c r="CJ792" s="89"/>
      <c r="CK792" s="89"/>
      <c r="CL792" s="89"/>
      <c r="CM792" s="89"/>
      <c r="CN792" s="89"/>
      <c r="CO792" s="89"/>
      <c r="CP792" s="89"/>
      <c r="CQ792" s="89"/>
      <c r="CR792" s="89"/>
      <c r="CS792" s="89"/>
    </row>
    <row r="793" spans="1:97" s="35" customFormat="1" ht="12.75">
      <c r="A793" s="95"/>
      <c r="G793" s="95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  <c r="AT793" s="89"/>
      <c r="AU793" s="89"/>
      <c r="AV793" s="89"/>
      <c r="AW793" s="89"/>
      <c r="AX793" s="89"/>
      <c r="AY793" s="89"/>
      <c r="AZ793" s="89"/>
      <c r="BA793" s="89"/>
      <c r="BB793" s="89"/>
      <c r="BC793" s="89"/>
      <c r="BD793" s="89"/>
      <c r="BE793" s="89"/>
      <c r="BF793" s="89"/>
      <c r="BG793" s="89"/>
      <c r="BH793" s="89"/>
      <c r="BI793" s="89"/>
      <c r="BJ793" s="89"/>
      <c r="BK793" s="89"/>
      <c r="BL793" s="89"/>
      <c r="BM793" s="89"/>
      <c r="BN793" s="89"/>
      <c r="BO793" s="89"/>
      <c r="BP793" s="89"/>
      <c r="BQ793" s="89"/>
      <c r="BR793" s="89"/>
      <c r="BS793" s="89"/>
      <c r="BT793" s="89"/>
      <c r="BU793" s="89"/>
      <c r="BV793" s="89"/>
      <c r="BW793" s="89"/>
      <c r="BX793" s="89"/>
      <c r="BY793" s="89"/>
      <c r="BZ793" s="89"/>
      <c r="CA793" s="89"/>
      <c r="CB793" s="89"/>
      <c r="CC793" s="89"/>
      <c r="CD793" s="89"/>
      <c r="CE793" s="89"/>
      <c r="CF793" s="89"/>
      <c r="CG793" s="89"/>
      <c r="CH793" s="89"/>
      <c r="CI793" s="89"/>
      <c r="CJ793" s="89"/>
      <c r="CK793" s="89"/>
      <c r="CL793" s="89"/>
      <c r="CM793" s="89"/>
      <c r="CN793" s="89"/>
      <c r="CO793" s="89"/>
      <c r="CP793" s="89"/>
      <c r="CQ793" s="89"/>
      <c r="CR793" s="89"/>
      <c r="CS793" s="89"/>
    </row>
    <row r="794" spans="1:97" s="35" customFormat="1" ht="12.75">
      <c r="A794" s="95"/>
      <c r="G794" s="95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  <c r="AT794" s="89"/>
      <c r="AU794" s="89"/>
      <c r="AV794" s="89"/>
      <c r="AW794" s="89"/>
      <c r="AX794" s="89"/>
      <c r="AY794" s="89"/>
      <c r="AZ794" s="89"/>
      <c r="BA794" s="89"/>
      <c r="BB794" s="89"/>
      <c r="BC794" s="89"/>
      <c r="BD794" s="89"/>
      <c r="BE794" s="89"/>
      <c r="BF794" s="89"/>
      <c r="BG794" s="89"/>
      <c r="BH794" s="89"/>
      <c r="BI794" s="89"/>
      <c r="BJ794" s="89"/>
      <c r="BK794" s="89"/>
      <c r="BL794" s="89"/>
      <c r="BM794" s="89"/>
      <c r="BN794" s="89"/>
      <c r="BO794" s="89"/>
      <c r="BP794" s="89"/>
      <c r="BQ794" s="89"/>
      <c r="BR794" s="89"/>
      <c r="BS794" s="89"/>
      <c r="BT794" s="89"/>
      <c r="BU794" s="89"/>
      <c r="BV794" s="89"/>
      <c r="BW794" s="89"/>
      <c r="BX794" s="89"/>
      <c r="BY794" s="89"/>
      <c r="BZ794" s="89"/>
      <c r="CA794" s="89"/>
      <c r="CB794" s="89"/>
      <c r="CC794" s="89"/>
      <c r="CD794" s="89"/>
      <c r="CE794" s="89"/>
      <c r="CF794" s="89"/>
      <c r="CG794" s="89"/>
      <c r="CH794" s="89"/>
      <c r="CI794" s="89"/>
      <c r="CJ794" s="89"/>
      <c r="CK794" s="89"/>
      <c r="CL794" s="89"/>
      <c r="CM794" s="89"/>
      <c r="CN794" s="89"/>
      <c r="CO794" s="89"/>
      <c r="CP794" s="89"/>
      <c r="CQ794" s="89"/>
      <c r="CR794" s="89"/>
      <c r="CS794" s="89"/>
    </row>
    <row r="795" spans="1:97" s="35" customFormat="1" ht="12.75">
      <c r="A795" s="95"/>
      <c r="G795" s="95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  <c r="AT795" s="89"/>
      <c r="AU795" s="89"/>
      <c r="AV795" s="89"/>
      <c r="AW795" s="89"/>
      <c r="AX795" s="89"/>
      <c r="AY795" s="89"/>
      <c r="AZ795" s="89"/>
      <c r="BA795" s="89"/>
      <c r="BB795" s="89"/>
      <c r="BC795" s="89"/>
      <c r="BD795" s="89"/>
      <c r="BE795" s="89"/>
      <c r="BF795" s="89"/>
      <c r="BG795" s="89"/>
      <c r="BH795" s="89"/>
      <c r="BI795" s="89"/>
      <c r="BJ795" s="89"/>
      <c r="BK795" s="89"/>
      <c r="BL795" s="89"/>
      <c r="BM795" s="89"/>
      <c r="BN795" s="89"/>
      <c r="BO795" s="89"/>
      <c r="BP795" s="89"/>
      <c r="BQ795" s="89"/>
      <c r="BR795" s="89"/>
      <c r="BS795" s="89"/>
      <c r="BT795" s="89"/>
      <c r="BU795" s="89"/>
      <c r="BV795" s="89"/>
      <c r="BW795" s="89"/>
      <c r="BX795" s="89"/>
      <c r="BY795" s="89"/>
      <c r="BZ795" s="89"/>
      <c r="CA795" s="89"/>
      <c r="CB795" s="89"/>
      <c r="CC795" s="89"/>
      <c r="CD795" s="89"/>
      <c r="CE795" s="89"/>
      <c r="CF795" s="89"/>
      <c r="CG795" s="89"/>
      <c r="CH795" s="89"/>
      <c r="CI795" s="89"/>
      <c r="CJ795" s="89"/>
      <c r="CK795" s="89"/>
      <c r="CL795" s="89"/>
      <c r="CM795" s="89"/>
      <c r="CN795" s="89"/>
      <c r="CO795" s="89"/>
      <c r="CP795" s="89"/>
      <c r="CQ795" s="89"/>
      <c r="CR795" s="89"/>
      <c r="CS795" s="89"/>
    </row>
    <row r="796" spans="1:97" s="35" customFormat="1" ht="12.75">
      <c r="A796" s="95"/>
      <c r="G796" s="95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89"/>
      <c r="AP796" s="89"/>
      <c r="AQ796" s="89"/>
      <c r="AR796" s="89"/>
      <c r="AS796" s="89"/>
      <c r="AT796" s="89"/>
      <c r="AU796" s="89"/>
      <c r="AV796" s="89"/>
      <c r="AW796" s="89"/>
      <c r="AX796" s="89"/>
      <c r="AY796" s="89"/>
      <c r="AZ796" s="89"/>
      <c r="BA796" s="89"/>
      <c r="BB796" s="89"/>
      <c r="BC796" s="89"/>
      <c r="BD796" s="89"/>
      <c r="BE796" s="89"/>
      <c r="BF796" s="89"/>
      <c r="BG796" s="89"/>
      <c r="BH796" s="89"/>
      <c r="BI796" s="89"/>
      <c r="BJ796" s="89"/>
      <c r="BK796" s="89"/>
      <c r="BL796" s="89"/>
      <c r="BM796" s="89"/>
      <c r="BN796" s="89"/>
      <c r="BO796" s="89"/>
      <c r="BP796" s="89"/>
      <c r="BQ796" s="89"/>
      <c r="BR796" s="89"/>
      <c r="BS796" s="89"/>
      <c r="BT796" s="89"/>
      <c r="BU796" s="89"/>
      <c r="BV796" s="89"/>
      <c r="BW796" s="89"/>
      <c r="BX796" s="89"/>
      <c r="BY796" s="89"/>
      <c r="BZ796" s="89"/>
      <c r="CA796" s="89"/>
      <c r="CB796" s="89"/>
      <c r="CC796" s="89"/>
      <c r="CD796" s="89"/>
      <c r="CE796" s="89"/>
      <c r="CF796" s="89"/>
      <c r="CG796" s="89"/>
      <c r="CH796" s="89"/>
      <c r="CI796" s="89"/>
      <c r="CJ796" s="89"/>
      <c r="CK796" s="89"/>
      <c r="CL796" s="89"/>
      <c r="CM796" s="89"/>
      <c r="CN796" s="89"/>
      <c r="CO796" s="89"/>
      <c r="CP796" s="89"/>
      <c r="CQ796" s="89"/>
      <c r="CR796" s="89"/>
      <c r="CS796" s="89"/>
    </row>
    <row r="797" spans="1:97" s="35" customFormat="1" ht="12.75">
      <c r="A797" s="95"/>
      <c r="G797" s="95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  <c r="AT797" s="89"/>
      <c r="AU797" s="89"/>
      <c r="AV797" s="89"/>
      <c r="AW797" s="89"/>
      <c r="AX797" s="89"/>
      <c r="AY797" s="89"/>
      <c r="AZ797" s="89"/>
      <c r="BA797" s="89"/>
      <c r="BB797" s="89"/>
      <c r="BC797" s="89"/>
      <c r="BD797" s="89"/>
      <c r="BE797" s="89"/>
      <c r="BF797" s="89"/>
      <c r="BG797" s="89"/>
      <c r="BH797" s="89"/>
      <c r="BI797" s="89"/>
      <c r="BJ797" s="89"/>
      <c r="BK797" s="89"/>
      <c r="BL797" s="89"/>
      <c r="BM797" s="89"/>
      <c r="BN797" s="89"/>
      <c r="BO797" s="89"/>
      <c r="BP797" s="89"/>
      <c r="BQ797" s="89"/>
      <c r="BR797" s="89"/>
      <c r="BS797" s="89"/>
      <c r="BT797" s="89"/>
      <c r="BU797" s="89"/>
      <c r="BV797" s="89"/>
      <c r="BW797" s="89"/>
      <c r="BX797" s="89"/>
      <c r="BY797" s="89"/>
      <c r="BZ797" s="89"/>
      <c r="CA797" s="89"/>
      <c r="CB797" s="89"/>
      <c r="CC797" s="89"/>
      <c r="CD797" s="89"/>
      <c r="CE797" s="89"/>
      <c r="CF797" s="89"/>
      <c r="CG797" s="89"/>
      <c r="CH797" s="89"/>
      <c r="CI797" s="89"/>
      <c r="CJ797" s="89"/>
      <c r="CK797" s="89"/>
      <c r="CL797" s="89"/>
      <c r="CM797" s="89"/>
      <c r="CN797" s="89"/>
      <c r="CO797" s="89"/>
      <c r="CP797" s="89"/>
      <c r="CQ797" s="89"/>
      <c r="CR797" s="89"/>
      <c r="CS797" s="89"/>
    </row>
    <row r="798" spans="1:97" s="35" customFormat="1" ht="12.75">
      <c r="A798" s="95"/>
      <c r="G798" s="95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  <c r="AT798" s="89"/>
      <c r="AU798" s="89"/>
      <c r="AV798" s="89"/>
      <c r="AW798" s="89"/>
      <c r="AX798" s="89"/>
      <c r="AY798" s="89"/>
      <c r="AZ798" s="89"/>
      <c r="BA798" s="89"/>
      <c r="BB798" s="89"/>
      <c r="BC798" s="89"/>
      <c r="BD798" s="89"/>
      <c r="BE798" s="89"/>
      <c r="BF798" s="89"/>
      <c r="BG798" s="89"/>
      <c r="BH798" s="89"/>
      <c r="BI798" s="89"/>
      <c r="BJ798" s="89"/>
      <c r="BK798" s="89"/>
      <c r="BL798" s="89"/>
      <c r="BM798" s="89"/>
      <c r="BN798" s="89"/>
      <c r="BO798" s="89"/>
      <c r="BP798" s="89"/>
      <c r="BQ798" s="89"/>
      <c r="BR798" s="89"/>
      <c r="BS798" s="89"/>
      <c r="BT798" s="89"/>
      <c r="BU798" s="89"/>
      <c r="BV798" s="89"/>
      <c r="BW798" s="89"/>
      <c r="BX798" s="89"/>
      <c r="BY798" s="89"/>
      <c r="BZ798" s="89"/>
      <c r="CA798" s="89"/>
      <c r="CB798" s="89"/>
      <c r="CC798" s="89"/>
      <c r="CD798" s="89"/>
      <c r="CE798" s="89"/>
      <c r="CF798" s="89"/>
      <c r="CG798" s="89"/>
      <c r="CH798" s="89"/>
      <c r="CI798" s="89"/>
      <c r="CJ798" s="89"/>
      <c r="CK798" s="89"/>
      <c r="CL798" s="89"/>
      <c r="CM798" s="89"/>
      <c r="CN798" s="89"/>
      <c r="CO798" s="89"/>
      <c r="CP798" s="89"/>
      <c r="CQ798" s="89"/>
      <c r="CR798" s="89"/>
      <c r="CS798" s="89"/>
    </row>
    <row r="799" spans="1:97" s="35" customFormat="1" ht="12.75">
      <c r="A799" s="95"/>
      <c r="G799" s="95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  <c r="AT799" s="89"/>
      <c r="AU799" s="89"/>
      <c r="AV799" s="89"/>
      <c r="AW799" s="89"/>
      <c r="AX799" s="89"/>
      <c r="AY799" s="89"/>
      <c r="AZ799" s="89"/>
      <c r="BA799" s="89"/>
      <c r="BB799" s="89"/>
      <c r="BC799" s="89"/>
      <c r="BD799" s="89"/>
      <c r="BE799" s="89"/>
      <c r="BF799" s="89"/>
      <c r="BG799" s="89"/>
      <c r="BH799" s="89"/>
      <c r="BI799" s="89"/>
      <c r="BJ799" s="89"/>
      <c r="BK799" s="89"/>
      <c r="BL799" s="89"/>
      <c r="BM799" s="89"/>
      <c r="BN799" s="89"/>
      <c r="BO799" s="89"/>
      <c r="BP799" s="89"/>
      <c r="BQ799" s="89"/>
      <c r="BR799" s="89"/>
      <c r="BS799" s="89"/>
      <c r="BT799" s="89"/>
      <c r="BU799" s="89"/>
      <c r="BV799" s="89"/>
      <c r="BW799" s="89"/>
      <c r="BX799" s="89"/>
      <c r="BY799" s="89"/>
      <c r="BZ799" s="89"/>
      <c r="CA799" s="89"/>
      <c r="CB799" s="89"/>
      <c r="CC799" s="89"/>
      <c r="CD799" s="89"/>
      <c r="CE799" s="89"/>
      <c r="CF799" s="89"/>
      <c r="CG799" s="89"/>
      <c r="CH799" s="89"/>
      <c r="CI799" s="89"/>
      <c r="CJ799" s="89"/>
      <c r="CK799" s="89"/>
      <c r="CL799" s="89"/>
      <c r="CM799" s="89"/>
      <c r="CN799" s="89"/>
      <c r="CO799" s="89"/>
      <c r="CP799" s="89"/>
      <c r="CQ799" s="89"/>
      <c r="CR799" s="89"/>
      <c r="CS799" s="89"/>
    </row>
    <row r="800" spans="1:97" s="35" customFormat="1" ht="12.75">
      <c r="A800" s="95"/>
      <c r="G800" s="95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89"/>
      <c r="AP800" s="89"/>
      <c r="AQ800" s="89"/>
      <c r="AR800" s="89"/>
      <c r="AS800" s="89"/>
      <c r="AT800" s="89"/>
      <c r="AU800" s="89"/>
      <c r="AV800" s="89"/>
      <c r="AW800" s="89"/>
      <c r="AX800" s="89"/>
      <c r="AY800" s="89"/>
      <c r="AZ800" s="89"/>
      <c r="BA800" s="89"/>
      <c r="BB800" s="89"/>
      <c r="BC800" s="89"/>
      <c r="BD800" s="89"/>
      <c r="BE800" s="89"/>
      <c r="BF800" s="89"/>
      <c r="BG800" s="89"/>
      <c r="BH800" s="89"/>
      <c r="BI800" s="89"/>
      <c r="BJ800" s="89"/>
      <c r="BK800" s="89"/>
      <c r="BL800" s="89"/>
      <c r="BM800" s="89"/>
      <c r="BN800" s="89"/>
      <c r="BO800" s="89"/>
      <c r="BP800" s="89"/>
      <c r="BQ800" s="89"/>
      <c r="BR800" s="89"/>
      <c r="BS800" s="89"/>
      <c r="BT800" s="89"/>
      <c r="BU800" s="89"/>
      <c r="BV800" s="89"/>
      <c r="BW800" s="89"/>
      <c r="BX800" s="89"/>
      <c r="BY800" s="89"/>
      <c r="BZ800" s="89"/>
      <c r="CA800" s="89"/>
      <c r="CB800" s="89"/>
      <c r="CC800" s="89"/>
      <c r="CD800" s="89"/>
      <c r="CE800" s="89"/>
      <c r="CF800" s="89"/>
      <c r="CG800" s="89"/>
      <c r="CH800" s="89"/>
      <c r="CI800" s="89"/>
      <c r="CJ800" s="89"/>
      <c r="CK800" s="89"/>
      <c r="CL800" s="89"/>
      <c r="CM800" s="89"/>
      <c r="CN800" s="89"/>
      <c r="CO800" s="89"/>
      <c r="CP800" s="89"/>
      <c r="CQ800" s="89"/>
      <c r="CR800" s="89"/>
      <c r="CS800" s="89"/>
    </row>
    <row r="801" spans="1:97" s="35" customFormat="1" ht="12.75">
      <c r="A801" s="95"/>
      <c r="G801" s="95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89"/>
      <c r="AP801" s="89"/>
      <c r="AQ801" s="89"/>
      <c r="AR801" s="89"/>
      <c r="AS801" s="89"/>
      <c r="AT801" s="89"/>
      <c r="AU801" s="89"/>
      <c r="AV801" s="89"/>
      <c r="AW801" s="89"/>
      <c r="AX801" s="89"/>
      <c r="AY801" s="89"/>
      <c r="AZ801" s="89"/>
      <c r="BA801" s="89"/>
      <c r="BB801" s="89"/>
      <c r="BC801" s="89"/>
      <c r="BD801" s="89"/>
      <c r="BE801" s="89"/>
      <c r="BF801" s="89"/>
      <c r="BG801" s="89"/>
      <c r="BH801" s="89"/>
      <c r="BI801" s="89"/>
      <c r="BJ801" s="89"/>
      <c r="BK801" s="89"/>
      <c r="BL801" s="89"/>
      <c r="BM801" s="89"/>
      <c r="BN801" s="89"/>
      <c r="BO801" s="89"/>
      <c r="BP801" s="89"/>
      <c r="BQ801" s="89"/>
      <c r="BR801" s="89"/>
      <c r="BS801" s="89"/>
      <c r="BT801" s="89"/>
      <c r="BU801" s="89"/>
      <c r="BV801" s="89"/>
      <c r="BW801" s="89"/>
      <c r="BX801" s="89"/>
      <c r="BY801" s="89"/>
      <c r="BZ801" s="89"/>
      <c r="CA801" s="89"/>
      <c r="CB801" s="89"/>
      <c r="CC801" s="89"/>
      <c r="CD801" s="89"/>
      <c r="CE801" s="89"/>
      <c r="CF801" s="89"/>
      <c r="CG801" s="89"/>
      <c r="CH801" s="89"/>
      <c r="CI801" s="89"/>
      <c r="CJ801" s="89"/>
      <c r="CK801" s="89"/>
      <c r="CL801" s="89"/>
      <c r="CM801" s="89"/>
      <c r="CN801" s="89"/>
      <c r="CO801" s="89"/>
      <c r="CP801" s="89"/>
      <c r="CQ801" s="89"/>
      <c r="CR801" s="89"/>
      <c r="CS801" s="89"/>
    </row>
    <row r="802" spans="1:97" s="35" customFormat="1" ht="12.75">
      <c r="A802" s="95"/>
      <c r="G802" s="95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  <c r="BA802" s="89"/>
      <c r="BB802" s="89"/>
      <c r="BC802" s="89"/>
      <c r="BD802" s="89"/>
      <c r="BE802" s="89"/>
      <c r="BF802" s="89"/>
      <c r="BG802" s="89"/>
      <c r="BH802" s="89"/>
      <c r="BI802" s="89"/>
      <c r="BJ802" s="89"/>
      <c r="BK802" s="89"/>
      <c r="BL802" s="89"/>
      <c r="BM802" s="89"/>
      <c r="BN802" s="89"/>
      <c r="BO802" s="89"/>
      <c r="BP802" s="89"/>
      <c r="BQ802" s="89"/>
      <c r="BR802" s="89"/>
      <c r="BS802" s="89"/>
      <c r="BT802" s="89"/>
      <c r="BU802" s="89"/>
      <c r="BV802" s="89"/>
      <c r="BW802" s="89"/>
      <c r="BX802" s="89"/>
      <c r="BY802" s="89"/>
      <c r="BZ802" s="89"/>
      <c r="CA802" s="89"/>
      <c r="CB802" s="89"/>
      <c r="CC802" s="89"/>
      <c r="CD802" s="89"/>
      <c r="CE802" s="89"/>
      <c r="CF802" s="89"/>
      <c r="CG802" s="89"/>
      <c r="CH802" s="89"/>
      <c r="CI802" s="89"/>
      <c r="CJ802" s="89"/>
      <c r="CK802" s="89"/>
      <c r="CL802" s="89"/>
      <c r="CM802" s="89"/>
      <c r="CN802" s="89"/>
      <c r="CO802" s="89"/>
      <c r="CP802" s="89"/>
      <c r="CQ802" s="89"/>
      <c r="CR802" s="89"/>
      <c r="CS802" s="89"/>
    </row>
    <row r="803" spans="1:97" s="35" customFormat="1" ht="12.75">
      <c r="A803" s="95"/>
      <c r="G803" s="95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  <c r="AT803" s="89"/>
      <c r="AU803" s="89"/>
      <c r="AV803" s="89"/>
      <c r="AW803" s="89"/>
      <c r="AX803" s="89"/>
      <c r="AY803" s="89"/>
      <c r="AZ803" s="89"/>
      <c r="BA803" s="89"/>
      <c r="BB803" s="89"/>
      <c r="BC803" s="89"/>
      <c r="BD803" s="89"/>
      <c r="BE803" s="89"/>
      <c r="BF803" s="89"/>
      <c r="BG803" s="89"/>
      <c r="BH803" s="89"/>
      <c r="BI803" s="89"/>
      <c r="BJ803" s="89"/>
      <c r="BK803" s="89"/>
      <c r="BL803" s="89"/>
      <c r="BM803" s="89"/>
      <c r="BN803" s="89"/>
      <c r="BO803" s="89"/>
      <c r="BP803" s="89"/>
      <c r="BQ803" s="89"/>
      <c r="BR803" s="89"/>
      <c r="BS803" s="89"/>
      <c r="BT803" s="89"/>
      <c r="BU803" s="89"/>
      <c r="BV803" s="89"/>
      <c r="BW803" s="89"/>
      <c r="BX803" s="89"/>
      <c r="BY803" s="89"/>
      <c r="BZ803" s="89"/>
      <c r="CA803" s="89"/>
      <c r="CB803" s="89"/>
      <c r="CC803" s="89"/>
      <c r="CD803" s="89"/>
      <c r="CE803" s="89"/>
      <c r="CF803" s="89"/>
      <c r="CG803" s="89"/>
      <c r="CH803" s="89"/>
      <c r="CI803" s="89"/>
      <c r="CJ803" s="89"/>
      <c r="CK803" s="89"/>
      <c r="CL803" s="89"/>
      <c r="CM803" s="89"/>
      <c r="CN803" s="89"/>
      <c r="CO803" s="89"/>
      <c r="CP803" s="89"/>
      <c r="CQ803" s="89"/>
      <c r="CR803" s="89"/>
      <c r="CS803" s="89"/>
    </row>
    <row r="804" spans="1:97" s="35" customFormat="1" ht="12.75">
      <c r="A804" s="95"/>
      <c r="G804" s="95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89"/>
      <c r="AP804" s="89"/>
      <c r="AQ804" s="89"/>
      <c r="AR804" s="89"/>
      <c r="AS804" s="89"/>
      <c r="AT804" s="89"/>
      <c r="AU804" s="89"/>
      <c r="AV804" s="89"/>
      <c r="AW804" s="89"/>
      <c r="AX804" s="89"/>
      <c r="AY804" s="89"/>
      <c r="AZ804" s="89"/>
      <c r="BA804" s="89"/>
      <c r="BB804" s="89"/>
      <c r="BC804" s="89"/>
      <c r="BD804" s="89"/>
      <c r="BE804" s="89"/>
      <c r="BF804" s="89"/>
      <c r="BG804" s="89"/>
      <c r="BH804" s="89"/>
      <c r="BI804" s="89"/>
      <c r="BJ804" s="89"/>
      <c r="BK804" s="89"/>
      <c r="BL804" s="89"/>
      <c r="BM804" s="89"/>
      <c r="BN804" s="89"/>
      <c r="BO804" s="89"/>
      <c r="BP804" s="89"/>
      <c r="BQ804" s="89"/>
      <c r="BR804" s="89"/>
      <c r="BS804" s="89"/>
      <c r="BT804" s="89"/>
      <c r="BU804" s="89"/>
      <c r="BV804" s="89"/>
      <c r="BW804" s="89"/>
      <c r="BX804" s="89"/>
      <c r="BY804" s="89"/>
      <c r="BZ804" s="89"/>
      <c r="CA804" s="89"/>
      <c r="CB804" s="89"/>
      <c r="CC804" s="89"/>
      <c r="CD804" s="89"/>
      <c r="CE804" s="89"/>
      <c r="CF804" s="89"/>
      <c r="CG804" s="89"/>
      <c r="CH804" s="89"/>
      <c r="CI804" s="89"/>
      <c r="CJ804" s="89"/>
      <c r="CK804" s="89"/>
      <c r="CL804" s="89"/>
      <c r="CM804" s="89"/>
      <c r="CN804" s="89"/>
      <c r="CO804" s="89"/>
      <c r="CP804" s="89"/>
      <c r="CQ804" s="89"/>
      <c r="CR804" s="89"/>
      <c r="CS804" s="89"/>
    </row>
    <row r="805" spans="1:97" s="35" customFormat="1" ht="12.75">
      <c r="A805" s="95"/>
      <c r="G805" s="95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  <c r="AF805" s="89"/>
      <c r="AG805" s="89"/>
      <c r="AH805" s="89"/>
      <c r="AI805" s="89"/>
      <c r="AJ805" s="89"/>
      <c r="AK805" s="89"/>
      <c r="AL805" s="89"/>
      <c r="AM805" s="89"/>
      <c r="AN805" s="89"/>
      <c r="AO805" s="89"/>
      <c r="AP805" s="89"/>
      <c r="AQ805" s="89"/>
      <c r="AR805" s="89"/>
      <c r="AS805" s="89"/>
      <c r="AT805" s="89"/>
      <c r="AU805" s="89"/>
      <c r="AV805" s="89"/>
      <c r="AW805" s="89"/>
      <c r="AX805" s="89"/>
      <c r="AY805" s="89"/>
      <c r="AZ805" s="89"/>
      <c r="BA805" s="89"/>
      <c r="BB805" s="89"/>
      <c r="BC805" s="89"/>
      <c r="BD805" s="89"/>
      <c r="BE805" s="89"/>
      <c r="BF805" s="89"/>
      <c r="BG805" s="89"/>
      <c r="BH805" s="89"/>
      <c r="BI805" s="89"/>
      <c r="BJ805" s="89"/>
      <c r="BK805" s="89"/>
      <c r="BL805" s="89"/>
      <c r="BM805" s="89"/>
      <c r="BN805" s="89"/>
      <c r="BO805" s="89"/>
      <c r="BP805" s="89"/>
      <c r="BQ805" s="89"/>
      <c r="BR805" s="89"/>
      <c r="BS805" s="89"/>
      <c r="BT805" s="89"/>
      <c r="BU805" s="89"/>
      <c r="BV805" s="89"/>
      <c r="BW805" s="89"/>
      <c r="BX805" s="89"/>
      <c r="BY805" s="89"/>
      <c r="BZ805" s="89"/>
      <c r="CA805" s="89"/>
      <c r="CB805" s="89"/>
      <c r="CC805" s="89"/>
      <c r="CD805" s="89"/>
      <c r="CE805" s="89"/>
      <c r="CF805" s="89"/>
      <c r="CG805" s="89"/>
      <c r="CH805" s="89"/>
      <c r="CI805" s="89"/>
      <c r="CJ805" s="89"/>
      <c r="CK805" s="89"/>
      <c r="CL805" s="89"/>
      <c r="CM805" s="89"/>
      <c r="CN805" s="89"/>
      <c r="CO805" s="89"/>
      <c r="CP805" s="89"/>
      <c r="CQ805" s="89"/>
      <c r="CR805" s="89"/>
      <c r="CS805" s="89"/>
    </row>
    <row r="806" spans="1:97" s="35" customFormat="1" ht="12.75">
      <c r="A806" s="95"/>
      <c r="G806" s="95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89"/>
      <c r="AO806" s="89"/>
      <c r="AP806" s="89"/>
      <c r="AQ806" s="89"/>
      <c r="AR806" s="89"/>
      <c r="AS806" s="89"/>
      <c r="AT806" s="89"/>
      <c r="AU806" s="89"/>
      <c r="AV806" s="89"/>
      <c r="AW806" s="89"/>
      <c r="AX806" s="89"/>
      <c r="AY806" s="89"/>
      <c r="AZ806" s="89"/>
      <c r="BA806" s="89"/>
      <c r="BB806" s="89"/>
      <c r="BC806" s="89"/>
      <c r="BD806" s="89"/>
      <c r="BE806" s="89"/>
      <c r="BF806" s="89"/>
      <c r="BG806" s="89"/>
      <c r="BH806" s="89"/>
      <c r="BI806" s="89"/>
      <c r="BJ806" s="89"/>
      <c r="BK806" s="89"/>
      <c r="BL806" s="89"/>
      <c r="BM806" s="89"/>
      <c r="BN806" s="89"/>
      <c r="BO806" s="89"/>
      <c r="BP806" s="89"/>
      <c r="BQ806" s="89"/>
      <c r="BR806" s="89"/>
      <c r="BS806" s="89"/>
      <c r="BT806" s="89"/>
      <c r="BU806" s="89"/>
      <c r="BV806" s="89"/>
      <c r="BW806" s="89"/>
      <c r="BX806" s="89"/>
      <c r="BY806" s="89"/>
      <c r="BZ806" s="89"/>
      <c r="CA806" s="89"/>
      <c r="CB806" s="89"/>
      <c r="CC806" s="89"/>
      <c r="CD806" s="89"/>
      <c r="CE806" s="89"/>
      <c r="CF806" s="89"/>
      <c r="CG806" s="89"/>
      <c r="CH806" s="89"/>
      <c r="CI806" s="89"/>
      <c r="CJ806" s="89"/>
      <c r="CK806" s="89"/>
      <c r="CL806" s="89"/>
      <c r="CM806" s="89"/>
      <c r="CN806" s="89"/>
      <c r="CO806" s="89"/>
      <c r="CP806" s="89"/>
      <c r="CQ806" s="89"/>
      <c r="CR806" s="89"/>
      <c r="CS806" s="89"/>
    </row>
    <row r="807" spans="1:97" s="35" customFormat="1" ht="12.75">
      <c r="A807" s="95"/>
      <c r="G807" s="95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89"/>
      <c r="AO807" s="89"/>
      <c r="AP807" s="89"/>
      <c r="AQ807" s="89"/>
      <c r="AR807" s="89"/>
      <c r="AS807" s="89"/>
      <c r="AT807" s="89"/>
      <c r="AU807" s="89"/>
      <c r="AV807" s="89"/>
      <c r="AW807" s="89"/>
      <c r="AX807" s="89"/>
      <c r="AY807" s="89"/>
      <c r="AZ807" s="89"/>
      <c r="BA807" s="89"/>
      <c r="BB807" s="89"/>
      <c r="BC807" s="89"/>
      <c r="BD807" s="89"/>
      <c r="BE807" s="89"/>
      <c r="BF807" s="89"/>
      <c r="BG807" s="89"/>
      <c r="BH807" s="89"/>
      <c r="BI807" s="89"/>
      <c r="BJ807" s="89"/>
      <c r="BK807" s="89"/>
      <c r="BL807" s="89"/>
      <c r="BM807" s="89"/>
      <c r="BN807" s="89"/>
      <c r="BO807" s="89"/>
      <c r="BP807" s="89"/>
      <c r="BQ807" s="89"/>
      <c r="BR807" s="89"/>
      <c r="BS807" s="89"/>
      <c r="BT807" s="89"/>
      <c r="BU807" s="89"/>
      <c r="BV807" s="89"/>
      <c r="BW807" s="89"/>
      <c r="BX807" s="89"/>
      <c r="BY807" s="89"/>
      <c r="BZ807" s="89"/>
      <c r="CA807" s="89"/>
      <c r="CB807" s="89"/>
      <c r="CC807" s="89"/>
      <c r="CD807" s="89"/>
      <c r="CE807" s="89"/>
      <c r="CF807" s="89"/>
      <c r="CG807" s="89"/>
      <c r="CH807" s="89"/>
      <c r="CI807" s="89"/>
      <c r="CJ807" s="89"/>
      <c r="CK807" s="89"/>
      <c r="CL807" s="89"/>
      <c r="CM807" s="89"/>
      <c r="CN807" s="89"/>
      <c r="CO807" s="89"/>
      <c r="CP807" s="89"/>
      <c r="CQ807" s="89"/>
      <c r="CR807" s="89"/>
      <c r="CS807" s="89"/>
    </row>
    <row r="808" spans="1:97" s="35" customFormat="1" ht="12.75">
      <c r="A808" s="95"/>
      <c r="G808" s="95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  <c r="AT808" s="89"/>
      <c r="AU808" s="89"/>
      <c r="AV808" s="89"/>
      <c r="AW808" s="89"/>
      <c r="AX808" s="89"/>
      <c r="AY808" s="89"/>
      <c r="AZ808" s="89"/>
      <c r="BA808" s="89"/>
      <c r="BB808" s="89"/>
      <c r="BC808" s="89"/>
      <c r="BD808" s="89"/>
      <c r="BE808" s="89"/>
      <c r="BF808" s="89"/>
      <c r="BG808" s="89"/>
      <c r="BH808" s="89"/>
      <c r="BI808" s="89"/>
      <c r="BJ808" s="89"/>
      <c r="BK808" s="89"/>
      <c r="BL808" s="89"/>
      <c r="BM808" s="89"/>
      <c r="BN808" s="89"/>
      <c r="BO808" s="89"/>
      <c r="BP808" s="89"/>
      <c r="BQ808" s="89"/>
      <c r="BR808" s="89"/>
      <c r="BS808" s="89"/>
      <c r="BT808" s="89"/>
      <c r="BU808" s="89"/>
      <c r="BV808" s="89"/>
      <c r="BW808" s="89"/>
      <c r="BX808" s="89"/>
      <c r="BY808" s="89"/>
      <c r="BZ808" s="89"/>
      <c r="CA808" s="89"/>
      <c r="CB808" s="89"/>
      <c r="CC808" s="89"/>
      <c r="CD808" s="89"/>
      <c r="CE808" s="89"/>
      <c r="CF808" s="89"/>
      <c r="CG808" s="89"/>
      <c r="CH808" s="89"/>
      <c r="CI808" s="89"/>
      <c r="CJ808" s="89"/>
      <c r="CK808" s="89"/>
      <c r="CL808" s="89"/>
      <c r="CM808" s="89"/>
      <c r="CN808" s="89"/>
      <c r="CO808" s="89"/>
      <c r="CP808" s="89"/>
      <c r="CQ808" s="89"/>
      <c r="CR808" s="89"/>
      <c r="CS808" s="89"/>
    </row>
    <row r="809" spans="1:97" s="35" customFormat="1" ht="12.75">
      <c r="A809" s="95"/>
      <c r="G809" s="95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  <c r="AT809" s="89"/>
      <c r="AU809" s="89"/>
      <c r="AV809" s="89"/>
      <c r="AW809" s="89"/>
      <c r="AX809" s="89"/>
      <c r="AY809" s="89"/>
      <c r="AZ809" s="89"/>
      <c r="BA809" s="89"/>
      <c r="BB809" s="89"/>
      <c r="BC809" s="89"/>
      <c r="BD809" s="89"/>
      <c r="BE809" s="89"/>
      <c r="BF809" s="89"/>
      <c r="BG809" s="89"/>
      <c r="BH809" s="89"/>
      <c r="BI809" s="89"/>
      <c r="BJ809" s="89"/>
      <c r="BK809" s="89"/>
      <c r="BL809" s="89"/>
      <c r="BM809" s="89"/>
      <c r="BN809" s="89"/>
      <c r="BO809" s="89"/>
      <c r="BP809" s="89"/>
      <c r="BQ809" s="89"/>
      <c r="BR809" s="89"/>
      <c r="BS809" s="89"/>
      <c r="BT809" s="89"/>
      <c r="BU809" s="89"/>
      <c r="BV809" s="89"/>
      <c r="BW809" s="89"/>
      <c r="BX809" s="89"/>
      <c r="BY809" s="89"/>
      <c r="BZ809" s="89"/>
      <c r="CA809" s="89"/>
      <c r="CB809" s="89"/>
      <c r="CC809" s="89"/>
      <c r="CD809" s="89"/>
      <c r="CE809" s="89"/>
      <c r="CF809" s="89"/>
      <c r="CG809" s="89"/>
      <c r="CH809" s="89"/>
      <c r="CI809" s="89"/>
      <c r="CJ809" s="89"/>
      <c r="CK809" s="89"/>
      <c r="CL809" s="89"/>
      <c r="CM809" s="89"/>
      <c r="CN809" s="89"/>
      <c r="CO809" s="89"/>
      <c r="CP809" s="89"/>
      <c r="CQ809" s="89"/>
      <c r="CR809" s="89"/>
      <c r="CS809" s="89"/>
    </row>
    <row r="810" spans="1:97" s="35" customFormat="1" ht="12.75">
      <c r="A810" s="95"/>
      <c r="G810" s="95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  <c r="AT810" s="89"/>
      <c r="AU810" s="89"/>
      <c r="AV810" s="89"/>
      <c r="AW810" s="89"/>
      <c r="AX810" s="89"/>
      <c r="AY810" s="89"/>
      <c r="AZ810" s="89"/>
      <c r="BA810" s="89"/>
      <c r="BB810" s="89"/>
      <c r="BC810" s="89"/>
      <c r="BD810" s="89"/>
      <c r="BE810" s="89"/>
      <c r="BF810" s="89"/>
      <c r="BG810" s="89"/>
      <c r="BH810" s="89"/>
      <c r="BI810" s="89"/>
      <c r="BJ810" s="89"/>
      <c r="BK810" s="89"/>
      <c r="BL810" s="89"/>
      <c r="BM810" s="89"/>
      <c r="BN810" s="89"/>
      <c r="BO810" s="89"/>
      <c r="BP810" s="89"/>
      <c r="BQ810" s="89"/>
      <c r="BR810" s="89"/>
      <c r="BS810" s="89"/>
      <c r="BT810" s="89"/>
      <c r="BU810" s="89"/>
      <c r="BV810" s="89"/>
      <c r="BW810" s="89"/>
      <c r="BX810" s="89"/>
      <c r="BY810" s="89"/>
      <c r="BZ810" s="89"/>
      <c r="CA810" s="89"/>
      <c r="CB810" s="89"/>
      <c r="CC810" s="89"/>
      <c r="CD810" s="89"/>
      <c r="CE810" s="89"/>
      <c r="CF810" s="89"/>
      <c r="CG810" s="89"/>
      <c r="CH810" s="89"/>
      <c r="CI810" s="89"/>
      <c r="CJ810" s="89"/>
      <c r="CK810" s="89"/>
      <c r="CL810" s="89"/>
      <c r="CM810" s="89"/>
      <c r="CN810" s="89"/>
      <c r="CO810" s="89"/>
      <c r="CP810" s="89"/>
      <c r="CQ810" s="89"/>
      <c r="CR810" s="89"/>
      <c r="CS810" s="89"/>
    </row>
    <row r="811" spans="1:97" s="35" customFormat="1" ht="12.75">
      <c r="A811" s="95"/>
      <c r="G811" s="95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  <c r="AT811" s="89"/>
      <c r="AU811" s="89"/>
      <c r="AV811" s="89"/>
      <c r="AW811" s="89"/>
      <c r="AX811" s="89"/>
      <c r="AY811" s="89"/>
      <c r="AZ811" s="89"/>
      <c r="BA811" s="89"/>
      <c r="BB811" s="89"/>
      <c r="BC811" s="89"/>
      <c r="BD811" s="89"/>
      <c r="BE811" s="89"/>
      <c r="BF811" s="89"/>
      <c r="BG811" s="89"/>
      <c r="BH811" s="89"/>
      <c r="BI811" s="89"/>
      <c r="BJ811" s="89"/>
      <c r="BK811" s="89"/>
      <c r="BL811" s="89"/>
      <c r="BM811" s="89"/>
      <c r="BN811" s="89"/>
      <c r="BO811" s="89"/>
      <c r="BP811" s="89"/>
      <c r="BQ811" s="89"/>
      <c r="BR811" s="89"/>
      <c r="BS811" s="89"/>
      <c r="BT811" s="89"/>
      <c r="BU811" s="89"/>
      <c r="BV811" s="89"/>
      <c r="BW811" s="89"/>
      <c r="BX811" s="89"/>
      <c r="BY811" s="89"/>
      <c r="BZ811" s="89"/>
      <c r="CA811" s="89"/>
      <c r="CB811" s="89"/>
      <c r="CC811" s="89"/>
      <c r="CD811" s="89"/>
      <c r="CE811" s="89"/>
      <c r="CF811" s="89"/>
      <c r="CG811" s="89"/>
      <c r="CH811" s="89"/>
      <c r="CI811" s="89"/>
      <c r="CJ811" s="89"/>
      <c r="CK811" s="89"/>
      <c r="CL811" s="89"/>
      <c r="CM811" s="89"/>
      <c r="CN811" s="89"/>
      <c r="CO811" s="89"/>
      <c r="CP811" s="89"/>
      <c r="CQ811" s="89"/>
      <c r="CR811" s="89"/>
      <c r="CS811" s="89"/>
    </row>
    <row r="812" spans="1:97" s="35" customFormat="1" ht="12.75">
      <c r="A812" s="95"/>
      <c r="G812" s="95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/>
      <c r="AH812" s="89"/>
      <c r="AI812" s="89"/>
      <c r="AJ812" s="89"/>
      <c r="AK812" s="89"/>
      <c r="AL812" s="89"/>
      <c r="AM812" s="89"/>
      <c r="AN812" s="89"/>
      <c r="AO812" s="89"/>
      <c r="AP812" s="89"/>
      <c r="AQ812" s="89"/>
      <c r="AR812" s="89"/>
      <c r="AS812" s="89"/>
      <c r="AT812" s="89"/>
      <c r="AU812" s="89"/>
      <c r="AV812" s="89"/>
      <c r="AW812" s="89"/>
      <c r="AX812" s="89"/>
      <c r="AY812" s="89"/>
      <c r="AZ812" s="89"/>
      <c r="BA812" s="89"/>
      <c r="BB812" s="89"/>
      <c r="BC812" s="89"/>
      <c r="BD812" s="89"/>
      <c r="BE812" s="89"/>
      <c r="BF812" s="89"/>
      <c r="BG812" s="89"/>
      <c r="BH812" s="89"/>
      <c r="BI812" s="89"/>
      <c r="BJ812" s="89"/>
      <c r="BK812" s="89"/>
      <c r="BL812" s="89"/>
      <c r="BM812" s="89"/>
      <c r="BN812" s="89"/>
      <c r="BO812" s="89"/>
      <c r="BP812" s="89"/>
      <c r="BQ812" s="89"/>
      <c r="BR812" s="89"/>
      <c r="BS812" s="89"/>
      <c r="BT812" s="89"/>
      <c r="BU812" s="89"/>
      <c r="BV812" s="89"/>
      <c r="BW812" s="89"/>
      <c r="BX812" s="89"/>
      <c r="BY812" s="89"/>
      <c r="BZ812" s="89"/>
      <c r="CA812" s="89"/>
      <c r="CB812" s="89"/>
      <c r="CC812" s="89"/>
      <c r="CD812" s="89"/>
      <c r="CE812" s="89"/>
      <c r="CF812" s="89"/>
      <c r="CG812" s="89"/>
      <c r="CH812" s="89"/>
      <c r="CI812" s="89"/>
      <c r="CJ812" s="89"/>
      <c r="CK812" s="89"/>
      <c r="CL812" s="89"/>
      <c r="CM812" s="89"/>
      <c r="CN812" s="89"/>
      <c r="CO812" s="89"/>
      <c r="CP812" s="89"/>
      <c r="CQ812" s="89"/>
      <c r="CR812" s="89"/>
      <c r="CS812" s="89"/>
    </row>
    <row r="813" spans="1:97" s="35" customFormat="1" ht="12.75">
      <c r="A813" s="95"/>
      <c r="G813" s="95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  <c r="AT813" s="89"/>
      <c r="AU813" s="89"/>
      <c r="AV813" s="89"/>
      <c r="AW813" s="89"/>
      <c r="AX813" s="89"/>
      <c r="AY813" s="89"/>
      <c r="AZ813" s="89"/>
      <c r="BA813" s="89"/>
      <c r="BB813" s="89"/>
      <c r="BC813" s="89"/>
      <c r="BD813" s="89"/>
      <c r="BE813" s="89"/>
      <c r="BF813" s="89"/>
      <c r="BG813" s="89"/>
      <c r="BH813" s="89"/>
      <c r="BI813" s="89"/>
      <c r="BJ813" s="89"/>
      <c r="BK813" s="89"/>
      <c r="BL813" s="89"/>
      <c r="BM813" s="89"/>
      <c r="BN813" s="89"/>
      <c r="BO813" s="89"/>
      <c r="BP813" s="89"/>
      <c r="BQ813" s="89"/>
      <c r="BR813" s="89"/>
      <c r="BS813" s="89"/>
      <c r="BT813" s="89"/>
      <c r="BU813" s="89"/>
      <c r="BV813" s="89"/>
      <c r="BW813" s="89"/>
      <c r="BX813" s="89"/>
      <c r="BY813" s="89"/>
      <c r="BZ813" s="89"/>
      <c r="CA813" s="89"/>
      <c r="CB813" s="89"/>
      <c r="CC813" s="89"/>
      <c r="CD813" s="89"/>
      <c r="CE813" s="89"/>
      <c r="CF813" s="89"/>
      <c r="CG813" s="89"/>
      <c r="CH813" s="89"/>
      <c r="CI813" s="89"/>
      <c r="CJ813" s="89"/>
      <c r="CK813" s="89"/>
      <c r="CL813" s="89"/>
      <c r="CM813" s="89"/>
      <c r="CN813" s="89"/>
      <c r="CO813" s="89"/>
      <c r="CP813" s="89"/>
      <c r="CQ813" s="89"/>
      <c r="CR813" s="89"/>
      <c r="CS813" s="89"/>
    </row>
    <row r="814" spans="1:97" s="35" customFormat="1" ht="12.75">
      <c r="A814" s="95"/>
      <c r="G814" s="95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89"/>
      <c r="AO814" s="89"/>
      <c r="AP814" s="89"/>
      <c r="AQ814" s="89"/>
      <c r="AR814" s="89"/>
      <c r="AS814" s="89"/>
      <c r="AT814" s="89"/>
      <c r="AU814" s="89"/>
      <c r="AV814" s="89"/>
      <c r="AW814" s="89"/>
      <c r="AX814" s="89"/>
      <c r="AY814" s="89"/>
      <c r="AZ814" s="89"/>
      <c r="BA814" s="89"/>
      <c r="BB814" s="89"/>
      <c r="BC814" s="89"/>
      <c r="BD814" s="89"/>
      <c r="BE814" s="89"/>
      <c r="BF814" s="89"/>
      <c r="BG814" s="89"/>
      <c r="BH814" s="89"/>
      <c r="BI814" s="89"/>
      <c r="BJ814" s="89"/>
      <c r="BK814" s="89"/>
      <c r="BL814" s="89"/>
      <c r="BM814" s="89"/>
      <c r="BN814" s="89"/>
      <c r="BO814" s="89"/>
      <c r="BP814" s="89"/>
      <c r="BQ814" s="89"/>
      <c r="BR814" s="89"/>
      <c r="BS814" s="89"/>
      <c r="BT814" s="89"/>
      <c r="BU814" s="89"/>
      <c r="BV814" s="89"/>
      <c r="BW814" s="89"/>
      <c r="BX814" s="89"/>
      <c r="BY814" s="89"/>
      <c r="BZ814" s="89"/>
      <c r="CA814" s="89"/>
      <c r="CB814" s="89"/>
      <c r="CC814" s="89"/>
      <c r="CD814" s="89"/>
      <c r="CE814" s="89"/>
      <c r="CF814" s="89"/>
      <c r="CG814" s="89"/>
      <c r="CH814" s="89"/>
      <c r="CI814" s="89"/>
      <c r="CJ814" s="89"/>
      <c r="CK814" s="89"/>
      <c r="CL814" s="89"/>
      <c r="CM814" s="89"/>
      <c r="CN814" s="89"/>
      <c r="CO814" s="89"/>
      <c r="CP814" s="89"/>
      <c r="CQ814" s="89"/>
      <c r="CR814" s="89"/>
      <c r="CS814" s="89"/>
    </row>
    <row r="815" spans="1:97" s="35" customFormat="1" ht="12.75">
      <c r="A815" s="95"/>
      <c r="G815" s="95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89"/>
      <c r="AO815" s="89"/>
      <c r="AP815" s="89"/>
      <c r="AQ815" s="89"/>
      <c r="AR815" s="89"/>
      <c r="AS815" s="89"/>
      <c r="AT815" s="89"/>
      <c r="AU815" s="89"/>
      <c r="AV815" s="89"/>
      <c r="AW815" s="89"/>
      <c r="AX815" s="89"/>
      <c r="AY815" s="89"/>
      <c r="AZ815" s="89"/>
      <c r="BA815" s="89"/>
      <c r="BB815" s="89"/>
      <c r="BC815" s="89"/>
      <c r="BD815" s="89"/>
      <c r="BE815" s="89"/>
      <c r="BF815" s="89"/>
      <c r="BG815" s="89"/>
      <c r="BH815" s="89"/>
      <c r="BI815" s="89"/>
      <c r="BJ815" s="89"/>
      <c r="BK815" s="89"/>
      <c r="BL815" s="89"/>
      <c r="BM815" s="89"/>
      <c r="BN815" s="89"/>
      <c r="BO815" s="89"/>
      <c r="BP815" s="89"/>
      <c r="BQ815" s="89"/>
      <c r="BR815" s="89"/>
      <c r="BS815" s="89"/>
      <c r="BT815" s="89"/>
      <c r="BU815" s="89"/>
      <c r="BV815" s="89"/>
      <c r="BW815" s="89"/>
      <c r="BX815" s="89"/>
      <c r="BY815" s="89"/>
      <c r="BZ815" s="89"/>
      <c r="CA815" s="89"/>
      <c r="CB815" s="89"/>
      <c r="CC815" s="89"/>
      <c r="CD815" s="89"/>
      <c r="CE815" s="89"/>
      <c r="CF815" s="89"/>
      <c r="CG815" s="89"/>
      <c r="CH815" s="89"/>
      <c r="CI815" s="89"/>
      <c r="CJ815" s="89"/>
      <c r="CK815" s="89"/>
      <c r="CL815" s="89"/>
      <c r="CM815" s="89"/>
      <c r="CN815" s="89"/>
      <c r="CO815" s="89"/>
      <c r="CP815" s="89"/>
      <c r="CQ815" s="89"/>
      <c r="CR815" s="89"/>
      <c r="CS815" s="89"/>
    </row>
    <row r="816" spans="1:97" s="35" customFormat="1" ht="12.75">
      <c r="A816" s="95"/>
      <c r="G816" s="95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89"/>
      <c r="AO816" s="89"/>
      <c r="AP816" s="89"/>
      <c r="AQ816" s="89"/>
      <c r="AR816" s="89"/>
      <c r="AS816" s="89"/>
      <c r="AT816" s="89"/>
      <c r="AU816" s="89"/>
      <c r="AV816" s="89"/>
      <c r="AW816" s="89"/>
      <c r="AX816" s="89"/>
      <c r="AY816" s="89"/>
      <c r="AZ816" s="89"/>
      <c r="BA816" s="89"/>
      <c r="BB816" s="89"/>
      <c r="BC816" s="89"/>
      <c r="BD816" s="89"/>
      <c r="BE816" s="89"/>
      <c r="BF816" s="89"/>
      <c r="BG816" s="89"/>
      <c r="BH816" s="89"/>
      <c r="BI816" s="89"/>
      <c r="BJ816" s="89"/>
      <c r="BK816" s="89"/>
      <c r="BL816" s="89"/>
      <c r="BM816" s="89"/>
      <c r="BN816" s="89"/>
      <c r="BO816" s="89"/>
      <c r="BP816" s="89"/>
      <c r="BQ816" s="89"/>
      <c r="BR816" s="89"/>
      <c r="BS816" s="89"/>
      <c r="BT816" s="89"/>
      <c r="BU816" s="89"/>
      <c r="BV816" s="89"/>
      <c r="BW816" s="89"/>
      <c r="BX816" s="89"/>
      <c r="BY816" s="89"/>
      <c r="BZ816" s="89"/>
      <c r="CA816" s="89"/>
      <c r="CB816" s="89"/>
      <c r="CC816" s="89"/>
      <c r="CD816" s="89"/>
      <c r="CE816" s="89"/>
      <c r="CF816" s="89"/>
      <c r="CG816" s="89"/>
      <c r="CH816" s="89"/>
      <c r="CI816" s="89"/>
      <c r="CJ816" s="89"/>
      <c r="CK816" s="89"/>
      <c r="CL816" s="89"/>
      <c r="CM816" s="89"/>
      <c r="CN816" s="89"/>
      <c r="CO816" s="89"/>
      <c r="CP816" s="89"/>
      <c r="CQ816" s="89"/>
      <c r="CR816" s="89"/>
      <c r="CS816" s="89"/>
    </row>
    <row r="817" spans="1:97" s="35" customFormat="1" ht="12.75">
      <c r="A817" s="95"/>
      <c r="G817" s="95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/>
      <c r="AR817" s="89"/>
      <c r="AS817" s="89"/>
      <c r="AT817" s="89"/>
      <c r="AU817" s="89"/>
      <c r="AV817" s="89"/>
      <c r="AW817" s="89"/>
      <c r="AX817" s="89"/>
      <c r="AY817" s="89"/>
      <c r="AZ817" s="89"/>
      <c r="BA817" s="89"/>
      <c r="BB817" s="89"/>
      <c r="BC817" s="89"/>
      <c r="BD817" s="89"/>
      <c r="BE817" s="89"/>
      <c r="BF817" s="89"/>
      <c r="BG817" s="89"/>
      <c r="BH817" s="89"/>
      <c r="BI817" s="89"/>
      <c r="BJ817" s="89"/>
      <c r="BK817" s="89"/>
      <c r="BL817" s="89"/>
      <c r="BM817" s="89"/>
      <c r="BN817" s="89"/>
      <c r="BO817" s="89"/>
      <c r="BP817" s="89"/>
      <c r="BQ817" s="89"/>
      <c r="BR817" s="89"/>
      <c r="BS817" s="89"/>
      <c r="BT817" s="89"/>
      <c r="BU817" s="89"/>
      <c r="BV817" s="89"/>
      <c r="BW817" s="89"/>
      <c r="BX817" s="89"/>
      <c r="BY817" s="89"/>
      <c r="BZ817" s="89"/>
      <c r="CA817" s="89"/>
      <c r="CB817" s="89"/>
      <c r="CC817" s="89"/>
      <c r="CD817" s="89"/>
      <c r="CE817" s="89"/>
      <c r="CF817" s="89"/>
      <c r="CG817" s="89"/>
      <c r="CH817" s="89"/>
      <c r="CI817" s="89"/>
      <c r="CJ817" s="89"/>
      <c r="CK817" s="89"/>
      <c r="CL817" s="89"/>
      <c r="CM817" s="89"/>
      <c r="CN817" s="89"/>
      <c r="CO817" s="89"/>
      <c r="CP817" s="89"/>
      <c r="CQ817" s="89"/>
      <c r="CR817" s="89"/>
      <c r="CS817" s="89"/>
    </row>
    <row r="818" spans="1:97" s="35" customFormat="1" ht="12.75">
      <c r="A818" s="95"/>
      <c r="G818" s="95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/>
      <c r="AT818" s="89"/>
      <c r="AU818" s="89"/>
      <c r="AV818" s="89"/>
      <c r="AW818" s="89"/>
      <c r="AX818" s="89"/>
      <c r="AY818" s="89"/>
      <c r="AZ818" s="89"/>
      <c r="BA818" s="89"/>
      <c r="BB818" s="89"/>
      <c r="BC818" s="89"/>
      <c r="BD818" s="89"/>
      <c r="BE818" s="89"/>
      <c r="BF818" s="89"/>
      <c r="BG818" s="89"/>
      <c r="BH818" s="89"/>
      <c r="BI818" s="89"/>
      <c r="BJ818" s="89"/>
      <c r="BK818" s="89"/>
      <c r="BL818" s="89"/>
      <c r="BM818" s="89"/>
      <c r="BN818" s="89"/>
      <c r="BO818" s="89"/>
      <c r="BP818" s="89"/>
      <c r="BQ818" s="89"/>
      <c r="BR818" s="89"/>
      <c r="BS818" s="89"/>
      <c r="BT818" s="89"/>
      <c r="BU818" s="89"/>
      <c r="BV818" s="89"/>
      <c r="BW818" s="89"/>
      <c r="BX818" s="89"/>
      <c r="BY818" s="89"/>
      <c r="BZ818" s="89"/>
      <c r="CA818" s="89"/>
      <c r="CB818" s="89"/>
      <c r="CC818" s="89"/>
      <c r="CD818" s="89"/>
      <c r="CE818" s="89"/>
      <c r="CF818" s="89"/>
      <c r="CG818" s="89"/>
      <c r="CH818" s="89"/>
      <c r="CI818" s="89"/>
      <c r="CJ818" s="89"/>
      <c r="CK818" s="89"/>
      <c r="CL818" s="89"/>
      <c r="CM818" s="89"/>
      <c r="CN818" s="89"/>
      <c r="CO818" s="89"/>
      <c r="CP818" s="89"/>
      <c r="CQ818" s="89"/>
      <c r="CR818" s="89"/>
      <c r="CS818" s="89"/>
    </row>
    <row r="819" spans="1:97" s="35" customFormat="1" ht="12.75">
      <c r="A819" s="95"/>
      <c r="G819" s="95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  <c r="AT819" s="89"/>
      <c r="AU819" s="89"/>
      <c r="AV819" s="89"/>
      <c r="AW819" s="89"/>
      <c r="AX819" s="89"/>
      <c r="AY819" s="89"/>
      <c r="AZ819" s="89"/>
      <c r="BA819" s="89"/>
      <c r="BB819" s="89"/>
      <c r="BC819" s="89"/>
      <c r="BD819" s="89"/>
      <c r="BE819" s="89"/>
      <c r="BF819" s="89"/>
      <c r="BG819" s="89"/>
      <c r="BH819" s="89"/>
      <c r="BI819" s="89"/>
      <c r="BJ819" s="89"/>
      <c r="BK819" s="89"/>
      <c r="BL819" s="89"/>
      <c r="BM819" s="89"/>
      <c r="BN819" s="89"/>
      <c r="BO819" s="89"/>
      <c r="BP819" s="89"/>
      <c r="BQ819" s="89"/>
      <c r="BR819" s="89"/>
      <c r="BS819" s="89"/>
      <c r="BT819" s="89"/>
      <c r="BU819" s="89"/>
      <c r="BV819" s="89"/>
      <c r="BW819" s="89"/>
      <c r="BX819" s="89"/>
      <c r="BY819" s="89"/>
      <c r="BZ819" s="89"/>
      <c r="CA819" s="89"/>
      <c r="CB819" s="89"/>
      <c r="CC819" s="89"/>
      <c r="CD819" s="89"/>
      <c r="CE819" s="89"/>
      <c r="CF819" s="89"/>
      <c r="CG819" s="89"/>
      <c r="CH819" s="89"/>
      <c r="CI819" s="89"/>
      <c r="CJ819" s="89"/>
      <c r="CK819" s="89"/>
      <c r="CL819" s="89"/>
      <c r="CM819" s="89"/>
      <c r="CN819" s="89"/>
      <c r="CO819" s="89"/>
      <c r="CP819" s="89"/>
      <c r="CQ819" s="89"/>
      <c r="CR819" s="89"/>
      <c r="CS819" s="89"/>
    </row>
    <row r="820" spans="1:97" s="35" customFormat="1" ht="12.75">
      <c r="A820" s="95"/>
      <c r="G820" s="95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 s="89"/>
      <c r="AP820" s="89"/>
      <c r="AQ820" s="89"/>
      <c r="AR820" s="89"/>
      <c r="AS820" s="89"/>
      <c r="AT820" s="89"/>
      <c r="AU820" s="89"/>
      <c r="AV820" s="89"/>
      <c r="AW820" s="89"/>
      <c r="AX820" s="89"/>
      <c r="AY820" s="89"/>
      <c r="AZ820" s="89"/>
      <c r="BA820" s="89"/>
      <c r="BB820" s="89"/>
      <c r="BC820" s="89"/>
      <c r="BD820" s="89"/>
      <c r="BE820" s="89"/>
      <c r="BF820" s="89"/>
      <c r="BG820" s="89"/>
      <c r="BH820" s="89"/>
      <c r="BI820" s="89"/>
      <c r="BJ820" s="89"/>
      <c r="BK820" s="89"/>
      <c r="BL820" s="89"/>
      <c r="BM820" s="89"/>
      <c r="BN820" s="89"/>
      <c r="BO820" s="89"/>
      <c r="BP820" s="89"/>
      <c r="BQ820" s="89"/>
      <c r="BR820" s="89"/>
      <c r="BS820" s="89"/>
      <c r="BT820" s="89"/>
      <c r="BU820" s="89"/>
      <c r="BV820" s="89"/>
      <c r="BW820" s="89"/>
      <c r="BX820" s="89"/>
      <c r="BY820" s="89"/>
      <c r="BZ820" s="89"/>
      <c r="CA820" s="89"/>
      <c r="CB820" s="89"/>
      <c r="CC820" s="89"/>
      <c r="CD820" s="89"/>
      <c r="CE820" s="89"/>
      <c r="CF820" s="89"/>
      <c r="CG820" s="89"/>
      <c r="CH820" s="89"/>
      <c r="CI820" s="89"/>
      <c r="CJ820" s="89"/>
      <c r="CK820" s="89"/>
      <c r="CL820" s="89"/>
      <c r="CM820" s="89"/>
      <c r="CN820" s="89"/>
      <c r="CO820" s="89"/>
      <c r="CP820" s="89"/>
      <c r="CQ820" s="89"/>
      <c r="CR820" s="89"/>
      <c r="CS820" s="89"/>
    </row>
    <row r="821" spans="1:97" s="35" customFormat="1" ht="12.75">
      <c r="A821" s="95"/>
      <c r="G821" s="95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/>
      <c r="AR821" s="89"/>
      <c r="AS821" s="89"/>
      <c r="AT821" s="89"/>
      <c r="AU821" s="89"/>
      <c r="AV821" s="89"/>
      <c r="AW821" s="89"/>
      <c r="AX821" s="89"/>
      <c r="AY821" s="89"/>
      <c r="AZ821" s="89"/>
      <c r="BA821" s="89"/>
      <c r="BB821" s="89"/>
      <c r="BC821" s="89"/>
      <c r="BD821" s="89"/>
      <c r="BE821" s="89"/>
      <c r="BF821" s="89"/>
      <c r="BG821" s="89"/>
      <c r="BH821" s="89"/>
      <c r="BI821" s="89"/>
      <c r="BJ821" s="89"/>
      <c r="BK821" s="89"/>
      <c r="BL821" s="89"/>
      <c r="BM821" s="89"/>
      <c r="BN821" s="89"/>
      <c r="BO821" s="89"/>
      <c r="BP821" s="89"/>
      <c r="BQ821" s="89"/>
      <c r="BR821" s="89"/>
      <c r="BS821" s="89"/>
      <c r="BT821" s="89"/>
      <c r="BU821" s="89"/>
      <c r="BV821" s="89"/>
      <c r="BW821" s="89"/>
      <c r="BX821" s="89"/>
      <c r="BY821" s="89"/>
      <c r="BZ821" s="89"/>
      <c r="CA821" s="89"/>
      <c r="CB821" s="89"/>
      <c r="CC821" s="89"/>
      <c r="CD821" s="89"/>
      <c r="CE821" s="89"/>
      <c r="CF821" s="89"/>
      <c r="CG821" s="89"/>
      <c r="CH821" s="89"/>
      <c r="CI821" s="89"/>
      <c r="CJ821" s="89"/>
      <c r="CK821" s="89"/>
      <c r="CL821" s="89"/>
      <c r="CM821" s="89"/>
      <c r="CN821" s="89"/>
      <c r="CO821" s="89"/>
      <c r="CP821" s="89"/>
      <c r="CQ821" s="89"/>
      <c r="CR821" s="89"/>
      <c r="CS821" s="89"/>
    </row>
    <row r="822" spans="1:97" s="35" customFormat="1" ht="12.75">
      <c r="A822" s="95"/>
      <c r="G822" s="95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  <c r="AT822" s="89"/>
      <c r="AU822" s="89"/>
      <c r="AV822" s="89"/>
      <c r="AW822" s="89"/>
      <c r="AX822" s="89"/>
      <c r="AY822" s="89"/>
      <c r="AZ822" s="89"/>
      <c r="BA822" s="89"/>
      <c r="BB822" s="89"/>
      <c r="BC822" s="89"/>
      <c r="BD822" s="89"/>
      <c r="BE822" s="89"/>
      <c r="BF822" s="89"/>
      <c r="BG822" s="89"/>
      <c r="BH822" s="89"/>
      <c r="BI822" s="89"/>
      <c r="BJ822" s="89"/>
      <c r="BK822" s="89"/>
      <c r="BL822" s="89"/>
      <c r="BM822" s="89"/>
      <c r="BN822" s="89"/>
      <c r="BO822" s="89"/>
      <c r="BP822" s="89"/>
      <c r="BQ822" s="89"/>
      <c r="BR822" s="89"/>
      <c r="BS822" s="89"/>
      <c r="BT822" s="89"/>
      <c r="BU822" s="89"/>
      <c r="BV822" s="89"/>
      <c r="BW822" s="89"/>
      <c r="BX822" s="89"/>
      <c r="BY822" s="89"/>
      <c r="BZ822" s="89"/>
      <c r="CA822" s="89"/>
      <c r="CB822" s="89"/>
      <c r="CC822" s="89"/>
      <c r="CD822" s="89"/>
      <c r="CE822" s="89"/>
      <c r="CF822" s="89"/>
      <c r="CG822" s="89"/>
      <c r="CH822" s="89"/>
      <c r="CI822" s="89"/>
      <c r="CJ822" s="89"/>
      <c r="CK822" s="89"/>
      <c r="CL822" s="89"/>
      <c r="CM822" s="89"/>
      <c r="CN822" s="89"/>
      <c r="CO822" s="89"/>
      <c r="CP822" s="89"/>
      <c r="CQ822" s="89"/>
      <c r="CR822" s="89"/>
      <c r="CS822" s="89"/>
    </row>
    <row r="823" spans="1:97" s="35" customFormat="1" ht="12.75">
      <c r="A823" s="95"/>
      <c r="G823" s="95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  <c r="AV823" s="89"/>
      <c r="AW823" s="89"/>
      <c r="AX823" s="89"/>
      <c r="AY823" s="89"/>
      <c r="AZ823" s="89"/>
      <c r="BA823" s="89"/>
      <c r="BB823" s="89"/>
      <c r="BC823" s="89"/>
      <c r="BD823" s="89"/>
      <c r="BE823" s="89"/>
      <c r="BF823" s="89"/>
      <c r="BG823" s="89"/>
      <c r="BH823" s="89"/>
      <c r="BI823" s="89"/>
      <c r="BJ823" s="89"/>
      <c r="BK823" s="89"/>
      <c r="BL823" s="89"/>
      <c r="BM823" s="89"/>
      <c r="BN823" s="89"/>
      <c r="BO823" s="89"/>
      <c r="BP823" s="89"/>
      <c r="BQ823" s="89"/>
      <c r="BR823" s="89"/>
      <c r="BS823" s="89"/>
      <c r="BT823" s="89"/>
      <c r="BU823" s="89"/>
      <c r="BV823" s="89"/>
      <c r="BW823" s="89"/>
      <c r="BX823" s="89"/>
      <c r="BY823" s="89"/>
      <c r="BZ823" s="89"/>
      <c r="CA823" s="89"/>
      <c r="CB823" s="89"/>
      <c r="CC823" s="89"/>
      <c r="CD823" s="89"/>
      <c r="CE823" s="89"/>
      <c r="CF823" s="89"/>
      <c r="CG823" s="89"/>
      <c r="CH823" s="89"/>
      <c r="CI823" s="89"/>
      <c r="CJ823" s="89"/>
      <c r="CK823" s="89"/>
      <c r="CL823" s="89"/>
      <c r="CM823" s="89"/>
      <c r="CN823" s="89"/>
      <c r="CO823" s="89"/>
      <c r="CP823" s="89"/>
      <c r="CQ823" s="89"/>
      <c r="CR823" s="89"/>
      <c r="CS823" s="89"/>
    </row>
    <row r="824" spans="1:97" s="35" customFormat="1" ht="12.75">
      <c r="A824" s="95"/>
      <c r="G824" s="95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  <c r="AV824" s="89"/>
      <c r="AW824" s="89"/>
      <c r="AX824" s="89"/>
      <c r="AY824" s="89"/>
      <c r="AZ824" s="89"/>
      <c r="BA824" s="89"/>
      <c r="BB824" s="89"/>
      <c r="BC824" s="89"/>
      <c r="BD824" s="89"/>
      <c r="BE824" s="89"/>
      <c r="BF824" s="89"/>
      <c r="BG824" s="89"/>
      <c r="BH824" s="89"/>
      <c r="BI824" s="89"/>
      <c r="BJ824" s="89"/>
      <c r="BK824" s="89"/>
      <c r="BL824" s="89"/>
      <c r="BM824" s="89"/>
      <c r="BN824" s="89"/>
      <c r="BO824" s="89"/>
      <c r="BP824" s="89"/>
      <c r="BQ824" s="89"/>
      <c r="BR824" s="89"/>
      <c r="BS824" s="89"/>
      <c r="BT824" s="89"/>
      <c r="BU824" s="89"/>
      <c r="BV824" s="89"/>
      <c r="BW824" s="89"/>
      <c r="BX824" s="89"/>
      <c r="BY824" s="89"/>
      <c r="BZ824" s="89"/>
      <c r="CA824" s="89"/>
      <c r="CB824" s="89"/>
      <c r="CC824" s="89"/>
      <c r="CD824" s="89"/>
      <c r="CE824" s="89"/>
      <c r="CF824" s="89"/>
      <c r="CG824" s="89"/>
      <c r="CH824" s="89"/>
      <c r="CI824" s="89"/>
      <c r="CJ824" s="89"/>
      <c r="CK824" s="89"/>
      <c r="CL824" s="89"/>
      <c r="CM824" s="89"/>
      <c r="CN824" s="89"/>
      <c r="CO824" s="89"/>
      <c r="CP824" s="89"/>
      <c r="CQ824" s="89"/>
      <c r="CR824" s="89"/>
      <c r="CS824" s="89"/>
    </row>
    <row r="825" spans="1:97" s="35" customFormat="1" ht="12.75">
      <c r="A825" s="95"/>
      <c r="G825" s="95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  <c r="AU825" s="89"/>
      <c r="AV825" s="89"/>
      <c r="AW825" s="89"/>
      <c r="AX825" s="89"/>
      <c r="AY825" s="89"/>
      <c r="AZ825" s="89"/>
      <c r="BA825" s="89"/>
      <c r="BB825" s="89"/>
      <c r="BC825" s="89"/>
      <c r="BD825" s="89"/>
      <c r="BE825" s="89"/>
      <c r="BF825" s="89"/>
      <c r="BG825" s="89"/>
      <c r="BH825" s="89"/>
      <c r="BI825" s="89"/>
      <c r="BJ825" s="89"/>
      <c r="BK825" s="89"/>
      <c r="BL825" s="89"/>
      <c r="BM825" s="89"/>
      <c r="BN825" s="89"/>
      <c r="BO825" s="89"/>
      <c r="BP825" s="89"/>
      <c r="BQ825" s="89"/>
      <c r="BR825" s="89"/>
      <c r="BS825" s="89"/>
      <c r="BT825" s="89"/>
      <c r="BU825" s="89"/>
      <c r="BV825" s="89"/>
      <c r="BW825" s="89"/>
      <c r="BX825" s="89"/>
      <c r="BY825" s="89"/>
      <c r="BZ825" s="89"/>
      <c r="CA825" s="89"/>
      <c r="CB825" s="89"/>
      <c r="CC825" s="89"/>
      <c r="CD825" s="89"/>
      <c r="CE825" s="89"/>
      <c r="CF825" s="89"/>
      <c r="CG825" s="89"/>
      <c r="CH825" s="89"/>
      <c r="CI825" s="89"/>
      <c r="CJ825" s="89"/>
      <c r="CK825" s="89"/>
      <c r="CL825" s="89"/>
      <c r="CM825" s="89"/>
      <c r="CN825" s="89"/>
      <c r="CO825" s="89"/>
      <c r="CP825" s="89"/>
      <c r="CQ825" s="89"/>
      <c r="CR825" s="89"/>
      <c r="CS825" s="89"/>
    </row>
    <row r="826" spans="1:97" s="35" customFormat="1" ht="12.75">
      <c r="A826" s="95"/>
      <c r="G826" s="95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  <c r="AU826" s="89"/>
      <c r="AV826" s="89"/>
      <c r="AW826" s="89"/>
      <c r="AX826" s="89"/>
      <c r="AY826" s="89"/>
      <c r="AZ826" s="89"/>
      <c r="BA826" s="89"/>
      <c r="BB826" s="89"/>
      <c r="BC826" s="89"/>
      <c r="BD826" s="89"/>
      <c r="BE826" s="89"/>
      <c r="BF826" s="89"/>
      <c r="BG826" s="89"/>
      <c r="BH826" s="89"/>
      <c r="BI826" s="89"/>
      <c r="BJ826" s="89"/>
      <c r="BK826" s="89"/>
      <c r="BL826" s="89"/>
      <c r="BM826" s="89"/>
      <c r="BN826" s="89"/>
      <c r="BO826" s="89"/>
      <c r="BP826" s="89"/>
      <c r="BQ826" s="89"/>
      <c r="BR826" s="89"/>
      <c r="BS826" s="89"/>
      <c r="BT826" s="89"/>
      <c r="BU826" s="89"/>
      <c r="BV826" s="89"/>
      <c r="BW826" s="89"/>
      <c r="BX826" s="89"/>
      <c r="BY826" s="89"/>
      <c r="BZ826" s="89"/>
      <c r="CA826" s="89"/>
      <c r="CB826" s="89"/>
      <c r="CC826" s="89"/>
      <c r="CD826" s="89"/>
      <c r="CE826" s="89"/>
      <c r="CF826" s="89"/>
      <c r="CG826" s="89"/>
      <c r="CH826" s="89"/>
      <c r="CI826" s="89"/>
      <c r="CJ826" s="89"/>
      <c r="CK826" s="89"/>
      <c r="CL826" s="89"/>
      <c r="CM826" s="89"/>
      <c r="CN826" s="89"/>
      <c r="CO826" s="89"/>
      <c r="CP826" s="89"/>
      <c r="CQ826" s="89"/>
      <c r="CR826" s="89"/>
      <c r="CS826" s="89"/>
    </row>
    <row r="827" spans="1:97" s="35" customFormat="1" ht="12.75">
      <c r="A827" s="95"/>
      <c r="G827" s="95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  <c r="AV827" s="89"/>
      <c r="AW827" s="89"/>
      <c r="AX827" s="89"/>
      <c r="AY827" s="89"/>
      <c r="AZ827" s="89"/>
      <c r="BA827" s="89"/>
      <c r="BB827" s="89"/>
      <c r="BC827" s="89"/>
      <c r="BD827" s="89"/>
      <c r="BE827" s="89"/>
      <c r="BF827" s="89"/>
      <c r="BG827" s="89"/>
      <c r="BH827" s="89"/>
      <c r="BI827" s="89"/>
      <c r="BJ827" s="89"/>
      <c r="BK827" s="89"/>
      <c r="BL827" s="89"/>
      <c r="BM827" s="89"/>
      <c r="BN827" s="89"/>
      <c r="BO827" s="89"/>
      <c r="BP827" s="89"/>
      <c r="BQ827" s="89"/>
      <c r="BR827" s="89"/>
      <c r="BS827" s="89"/>
      <c r="BT827" s="89"/>
      <c r="BU827" s="89"/>
      <c r="BV827" s="89"/>
      <c r="BW827" s="89"/>
      <c r="BX827" s="89"/>
      <c r="BY827" s="89"/>
      <c r="BZ827" s="89"/>
      <c r="CA827" s="89"/>
      <c r="CB827" s="89"/>
      <c r="CC827" s="89"/>
      <c r="CD827" s="89"/>
      <c r="CE827" s="89"/>
      <c r="CF827" s="89"/>
      <c r="CG827" s="89"/>
      <c r="CH827" s="89"/>
      <c r="CI827" s="89"/>
      <c r="CJ827" s="89"/>
      <c r="CK827" s="89"/>
      <c r="CL827" s="89"/>
      <c r="CM827" s="89"/>
      <c r="CN827" s="89"/>
      <c r="CO827" s="89"/>
      <c r="CP827" s="89"/>
      <c r="CQ827" s="89"/>
      <c r="CR827" s="89"/>
      <c r="CS827" s="89"/>
    </row>
    <row r="828" spans="1:97" s="35" customFormat="1" ht="12.75">
      <c r="A828" s="95"/>
      <c r="G828" s="95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  <c r="AV828" s="89"/>
      <c r="AW828" s="89"/>
      <c r="AX828" s="89"/>
      <c r="AY828" s="89"/>
      <c r="AZ828" s="89"/>
      <c r="BA828" s="89"/>
      <c r="BB828" s="89"/>
      <c r="BC828" s="89"/>
      <c r="BD828" s="89"/>
      <c r="BE828" s="89"/>
      <c r="BF828" s="89"/>
      <c r="BG828" s="89"/>
      <c r="BH828" s="89"/>
      <c r="BI828" s="89"/>
      <c r="BJ828" s="89"/>
      <c r="BK828" s="89"/>
      <c r="BL828" s="89"/>
      <c r="BM828" s="89"/>
      <c r="BN828" s="89"/>
      <c r="BO828" s="89"/>
      <c r="BP828" s="89"/>
      <c r="BQ828" s="89"/>
      <c r="BR828" s="89"/>
      <c r="BS828" s="89"/>
      <c r="BT828" s="89"/>
      <c r="BU828" s="89"/>
      <c r="BV828" s="89"/>
      <c r="BW828" s="89"/>
      <c r="BX828" s="89"/>
      <c r="BY828" s="89"/>
      <c r="BZ828" s="89"/>
      <c r="CA828" s="89"/>
      <c r="CB828" s="89"/>
      <c r="CC828" s="89"/>
      <c r="CD828" s="89"/>
      <c r="CE828" s="89"/>
      <c r="CF828" s="89"/>
      <c r="CG828" s="89"/>
      <c r="CH828" s="89"/>
      <c r="CI828" s="89"/>
      <c r="CJ828" s="89"/>
      <c r="CK828" s="89"/>
      <c r="CL828" s="89"/>
      <c r="CM828" s="89"/>
      <c r="CN828" s="89"/>
      <c r="CO828" s="89"/>
      <c r="CP828" s="89"/>
      <c r="CQ828" s="89"/>
      <c r="CR828" s="89"/>
      <c r="CS828" s="89"/>
    </row>
    <row r="829" spans="1:97" s="35" customFormat="1" ht="12.75">
      <c r="A829" s="95"/>
      <c r="G829" s="95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  <c r="AV829" s="89"/>
      <c r="AW829" s="89"/>
      <c r="AX829" s="89"/>
      <c r="AY829" s="89"/>
      <c r="AZ829" s="89"/>
      <c r="BA829" s="89"/>
      <c r="BB829" s="89"/>
      <c r="BC829" s="89"/>
      <c r="BD829" s="89"/>
      <c r="BE829" s="89"/>
      <c r="BF829" s="89"/>
      <c r="BG829" s="89"/>
      <c r="BH829" s="89"/>
      <c r="BI829" s="89"/>
      <c r="BJ829" s="89"/>
      <c r="BK829" s="89"/>
      <c r="BL829" s="89"/>
      <c r="BM829" s="89"/>
      <c r="BN829" s="89"/>
      <c r="BO829" s="89"/>
      <c r="BP829" s="89"/>
      <c r="BQ829" s="89"/>
      <c r="BR829" s="89"/>
      <c r="BS829" s="89"/>
      <c r="BT829" s="89"/>
      <c r="BU829" s="89"/>
      <c r="BV829" s="89"/>
      <c r="BW829" s="89"/>
      <c r="BX829" s="89"/>
      <c r="BY829" s="89"/>
      <c r="BZ829" s="89"/>
      <c r="CA829" s="89"/>
      <c r="CB829" s="89"/>
      <c r="CC829" s="89"/>
      <c r="CD829" s="89"/>
      <c r="CE829" s="89"/>
      <c r="CF829" s="89"/>
      <c r="CG829" s="89"/>
      <c r="CH829" s="89"/>
      <c r="CI829" s="89"/>
      <c r="CJ829" s="89"/>
      <c r="CK829" s="89"/>
      <c r="CL829" s="89"/>
      <c r="CM829" s="89"/>
      <c r="CN829" s="89"/>
      <c r="CO829" s="89"/>
      <c r="CP829" s="89"/>
      <c r="CQ829" s="89"/>
      <c r="CR829" s="89"/>
      <c r="CS829" s="89"/>
    </row>
    <row r="830" spans="1:97" s="35" customFormat="1" ht="12.75">
      <c r="A830" s="95"/>
      <c r="G830" s="95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  <c r="AV830" s="89"/>
      <c r="AW830" s="89"/>
      <c r="AX830" s="89"/>
      <c r="AY830" s="89"/>
      <c r="AZ830" s="89"/>
      <c r="BA830" s="89"/>
      <c r="BB830" s="89"/>
      <c r="BC830" s="89"/>
      <c r="BD830" s="89"/>
      <c r="BE830" s="89"/>
      <c r="BF830" s="89"/>
      <c r="BG830" s="89"/>
      <c r="BH830" s="89"/>
      <c r="BI830" s="89"/>
      <c r="BJ830" s="89"/>
      <c r="BK830" s="89"/>
      <c r="BL830" s="89"/>
      <c r="BM830" s="89"/>
      <c r="BN830" s="89"/>
      <c r="BO830" s="89"/>
      <c r="BP830" s="89"/>
      <c r="BQ830" s="89"/>
      <c r="BR830" s="89"/>
      <c r="BS830" s="89"/>
      <c r="BT830" s="89"/>
      <c r="BU830" s="89"/>
      <c r="BV830" s="89"/>
      <c r="BW830" s="89"/>
      <c r="BX830" s="89"/>
      <c r="BY830" s="89"/>
      <c r="BZ830" s="89"/>
      <c r="CA830" s="89"/>
      <c r="CB830" s="89"/>
      <c r="CC830" s="89"/>
      <c r="CD830" s="89"/>
      <c r="CE830" s="89"/>
      <c r="CF830" s="89"/>
      <c r="CG830" s="89"/>
      <c r="CH830" s="89"/>
      <c r="CI830" s="89"/>
      <c r="CJ830" s="89"/>
      <c r="CK830" s="89"/>
      <c r="CL830" s="89"/>
      <c r="CM830" s="89"/>
      <c r="CN830" s="89"/>
      <c r="CO830" s="89"/>
      <c r="CP830" s="89"/>
      <c r="CQ830" s="89"/>
      <c r="CR830" s="89"/>
      <c r="CS830" s="89"/>
    </row>
    <row r="831" spans="1:97" s="35" customFormat="1" ht="12.75">
      <c r="A831" s="95"/>
      <c r="G831" s="95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  <c r="AV831" s="89"/>
      <c r="AW831" s="89"/>
      <c r="AX831" s="89"/>
      <c r="AY831" s="89"/>
      <c r="AZ831" s="89"/>
      <c r="BA831" s="89"/>
      <c r="BB831" s="89"/>
      <c r="BC831" s="89"/>
      <c r="BD831" s="89"/>
      <c r="BE831" s="89"/>
      <c r="BF831" s="89"/>
      <c r="BG831" s="89"/>
      <c r="BH831" s="89"/>
      <c r="BI831" s="89"/>
      <c r="BJ831" s="89"/>
      <c r="BK831" s="89"/>
      <c r="BL831" s="89"/>
      <c r="BM831" s="89"/>
      <c r="BN831" s="89"/>
      <c r="BO831" s="89"/>
      <c r="BP831" s="89"/>
      <c r="BQ831" s="89"/>
      <c r="BR831" s="89"/>
      <c r="BS831" s="89"/>
      <c r="BT831" s="89"/>
      <c r="BU831" s="89"/>
      <c r="BV831" s="89"/>
      <c r="BW831" s="89"/>
      <c r="BX831" s="89"/>
      <c r="BY831" s="89"/>
      <c r="BZ831" s="89"/>
      <c r="CA831" s="89"/>
      <c r="CB831" s="89"/>
      <c r="CC831" s="89"/>
      <c r="CD831" s="89"/>
      <c r="CE831" s="89"/>
      <c r="CF831" s="89"/>
      <c r="CG831" s="89"/>
      <c r="CH831" s="89"/>
      <c r="CI831" s="89"/>
      <c r="CJ831" s="89"/>
      <c r="CK831" s="89"/>
      <c r="CL831" s="89"/>
      <c r="CM831" s="89"/>
      <c r="CN831" s="89"/>
      <c r="CO831" s="89"/>
      <c r="CP831" s="89"/>
      <c r="CQ831" s="89"/>
      <c r="CR831" s="89"/>
      <c r="CS831" s="89"/>
    </row>
    <row r="832" spans="1:97" s="35" customFormat="1" ht="12.75">
      <c r="A832" s="95"/>
      <c r="G832" s="95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  <c r="AV832" s="89"/>
      <c r="AW832" s="89"/>
      <c r="AX832" s="89"/>
      <c r="AY832" s="89"/>
      <c r="AZ832" s="89"/>
      <c r="BA832" s="89"/>
      <c r="BB832" s="89"/>
      <c r="BC832" s="89"/>
      <c r="BD832" s="89"/>
      <c r="BE832" s="89"/>
      <c r="BF832" s="89"/>
      <c r="BG832" s="89"/>
      <c r="BH832" s="89"/>
      <c r="BI832" s="89"/>
      <c r="BJ832" s="89"/>
      <c r="BK832" s="89"/>
      <c r="BL832" s="89"/>
      <c r="BM832" s="89"/>
      <c r="BN832" s="89"/>
      <c r="BO832" s="89"/>
      <c r="BP832" s="89"/>
      <c r="BQ832" s="89"/>
      <c r="BR832" s="89"/>
      <c r="BS832" s="89"/>
      <c r="BT832" s="89"/>
      <c r="BU832" s="89"/>
      <c r="BV832" s="89"/>
      <c r="BW832" s="89"/>
      <c r="BX832" s="89"/>
      <c r="BY832" s="89"/>
      <c r="BZ832" s="89"/>
      <c r="CA832" s="89"/>
      <c r="CB832" s="89"/>
      <c r="CC832" s="89"/>
      <c r="CD832" s="89"/>
      <c r="CE832" s="89"/>
      <c r="CF832" s="89"/>
      <c r="CG832" s="89"/>
      <c r="CH832" s="89"/>
      <c r="CI832" s="89"/>
      <c r="CJ832" s="89"/>
      <c r="CK832" s="89"/>
      <c r="CL832" s="89"/>
      <c r="CM832" s="89"/>
      <c r="CN832" s="89"/>
      <c r="CO832" s="89"/>
      <c r="CP832" s="89"/>
      <c r="CQ832" s="89"/>
      <c r="CR832" s="89"/>
      <c r="CS832" s="89"/>
    </row>
    <row r="833" spans="1:97" s="35" customFormat="1" ht="12.75">
      <c r="A833" s="95"/>
      <c r="G833" s="95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  <c r="AV833" s="89"/>
      <c r="AW833" s="89"/>
      <c r="AX833" s="89"/>
      <c r="AY833" s="89"/>
      <c r="AZ833" s="89"/>
      <c r="BA833" s="89"/>
      <c r="BB833" s="89"/>
      <c r="BC833" s="89"/>
      <c r="BD833" s="89"/>
      <c r="BE833" s="89"/>
      <c r="BF833" s="89"/>
      <c r="BG833" s="89"/>
      <c r="BH833" s="89"/>
      <c r="BI833" s="89"/>
      <c r="BJ833" s="89"/>
      <c r="BK833" s="89"/>
      <c r="BL833" s="89"/>
      <c r="BM833" s="89"/>
      <c r="BN833" s="89"/>
      <c r="BO833" s="89"/>
      <c r="BP833" s="89"/>
      <c r="BQ833" s="89"/>
      <c r="BR833" s="89"/>
      <c r="BS833" s="89"/>
      <c r="BT833" s="89"/>
      <c r="BU833" s="89"/>
      <c r="BV833" s="89"/>
      <c r="BW833" s="89"/>
      <c r="BX833" s="89"/>
      <c r="BY833" s="89"/>
      <c r="BZ833" s="89"/>
      <c r="CA833" s="89"/>
      <c r="CB833" s="89"/>
      <c r="CC833" s="89"/>
      <c r="CD833" s="89"/>
      <c r="CE833" s="89"/>
      <c r="CF833" s="89"/>
      <c r="CG833" s="89"/>
      <c r="CH833" s="89"/>
      <c r="CI833" s="89"/>
      <c r="CJ833" s="89"/>
      <c r="CK833" s="89"/>
      <c r="CL833" s="89"/>
      <c r="CM833" s="89"/>
      <c r="CN833" s="89"/>
      <c r="CO833" s="89"/>
      <c r="CP833" s="89"/>
      <c r="CQ833" s="89"/>
      <c r="CR833" s="89"/>
      <c r="CS833" s="89"/>
    </row>
    <row r="834" spans="1:97" s="35" customFormat="1" ht="12.75">
      <c r="A834" s="95"/>
      <c r="G834" s="95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  <c r="AV834" s="89"/>
      <c r="AW834" s="89"/>
      <c r="AX834" s="89"/>
      <c r="AY834" s="89"/>
      <c r="AZ834" s="89"/>
      <c r="BA834" s="89"/>
      <c r="BB834" s="89"/>
      <c r="BC834" s="89"/>
      <c r="BD834" s="89"/>
      <c r="BE834" s="89"/>
      <c r="BF834" s="89"/>
      <c r="BG834" s="89"/>
      <c r="BH834" s="89"/>
      <c r="BI834" s="89"/>
      <c r="BJ834" s="89"/>
      <c r="BK834" s="89"/>
      <c r="BL834" s="89"/>
      <c r="BM834" s="89"/>
      <c r="BN834" s="89"/>
      <c r="BO834" s="89"/>
      <c r="BP834" s="89"/>
      <c r="BQ834" s="89"/>
      <c r="BR834" s="89"/>
      <c r="BS834" s="89"/>
      <c r="BT834" s="89"/>
      <c r="BU834" s="89"/>
      <c r="BV834" s="89"/>
      <c r="BW834" s="89"/>
      <c r="BX834" s="89"/>
      <c r="BY834" s="89"/>
      <c r="BZ834" s="89"/>
      <c r="CA834" s="89"/>
      <c r="CB834" s="89"/>
      <c r="CC834" s="89"/>
      <c r="CD834" s="89"/>
      <c r="CE834" s="89"/>
      <c r="CF834" s="89"/>
      <c r="CG834" s="89"/>
      <c r="CH834" s="89"/>
      <c r="CI834" s="89"/>
      <c r="CJ834" s="89"/>
      <c r="CK834" s="89"/>
      <c r="CL834" s="89"/>
      <c r="CM834" s="89"/>
      <c r="CN834" s="89"/>
      <c r="CO834" s="89"/>
      <c r="CP834" s="89"/>
      <c r="CQ834" s="89"/>
      <c r="CR834" s="89"/>
      <c r="CS834" s="89"/>
    </row>
    <row r="835" spans="1:97" s="35" customFormat="1" ht="12.75">
      <c r="A835" s="95"/>
      <c r="G835" s="95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  <c r="BA835" s="89"/>
      <c r="BB835" s="89"/>
      <c r="BC835" s="89"/>
      <c r="BD835" s="89"/>
      <c r="BE835" s="89"/>
      <c r="BF835" s="89"/>
      <c r="BG835" s="89"/>
      <c r="BH835" s="89"/>
      <c r="BI835" s="89"/>
      <c r="BJ835" s="89"/>
      <c r="BK835" s="89"/>
      <c r="BL835" s="89"/>
      <c r="BM835" s="89"/>
      <c r="BN835" s="89"/>
      <c r="BO835" s="89"/>
      <c r="BP835" s="89"/>
      <c r="BQ835" s="89"/>
      <c r="BR835" s="89"/>
      <c r="BS835" s="89"/>
      <c r="BT835" s="89"/>
      <c r="BU835" s="89"/>
      <c r="BV835" s="89"/>
      <c r="BW835" s="89"/>
      <c r="BX835" s="89"/>
      <c r="BY835" s="89"/>
      <c r="BZ835" s="89"/>
      <c r="CA835" s="89"/>
      <c r="CB835" s="89"/>
      <c r="CC835" s="89"/>
      <c r="CD835" s="89"/>
      <c r="CE835" s="89"/>
      <c r="CF835" s="89"/>
      <c r="CG835" s="89"/>
      <c r="CH835" s="89"/>
      <c r="CI835" s="89"/>
      <c r="CJ835" s="89"/>
      <c r="CK835" s="89"/>
      <c r="CL835" s="89"/>
      <c r="CM835" s="89"/>
      <c r="CN835" s="89"/>
      <c r="CO835" s="89"/>
      <c r="CP835" s="89"/>
      <c r="CQ835" s="89"/>
      <c r="CR835" s="89"/>
      <c r="CS835" s="89"/>
    </row>
    <row r="836" spans="1:97" s="35" customFormat="1" ht="12.75">
      <c r="A836" s="95"/>
      <c r="G836" s="95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  <c r="AU836" s="89"/>
      <c r="AV836" s="89"/>
      <c r="AW836" s="89"/>
      <c r="AX836" s="89"/>
      <c r="AY836" s="89"/>
      <c r="AZ836" s="89"/>
      <c r="BA836" s="89"/>
      <c r="BB836" s="89"/>
      <c r="BC836" s="89"/>
      <c r="BD836" s="89"/>
      <c r="BE836" s="89"/>
      <c r="BF836" s="89"/>
      <c r="BG836" s="89"/>
      <c r="BH836" s="89"/>
      <c r="BI836" s="89"/>
      <c r="BJ836" s="89"/>
      <c r="BK836" s="89"/>
      <c r="BL836" s="89"/>
      <c r="BM836" s="89"/>
      <c r="BN836" s="89"/>
      <c r="BO836" s="89"/>
      <c r="BP836" s="89"/>
      <c r="BQ836" s="89"/>
      <c r="BR836" s="89"/>
      <c r="BS836" s="89"/>
      <c r="BT836" s="89"/>
      <c r="BU836" s="89"/>
      <c r="BV836" s="89"/>
      <c r="BW836" s="89"/>
      <c r="BX836" s="89"/>
      <c r="BY836" s="89"/>
      <c r="BZ836" s="89"/>
      <c r="CA836" s="89"/>
      <c r="CB836" s="89"/>
      <c r="CC836" s="89"/>
      <c r="CD836" s="89"/>
      <c r="CE836" s="89"/>
      <c r="CF836" s="89"/>
      <c r="CG836" s="89"/>
      <c r="CH836" s="89"/>
      <c r="CI836" s="89"/>
      <c r="CJ836" s="89"/>
      <c r="CK836" s="89"/>
      <c r="CL836" s="89"/>
      <c r="CM836" s="89"/>
      <c r="CN836" s="89"/>
      <c r="CO836" s="89"/>
      <c r="CP836" s="89"/>
      <c r="CQ836" s="89"/>
      <c r="CR836" s="89"/>
      <c r="CS836" s="89"/>
    </row>
    <row r="837" spans="1:97" s="35" customFormat="1" ht="12.75">
      <c r="A837" s="95"/>
      <c r="G837" s="95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  <c r="AV837" s="89"/>
      <c r="AW837" s="89"/>
      <c r="AX837" s="89"/>
      <c r="AY837" s="89"/>
      <c r="AZ837" s="89"/>
      <c r="BA837" s="89"/>
      <c r="BB837" s="89"/>
      <c r="BC837" s="89"/>
      <c r="BD837" s="89"/>
      <c r="BE837" s="89"/>
      <c r="BF837" s="89"/>
      <c r="BG837" s="89"/>
      <c r="BH837" s="89"/>
      <c r="BI837" s="89"/>
      <c r="BJ837" s="89"/>
      <c r="BK837" s="89"/>
      <c r="BL837" s="89"/>
      <c r="BM837" s="89"/>
      <c r="BN837" s="89"/>
      <c r="BO837" s="89"/>
      <c r="BP837" s="89"/>
      <c r="BQ837" s="89"/>
      <c r="BR837" s="89"/>
      <c r="BS837" s="89"/>
      <c r="BT837" s="89"/>
      <c r="BU837" s="89"/>
      <c r="BV837" s="89"/>
      <c r="BW837" s="89"/>
      <c r="BX837" s="89"/>
      <c r="BY837" s="89"/>
      <c r="BZ837" s="89"/>
      <c r="CA837" s="89"/>
      <c r="CB837" s="89"/>
      <c r="CC837" s="89"/>
      <c r="CD837" s="89"/>
      <c r="CE837" s="89"/>
      <c r="CF837" s="89"/>
      <c r="CG837" s="89"/>
      <c r="CH837" s="89"/>
      <c r="CI837" s="89"/>
      <c r="CJ837" s="89"/>
      <c r="CK837" s="89"/>
      <c r="CL837" s="89"/>
      <c r="CM837" s="89"/>
      <c r="CN837" s="89"/>
      <c r="CO837" s="89"/>
      <c r="CP837" s="89"/>
      <c r="CQ837" s="89"/>
      <c r="CR837" s="89"/>
      <c r="CS837" s="89"/>
    </row>
    <row r="838" spans="1:97" s="35" customFormat="1" ht="12.75">
      <c r="A838" s="95"/>
      <c r="G838" s="95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  <c r="BA838" s="89"/>
      <c r="BB838" s="89"/>
      <c r="BC838" s="89"/>
      <c r="BD838" s="89"/>
      <c r="BE838" s="89"/>
      <c r="BF838" s="89"/>
      <c r="BG838" s="89"/>
      <c r="BH838" s="89"/>
      <c r="BI838" s="89"/>
      <c r="BJ838" s="89"/>
      <c r="BK838" s="89"/>
      <c r="BL838" s="89"/>
      <c r="BM838" s="89"/>
      <c r="BN838" s="89"/>
      <c r="BO838" s="89"/>
      <c r="BP838" s="89"/>
      <c r="BQ838" s="89"/>
      <c r="BR838" s="89"/>
      <c r="BS838" s="89"/>
      <c r="BT838" s="89"/>
      <c r="BU838" s="89"/>
      <c r="BV838" s="89"/>
      <c r="BW838" s="89"/>
      <c r="BX838" s="89"/>
      <c r="BY838" s="89"/>
      <c r="BZ838" s="89"/>
      <c r="CA838" s="89"/>
      <c r="CB838" s="89"/>
      <c r="CC838" s="89"/>
      <c r="CD838" s="89"/>
      <c r="CE838" s="89"/>
      <c r="CF838" s="89"/>
      <c r="CG838" s="89"/>
      <c r="CH838" s="89"/>
      <c r="CI838" s="89"/>
      <c r="CJ838" s="89"/>
      <c r="CK838" s="89"/>
      <c r="CL838" s="89"/>
      <c r="CM838" s="89"/>
      <c r="CN838" s="89"/>
      <c r="CO838" s="89"/>
      <c r="CP838" s="89"/>
      <c r="CQ838" s="89"/>
      <c r="CR838" s="89"/>
      <c r="CS838" s="89"/>
    </row>
    <row r="839" spans="1:97" s="35" customFormat="1" ht="12.75">
      <c r="A839" s="95"/>
      <c r="G839" s="95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  <c r="AU839" s="89"/>
      <c r="AV839" s="89"/>
      <c r="AW839" s="89"/>
      <c r="AX839" s="89"/>
      <c r="AY839" s="89"/>
      <c r="AZ839" s="89"/>
      <c r="BA839" s="89"/>
      <c r="BB839" s="89"/>
      <c r="BC839" s="89"/>
      <c r="BD839" s="89"/>
      <c r="BE839" s="89"/>
      <c r="BF839" s="89"/>
      <c r="BG839" s="89"/>
      <c r="BH839" s="89"/>
      <c r="BI839" s="89"/>
      <c r="BJ839" s="89"/>
      <c r="BK839" s="89"/>
      <c r="BL839" s="89"/>
      <c r="BM839" s="89"/>
      <c r="BN839" s="89"/>
      <c r="BO839" s="89"/>
      <c r="BP839" s="89"/>
      <c r="BQ839" s="89"/>
      <c r="BR839" s="89"/>
      <c r="BS839" s="89"/>
      <c r="BT839" s="89"/>
      <c r="BU839" s="89"/>
      <c r="BV839" s="89"/>
      <c r="BW839" s="89"/>
      <c r="BX839" s="89"/>
      <c r="BY839" s="89"/>
      <c r="BZ839" s="89"/>
      <c r="CA839" s="89"/>
      <c r="CB839" s="89"/>
      <c r="CC839" s="89"/>
      <c r="CD839" s="89"/>
      <c r="CE839" s="89"/>
      <c r="CF839" s="89"/>
      <c r="CG839" s="89"/>
      <c r="CH839" s="89"/>
      <c r="CI839" s="89"/>
      <c r="CJ839" s="89"/>
      <c r="CK839" s="89"/>
      <c r="CL839" s="89"/>
      <c r="CM839" s="89"/>
      <c r="CN839" s="89"/>
      <c r="CO839" s="89"/>
      <c r="CP839" s="89"/>
      <c r="CQ839" s="89"/>
      <c r="CR839" s="89"/>
      <c r="CS839" s="89"/>
    </row>
    <row r="840" spans="1:97" s="35" customFormat="1" ht="12.75">
      <c r="A840" s="95"/>
      <c r="G840" s="95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  <c r="AV840" s="89"/>
      <c r="AW840" s="89"/>
      <c r="AX840" s="89"/>
      <c r="AY840" s="89"/>
      <c r="AZ840" s="89"/>
      <c r="BA840" s="89"/>
      <c r="BB840" s="89"/>
      <c r="BC840" s="89"/>
      <c r="BD840" s="89"/>
      <c r="BE840" s="89"/>
      <c r="BF840" s="89"/>
      <c r="BG840" s="89"/>
      <c r="BH840" s="89"/>
      <c r="BI840" s="89"/>
      <c r="BJ840" s="89"/>
      <c r="BK840" s="89"/>
      <c r="BL840" s="89"/>
      <c r="BM840" s="89"/>
      <c r="BN840" s="89"/>
      <c r="BO840" s="89"/>
      <c r="BP840" s="89"/>
      <c r="BQ840" s="89"/>
      <c r="BR840" s="89"/>
      <c r="BS840" s="89"/>
      <c r="BT840" s="89"/>
      <c r="BU840" s="89"/>
      <c r="BV840" s="89"/>
      <c r="BW840" s="89"/>
      <c r="BX840" s="89"/>
      <c r="BY840" s="89"/>
      <c r="BZ840" s="89"/>
      <c r="CA840" s="89"/>
      <c r="CB840" s="89"/>
      <c r="CC840" s="89"/>
      <c r="CD840" s="89"/>
      <c r="CE840" s="89"/>
      <c r="CF840" s="89"/>
      <c r="CG840" s="89"/>
      <c r="CH840" s="89"/>
      <c r="CI840" s="89"/>
      <c r="CJ840" s="89"/>
      <c r="CK840" s="89"/>
      <c r="CL840" s="89"/>
      <c r="CM840" s="89"/>
      <c r="CN840" s="89"/>
      <c r="CO840" s="89"/>
      <c r="CP840" s="89"/>
      <c r="CQ840" s="89"/>
      <c r="CR840" s="89"/>
      <c r="CS840" s="89"/>
    </row>
    <row r="841" spans="1:97" s="35" customFormat="1" ht="12.75">
      <c r="A841" s="95"/>
      <c r="G841" s="95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  <c r="AV841" s="89"/>
      <c r="AW841" s="89"/>
      <c r="AX841" s="89"/>
      <c r="AY841" s="89"/>
      <c r="AZ841" s="89"/>
      <c r="BA841" s="89"/>
      <c r="BB841" s="89"/>
      <c r="BC841" s="89"/>
      <c r="BD841" s="89"/>
      <c r="BE841" s="89"/>
      <c r="BF841" s="89"/>
      <c r="BG841" s="89"/>
      <c r="BH841" s="89"/>
      <c r="BI841" s="89"/>
      <c r="BJ841" s="89"/>
      <c r="BK841" s="89"/>
      <c r="BL841" s="89"/>
      <c r="BM841" s="89"/>
      <c r="BN841" s="89"/>
      <c r="BO841" s="89"/>
      <c r="BP841" s="89"/>
      <c r="BQ841" s="89"/>
      <c r="BR841" s="89"/>
      <c r="BS841" s="89"/>
      <c r="BT841" s="89"/>
      <c r="BU841" s="89"/>
      <c r="BV841" s="89"/>
      <c r="BW841" s="89"/>
      <c r="BX841" s="89"/>
      <c r="BY841" s="89"/>
      <c r="BZ841" s="89"/>
      <c r="CA841" s="89"/>
      <c r="CB841" s="89"/>
      <c r="CC841" s="89"/>
      <c r="CD841" s="89"/>
      <c r="CE841" s="89"/>
      <c r="CF841" s="89"/>
      <c r="CG841" s="89"/>
      <c r="CH841" s="89"/>
      <c r="CI841" s="89"/>
      <c r="CJ841" s="89"/>
      <c r="CK841" s="89"/>
      <c r="CL841" s="89"/>
      <c r="CM841" s="89"/>
      <c r="CN841" s="89"/>
      <c r="CO841" s="89"/>
      <c r="CP841" s="89"/>
      <c r="CQ841" s="89"/>
      <c r="CR841" s="89"/>
      <c r="CS841" s="89"/>
    </row>
    <row r="842" spans="1:97" s="35" customFormat="1" ht="12.75">
      <c r="A842" s="95"/>
      <c r="G842" s="95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  <c r="AT842" s="89"/>
      <c r="AU842" s="89"/>
      <c r="AV842" s="89"/>
      <c r="AW842" s="89"/>
      <c r="AX842" s="89"/>
      <c r="AY842" s="89"/>
      <c r="AZ842" s="89"/>
      <c r="BA842" s="89"/>
      <c r="BB842" s="89"/>
      <c r="BC842" s="89"/>
      <c r="BD842" s="89"/>
      <c r="BE842" s="89"/>
      <c r="BF842" s="89"/>
      <c r="BG842" s="89"/>
      <c r="BH842" s="89"/>
      <c r="BI842" s="89"/>
      <c r="BJ842" s="89"/>
      <c r="BK842" s="89"/>
      <c r="BL842" s="89"/>
      <c r="BM842" s="89"/>
      <c r="BN842" s="89"/>
      <c r="BO842" s="89"/>
      <c r="BP842" s="89"/>
      <c r="BQ842" s="89"/>
      <c r="BR842" s="89"/>
      <c r="BS842" s="89"/>
      <c r="BT842" s="89"/>
      <c r="BU842" s="89"/>
      <c r="BV842" s="89"/>
      <c r="BW842" s="89"/>
      <c r="BX842" s="89"/>
      <c r="BY842" s="89"/>
      <c r="BZ842" s="89"/>
      <c r="CA842" s="89"/>
      <c r="CB842" s="89"/>
      <c r="CC842" s="89"/>
      <c r="CD842" s="89"/>
      <c r="CE842" s="89"/>
      <c r="CF842" s="89"/>
      <c r="CG842" s="89"/>
      <c r="CH842" s="89"/>
      <c r="CI842" s="89"/>
      <c r="CJ842" s="89"/>
      <c r="CK842" s="89"/>
      <c r="CL842" s="89"/>
      <c r="CM842" s="89"/>
      <c r="CN842" s="89"/>
      <c r="CO842" s="89"/>
      <c r="CP842" s="89"/>
      <c r="CQ842" s="89"/>
      <c r="CR842" s="89"/>
      <c r="CS842" s="89"/>
    </row>
    <row r="843" spans="1:97" s="35" customFormat="1" ht="12.75">
      <c r="A843" s="95"/>
      <c r="G843" s="95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  <c r="AV843" s="89"/>
      <c r="AW843" s="89"/>
      <c r="AX843" s="89"/>
      <c r="AY843" s="89"/>
      <c r="AZ843" s="89"/>
      <c r="BA843" s="89"/>
      <c r="BB843" s="89"/>
      <c r="BC843" s="89"/>
      <c r="BD843" s="89"/>
      <c r="BE843" s="89"/>
      <c r="BF843" s="89"/>
      <c r="BG843" s="89"/>
      <c r="BH843" s="89"/>
      <c r="BI843" s="89"/>
      <c r="BJ843" s="89"/>
      <c r="BK843" s="89"/>
      <c r="BL843" s="89"/>
      <c r="BM843" s="89"/>
      <c r="BN843" s="89"/>
      <c r="BO843" s="89"/>
      <c r="BP843" s="89"/>
      <c r="BQ843" s="89"/>
      <c r="BR843" s="89"/>
      <c r="BS843" s="89"/>
      <c r="BT843" s="89"/>
      <c r="BU843" s="89"/>
      <c r="BV843" s="89"/>
      <c r="BW843" s="89"/>
      <c r="BX843" s="89"/>
      <c r="BY843" s="89"/>
      <c r="BZ843" s="89"/>
      <c r="CA843" s="89"/>
      <c r="CB843" s="89"/>
      <c r="CC843" s="89"/>
      <c r="CD843" s="89"/>
      <c r="CE843" s="89"/>
      <c r="CF843" s="89"/>
      <c r="CG843" s="89"/>
      <c r="CH843" s="89"/>
      <c r="CI843" s="89"/>
      <c r="CJ843" s="89"/>
      <c r="CK843" s="89"/>
      <c r="CL843" s="89"/>
      <c r="CM843" s="89"/>
      <c r="CN843" s="89"/>
      <c r="CO843" s="89"/>
      <c r="CP843" s="89"/>
      <c r="CQ843" s="89"/>
      <c r="CR843" s="89"/>
      <c r="CS843" s="89"/>
    </row>
    <row r="844" spans="1:97" s="35" customFormat="1" ht="12.75">
      <c r="A844" s="95"/>
      <c r="G844" s="95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  <c r="AV844" s="89"/>
      <c r="AW844" s="89"/>
      <c r="AX844" s="89"/>
      <c r="AY844" s="89"/>
      <c r="AZ844" s="89"/>
      <c r="BA844" s="89"/>
      <c r="BB844" s="89"/>
      <c r="BC844" s="89"/>
      <c r="BD844" s="89"/>
      <c r="BE844" s="89"/>
      <c r="BF844" s="89"/>
      <c r="BG844" s="89"/>
      <c r="BH844" s="89"/>
      <c r="BI844" s="89"/>
      <c r="BJ844" s="89"/>
      <c r="BK844" s="89"/>
      <c r="BL844" s="89"/>
      <c r="BM844" s="89"/>
      <c r="BN844" s="89"/>
      <c r="BO844" s="89"/>
      <c r="BP844" s="89"/>
      <c r="BQ844" s="89"/>
      <c r="BR844" s="89"/>
      <c r="BS844" s="89"/>
      <c r="BT844" s="89"/>
      <c r="BU844" s="89"/>
      <c r="BV844" s="89"/>
      <c r="BW844" s="89"/>
      <c r="BX844" s="89"/>
      <c r="BY844" s="89"/>
      <c r="BZ844" s="89"/>
      <c r="CA844" s="89"/>
      <c r="CB844" s="89"/>
      <c r="CC844" s="89"/>
      <c r="CD844" s="89"/>
      <c r="CE844" s="89"/>
      <c r="CF844" s="89"/>
      <c r="CG844" s="89"/>
      <c r="CH844" s="89"/>
      <c r="CI844" s="89"/>
      <c r="CJ844" s="89"/>
      <c r="CK844" s="89"/>
      <c r="CL844" s="89"/>
      <c r="CM844" s="89"/>
      <c r="CN844" s="89"/>
      <c r="CO844" s="89"/>
      <c r="CP844" s="89"/>
      <c r="CQ844" s="89"/>
      <c r="CR844" s="89"/>
      <c r="CS844" s="89"/>
    </row>
    <row r="845" spans="1:97" s="35" customFormat="1" ht="12.75">
      <c r="A845" s="95"/>
      <c r="G845" s="95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  <c r="AV845" s="89"/>
      <c r="AW845" s="89"/>
      <c r="AX845" s="89"/>
      <c r="AY845" s="89"/>
      <c r="AZ845" s="89"/>
      <c r="BA845" s="89"/>
      <c r="BB845" s="89"/>
      <c r="BC845" s="89"/>
      <c r="BD845" s="89"/>
      <c r="BE845" s="89"/>
      <c r="BF845" s="89"/>
      <c r="BG845" s="89"/>
      <c r="BH845" s="89"/>
      <c r="BI845" s="89"/>
      <c r="BJ845" s="89"/>
      <c r="BK845" s="89"/>
      <c r="BL845" s="89"/>
      <c r="BM845" s="89"/>
      <c r="BN845" s="89"/>
      <c r="BO845" s="89"/>
      <c r="BP845" s="89"/>
      <c r="BQ845" s="89"/>
      <c r="BR845" s="89"/>
      <c r="BS845" s="89"/>
      <c r="BT845" s="89"/>
      <c r="BU845" s="89"/>
      <c r="BV845" s="89"/>
      <c r="BW845" s="89"/>
      <c r="BX845" s="89"/>
      <c r="BY845" s="89"/>
      <c r="BZ845" s="89"/>
      <c r="CA845" s="89"/>
      <c r="CB845" s="89"/>
      <c r="CC845" s="89"/>
      <c r="CD845" s="89"/>
      <c r="CE845" s="89"/>
      <c r="CF845" s="89"/>
      <c r="CG845" s="89"/>
      <c r="CH845" s="89"/>
      <c r="CI845" s="89"/>
      <c r="CJ845" s="89"/>
      <c r="CK845" s="89"/>
      <c r="CL845" s="89"/>
      <c r="CM845" s="89"/>
      <c r="CN845" s="89"/>
      <c r="CO845" s="89"/>
      <c r="CP845" s="89"/>
      <c r="CQ845" s="89"/>
      <c r="CR845" s="89"/>
      <c r="CS845" s="89"/>
    </row>
    <row r="846" spans="1:97" s="35" customFormat="1" ht="12.75">
      <c r="A846" s="95"/>
      <c r="G846" s="95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  <c r="BA846" s="89"/>
      <c r="BB846" s="89"/>
      <c r="BC846" s="89"/>
      <c r="BD846" s="89"/>
      <c r="BE846" s="89"/>
      <c r="BF846" s="89"/>
      <c r="BG846" s="89"/>
      <c r="BH846" s="89"/>
      <c r="BI846" s="89"/>
      <c r="BJ846" s="89"/>
      <c r="BK846" s="89"/>
      <c r="BL846" s="89"/>
      <c r="BM846" s="89"/>
      <c r="BN846" s="89"/>
      <c r="BO846" s="89"/>
      <c r="BP846" s="89"/>
      <c r="BQ846" s="89"/>
      <c r="BR846" s="89"/>
      <c r="BS846" s="89"/>
      <c r="BT846" s="89"/>
      <c r="BU846" s="89"/>
      <c r="BV846" s="89"/>
      <c r="BW846" s="89"/>
      <c r="BX846" s="89"/>
      <c r="BY846" s="89"/>
      <c r="BZ846" s="89"/>
      <c r="CA846" s="89"/>
      <c r="CB846" s="89"/>
      <c r="CC846" s="89"/>
      <c r="CD846" s="89"/>
      <c r="CE846" s="89"/>
      <c r="CF846" s="89"/>
      <c r="CG846" s="89"/>
      <c r="CH846" s="89"/>
      <c r="CI846" s="89"/>
      <c r="CJ846" s="89"/>
      <c r="CK846" s="89"/>
      <c r="CL846" s="89"/>
      <c r="CM846" s="89"/>
      <c r="CN846" s="89"/>
      <c r="CO846" s="89"/>
      <c r="CP846" s="89"/>
      <c r="CQ846" s="89"/>
      <c r="CR846" s="89"/>
      <c r="CS846" s="89"/>
    </row>
    <row r="847" spans="1:97" s="35" customFormat="1" ht="12.75">
      <c r="A847" s="95"/>
      <c r="G847" s="95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  <c r="BA847" s="89"/>
      <c r="BB847" s="89"/>
      <c r="BC847" s="89"/>
      <c r="BD847" s="89"/>
      <c r="BE847" s="89"/>
      <c r="BF847" s="89"/>
      <c r="BG847" s="89"/>
      <c r="BH847" s="89"/>
      <c r="BI847" s="89"/>
      <c r="BJ847" s="89"/>
      <c r="BK847" s="89"/>
      <c r="BL847" s="89"/>
      <c r="BM847" s="89"/>
      <c r="BN847" s="89"/>
      <c r="BO847" s="89"/>
      <c r="BP847" s="89"/>
      <c r="BQ847" s="89"/>
      <c r="BR847" s="89"/>
      <c r="BS847" s="89"/>
      <c r="BT847" s="89"/>
      <c r="BU847" s="89"/>
      <c r="BV847" s="89"/>
      <c r="BW847" s="89"/>
      <c r="BX847" s="89"/>
      <c r="BY847" s="89"/>
      <c r="BZ847" s="89"/>
      <c r="CA847" s="89"/>
      <c r="CB847" s="89"/>
      <c r="CC847" s="89"/>
      <c r="CD847" s="89"/>
      <c r="CE847" s="89"/>
      <c r="CF847" s="89"/>
      <c r="CG847" s="89"/>
      <c r="CH847" s="89"/>
      <c r="CI847" s="89"/>
      <c r="CJ847" s="89"/>
      <c r="CK847" s="89"/>
      <c r="CL847" s="89"/>
      <c r="CM847" s="89"/>
      <c r="CN847" s="89"/>
      <c r="CO847" s="89"/>
      <c r="CP847" s="89"/>
      <c r="CQ847" s="89"/>
      <c r="CR847" s="89"/>
      <c r="CS847" s="89"/>
    </row>
    <row r="848" spans="1:97" s="35" customFormat="1" ht="12.75">
      <c r="A848" s="95"/>
      <c r="G848" s="95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  <c r="AV848" s="89"/>
      <c r="AW848" s="89"/>
      <c r="AX848" s="89"/>
      <c r="AY848" s="89"/>
      <c r="AZ848" s="89"/>
      <c r="BA848" s="89"/>
      <c r="BB848" s="89"/>
      <c r="BC848" s="89"/>
      <c r="BD848" s="89"/>
      <c r="BE848" s="89"/>
      <c r="BF848" s="89"/>
      <c r="BG848" s="89"/>
      <c r="BH848" s="89"/>
      <c r="BI848" s="89"/>
      <c r="BJ848" s="89"/>
      <c r="BK848" s="89"/>
      <c r="BL848" s="89"/>
      <c r="BM848" s="89"/>
      <c r="BN848" s="89"/>
      <c r="BO848" s="89"/>
      <c r="BP848" s="89"/>
      <c r="BQ848" s="89"/>
      <c r="BR848" s="89"/>
      <c r="BS848" s="89"/>
      <c r="BT848" s="89"/>
      <c r="BU848" s="89"/>
      <c r="BV848" s="89"/>
      <c r="BW848" s="89"/>
      <c r="BX848" s="89"/>
      <c r="BY848" s="89"/>
      <c r="BZ848" s="89"/>
      <c r="CA848" s="89"/>
      <c r="CB848" s="89"/>
      <c r="CC848" s="89"/>
      <c r="CD848" s="89"/>
      <c r="CE848" s="89"/>
      <c r="CF848" s="89"/>
      <c r="CG848" s="89"/>
      <c r="CH848" s="89"/>
      <c r="CI848" s="89"/>
      <c r="CJ848" s="89"/>
      <c r="CK848" s="89"/>
      <c r="CL848" s="89"/>
      <c r="CM848" s="89"/>
      <c r="CN848" s="89"/>
      <c r="CO848" s="89"/>
      <c r="CP848" s="89"/>
      <c r="CQ848" s="89"/>
      <c r="CR848" s="89"/>
      <c r="CS848" s="89"/>
    </row>
    <row r="849" spans="1:97" s="35" customFormat="1" ht="12.75">
      <c r="A849" s="95"/>
      <c r="G849" s="95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AW849" s="89"/>
      <c r="AX849" s="89"/>
      <c r="AY849" s="89"/>
      <c r="AZ849" s="89"/>
      <c r="BA849" s="89"/>
      <c r="BB849" s="89"/>
      <c r="BC849" s="89"/>
      <c r="BD849" s="89"/>
      <c r="BE849" s="89"/>
      <c r="BF849" s="89"/>
      <c r="BG849" s="89"/>
      <c r="BH849" s="89"/>
      <c r="BI849" s="89"/>
      <c r="BJ849" s="89"/>
      <c r="BK849" s="89"/>
      <c r="BL849" s="89"/>
      <c r="BM849" s="89"/>
      <c r="BN849" s="89"/>
      <c r="BO849" s="89"/>
      <c r="BP849" s="89"/>
      <c r="BQ849" s="89"/>
      <c r="BR849" s="89"/>
      <c r="BS849" s="89"/>
      <c r="BT849" s="89"/>
      <c r="BU849" s="89"/>
      <c r="BV849" s="89"/>
      <c r="BW849" s="89"/>
      <c r="BX849" s="89"/>
      <c r="BY849" s="89"/>
      <c r="BZ849" s="89"/>
      <c r="CA849" s="89"/>
      <c r="CB849" s="89"/>
      <c r="CC849" s="89"/>
      <c r="CD849" s="89"/>
      <c r="CE849" s="89"/>
      <c r="CF849" s="89"/>
      <c r="CG849" s="89"/>
      <c r="CH849" s="89"/>
      <c r="CI849" s="89"/>
      <c r="CJ849" s="89"/>
      <c r="CK849" s="89"/>
      <c r="CL849" s="89"/>
      <c r="CM849" s="89"/>
      <c r="CN849" s="89"/>
      <c r="CO849" s="89"/>
      <c r="CP849" s="89"/>
      <c r="CQ849" s="89"/>
      <c r="CR849" s="89"/>
      <c r="CS849" s="89"/>
    </row>
    <row r="850" spans="1:97" s="35" customFormat="1" ht="12.75">
      <c r="A850" s="95"/>
      <c r="G850" s="95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AW850" s="89"/>
      <c r="AX850" s="89"/>
      <c r="AY850" s="89"/>
      <c r="AZ850" s="89"/>
      <c r="BA850" s="89"/>
      <c r="BB850" s="89"/>
      <c r="BC850" s="89"/>
      <c r="BD850" s="89"/>
      <c r="BE850" s="89"/>
      <c r="BF850" s="89"/>
      <c r="BG850" s="89"/>
      <c r="BH850" s="89"/>
      <c r="BI850" s="89"/>
      <c r="BJ850" s="89"/>
      <c r="BK850" s="89"/>
      <c r="BL850" s="89"/>
      <c r="BM850" s="89"/>
      <c r="BN850" s="89"/>
      <c r="BO850" s="89"/>
      <c r="BP850" s="89"/>
      <c r="BQ850" s="89"/>
      <c r="BR850" s="89"/>
      <c r="BS850" s="89"/>
      <c r="BT850" s="89"/>
      <c r="BU850" s="89"/>
      <c r="BV850" s="89"/>
      <c r="BW850" s="89"/>
      <c r="BX850" s="89"/>
      <c r="BY850" s="89"/>
      <c r="BZ850" s="89"/>
      <c r="CA850" s="89"/>
      <c r="CB850" s="89"/>
      <c r="CC850" s="89"/>
      <c r="CD850" s="89"/>
      <c r="CE850" s="89"/>
      <c r="CF850" s="89"/>
      <c r="CG850" s="89"/>
      <c r="CH850" s="89"/>
      <c r="CI850" s="89"/>
      <c r="CJ850" s="89"/>
      <c r="CK850" s="89"/>
      <c r="CL850" s="89"/>
      <c r="CM850" s="89"/>
      <c r="CN850" s="89"/>
      <c r="CO850" s="89"/>
      <c r="CP850" s="89"/>
      <c r="CQ850" s="89"/>
      <c r="CR850" s="89"/>
      <c r="CS850" s="89"/>
    </row>
    <row r="851" spans="1:97" s="35" customFormat="1" ht="12.75">
      <c r="A851" s="95"/>
      <c r="G851" s="95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  <c r="AT851" s="89"/>
      <c r="AU851" s="89"/>
      <c r="AV851" s="89"/>
      <c r="AW851" s="89"/>
      <c r="AX851" s="89"/>
      <c r="AY851" s="89"/>
      <c r="AZ851" s="89"/>
      <c r="BA851" s="89"/>
      <c r="BB851" s="89"/>
      <c r="BC851" s="89"/>
      <c r="BD851" s="89"/>
      <c r="BE851" s="89"/>
      <c r="BF851" s="89"/>
      <c r="BG851" s="89"/>
      <c r="BH851" s="89"/>
      <c r="BI851" s="89"/>
      <c r="BJ851" s="89"/>
      <c r="BK851" s="89"/>
      <c r="BL851" s="89"/>
      <c r="BM851" s="89"/>
      <c r="BN851" s="89"/>
      <c r="BO851" s="89"/>
      <c r="BP851" s="89"/>
      <c r="BQ851" s="89"/>
      <c r="BR851" s="89"/>
      <c r="BS851" s="89"/>
      <c r="BT851" s="89"/>
      <c r="BU851" s="89"/>
      <c r="BV851" s="89"/>
      <c r="BW851" s="89"/>
      <c r="BX851" s="89"/>
      <c r="BY851" s="89"/>
      <c r="BZ851" s="89"/>
      <c r="CA851" s="89"/>
      <c r="CB851" s="89"/>
      <c r="CC851" s="89"/>
      <c r="CD851" s="89"/>
      <c r="CE851" s="89"/>
      <c r="CF851" s="89"/>
      <c r="CG851" s="89"/>
      <c r="CH851" s="89"/>
      <c r="CI851" s="89"/>
      <c r="CJ851" s="89"/>
      <c r="CK851" s="89"/>
      <c r="CL851" s="89"/>
      <c r="CM851" s="89"/>
      <c r="CN851" s="89"/>
      <c r="CO851" s="89"/>
      <c r="CP851" s="89"/>
      <c r="CQ851" s="89"/>
      <c r="CR851" s="89"/>
      <c r="CS851" s="89"/>
    </row>
    <row r="852" spans="1:97" s="35" customFormat="1" ht="12.75">
      <c r="A852" s="95"/>
      <c r="G852" s="95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  <c r="AT852" s="89"/>
      <c r="AU852" s="89"/>
      <c r="AV852" s="89"/>
      <c r="AW852" s="89"/>
      <c r="AX852" s="89"/>
      <c r="AY852" s="89"/>
      <c r="AZ852" s="89"/>
      <c r="BA852" s="89"/>
      <c r="BB852" s="89"/>
      <c r="BC852" s="89"/>
      <c r="BD852" s="89"/>
      <c r="BE852" s="89"/>
      <c r="BF852" s="89"/>
      <c r="BG852" s="89"/>
      <c r="BH852" s="89"/>
      <c r="BI852" s="89"/>
      <c r="BJ852" s="89"/>
      <c r="BK852" s="89"/>
      <c r="BL852" s="89"/>
      <c r="BM852" s="89"/>
      <c r="BN852" s="89"/>
      <c r="BO852" s="89"/>
      <c r="BP852" s="89"/>
      <c r="BQ852" s="89"/>
      <c r="BR852" s="89"/>
      <c r="BS852" s="89"/>
      <c r="BT852" s="89"/>
      <c r="BU852" s="89"/>
      <c r="BV852" s="89"/>
      <c r="BW852" s="89"/>
      <c r="BX852" s="89"/>
      <c r="BY852" s="89"/>
      <c r="BZ852" s="89"/>
      <c r="CA852" s="89"/>
      <c r="CB852" s="89"/>
      <c r="CC852" s="89"/>
      <c r="CD852" s="89"/>
      <c r="CE852" s="89"/>
      <c r="CF852" s="89"/>
      <c r="CG852" s="89"/>
      <c r="CH852" s="89"/>
      <c r="CI852" s="89"/>
      <c r="CJ852" s="89"/>
      <c r="CK852" s="89"/>
      <c r="CL852" s="89"/>
      <c r="CM852" s="89"/>
      <c r="CN852" s="89"/>
      <c r="CO852" s="89"/>
      <c r="CP852" s="89"/>
      <c r="CQ852" s="89"/>
      <c r="CR852" s="89"/>
      <c r="CS852" s="89"/>
    </row>
    <row r="853" spans="1:97" s="35" customFormat="1" ht="12.75">
      <c r="A853" s="95"/>
      <c r="G853" s="95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AW853" s="89"/>
      <c r="AX853" s="89"/>
      <c r="AY853" s="89"/>
      <c r="AZ853" s="89"/>
      <c r="BA853" s="89"/>
      <c r="BB853" s="89"/>
      <c r="BC853" s="89"/>
      <c r="BD853" s="89"/>
      <c r="BE853" s="89"/>
      <c r="BF853" s="89"/>
      <c r="BG853" s="89"/>
      <c r="BH853" s="89"/>
      <c r="BI853" s="89"/>
      <c r="BJ853" s="89"/>
      <c r="BK853" s="89"/>
      <c r="BL853" s="89"/>
      <c r="BM853" s="89"/>
      <c r="BN853" s="89"/>
      <c r="BO853" s="89"/>
      <c r="BP853" s="89"/>
      <c r="BQ853" s="89"/>
      <c r="BR853" s="89"/>
      <c r="BS853" s="89"/>
      <c r="BT853" s="89"/>
      <c r="BU853" s="89"/>
      <c r="BV853" s="89"/>
      <c r="BW853" s="89"/>
      <c r="BX853" s="89"/>
      <c r="BY853" s="89"/>
      <c r="BZ853" s="89"/>
      <c r="CA853" s="89"/>
      <c r="CB853" s="89"/>
      <c r="CC853" s="89"/>
      <c r="CD853" s="89"/>
      <c r="CE853" s="89"/>
      <c r="CF853" s="89"/>
      <c r="CG853" s="89"/>
      <c r="CH853" s="89"/>
      <c r="CI853" s="89"/>
      <c r="CJ853" s="89"/>
      <c r="CK853" s="89"/>
      <c r="CL853" s="89"/>
      <c r="CM853" s="89"/>
      <c r="CN853" s="89"/>
      <c r="CO853" s="89"/>
      <c r="CP853" s="89"/>
      <c r="CQ853" s="89"/>
      <c r="CR853" s="89"/>
      <c r="CS853" s="89"/>
    </row>
    <row r="854" spans="1:97" s="35" customFormat="1" ht="12.75">
      <c r="A854" s="95"/>
      <c r="G854" s="95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AW854" s="89"/>
      <c r="AX854" s="89"/>
      <c r="AY854" s="89"/>
      <c r="AZ854" s="89"/>
      <c r="BA854" s="89"/>
      <c r="BB854" s="89"/>
      <c r="BC854" s="89"/>
      <c r="BD854" s="89"/>
      <c r="BE854" s="89"/>
      <c r="BF854" s="89"/>
      <c r="BG854" s="89"/>
      <c r="BH854" s="89"/>
      <c r="BI854" s="89"/>
      <c r="BJ854" s="89"/>
      <c r="BK854" s="89"/>
      <c r="BL854" s="89"/>
      <c r="BM854" s="89"/>
      <c r="BN854" s="89"/>
      <c r="BO854" s="89"/>
      <c r="BP854" s="89"/>
      <c r="BQ854" s="89"/>
      <c r="BR854" s="89"/>
      <c r="BS854" s="89"/>
      <c r="BT854" s="89"/>
      <c r="BU854" s="89"/>
      <c r="BV854" s="89"/>
      <c r="BW854" s="89"/>
      <c r="BX854" s="89"/>
      <c r="BY854" s="89"/>
      <c r="BZ854" s="89"/>
      <c r="CA854" s="89"/>
      <c r="CB854" s="89"/>
      <c r="CC854" s="89"/>
      <c r="CD854" s="89"/>
      <c r="CE854" s="89"/>
      <c r="CF854" s="89"/>
      <c r="CG854" s="89"/>
      <c r="CH854" s="89"/>
      <c r="CI854" s="89"/>
      <c r="CJ854" s="89"/>
      <c r="CK854" s="89"/>
      <c r="CL854" s="89"/>
      <c r="CM854" s="89"/>
      <c r="CN854" s="89"/>
      <c r="CO854" s="89"/>
      <c r="CP854" s="89"/>
      <c r="CQ854" s="89"/>
      <c r="CR854" s="89"/>
      <c r="CS854" s="89"/>
    </row>
    <row r="855" spans="1:97" s="35" customFormat="1" ht="12.75">
      <c r="A855" s="95"/>
      <c r="G855" s="95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  <c r="BA855" s="89"/>
      <c r="BB855" s="89"/>
      <c r="BC855" s="89"/>
      <c r="BD855" s="89"/>
      <c r="BE855" s="89"/>
      <c r="BF855" s="89"/>
      <c r="BG855" s="89"/>
      <c r="BH855" s="89"/>
      <c r="BI855" s="89"/>
      <c r="BJ855" s="89"/>
      <c r="BK855" s="89"/>
      <c r="BL855" s="89"/>
      <c r="BM855" s="89"/>
      <c r="BN855" s="89"/>
      <c r="BO855" s="89"/>
      <c r="BP855" s="89"/>
      <c r="BQ855" s="89"/>
      <c r="BR855" s="89"/>
      <c r="BS855" s="89"/>
      <c r="BT855" s="89"/>
      <c r="BU855" s="89"/>
      <c r="BV855" s="89"/>
      <c r="BW855" s="89"/>
      <c r="BX855" s="89"/>
      <c r="BY855" s="89"/>
      <c r="BZ855" s="89"/>
      <c r="CA855" s="89"/>
      <c r="CB855" s="89"/>
      <c r="CC855" s="89"/>
      <c r="CD855" s="89"/>
      <c r="CE855" s="89"/>
      <c r="CF855" s="89"/>
      <c r="CG855" s="89"/>
      <c r="CH855" s="89"/>
      <c r="CI855" s="89"/>
      <c r="CJ855" s="89"/>
      <c r="CK855" s="89"/>
      <c r="CL855" s="89"/>
      <c r="CM855" s="89"/>
      <c r="CN855" s="89"/>
      <c r="CO855" s="89"/>
      <c r="CP855" s="89"/>
      <c r="CQ855" s="89"/>
      <c r="CR855" s="89"/>
      <c r="CS855" s="89"/>
    </row>
    <row r="856" spans="1:97" s="35" customFormat="1" ht="12.75">
      <c r="A856" s="95"/>
      <c r="G856" s="95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AW856" s="89"/>
      <c r="AX856" s="89"/>
      <c r="AY856" s="89"/>
      <c r="AZ856" s="89"/>
      <c r="BA856" s="89"/>
      <c r="BB856" s="89"/>
      <c r="BC856" s="89"/>
      <c r="BD856" s="89"/>
      <c r="BE856" s="89"/>
      <c r="BF856" s="89"/>
      <c r="BG856" s="89"/>
      <c r="BH856" s="89"/>
      <c r="BI856" s="89"/>
      <c r="BJ856" s="89"/>
      <c r="BK856" s="89"/>
      <c r="BL856" s="89"/>
      <c r="BM856" s="89"/>
      <c r="BN856" s="89"/>
      <c r="BO856" s="89"/>
      <c r="BP856" s="89"/>
      <c r="BQ856" s="89"/>
      <c r="BR856" s="89"/>
      <c r="BS856" s="89"/>
      <c r="BT856" s="89"/>
      <c r="BU856" s="89"/>
      <c r="BV856" s="89"/>
      <c r="BW856" s="89"/>
      <c r="BX856" s="89"/>
      <c r="BY856" s="89"/>
      <c r="BZ856" s="89"/>
      <c r="CA856" s="89"/>
      <c r="CB856" s="89"/>
      <c r="CC856" s="89"/>
      <c r="CD856" s="89"/>
      <c r="CE856" s="89"/>
      <c r="CF856" s="89"/>
      <c r="CG856" s="89"/>
      <c r="CH856" s="89"/>
      <c r="CI856" s="89"/>
      <c r="CJ856" s="89"/>
      <c r="CK856" s="89"/>
      <c r="CL856" s="89"/>
      <c r="CM856" s="89"/>
      <c r="CN856" s="89"/>
      <c r="CO856" s="89"/>
      <c r="CP856" s="89"/>
      <c r="CQ856" s="89"/>
      <c r="CR856" s="89"/>
      <c r="CS856" s="89"/>
    </row>
    <row r="857" spans="1:97" s="35" customFormat="1" ht="12.75">
      <c r="A857" s="95"/>
      <c r="G857" s="95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  <c r="AU857" s="89"/>
      <c r="AV857" s="89"/>
      <c r="AW857" s="89"/>
      <c r="AX857" s="89"/>
      <c r="AY857" s="89"/>
      <c r="AZ857" s="89"/>
      <c r="BA857" s="89"/>
      <c r="BB857" s="89"/>
      <c r="BC857" s="89"/>
      <c r="BD857" s="89"/>
      <c r="BE857" s="89"/>
      <c r="BF857" s="89"/>
      <c r="BG857" s="89"/>
      <c r="BH857" s="89"/>
      <c r="BI857" s="89"/>
      <c r="BJ857" s="89"/>
      <c r="BK857" s="89"/>
      <c r="BL857" s="89"/>
      <c r="BM857" s="89"/>
      <c r="BN857" s="89"/>
      <c r="BO857" s="89"/>
      <c r="BP857" s="89"/>
      <c r="BQ857" s="89"/>
      <c r="BR857" s="89"/>
      <c r="BS857" s="89"/>
      <c r="BT857" s="89"/>
      <c r="BU857" s="89"/>
      <c r="BV857" s="89"/>
      <c r="BW857" s="89"/>
      <c r="BX857" s="89"/>
      <c r="BY857" s="89"/>
      <c r="BZ857" s="89"/>
      <c r="CA857" s="89"/>
      <c r="CB857" s="89"/>
      <c r="CC857" s="89"/>
      <c r="CD857" s="89"/>
      <c r="CE857" s="89"/>
      <c r="CF857" s="89"/>
      <c r="CG857" s="89"/>
      <c r="CH857" s="89"/>
      <c r="CI857" s="89"/>
      <c r="CJ857" s="89"/>
      <c r="CK857" s="89"/>
      <c r="CL857" s="89"/>
      <c r="CM857" s="89"/>
      <c r="CN857" s="89"/>
      <c r="CO857" s="89"/>
      <c r="CP857" s="89"/>
      <c r="CQ857" s="89"/>
      <c r="CR857" s="89"/>
      <c r="CS857" s="89"/>
    </row>
    <row r="858" spans="1:97" s="35" customFormat="1" ht="12.75">
      <c r="A858" s="95"/>
      <c r="G858" s="95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  <c r="AU858" s="89"/>
      <c r="AV858" s="89"/>
      <c r="AW858" s="89"/>
      <c r="AX858" s="89"/>
      <c r="AY858" s="89"/>
      <c r="AZ858" s="89"/>
      <c r="BA858" s="89"/>
      <c r="BB858" s="89"/>
      <c r="BC858" s="89"/>
      <c r="BD858" s="89"/>
      <c r="BE858" s="89"/>
      <c r="BF858" s="89"/>
      <c r="BG858" s="89"/>
      <c r="BH858" s="89"/>
      <c r="BI858" s="89"/>
      <c r="BJ858" s="89"/>
      <c r="BK858" s="89"/>
      <c r="BL858" s="89"/>
      <c r="BM858" s="89"/>
      <c r="BN858" s="89"/>
      <c r="BO858" s="89"/>
      <c r="BP858" s="89"/>
      <c r="BQ858" s="89"/>
      <c r="BR858" s="89"/>
      <c r="BS858" s="89"/>
      <c r="BT858" s="89"/>
      <c r="BU858" s="89"/>
      <c r="BV858" s="89"/>
      <c r="BW858" s="89"/>
      <c r="BX858" s="89"/>
      <c r="BY858" s="89"/>
      <c r="BZ858" s="89"/>
      <c r="CA858" s="89"/>
      <c r="CB858" s="89"/>
      <c r="CC858" s="89"/>
      <c r="CD858" s="89"/>
      <c r="CE858" s="89"/>
      <c r="CF858" s="89"/>
      <c r="CG858" s="89"/>
      <c r="CH858" s="89"/>
      <c r="CI858" s="89"/>
      <c r="CJ858" s="89"/>
      <c r="CK858" s="89"/>
      <c r="CL858" s="89"/>
      <c r="CM858" s="89"/>
      <c r="CN858" s="89"/>
      <c r="CO858" s="89"/>
      <c r="CP858" s="89"/>
      <c r="CQ858" s="89"/>
      <c r="CR858" s="89"/>
      <c r="CS858" s="89"/>
    </row>
    <row r="859" spans="1:97" s="35" customFormat="1" ht="12.75">
      <c r="A859" s="95"/>
      <c r="G859" s="95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  <c r="AU859" s="89"/>
      <c r="AV859" s="89"/>
      <c r="AW859" s="89"/>
      <c r="AX859" s="89"/>
      <c r="AY859" s="89"/>
      <c r="AZ859" s="89"/>
      <c r="BA859" s="89"/>
      <c r="BB859" s="89"/>
      <c r="BC859" s="89"/>
      <c r="BD859" s="89"/>
      <c r="BE859" s="89"/>
      <c r="BF859" s="89"/>
      <c r="BG859" s="89"/>
      <c r="BH859" s="89"/>
      <c r="BI859" s="89"/>
      <c r="BJ859" s="89"/>
      <c r="BK859" s="89"/>
      <c r="BL859" s="89"/>
      <c r="BM859" s="89"/>
      <c r="BN859" s="89"/>
      <c r="BO859" s="89"/>
      <c r="BP859" s="89"/>
      <c r="BQ859" s="89"/>
      <c r="BR859" s="89"/>
      <c r="BS859" s="89"/>
      <c r="BT859" s="89"/>
      <c r="BU859" s="89"/>
      <c r="BV859" s="89"/>
      <c r="BW859" s="89"/>
      <c r="BX859" s="89"/>
      <c r="BY859" s="89"/>
      <c r="BZ859" s="89"/>
      <c r="CA859" s="89"/>
      <c r="CB859" s="89"/>
      <c r="CC859" s="89"/>
      <c r="CD859" s="89"/>
      <c r="CE859" s="89"/>
      <c r="CF859" s="89"/>
      <c r="CG859" s="89"/>
      <c r="CH859" s="89"/>
      <c r="CI859" s="89"/>
      <c r="CJ859" s="89"/>
      <c r="CK859" s="89"/>
      <c r="CL859" s="89"/>
      <c r="CM859" s="89"/>
      <c r="CN859" s="89"/>
      <c r="CO859" s="89"/>
      <c r="CP859" s="89"/>
      <c r="CQ859" s="89"/>
      <c r="CR859" s="89"/>
      <c r="CS859" s="89"/>
    </row>
    <row r="860" spans="1:97" s="35" customFormat="1" ht="12.75">
      <c r="A860" s="95"/>
      <c r="G860" s="95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AW860" s="89"/>
      <c r="AX860" s="89"/>
      <c r="AY860" s="89"/>
      <c r="AZ860" s="89"/>
      <c r="BA860" s="89"/>
      <c r="BB860" s="89"/>
      <c r="BC860" s="89"/>
      <c r="BD860" s="89"/>
      <c r="BE860" s="89"/>
      <c r="BF860" s="89"/>
      <c r="BG860" s="89"/>
      <c r="BH860" s="89"/>
      <c r="BI860" s="89"/>
      <c r="BJ860" s="89"/>
      <c r="BK860" s="89"/>
      <c r="BL860" s="89"/>
      <c r="BM860" s="89"/>
      <c r="BN860" s="89"/>
      <c r="BO860" s="89"/>
      <c r="BP860" s="89"/>
      <c r="BQ860" s="89"/>
      <c r="BR860" s="89"/>
      <c r="BS860" s="89"/>
      <c r="BT860" s="89"/>
      <c r="BU860" s="89"/>
      <c r="BV860" s="89"/>
      <c r="BW860" s="89"/>
      <c r="BX860" s="89"/>
      <c r="BY860" s="89"/>
      <c r="BZ860" s="89"/>
      <c r="CA860" s="89"/>
      <c r="CB860" s="89"/>
      <c r="CC860" s="89"/>
      <c r="CD860" s="89"/>
      <c r="CE860" s="89"/>
      <c r="CF860" s="89"/>
      <c r="CG860" s="89"/>
      <c r="CH860" s="89"/>
      <c r="CI860" s="89"/>
      <c r="CJ860" s="89"/>
      <c r="CK860" s="89"/>
      <c r="CL860" s="89"/>
      <c r="CM860" s="89"/>
      <c r="CN860" s="89"/>
      <c r="CO860" s="89"/>
      <c r="CP860" s="89"/>
      <c r="CQ860" s="89"/>
      <c r="CR860" s="89"/>
      <c r="CS860" s="89"/>
    </row>
    <row r="861" spans="1:97" s="35" customFormat="1" ht="12.75">
      <c r="A861" s="95"/>
      <c r="G861" s="95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  <c r="AU861" s="89"/>
      <c r="AV861" s="89"/>
      <c r="AW861" s="89"/>
      <c r="AX861" s="89"/>
      <c r="AY861" s="89"/>
      <c r="AZ861" s="89"/>
      <c r="BA861" s="89"/>
      <c r="BB861" s="89"/>
      <c r="BC861" s="89"/>
      <c r="BD861" s="89"/>
      <c r="BE861" s="89"/>
      <c r="BF861" s="89"/>
      <c r="BG861" s="89"/>
      <c r="BH861" s="89"/>
      <c r="BI861" s="89"/>
      <c r="BJ861" s="89"/>
      <c r="BK861" s="89"/>
      <c r="BL861" s="89"/>
      <c r="BM861" s="89"/>
      <c r="BN861" s="89"/>
      <c r="BO861" s="89"/>
      <c r="BP861" s="89"/>
      <c r="BQ861" s="89"/>
      <c r="BR861" s="89"/>
      <c r="BS861" s="89"/>
      <c r="BT861" s="89"/>
      <c r="BU861" s="89"/>
      <c r="BV861" s="89"/>
      <c r="BW861" s="89"/>
      <c r="BX861" s="89"/>
      <c r="BY861" s="89"/>
      <c r="BZ861" s="89"/>
      <c r="CA861" s="89"/>
      <c r="CB861" s="89"/>
      <c r="CC861" s="89"/>
      <c r="CD861" s="89"/>
      <c r="CE861" s="89"/>
      <c r="CF861" s="89"/>
      <c r="CG861" s="89"/>
      <c r="CH861" s="89"/>
      <c r="CI861" s="89"/>
      <c r="CJ861" s="89"/>
      <c r="CK861" s="89"/>
      <c r="CL861" s="89"/>
      <c r="CM861" s="89"/>
      <c r="CN861" s="89"/>
      <c r="CO861" s="89"/>
      <c r="CP861" s="89"/>
      <c r="CQ861" s="89"/>
      <c r="CR861" s="89"/>
      <c r="CS861" s="89"/>
    </row>
    <row r="862" spans="1:97" s="35" customFormat="1" ht="12.75">
      <c r="A862" s="95"/>
      <c r="G862" s="95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  <c r="AU862" s="89"/>
      <c r="AV862" s="89"/>
      <c r="AW862" s="89"/>
      <c r="AX862" s="89"/>
      <c r="AY862" s="89"/>
      <c r="AZ862" s="89"/>
      <c r="BA862" s="89"/>
      <c r="BB862" s="89"/>
      <c r="BC862" s="89"/>
      <c r="BD862" s="89"/>
      <c r="BE862" s="89"/>
      <c r="BF862" s="89"/>
      <c r="BG862" s="89"/>
      <c r="BH862" s="89"/>
      <c r="BI862" s="89"/>
      <c r="BJ862" s="89"/>
      <c r="BK862" s="89"/>
      <c r="BL862" s="89"/>
      <c r="BM862" s="89"/>
      <c r="BN862" s="89"/>
      <c r="BO862" s="89"/>
      <c r="BP862" s="89"/>
      <c r="BQ862" s="89"/>
      <c r="BR862" s="89"/>
      <c r="BS862" s="89"/>
      <c r="BT862" s="89"/>
      <c r="BU862" s="89"/>
      <c r="BV862" s="89"/>
      <c r="BW862" s="89"/>
      <c r="BX862" s="89"/>
      <c r="BY862" s="89"/>
      <c r="BZ862" s="89"/>
      <c r="CA862" s="89"/>
      <c r="CB862" s="89"/>
      <c r="CC862" s="89"/>
      <c r="CD862" s="89"/>
      <c r="CE862" s="89"/>
      <c r="CF862" s="89"/>
      <c r="CG862" s="89"/>
      <c r="CH862" s="89"/>
      <c r="CI862" s="89"/>
      <c r="CJ862" s="89"/>
      <c r="CK862" s="89"/>
      <c r="CL862" s="89"/>
      <c r="CM862" s="89"/>
      <c r="CN862" s="89"/>
      <c r="CO862" s="89"/>
      <c r="CP862" s="89"/>
      <c r="CQ862" s="89"/>
      <c r="CR862" s="89"/>
      <c r="CS862" s="89"/>
    </row>
    <row r="863" spans="1:97" s="35" customFormat="1" ht="12.75">
      <c r="A863" s="95"/>
      <c r="G863" s="95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  <c r="AT863" s="89"/>
      <c r="AU863" s="89"/>
      <c r="AV863" s="89"/>
      <c r="AW863" s="89"/>
      <c r="AX863" s="89"/>
      <c r="AY863" s="89"/>
      <c r="AZ863" s="89"/>
      <c r="BA863" s="89"/>
      <c r="BB863" s="89"/>
      <c r="BC863" s="89"/>
      <c r="BD863" s="89"/>
      <c r="BE863" s="89"/>
      <c r="BF863" s="89"/>
      <c r="BG863" s="89"/>
      <c r="BH863" s="89"/>
      <c r="BI863" s="89"/>
      <c r="BJ863" s="89"/>
      <c r="BK863" s="89"/>
      <c r="BL863" s="89"/>
      <c r="BM863" s="89"/>
      <c r="BN863" s="89"/>
      <c r="BO863" s="89"/>
      <c r="BP863" s="89"/>
      <c r="BQ863" s="89"/>
      <c r="BR863" s="89"/>
      <c r="BS863" s="89"/>
      <c r="BT863" s="89"/>
      <c r="BU863" s="89"/>
      <c r="BV863" s="89"/>
      <c r="BW863" s="89"/>
      <c r="BX863" s="89"/>
      <c r="BY863" s="89"/>
      <c r="BZ863" s="89"/>
      <c r="CA863" s="89"/>
      <c r="CB863" s="89"/>
      <c r="CC863" s="89"/>
      <c r="CD863" s="89"/>
      <c r="CE863" s="89"/>
      <c r="CF863" s="89"/>
      <c r="CG863" s="89"/>
      <c r="CH863" s="89"/>
      <c r="CI863" s="89"/>
      <c r="CJ863" s="89"/>
      <c r="CK863" s="89"/>
      <c r="CL863" s="89"/>
      <c r="CM863" s="89"/>
      <c r="CN863" s="89"/>
      <c r="CO863" s="89"/>
      <c r="CP863" s="89"/>
      <c r="CQ863" s="89"/>
      <c r="CR863" s="89"/>
      <c r="CS863" s="89"/>
    </row>
    <row r="864" spans="1:97" s="35" customFormat="1" ht="12.75">
      <c r="A864" s="95"/>
      <c r="G864" s="95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AW864" s="89"/>
      <c r="AX864" s="89"/>
      <c r="AY864" s="89"/>
      <c r="AZ864" s="89"/>
      <c r="BA864" s="89"/>
      <c r="BB864" s="89"/>
      <c r="BC864" s="89"/>
      <c r="BD864" s="89"/>
      <c r="BE864" s="89"/>
      <c r="BF864" s="89"/>
      <c r="BG864" s="89"/>
      <c r="BH864" s="89"/>
      <c r="BI864" s="89"/>
      <c r="BJ864" s="89"/>
      <c r="BK864" s="89"/>
      <c r="BL864" s="89"/>
      <c r="BM864" s="89"/>
      <c r="BN864" s="89"/>
      <c r="BO864" s="89"/>
      <c r="BP864" s="89"/>
      <c r="BQ864" s="89"/>
      <c r="BR864" s="89"/>
      <c r="BS864" s="89"/>
      <c r="BT864" s="89"/>
      <c r="BU864" s="89"/>
      <c r="BV864" s="89"/>
      <c r="BW864" s="89"/>
      <c r="BX864" s="89"/>
      <c r="BY864" s="89"/>
      <c r="BZ864" s="89"/>
      <c r="CA864" s="89"/>
      <c r="CB864" s="89"/>
      <c r="CC864" s="89"/>
      <c r="CD864" s="89"/>
      <c r="CE864" s="89"/>
      <c r="CF864" s="89"/>
      <c r="CG864" s="89"/>
      <c r="CH864" s="89"/>
      <c r="CI864" s="89"/>
      <c r="CJ864" s="89"/>
      <c r="CK864" s="89"/>
      <c r="CL864" s="89"/>
      <c r="CM864" s="89"/>
      <c r="CN864" s="89"/>
      <c r="CO864" s="89"/>
      <c r="CP864" s="89"/>
      <c r="CQ864" s="89"/>
      <c r="CR864" s="89"/>
      <c r="CS864" s="89"/>
    </row>
    <row r="865" spans="1:97" s="35" customFormat="1" ht="12.75">
      <c r="A865" s="95"/>
      <c r="G865" s="95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AW865" s="89"/>
      <c r="AX865" s="89"/>
      <c r="AY865" s="89"/>
      <c r="AZ865" s="89"/>
      <c r="BA865" s="89"/>
      <c r="BB865" s="89"/>
      <c r="BC865" s="89"/>
      <c r="BD865" s="89"/>
      <c r="BE865" s="89"/>
      <c r="BF865" s="89"/>
      <c r="BG865" s="89"/>
      <c r="BH865" s="89"/>
      <c r="BI865" s="89"/>
      <c r="BJ865" s="89"/>
      <c r="BK865" s="89"/>
      <c r="BL865" s="89"/>
      <c r="BM865" s="89"/>
      <c r="BN865" s="89"/>
      <c r="BO865" s="89"/>
      <c r="BP865" s="89"/>
      <c r="BQ865" s="89"/>
      <c r="BR865" s="89"/>
      <c r="BS865" s="89"/>
      <c r="BT865" s="89"/>
      <c r="BU865" s="89"/>
      <c r="BV865" s="89"/>
      <c r="BW865" s="89"/>
      <c r="BX865" s="89"/>
      <c r="BY865" s="89"/>
      <c r="BZ865" s="89"/>
      <c r="CA865" s="89"/>
      <c r="CB865" s="89"/>
      <c r="CC865" s="89"/>
      <c r="CD865" s="89"/>
      <c r="CE865" s="89"/>
      <c r="CF865" s="89"/>
      <c r="CG865" s="89"/>
      <c r="CH865" s="89"/>
      <c r="CI865" s="89"/>
      <c r="CJ865" s="89"/>
      <c r="CK865" s="89"/>
      <c r="CL865" s="89"/>
      <c r="CM865" s="89"/>
      <c r="CN865" s="89"/>
      <c r="CO865" s="89"/>
      <c r="CP865" s="89"/>
      <c r="CQ865" s="89"/>
      <c r="CR865" s="89"/>
      <c r="CS865" s="89"/>
    </row>
    <row r="866" spans="1:97" s="35" customFormat="1" ht="12.75">
      <c r="A866" s="95"/>
      <c r="G866" s="95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  <c r="BA866" s="89"/>
      <c r="BB866" s="89"/>
      <c r="BC866" s="89"/>
      <c r="BD866" s="89"/>
      <c r="BE866" s="89"/>
      <c r="BF866" s="89"/>
      <c r="BG866" s="89"/>
      <c r="BH866" s="89"/>
      <c r="BI866" s="89"/>
      <c r="BJ866" s="89"/>
      <c r="BK866" s="89"/>
      <c r="BL866" s="89"/>
      <c r="BM866" s="89"/>
      <c r="BN866" s="89"/>
      <c r="BO866" s="89"/>
      <c r="BP866" s="89"/>
      <c r="BQ866" s="89"/>
      <c r="BR866" s="89"/>
      <c r="BS866" s="89"/>
      <c r="BT866" s="89"/>
      <c r="BU866" s="89"/>
      <c r="BV866" s="89"/>
      <c r="BW866" s="89"/>
      <c r="BX866" s="89"/>
      <c r="BY866" s="89"/>
      <c r="BZ866" s="89"/>
      <c r="CA866" s="89"/>
      <c r="CB866" s="89"/>
      <c r="CC866" s="89"/>
      <c r="CD866" s="89"/>
      <c r="CE866" s="89"/>
      <c r="CF866" s="89"/>
      <c r="CG866" s="89"/>
      <c r="CH866" s="89"/>
      <c r="CI866" s="89"/>
      <c r="CJ866" s="89"/>
      <c r="CK866" s="89"/>
      <c r="CL866" s="89"/>
      <c r="CM866" s="89"/>
      <c r="CN866" s="89"/>
      <c r="CO866" s="89"/>
      <c r="CP866" s="89"/>
      <c r="CQ866" s="89"/>
      <c r="CR866" s="89"/>
      <c r="CS866" s="89"/>
    </row>
    <row r="867" spans="1:97" s="35" customFormat="1" ht="12.75">
      <c r="A867" s="95"/>
      <c r="G867" s="95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AW867" s="89"/>
      <c r="AX867" s="89"/>
      <c r="AY867" s="89"/>
      <c r="AZ867" s="89"/>
      <c r="BA867" s="89"/>
      <c r="BB867" s="89"/>
      <c r="BC867" s="89"/>
      <c r="BD867" s="89"/>
      <c r="BE867" s="89"/>
      <c r="BF867" s="89"/>
      <c r="BG867" s="89"/>
      <c r="BH867" s="89"/>
      <c r="BI867" s="89"/>
      <c r="BJ867" s="89"/>
      <c r="BK867" s="89"/>
      <c r="BL867" s="89"/>
      <c r="BM867" s="89"/>
      <c r="BN867" s="89"/>
      <c r="BO867" s="89"/>
      <c r="BP867" s="89"/>
      <c r="BQ867" s="89"/>
      <c r="BR867" s="89"/>
      <c r="BS867" s="89"/>
      <c r="BT867" s="89"/>
      <c r="BU867" s="89"/>
      <c r="BV867" s="89"/>
      <c r="BW867" s="89"/>
      <c r="BX867" s="89"/>
      <c r="BY867" s="89"/>
      <c r="BZ867" s="89"/>
      <c r="CA867" s="89"/>
      <c r="CB867" s="89"/>
      <c r="CC867" s="89"/>
      <c r="CD867" s="89"/>
      <c r="CE867" s="89"/>
      <c r="CF867" s="89"/>
      <c r="CG867" s="89"/>
      <c r="CH867" s="89"/>
      <c r="CI867" s="89"/>
      <c r="CJ867" s="89"/>
      <c r="CK867" s="89"/>
      <c r="CL867" s="89"/>
      <c r="CM867" s="89"/>
      <c r="CN867" s="89"/>
      <c r="CO867" s="89"/>
      <c r="CP867" s="89"/>
      <c r="CQ867" s="89"/>
      <c r="CR867" s="89"/>
      <c r="CS867" s="89"/>
    </row>
    <row r="868" spans="1:97" s="35" customFormat="1" ht="12.75">
      <c r="A868" s="95"/>
      <c r="G868" s="95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AW868" s="89"/>
      <c r="AX868" s="89"/>
      <c r="AY868" s="89"/>
      <c r="AZ868" s="89"/>
      <c r="BA868" s="89"/>
      <c r="BB868" s="89"/>
      <c r="BC868" s="89"/>
      <c r="BD868" s="89"/>
      <c r="BE868" s="89"/>
      <c r="BF868" s="89"/>
      <c r="BG868" s="89"/>
      <c r="BH868" s="89"/>
      <c r="BI868" s="89"/>
      <c r="BJ868" s="89"/>
      <c r="BK868" s="89"/>
      <c r="BL868" s="89"/>
      <c r="BM868" s="89"/>
      <c r="BN868" s="89"/>
      <c r="BO868" s="89"/>
      <c r="BP868" s="89"/>
      <c r="BQ868" s="89"/>
      <c r="BR868" s="89"/>
      <c r="BS868" s="89"/>
      <c r="BT868" s="89"/>
      <c r="BU868" s="89"/>
      <c r="BV868" s="89"/>
      <c r="BW868" s="89"/>
      <c r="BX868" s="89"/>
      <c r="BY868" s="89"/>
      <c r="BZ868" s="89"/>
      <c r="CA868" s="89"/>
      <c r="CB868" s="89"/>
      <c r="CC868" s="89"/>
      <c r="CD868" s="89"/>
      <c r="CE868" s="89"/>
      <c r="CF868" s="89"/>
      <c r="CG868" s="89"/>
      <c r="CH868" s="89"/>
      <c r="CI868" s="89"/>
      <c r="CJ868" s="89"/>
      <c r="CK868" s="89"/>
      <c r="CL868" s="89"/>
      <c r="CM868" s="89"/>
      <c r="CN868" s="89"/>
      <c r="CO868" s="89"/>
      <c r="CP868" s="89"/>
      <c r="CQ868" s="89"/>
      <c r="CR868" s="89"/>
      <c r="CS868" s="89"/>
    </row>
    <row r="869" spans="1:97" s="35" customFormat="1" ht="12.75">
      <c r="A869" s="95"/>
      <c r="G869" s="95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  <c r="BA869" s="89"/>
      <c r="BB869" s="89"/>
      <c r="BC869" s="89"/>
      <c r="BD869" s="89"/>
      <c r="BE869" s="89"/>
      <c r="BF869" s="89"/>
      <c r="BG869" s="89"/>
      <c r="BH869" s="89"/>
      <c r="BI869" s="89"/>
      <c r="BJ869" s="89"/>
      <c r="BK869" s="89"/>
      <c r="BL869" s="89"/>
      <c r="BM869" s="89"/>
      <c r="BN869" s="89"/>
      <c r="BO869" s="89"/>
      <c r="BP869" s="89"/>
      <c r="BQ869" s="89"/>
      <c r="BR869" s="89"/>
      <c r="BS869" s="89"/>
      <c r="BT869" s="89"/>
      <c r="BU869" s="89"/>
      <c r="BV869" s="89"/>
      <c r="BW869" s="89"/>
      <c r="BX869" s="89"/>
      <c r="BY869" s="89"/>
      <c r="BZ869" s="89"/>
      <c r="CA869" s="89"/>
      <c r="CB869" s="89"/>
      <c r="CC869" s="89"/>
      <c r="CD869" s="89"/>
      <c r="CE869" s="89"/>
      <c r="CF869" s="89"/>
      <c r="CG869" s="89"/>
      <c r="CH869" s="89"/>
      <c r="CI869" s="89"/>
      <c r="CJ869" s="89"/>
      <c r="CK869" s="89"/>
      <c r="CL869" s="89"/>
      <c r="CM869" s="89"/>
      <c r="CN869" s="89"/>
      <c r="CO869" s="89"/>
      <c r="CP869" s="89"/>
      <c r="CQ869" s="89"/>
      <c r="CR869" s="89"/>
      <c r="CS869" s="89"/>
    </row>
    <row r="870" spans="1:97" s="35" customFormat="1" ht="12.75">
      <c r="A870" s="95"/>
      <c r="G870" s="95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 s="89"/>
      <c r="AP870" s="89"/>
      <c r="AQ870" s="89"/>
      <c r="AR870" s="89"/>
      <c r="AS870" s="89"/>
      <c r="AT870" s="89"/>
      <c r="AU870" s="89"/>
      <c r="AV870" s="89"/>
      <c r="AW870" s="89"/>
      <c r="AX870" s="89"/>
      <c r="AY870" s="89"/>
      <c r="AZ870" s="89"/>
      <c r="BA870" s="89"/>
      <c r="BB870" s="89"/>
      <c r="BC870" s="89"/>
      <c r="BD870" s="89"/>
      <c r="BE870" s="89"/>
      <c r="BF870" s="89"/>
      <c r="BG870" s="89"/>
      <c r="BH870" s="89"/>
      <c r="BI870" s="89"/>
      <c r="BJ870" s="89"/>
      <c r="BK870" s="89"/>
      <c r="BL870" s="89"/>
      <c r="BM870" s="89"/>
      <c r="BN870" s="89"/>
      <c r="BO870" s="89"/>
      <c r="BP870" s="89"/>
      <c r="BQ870" s="89"/>
      <c r="BR870" s="89"/>
      <c r="BS870" s="89"/>
      <c r="BT870" s="89"/>
      <c r="BU870" s="89"/>
      <c r="BV870" s="89"/>
      <c r="BW870" s="89"/>
      <c r="BX870" s="89"/>
      <c r="BY870" s="89"/>
      <c r="BZ870" s="89"/>
      <c r="CA870" s="89"/>
      <c r="CB870" s="89"/>
      <c r="CC870" s="89"/>
      <c r="CD870" s="89"/>
      <c r="CE870" s="89"/>
      <c r="CF870" s="89"/>
      <c r="CG870" s="89"/>
      <c r="CH870" s="89"/>
      <c r="CI870" s="89"/>
      <c r="CJ870" s="89"/>
      <c r="CK870" s="89"/>
      <c r="CL870" s="89"/>
      <c r="CM870" s="89"/>
      <c r="CN870" s="89"/>
      <c r="CO870" s="89"/>
      <c r="CP870" s="89"/>
      <c r="CQ870" s="89"/>
      <c r="CR870" s="89"/>
      <c r="CS870" s="89"/>
    </row>
    <row r="871" spans="1:97" s="35" customFormat="1" ht="12.75">
      <c r="A871" s="95"/>
      <c r="G871" s="95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 s="89"/>
      <c r="AP871" s="89"/>
      <c r="AQ871" s="89"/>
      <c r="AR871" s="89"/>
      <c r="AS871" s="89"/>
      <c r="AT871" s="89"/>
      <c r="AU871" s="89"/>
      <c r="AV871" s="89"/>
      <c r="AW871" s="89"/>
      <c r="AX871" s="89"/>
      <c r="AY871" s="89"/>
      <c r="AZ871" s="89"/>
      <c r="BA871" s="89"/>
      <c r="BB871" s="89"/>
      <c r="BC871" s="89"/>
      <c r="BD871" s="89"/>
      <c r="BE871" s="89"/>
      <c r="BF871" s="89"/>
      <c r="BG871" s="89"/>
      <c r="BH871" s="89"/>
      <c r="BI871" s="89"/>
      <c r="BJ871" s="89"/>
      <c r="BK871" s="89"/>
      <c r="BL871" s="89"/>
      <c r="BM871" s="89"/>
      <c r="BN871" s="89"/>
      <c r="BO871" s="89"/>
      <c r="BP871" s="89"/>
      <c r="BQ871" s="89"/>
      <c r="BR871" s="89"/>
      <c r="BS871" s="89"/>
      <c r="BT871" s="89"/>
      <c r="BU871" s="89"/>
      <c r="BV871" s="89"/>
      <c r="BW871" s="89"/>
      <c r="BX871" s="89"/>
      <c r="BY871" s="89"/>
      <c r="BZ871" s="89"/>
      <c r="CA871" s="89"/>
      <c r="CB871" s="89"/>
      <c r="CC871" s="89"/>
      <c r="CD871" s="89"/>
      <c r="CE871" s="89"/>
      <c r="CF871" s="89"/>
      <c r="CG871" s="89"/>
      <c r="CH871" s="89"/>
      <c r="CI871" s="89"/>
      <c r="CJ871" s="89"/>
      <c r="CK871" s="89"/>
      <c r="CL871" s="89"/>
      <c r="CM871" s="89"/>
      <c r="CN871" s="89"/>
      <c r="CO871" s="89"/>
      <c r="CP871" s="89"/>
      <c r="CQ871" s="89"/>
      <c r="CR871" s="89"/>
      <c r="CS871" s="89"/>
    </row>
    <row r="872" spans="1:97" s="35" customFormat="1" ht="12.75">
      <c r="A872" s="95"/>
      <c r="G872" s="95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AW872" s="89"/>
      <c r="AX872" s="89"/>
      <c r="AY872" s="89"/>
      <c r="AZ872" s="89"/>
      <c r="BA872" s="89"/>
      <c r="BB872" s="89"/>
      <c r="BC872" s="89"/>
      <c r="BD872" s="89"/>
      <c r="BE872" s="89"/>
      <c r="BF872" s="89"/>
      <c r="BG872" s="89"/>
      <c r="BH872" s="89"/>
      <c r="BI872" s="89"/>
      <c r="BJ872" s="89"/>
      <c r="BK872" s="89"/>
      <c r="BL872" s="89"/>
      <c r="BM872" s="89"/>
      <c r="BN872" s="89"/>
      <c r="BO872" s="89"/>
      <c r="BP872" s="89"/>
      <c r="BQ872" s="89"/>
      <c r="BR872" s="89"/>
      <c r="BS872" s="89"/>
      <c r="BT872" s="89"/>
      <c r="BU872" s="89"/>
      <c r="BV872" s="89"/>
      <c r="BW872" s="89"/>
      <c r="BX872" s="89"/>
      <c r="BY872" s="89"/>
      <c r="BZ872" s="89"/>
      <c r="CA872" s="89"/>
      <c r="CB872" s="89"/>
      <c r="CC872" s="89"/>
      <c r="CD872" s="89"/>
      <c r="CE872" s="89"/>
      <c r="CF872" s="89"/>
      <c r="CG872" s="89"/>
      <c r="CH872" s="89"/>
      <c r="CI872" s="89"/>
      <c r="CJ872" s="89"/>
      <c r="CK872" s="89"/>
      <c r="CL872" s="89"/>
      <c r="CM872" s="89"/>
      <c r="CN872" s="89"/>
      <c r="CO872" s="89"/>
      <c r="CP872" s="89"/>
      <c r="CQ872" s="89"/>
      <c r="CR872" s="89"/>
      <c r="CS872" s="89"/>
    </row>
    <row r="873" spans="1:97" s="35" customFormat="1" ht="12.75">
      <c r="A873" s="95"/>
      <c r="G873" s="95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AW873" s="89"/>
      <c r="AX873" s="89"/>
      <c r="AY873" s="89"/>
      <c r="AZ873" s="89"/>
      <c r="BA873" s="89"/>
      <c r="BB873" s="89"/>
      <c r="BC873" s="89"/>
      <c r="BD873" s="89"/>
      <c r="BE873" s="89"/>
      <c r="BF873" s="89"/>
      <c r="BG873" s="89"/>
      <c r="BH873" s="89"/>
      <c r="BI873" s="89"/>
      <c r="BJ873" s="89"/>
      <c r="BK873" s="89"/>
      <c r="BL873" s="89"/>
      <c r="BM873" s="89"/>
      <c r="BN873" s="89"/>
      <c r="BO873" s="89"/>
      <c r="BP873" s="89"/>
      <c r="BQ873" s="89"/>
      <c r="BR873" s="89"/>
      <c r="BS873" s="89"/>
      <c r="BT873" s="89"/>
      <c r="BU873" s="89"/>
      <c r="BV873" s="89"/>
      <c r="BW873" s="89"/>
      <c r="BX873" s="89"/>
      <c r="BY873" s="89"/>
      <c r="BZ873" s="89"/>
      <c r="CA873" s="89"/>
      <c r="CB873" s="89"/>
      <c r="CC873" s="89"/>
      <c r="CD873" s="89"/>
      <c r="CE873" s="89"/>
      <c r="CF873" s="89"/>
      <c r="CG873" s="89"/>
      <c r="CH873" s="89"/>
      <c r="CI873" s="89"/>
      <c r="CJ873" s="89"/>
      <c r="CK873" s="89"/>
      <c r="CL873" s="89"/>
      <c r="CM873" s="89"/>
      <c r="CN873" s="89"/>
      <c r="CO873" s="89"/>
      <c r="CP873" s="89"/>
      <c r="CQ873" s="89"/>
      <c r="CR873" s="89"/>
      <c r="CS873" s="89"/>
    </row>
    <row r="874" spans="1:97" s="35" customFormat="1" ht="12.75">
      <c r="A874" s="95"/>
      <c r="G874" s="95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/>
      <c r="AS874" s="89"/>
      <c r="AT874" s="89"/>
      <c r="AU874" s="89"/>
      <c r="AV874" s="89"/>
      <c r="AW874" s="89"/>
      <c r="AX874" s="89"/>
      <c r="AY874" s="89"/>
      <c r="AZ874" s="89"/>
      <c r="BA874" s="89"/>
      <c r="BB874" s="89"/>
      <c r="BC874" s="89"/>
      <c r="BD874" s="89"/>
      <c r="BE874" s="89"/>
      <c r="BF874" s="89"/>
      <c r="BG874" s="89"/>
      <c r="BH874" s="89"/>
      <c r="BI874" s="89"/>
      <c r="BJ874" s="89"/>
      <c r="BK874" s="89"/>
      <c r="BL874" s="89"/>
      <c r="BM874" s="89"/>
      <c r="BN874" s="89"/>
      <c r="BO874" s="89"/>
      <c r="BP874" s="89"/>
      <c r="BQ874" s="89"/>
      <c r="BR874" s="89"/>
      <c r="BS874" s="89"/>
      <c r="BT874" s="89"/>
      <c r="BU874" s="89"/>
      <c r="BV874" s="89"/>
      <c r="BW874" s="89"/>
      <c r="BX874" s="89"/>
      <c r="BY874" s="89"/>
      <c r="BZ874" s="89"/>
      <c r="CA874" s="89"/>
      <c r="CB874" s="89"/>
      <c r="CC874" s="89"/>
      <c r="CD874" s="89"/>
      <c r="CE874" s="89"/>
      <c r="CF874" s="89"/>
      <c r="CG874" s="89"/>
      <c r="CH874" s="89"/>
      <c r="CI874" s="89"/>
      <c r="CJ874" s="89"/>
      <c r="CK874" s="89"/>
      <c r="CL874" s="89"/>
      <c r="CM874" s="89"/>
      <c r="CN874" s="89"/>
      <c r="CO874" s="89"/>
      <c r="CP874" s="89"/>
      <c r="CQ874" s="89"/>
      <c r="CR874" s="89"/>
      <c r="CS874" s="89"/>
    </row>
    <row r="875" spans="1:97" s="35" customFormat="1" ht="12.75">
      <c r="A875" s="95"/>
      <c r="G875" s="95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AW875" s="89"/>
      <c r="AX875" s="89"/>
      <c r="AY875" s="89"/>
      <c r="AZ875" s="89"/>
      <c r="BA875" s="89"/>
      <c r="BB875" s="89"/>
      <c r="BC875" s="89"/>
      <c r="BD875" s="89"/>
      <c r="BE875" s="89"/>
      <c r="BF875" s="89"/>
      <c r="BG875" s="89"/>
      <c r="BH875" s="89"/>
      <c r="BI875" s="89"/>
      <c r="BJ875" s="89"/>
      <c r="BK875" s="89"/>
      <c r="BL875" s="89"/>
      <c r="BM875" s="89"/>
      <c r="BN875" s="89"/>
      <c r="BO875" s="89"/>
      <c r="BP875" s="89"/>
      <c r="BQ875" s="89"/>
      <c r="BR875" s="89"/>
      <c r="BS875" s="89"/>
      <c r="BT875" s="89"/>
      <c r="BU875" s="89"/>
      <c r="BV875" s="89"/>
      <c r="BW875" s="89"/>
      <c r="BX875" s="89"/>
      <c r="BY875" s="89"/>
      <c r="BZ875" s="89"/>
      <c r="CA875" s="89"/>
      <c r="CB875" s="89"/>
      <c r="CC875" s="89"/>
      <c r="CD875" s="89"/>
      <c r="CE875" s="89"/>
      <c r="CF875" s="89"/>
      <c r="CG875" s="89"/>
      <c r="CH875" s="89"/>
      <c r="CI875" s="89"/>
      <c r="CJ875" s="89"/>
      <c r="CK875" s="89"/>
      <c r="CL875" s="89"/>
      <c r="CM875" s="89"/>
      <c r="CN875" s="89"/>
      <c r="CO875" s="89"/>
      <c r="CP875" s="89"/>
      <c r="CQ875" s="89"/>
      <c r="CR875" s="89"/>
      <c r="CS875" s="89"/>
    </row>
    <row r="876" spans="1:97" s="35" customFormat="1" ht="12.75">
      <c r="A876" s="95"/>
      <c r="G876" s="95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AW876" s="89"/>
      <c r="AX876" s="89"/>
      <c r="AY876" s="89"/>
      <c r="AZ876" s="89"/>
      <c r="BA876" s="89"/>
      <c r="BB876" s="89"/>
      <c r="BC876" s="89"/>
      <c r="BD876" s="89"/>
      <c r="BE876" s="89"/>
      <c r="BF876" s="89"/>
      <c r="BG876" s="89"/>
      <c r="BH876" s="89"/>
      <c r="BI876" s="89"/>
      <c r="BJ876" s="89"/>
      <c r="BK876" s="89"/>
      <c r="BL876" s="89"/>
      <c r="BM876" s="89"/>
      <c r="BN876" s="89"/>
      <c r="BO876" s="89"/>
      <c r="BP876" s="89"/>
      <c r="BQ876" s="89"/>
      <c r="BR876" s="89"/>
      <c r="BS876" s="89"/>
      <c r="BT876" s="89"/>
      <c r="BU876" s="89"/>
      <c r="BV876" s="89"/>
      <c r="BW876" s="89"/>
      <c r="BX876" s="89"/>
      <c r="BY876" s="89"/>
      <c r="BZ876" s="89"/>
      <c r="CA876" s="89"/>
      <c r="CB876" s="89"/>
      <c r="CC876" s="89"/>
      <c r="CD876" s="89"/>
      <c r="CE876" s="89"/>
      <c r="CF876" s="89"/>
      <c r="CG876" s="89"/>
      <c r="CH876" s="89"/>
      <c r="CI876" s="89"/>
      <c r="CJ876" s="89"/>
      <c r="CK876" s="89"/>
      <c r="CL876" s="89"/>
      <c r="CM876" s="89"/>
      <c r="CN876" s="89"/>
      <c r="CO876" s="89"/>
      <c r="CP876" s="89"/>
      <c r="CQ876" s="89"/>
      <c r="CR876" s="89"/>
      <c r="CS876" s="89"/>
    </row>
    <row r="877" spans="1:97" s="35" customFormat="1" ht="12.75">
      <c r="A877" s="95"/>
      <c r="G877" s="95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AW877" s="89"/>
      <c r="AX877" s="89"/>
      <c r="AY877" s="89"/>
      <c r="AZ877" s="89"/>
      <c r="BA877" s="89"/>
      <c r="BB877" s="89"/>
      <c r="BC877" s="89"/>
      <c r="BD877" s="89"/>
      <c r="BE877" s="89"/>
      <c r="BF877" s="89"/>
      <c r="BG877" s="89"/>
      <c r="BH877" s="89"/>
      <c r="BI877" s="89"/>
      <c r="BJ877" s="89"/>
      <c r="BK877" s="89"/>
      <c r="BL877" s="89"/>
      <c r="BM877" s="89"/>
      <c r="BN877" s="89"/>
      <c r="BO877" s="89"/>
      <c r="BP877" s="89"/>
      <c r="BQ877" s="89"/>
      <c r="BR877" s="89"/>
      <c r="BS877" s="89"/>
      <c r="BT877" s="89"/>
      <c r="BU877" s="89"/>
      <c r="BV877" s="89"/>
      <c r="BW877" s="89"/>
      <c r="BX877" s="89"/>
      <c r="BY877" s="89"/>
      <c r="BZ877" s="89"/>
      <c r="CA877" s="89"/>
      <c r="CB877" s="89"/>
      <c r="CC877" s="89"/>
      <c r="CD877" s="89"/>
      <c r="CE877" s="89"/>
      <c r="CF877" s="89"/>
      <c r="CG877" s="89"/>
      <c r="CH877" s="89"/>
      <c r="CI877" s="89"/>
      <c r="CJ877" s="89"/>
      <c r="CK877" s="89"/>
      <c r="CL877" s="89"/>
      <c r="CM877" s="89"/>
      <c r="CN877" s="89"/>
      <c r="CO877" s="89"/>
      <c r="CP877" s="89"/>
      <c r="CQ877" s="89"/>
      <c r="CR877" s="89"/>
      <c r="CS877" s="89"/>
    </row>
    <row r="878" spans="1:97" s="35" customFormat="1" ht="12.75">
      <c r="A878" s="95"/>
      <c r="G878" s="95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AW878" s="89"/>
      <c r="AX878" s="89"/>
      <c r="AY878" s="89"/>
      <c r="AZ878" s="89"/>
      <c r="BA878" s="89"/>
      <c r="BB878" s="89"/>
      <c r="BC878" s="89"/>
      <c r="BD878" s="89"/>
      <c r="BE878" s="89"/>
      <c r="BF878" s="89"/>
      <c r="BG878" s="89"/>
      <c r="BH878" s="89"/>
      <c r="BI878" s="89"/>
      <c r="BJ878" s="89"/>
      <c r="BK878" s="89"/>
      <c r="BL878" s="89"/>
      <c r="BM878" s="89"/>
      <c r="BN878" s="89"/>
      <c r="BO878" s="89"/>
      <c r="BP878" s="89"/>
      <c r="BQ878" s="89"/>
      <c r="BR878" s="89"/>
      <c r="BS878" s="89"/>
      <c r="BT878" s="89"/>
      <c r="BU878" s="89"/>
      <c r="BV878" s="89"/>
      <c r="BW878" s="89"/>
      <c r="BX878" s="89"/>
      <c r="BY878" s="89"/>
      <c r="BZ878" s="89"/>
      <c r="CA878" s="89"/>
      <c r="CB878" s="89"/>
      <c r="CC878" s="89"/>
      <c r="CD878" s="89"/>
      <c r="CE878" s="89"/>
      <c r="CF878" s="89"/>
      <c r="CG878" s="89"/>
      <c r="CH878" s="89"/>
      <c r="CI878" s="89"/>
      <c r="CJ878" s="89"/>
      <c r="CK878" s="89"/>
      <c r="CL878" s="89"/>
      <c r="CM878" s="89"/>
      <c r="CN878" s="89"/>
      <c r="CO878" s="89"/>
      <c r="CP878" s="89"/>
      <c r="CQ878" s="89"/>
      <c r="CR878" s="89"/>
      <c r="CS878" s="89"/>
    </row>
    <row r="879" spans="1:97" s="35" customFormat="1" ht="12.75">
      <c r="A879" s="95"/>
      <c r="G879" s="95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AW879" s="89"/>
      <c r="AX879" s="89"/>
      <c r="AY879" s="89"/>
      <c r="AZ879" s="89"/>
      <c r="BA879" s="89"/>
      <c r="BB879" s="89"/>
      <c r="BC879" s="89"/>
      <c r="BD879" s="89"/>
      <c r="BE879" s="89"/>
      <c r="BF879" s="89"/>
      <c r="BG879" s="89"/>
      <c r="BH879" s="89"/>
      <c r="BI879" s="89"/>
      <c r="BJ879" s="89"/>
      <c r="BK879" s="89"/>
      <c r="BL879" s="89"/>
      <c r="BM879" s="89"/>
      <c r="BN879" s="89"/>
      <c r="BO879" s="89"/>
      <c r="BP879" s="89"/>
      <c r="BQ879" s="89"/>
      <c r="BR879" s="89"/>
      <c r="BS879" s="89"/>
      <c r="BT879" s="89"/>
      <c r="BU879" s="89"/>
      <c r="BV879" s="89"/>
      <c r="BW879" s="89"/>
      <c r="BX879" s="89"/>
      <c r="BY879" s="89"/>
      <c r="BZ879" s="89"/>
      <c r="CA879" s="89"/>
      <c r="CB879" s="89"/>
      <c r="CC879" s="89"/>
      <c r="CD879" s="89"/>
      <c r="CE879" s="89"/>
      <c r="CF879" s="89"/>
      <c r="CG879" s="89"/>
      <c r="CH879" s="89"/>
      <c r="CI879" s="89"/>
      <c r="CJ879" s="89"/>
      <c r="CK879" s="89"/>
      <c r="CL879" s="89"/>
      <c r="CM879" s="89"/>
      <c r="CN879" s="89"/>
      <c r="CO879" s="89"/>
      <c r="CP879" s="89"/>
      <c r="CQ879" s="89"/>
      <c r="CR879" s="89"/>
      <c r="CS879" s="89"/>
    </row>
    <row r="880" spans="1:97" s="35" customFormat="1" ht="12.75">
      <c r="A880" s="95"/>
      <c r="G880" s="95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AW880" s="89"/>
      <c r="AX880" s="89"/>
      <c r="AY880" s="89"/>
      <c r="AZ880" s="89"/>
      <c r="BA880" s="89"/>
      <c r="BB880" s="89"/>
      <c r="BC880" s="89"/>
      <c r="BD880" s="89"/>
      <c r="BE880" s="89"/>
      <c r="BF880" s="89"/>
      <c r="BG880" s="89"/>
      <c r="BH880" s="89"/>
      <c r="BI880" s="89"/>
      <c r="BJ880" s="89"/>
      <c r="BK880" s="89"/>
      <c r="BL880" s="89"/>
      <c r="BM880" s="89"/>
      <c r="BN880" s="89"/>
      <c r="BO880" s="89"/>
      <c r="BP880" s="89"/>
      <c r="BQ880" s="89"/>
      <c r="BR880" s="89"/>
      <c r="BS880" s="89"/>
      <c r="BT880" s="89"/>
      <c r="BU880" s="89"/>
      <c r="BV880" s="89"/>
      <c r="BW880" s="89"/>
      <c r="BX880" s="89"/>
      <c r="BY880" s="89"/>
      <c r="BZ880" s="89"/>
      <c r="CA880" s="89"/>
      <c r="CB880" s="89"/>
      <c r="CC880" s="89"/>
      <c r="CD880" s="89"/>
      <c r="CE880" s="89"/>
      <c r="CF880" s="89"/>
      <c r="CG880" s="89"/>
      <c r="CH880" s="89"/>
      <c r="CI880" s="89"/>
      <c r="CJ880" s="89"/>
      <c r="CK880" s="89"/>
      <c r="CL880" s="89"/>
      <c r="CM880" s="89"/>
      <c r="CN880" s="89"/>
      <c r="CO880" s="89"/>
      <c r="CP880" s="89"/>
      <c r="CQ880" s="89"/>
      <c r="CR880" s="89"/>
      <c r="CS880" s="89"/>
    </row>
    <row r="881" spans="1:97" s="35" customFormat="1" ht="12.75">
      <c r="A881" s="95"/>
      <c r="G881" s="95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  <c r="AT881" s="89"/>
      <c r="AU881" s="89"/>
      <c r="AV881" s="89"/>
      <c r="AW881" s="89"/>
      <c r="AX881" s="89"/>
      <c r="AY881" s="89"/>
      <c r="AZ881" s="89"/>
      <c r="BA881" s="89"/>
      <c r="BB881" s="89"/>
      <c r="BC881" s="89"/>
      <c r="BD881" s="89"/>
      <c r="BE881" s="89"/>
      <c r="BF881" s="89"/>
      <c r="BG881" s="89"/>
      <c r="BH881" s="89"/>
      <c r="BI881" s="89"/>
      <c r="BJ881" s="89"/>
      <c r="BK881" s="89"/>
      <c r="BL881" s="89"/>
      <c r="BM881" s="89"/>
      <c r="BN881" s="89"/>
      <c r="BO881" s="89"/>
      <c r="BP881" s="89"/>
      <c r="BQ881" s="89"/>
      <c r="BR881" s="89"/>
      <c r="BS881" s="89"/>
      <c r="BT881" s="89"/>
      <c r="BU881" s="89"/>
      <c r="BV881" s="89"/>
      <c r="BW881" s="89"/>
      <c r="BX881" s="89"/>
      <c r="BY881" s="89"/>
      <c r="BZ881" s="89"/>
      <c r="CA881" s="89"/>
      <c r="CB881" s="89"/>
      <c r="CC881" s="89"/>
      <c r="CD881" s="89"/>
      <c r="CE881" s="89"/>
      <c r="CF881" s="89"/>
      <c r="CG881" s="89"/>
      <c r="CH881" s="89"/>
      <c r="CI881" s="89"/>
      <c r="CJ881" s="89"/>
      <c r="CK881" s="89"/>
      <c r="CL881" s="89"/>
      <c r="CM881" s="89"/>
      <c r="CN881" s="89"/>
      <c r="CO881" s="89"/>
      <c r="CP881" s="89"/>
      <c r="CQ881" s="89"/>
      <c r="CR881" s="89"/>
      <c r="CS881" s="89"/>
    </row>
    <row r="882" spans="1:97" s="35" customFormat="1" ht="12.75">
      <c r="A882" s="95"/>
      <c r="G882" s="95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89"/>
      <c r="AP882" s="89"/>
      <c r="AQ882" s="89"/>
      <c r="AR882" s="89"/>
      <c r="AS882" s="89"/>
      <c r="AT882" s="89"/>
      <c r="AU882" s="89"/>
      <c r="AV882" s="89"/>
      <c r="AW882" s="89"/>
      <c r="AX882" s="89"/>
      <c r="AY882" s="89"/>
      <c r="AZ882" s="89"/>
      <c r="BA882" s="89"/>
      <c r="BB882" s="89"/>
      <c r="BC882" s="89"/>
      <c r="BD882" s="89"/>
      <c r="BE882" s="89"/>
      <c r="BF882" s="89"/>
      <c r="BG882" s="89"/>
      <c r="BH882" s="89"/>
      <c r="BI882" s="89"/>
      <c r="BJ882" s="89"/>
      <c r="BK882" s="89"/>
      <c r="BL882" s="89"/>
      <c r="BM882" s="89"/>
      <c r="BN882" s="89"/>
      <c r="BO882" s="89"/>
      <c r="BP882" s="89"/>
      <c r="BQ882" s="89"/>
      <c r="BR882" s="89"/>
      <c r="BS882" s="89"/>
      <c r="BT882" s="89"/>
      <c r="BU882" s="89"/>
      <c r="BV882" s="89"/>
      <c r="BW882" s="89"/>
      <c r="BX882" s="89"/>
      <c r="BY882" s="89"/>
      <c r="BZ882" s="89"/>
      <c r="CA882" s="89"/>
      <c r="CB882" s="89"/>
      <c r="CC882" s="89"/>
      <c r="CD882" s="89"/>
      <c r="CE882" s="89"/>
      <c r="CF882" s="89"/>
      <c r="CG882" s="89"/>
      <c r="CH882" s="89"/>
      <c r="CI882" s="89"/>
      <c r="CJ882" s="89"/>
      <c r="CK882" s="89"/>
      <c r="CL882" s="89"/>
      <c r="CM882" s="89"/>
      <c r="CN882" s="89"/>
      <c r="CO882" s="89"/>
      <c r="CP882" s="89"/>
      <c r="CQ882" s="89"/>
      <c r="CR882" s="89"/>
      <c r="CS882" s="89"/>
    </row>
    <row r="883" spans="1:97" s="35" customFormat="1" ht="12.75">
      <c r="A883" s="95"/>
      <c r="G883" s="95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 s="89"/>
      <c r="AP883" s="89"/>
      <c r="AQ883" s="89"/>
      <c r="AR883" s="89"/>
      <c r="AS883" s="89"/>
      <c r="AT883" s="89"/>
      <c r="AU883" s="89"/>
      <c r="AV883" s="89"/>
      <c r="AW883" s="89"/>
      <c r="AX883" s="89"/>
      <c r="AY883" s="89"/>
      <c r="AZ883" s="89"/>
      <c r="BA883" s="89"/>
      <c r="BB883" s="89"/>
      <c r="BC883" s="89"/>
      <c r="BD883" s="89"/>
      <c r="BE883" s="89"/>
      <c r="BF883" s="89"/>
      <c r="BG883" s="89"/>
      <c r="BH883" s="89"/>
      <c r="BI883" s="89"/>
      <c r="BJ883" s="89"/>
      <c r="BK883" s="89"/>
      <c r="BL883" s="89"/>
      <c r="BM883" s="89"/>
      <c r="BN883" s="89"/>
      <c r="BO883" s="89"/>
      <c r="BP883" s="89"/>
      <c r="BQ883" s="89"/>
      <c r="BR883" s="89"/>
      <c r="BS883" s="89"/>
      <c r="BT883" s="89"/>
      <c r="BU883" s="89"/>
      <c r="BV883" s="89"/>
      <c r="BW883" s="89"/>
      <c r="BX883" s="89"/>
      <c r="BY883" s="89"/>
      <c r="BZ883" s="89"/>
      <c r="CA883" s="89"/>
      <c r="CB883" s="89"/>
      <c r="CC883" s="89"/>
      <c r="CD883" s="89"/>
      <c r="CE883" s="89"/>
      <c r="CF883" s="89"/>
      <c r="CG883" s="89"/>
      <c r="CH883" s="89"/>
      <c r="CI883" s="89"/>
      <c r="CJ883" s="89"/>
      <c r="CK883" s="89"/>
      <c r="CL883" s="89"/>
      <c r="CM883" s="89"/>
      <c r="CN883" s="89"/>
      <c r="CO883" s="89"/>
      <c r="CP883" s="89"/>
      <c r="CQ883" s="89"/>
      <c r="CR883" s="89"/>
      <c r="CS883" s="89"/>
    </row>
    <row r="884" spans="1:97" s="35" customFormat="1" ht="12.75">
      <c r="A884" s="95"/>
      <c r="G884" s="95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  <c r="AT884" s="89"/>
      <c r="AU884" s="89"/>
      <c r="AV884" s="89"/>
      <c r="AW884" s="89"/>
      <c r="AX884" s="89"/>
      <c r="AY884" s="89"/>
      <c r="AZ884" s="89"/>
      <c r="BA884" s="89"/>
      <c r="BB884" s="89"/>
      <c r="BC884" s="89"/>
      <c r="BD884" s="89"/>
      <c r="BE884" s="89"/>
      <c r="BF884" s="89"/>
      <c r="BG884" s="89"/>
      <c r="BH884" s="89"/>
      <c r="BI884" s="89"/>
      <c r="BJ884" s="89"/>
      <c r="BK884" s="89"/>
      <c r="BL884" s="89"/>
      <c r="BM884" s="89"/>
      <c r="BN884" s="89"/>
      <c r="BO884" s="89"/>
      <c r="BP884" s="89"/>
      <c r="BQ884" s="89"/>
      <c r="BR884" s="89"/>
      <c r="BS884" s="89"/>
      <c r="BT884" s="89"/>
      <c r="BU884" s="89"/>
      <c r="BV884" s="89"/>
      <c r="BW884" s="89"/>
      <c r="BX884" s="89"/>
      <c r="BY884" s="89"/>
      <c r="BZ884" s="89"/>
      <c r="CA884" s="89"/>
      <c r="CB884" s="89"/>
      <c r="CC884" s="89"/>
      <c r="CD884" s="89"/>
      <c r="CE884" s="89"/>
      <c r="CF884" s="89"/>
      <c r="CG884" s="89"/>
      <c r="CH884" s="89"/>
      <c r="CI884" s="89"/>
      <c r="CJ884" s="89"/>
      <c r="CK884" s="89"/>
      <c r="CL884" s="89"/>
      <c r="CM884" s="89"/>
      <c r="CN884" s="89"/>
      <c r="CO884" s="89"/>
      <c r="CP884" s="89"/>
      <c r="CQ884" s="89"/>
      <c r="CR884" s="89"/>
      <c r="CS884" s="89"/>
    </row>
    <row r="885" spans="1:97" s="35" customFormat="1" ht="12.75">
      <c r="A885" s="95"/>
      <c r="G885" s="95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 s="89"/>
      <c r="AP885" s="89"/>
      <c r="AQ885" s="89"/>
      <c r="AR885" s="89"/>
      <c r="AS885" s="89"/>
      <c r="AT885" s="89"/>
      <c r="AU885" s="89"/>
      <c r="AV885" s="89"/>
      <c r="AW885" s="89"/>
      <c r="AX885" s="89"/>
      <c r="AY885" s="89"/>
      <c r="AZ885" s="89"/>
      <c r="BA885" s="89"/>
      <c r="BB885" s="89"/>
      <c r="BC885" s="89"/>
      <c r="BD885" s="89"/>
      <c r="BE885" s="89"/>
      <c r="BF885" s="89"/>
      <c r="BG885" s="89"/>
      <c r="BH885" s="89"/>
      <c r="BI885" s="89"/>
      <c r="BJ885" s="89"/>
      <c r="BK885" s="89"/>
      <c r="BL885" s="89"/>
      <c r="BM885" s="89"/>
      <c r="BN885" s="89"/>
      <c r="BO885" s="89"/>
      <c r="BP885" s="89"/>
      <c r="BQ885" s="89"/>
      <c r="BR885" s="89"/>
      <c r="BS885" s="89"/>
      <c r="BT885" s="89"/>
      <c r="BU885" s="89"/>
      <c r="BV885" s="89"/>
      <c r="BW885" s="89"/>
      <c r="BX885" s="89"/>
      <c r="BY885" s="89"/>
      <c r="BZ885" s="89"/>
      <c r="CA885" s="89"/>
      <c r="CB885" s="89"/>
      <c r="CC885" s="89"/>
      <c r="CD885" s="89"/>
      <c r="CE885" s="89"/>
      <c r="CF885" s="89"/>
      <c r="CG885" s="89"/>
      <c r="CH885" s="89"/>
      <c r="CI885" s="89"/>
      <c r="CJ885" s="89"/>
      <c r="CK885" s="89"/>
      <c r="CL885" s="89"/>
      <c r="CM885" s="89"/>
      <c r="CN885" s="89"/>
      <c r="CO885" s="89"/>
      <c r="CP885" s="89"/>
      <c r="CQ885" s="89"/>
      <c r="CR885" s="89"/>
      <c r="CS885" s="89"/>
    </row>
    <row r="886" spans="1:97" s="35" customFormat="1" ht="12.75">
      <c r="A886" s="95"/>
      <c r="G886" s="95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  <c r="AT886" s="89"/>
      <c r="AU886" s="89"/>
      <c r="AV886" s="89"/>
      <c r="AW886" s="89"/>
      <c r="AX886" s="89"/>
      <c r="AY886" s="89"/>
      <c r="AZ886" s="89"/>
      <c r="BA886" s="89"/>
      <c r="BB886" s="89"/>
      <c r="BC886" s="89"/>
      <c r="BD886" s="89"/>
      <c r="BE886" s="89"/>
      <c r="BF886" s="89"/>
      <c r="BG886" s="89"/>
      <c r="BH886" s="89"/>
      <c r="BI886" s="89"/>
      <c r="BJ886" s="89"/>
      <c r="BK886" s="89"/>
      <c r="BL886" s="89"/>
      <c r="BM886" s="89"/>
      <c r="BN886" s="89"/>
      <c r="BO886" s="89"/>
      <c r="BP886" s="89"/>
      <c r="BQ886" s="89"/>
      <c r="BR886" s="89"/>
      <c r="BS886" s="89"/>
      <c r="BT886" s="89"/>
      <c r="BU886" s="89"/>
      <c r="BV886" s="89"/>
      <c r="BW886" s="89"/>
      <c r="BX886" s="89"/>
      <c r="BY886" s="89"/>
      <c r="BZ886" s="89"/>
      <c r="CA886" s="89"/>
      <c r="CB886" s="89"/>
      <c r="CC886" s="89"/>
      <c r="CD886" s="89"/>
      <c r="CE886" s="89"/>
      <c r="CF886" s="89"/>
      <c r="CG886" s="89"/>
      <c r="CH886" s="89"/>
      <c r="CI886" s="89"/>
      <c r="CJ886" s="89"/>
      <c r="CK886" s="89"/>
      <c r="CL886" s="89"/>
      <c r="CM886" s="89"/>
      <c r="CN886" s="89"/>
      <c r="CO886" s="89"/>
      <c r="CP886" s="89"/>
      <c r="CQ886" s="89"/>
      <c r="CR886" s="89"/>
      <c r="CS886" s="89"/>
    </row>
    <row r="887" spans="1:97" s="35" customFormat="1" ht="12.75">
      <c r="A887" s="95"/>
      <c r="G887" s="95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  <c r="AT887" s="89"/>
      <c r="AU887" s="89"/>
      <c r="AV887" s="89"/>
      <c r="AW887" s="89"/>
      <c r="AX887" s="89"/>
      <c r="AY887" s="89"/>
      <c r="AZ887" s="89"/>
      <c r="BA887" s="89"/>
      <c r="BB887" s="89"/>
      <c r="BC887" s="89"/>
      <c r="BD887" s="89"/>
      <c r="BE887" s="89"/>
      <c r="BF887" s="89"/>
      <c r="BG887" s="89"/>
      <c r="BH887" s="89"/>
      <c r="BI887" s="89"/>
      <c r="BJ887" s="89"/>
      <c r="BK887" s="89"/>
      <c r="BL887" s="89"/>
      <c r="BM887" s="89"/>
      <c r="BN887" s="89"/>
      <c r="BO887" s="89"/>
      <c r="BP887" s="89"/>
      <c r="BQ887" s="89"/>
      <c r="BR887" s="89"/>
      <c r="BS887" s="89"/>
      <c r="BT887" s="89"/>
      <c r="BU887" s="89"/>
      <c r="BV887" s="89"/>
      <c r="BW887" s="89"/>
      <c r="BX887" s="89"/>
      <c r="BY887" s="89"/>
      <c r="BZ887" s="89"/>
      <c r="CA887" s="89"/>
      <c r="CB887" s="89"/>
      <c r="CC887" s="89"/>
      <c r="CD887" s="89"/>
      <c r="CE887" s="89"/>
      <c r="CF887" s="89"/>
      <c r="CG887" s="89"/>
      <c r="CH887" s="89"/>
      <c r="CI887" s="89"/>
      <c r="CJ887" s="89"/>
      <c r="CK887" s="89"/>
      <c r="CL887" s="89"/>
      <c r="CM887" s="89"/>
      <c r="CN887" s="89"/>
      <c r="CO887" s="89"/>
      <c r="CP887" s="89"/>
      <c r="CQ887" s="89"/>
      <c r="CR887" s="89"/>
      <c r="CS887" s="89"/>
    </row>
    <row r="888" spans="1:97" s="35" customFormat="1" ht="12.75">
      <c r="A888" s="95"/>
      <c r="G888" s="95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  <c r="AT888" s="89"/>
      <c r="AU888" s="89"/>
      <c r="AV888" s="89"/>
      <c r="AW888" s="89"/>
      <c r="AX888" s="89"/>
      <c r="AY888" s="89"/>
      <c r="AZ888" s="89"/>
      <c r="BA888" s="89"/>
      <c r="BB888" s="89"/>
      <c r="BC888" s="89"/>
      <c r="BD888" s="89"/>
      <c r="BE888" s="89"/>
      <c r="BF888" s="89"/>
      <c r="BG888" s="89"/>
      <c r="BH888" s="89"/>
      <c r="BI888" s="89"/>
      <c r="BJ888" s="89"/>
      <c r="BK888" s="89"/>
      <c r="BL888" s="89"/>
      <c r="BM888" s="89"/>
      <c r="BN888" s="89"/>
      <c r="BO888" s="89"/>
      <c r="BP888" s="89"/>
      <c r="BQ888" s="89"/>
      <c r="BR888" s="89"/>
      <c r="BS888" s="89"/>
      <c r="BT888" s="89"/>
      <c r="BU888" s="89"/>
      <c r="BV888" s="89"/>
      <c r="BW888" s="89"/>
      <c r="BX888" s="89"/>
      <c r="BY888" s="89"/>
      <c r="BZ888" s="89"/>
      <c r="CA888" s="89"/>
      <c r="CB888" s="89"/>
      <c r="CC888" s="89"/>
      <c r="CD888" s="89"/>
      <c r="CE888" s="89"/>
      <c r="CF888" s="89"/>
      <c r="CG888" s="89"/>
      <c r="CH888" s="89"/>
      <c r="CI888" s="89"/>
      <c r="CJ888" s="89"/>
      <c r="CK888" s="89"/>
      <c r="CL888" s="89"/>
      <c r="CM888" s="89"/>
      <c r="CN888" s="89"/>
      <c r="CO888" s="89"/>
      <c r="CP888" s="89"/>
      <c r="CQ888" s="89"/>
      <c r="CR888" s="89"/>
      <c r="CS888" s="89"/>
    </row>
    <row r="889" spans="1:97" s="35" customFormat="1" ht="12.75">
      <c r="A889" s="95"/>
      <c r="G889" s="95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  <c r="AT889" s="89"/>
      <c r="AU889" s="89"/>
      <c r="AV889" s="89"/>
      <c r="AW889" s="89"/>
      <c r="AX889" s="89"/>
      <c r="AY889" s="89"/>
      <c r="AZ889" s="89"/>
      <c r="BA889" s="89"/>
      <c r="BB889" s="89"/>
      <c r="BC889" s="89"/>
      <c r="BD889" s="89"/>
      <c r="BE889" s="89"/>
      <c r="BF889" s="89"/>
      <c r="BG889" s="89"/>
      <c r="BH889" s="89"/>
      <c r="BI889" s="89"/>
      <c r="BJ889" s="89"/>
      <c r="BK889" s="89"/>
      <c r="BL889" s="89"/>
      <c r="BM889" s="89"/>
      <c r="BN889" s="89"/>
      <c r="BO889" s="89"/>
      <c r="BP889" s="89"/>
      <c r="BQ889" s="89"/>
      <c r="BR889" s="89"/>
      <c r="BS889" s="89"/>
      <c r="BT889" s="89"/>
      <c r="BU889" s="89"/>
      <c r="BV889" s="89"/>
      <c r="BW889" s="89"/>
      <c r="BX889" s="89"/>
      <c r="BY889" s="89"/>
      <c r="BZ889" s="89"/>
      <c r="CA889" s="89"/>
      <c r="CB889" s="89"/>
      <c r="CC889" s="89"/>
      <c r="CD889" s="89"/>
      <c r="CE889" s="89"/>
      <c r="CF889" s="89"/>
      <c r="CG889" s="89"/>
      <c r="CH889" s="89"/>
      <c r="CI889" s="89"/>
      <c r="CJ889" s="89"/>
      <c r="CK889" s="89"/>
      <c r="CL889" s="89"/>
      <c r="CM889" s="89"/>
      <c r="CN889" s="89"/>
      <c r="CO889" s="89"/>
      <c r="CP889" s="89"/>
      <c r="CQ889" s="89"/>
      <c r="CR889" s="89"/>
      <c r="CS889" s="89"/>
    </row>
    <row r="890" spans="1:97" s="35" customFormat="1" ht="12.75">
      <c r="A890" s="95"/>
      <c r="G890" s="95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 s="89"/>
      <c r="AP890" s="89"/>
      <c r="AQ890" s="89"/>
      <c r="AR890" s="89"/>
      <c r="AS890" s="89"/>
      <c r="AT890" s="89"/>
      <c r="AU890" s="89"/>
      <c r="AV890" s="89"/>
      <c r="AW890" s="89"/>
      <c r="AX890" s="89"/>
      <c r="AY890" s="89"/>
      <c r="AZ890" s="89"/>
      <c r="BA890" s="89"/>
      <c r="BB890" s="89"/>
      <c r="BC890" s="89"/>
      <c r="BD890" s="89"/>
      <c r="BE890" s="89"/>
      <c r="BF890" s="89"/>
      <c r="BG890" s="89"/>
      <c r="BH890" s="89"/>
      <c r="BI890" s="89"/>
      <c r="BJ890" s="89"/>
      <c r="BK890" s="89"/>
      <c r="BL890" s="89"/>
      <c r="BM890" s="89"/>
      <c r="BN890" s="89"/>
      <c r="BO890" s="89"/>
      <c r="BP890" s="89"/>
      <c r="BQ890" s="89"/>
      <c r="BR890" s="89"/>
      <c r="BS890" s="89"/>
      <c r="BT890" s="89"/>
      <c r="BU890" s="89"/>
      <c r="BV890" s="89"/>
      <c r="BW890" s="89"/>
      <c r="BX890" s="89"/>
      <c r="BY890" s="89"/>
      <c r="BZ890" s="89"/>
      <c r="CA890" s="89"/>
      <c r="CB890" s="89"/>
      <c r="CC890" s="89"/>
      <c r="CD890" s="89"/>
      <c r="CE890" s="89"/>
      <c r="CF890" s="89"/>
      <c r="CG890" s="89"/>
      <c r="CH890" s="89"/>
      <c r="CI890" s="89"/>
      <c r="CJ890" s="89"/>
      <c r="CK890" s="89"/>
      <c r="CL890" s="89"/>
      <c r="CM890" s="89"/>
      <c r="CN890" s="89"/>
      <c r="CO890" s="89"/>
      <c r="CP890" s="89"/>
      <c r="CQ890" s="89"/>
      <c r="CR890" s="89"/>
      <c r="CS890" s="89"/>
    </row>
    <row r="891" spans="1:97" s="35" customFormat="1" ht="12.75">
      <c r="A891" s="95"/>
      <c r="G891" s="95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  <c r="AT891" s="89"/>
      <c r="AU891" s="89"/>
      <c r="AV891" s="89"/>
      <c r="AW891" s="89"/>
      <c r="AX891" s="89"/>
      <c r="AY891" s="89"/>
      <c r="AZ891" s="89"/>
      <c r="BA891" s="89"/>
      <c r="BB891" s="89"/>
      <c r="BC891" s="89"/>
      <c r="BD891" s="89"/>
      <c r="BE891" s="89"/>
      <c r="BF891" s="89"/>
      <c r="BG891" s="89"/>
      <c r="BH891" s="89"/>
      <c r="BI891" s="89"/>
      <c r="BJ891" s="89"/>
      <c r="BK891" s="89"/>
      <c r="BL891" s="89"/>
      <c r="BM891" s="89"/>
      <c r="BN891" s="89"/>
      <c r="BO891" s="89"/>
      <c r="BP891" s="89"/>
      <c r="BQ891" s="89"/>
      <c r="BR891" s="89"/>
      <c r="BS891" s="89"/>
      <c r="BT891" s="89"/>
      <c r="BU891" s="89"/>
      <c r="BV891" s="89"/>
      <c r="BW891" s="89"/>
      <c r="BX891" s="89"/>
      <c r="BY891" s="89"/>
      <c r="BZ891" s="89"/>
      <c r="CA891" s="89"/>
      <c r="CB891" s="89"/>
      <c r="CC891" s="89"/>
      <c r="CD891" s="89"/>
      <c r="CE891" s="89"/>
      <c r="CF891" s="89"/>
      <c r="CG891" s="89"/>
      <c r="CH891" s="89"/>
      <c r="CI891" s="89"/>
      <c r="CJ891" s="89"/>
      <c r="CK891" s="89"/>
      <c r="CL891" s="89"/>
      <c r="CM891" s="89"/>
      <c r="CN891" s="89"/>
      <c r="CO891" s="89"/>
      <c r="CP891" s="89"/>
      <c r="CQ891" s="89"/>
      <c r="CR891" s="89"/>
      <c r="CS891" s="89"/>
    </row>
    <row r="892" spans="1:97" s="35" customFormat="1" ht="12.75">
      <c r="A892" s="95"/>
      <c r="G892" s="95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  <c r="AT892" s="89"/>
      <c r="AU892" s="89"/>
      <c r="AV892" s="89"/>
      <c r="AW892" s="89"/>
      <c r="AX892" s="89"/>
      <c r="AY892" s="89"/>
      <c r="AZ892" s="89"/>
      <c r="BA892" s="89"/>
      <c r="BB892" s="89"/>
      <c r="BC892" s="89"/>
      <c r="BD892" s="89"/>
      <c r="BE892" s="89"/>
      <c r="BF892" s="89"/>
      <c r="BG892" s="89"/>
      <c r="BH892" s="89"/>
      <c r="BI892" s="89"/>
      <c r="BJ892" s="89"/>
      <c r="BK892" s="89"/>
      <c r="BL892" s="89"/>
      <c r="BM892" s="89"/>
      <c r="BN892" s="89"/>
      <c r="BO892" s="89"/>
      <c r="BP892" s="89"/>
      <c r="BQ892" s="89"/>
      <c r="BR892" s="89"/>
      <c r="BS892" s="89"/>
      <c r="BT892" s="89"/>
      <c r="BU892" s="89"/>
      <c r="BV892" s="89"/>
      <c r="BW892" s="89"/>
      <c r="BX892" s="89"/>
      <c r="BY892" s="89"/>
      <c r="BZ892" s="89"/>
      <c r="CA892" s="89"/>
      <c r="CB892" s="89"/>
      <c r="CC892" s="89"/>
      <c r="CD892" s="89"/>
      <c r="CE892" s="89"/>
      <c r="CF892" s="89"/>
      <c r="CG892" s="89"/>
      <c r="CH892" s="89"/>
      <c r="CI892" s="89"/>
      <c r="CJ892" s="89"/>
      <c r="CK892" s="89"/>
      <c r="CL892" s="89"/>
      <c r="CM892" s="89"/>
      <c r="CN892" s="89"/>
      <c r="CO892" s="89"/>
      <c r="CP892" s="89"/>
      <c r="CQ892" s="89"/>
      <c r="CR892" s="89"/>
      <c r="CS892" s="89"/>
    </row>
    <row r="893" spans="1:97" s="35" customFormat="1" ht="12.75">
      <c r="A893" s="95"/>
      <c r="G893" s="95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  <c r="AT893" s="89"/>
      <c r="AU893" s="89"/>
      <c r="AV893" s="89"/>
      <c r="AW893" s="89"/>
      <c r="AX893" s="89"/>
      <c r="AY893" s="89"/>
      <c r="AZ893" s="89"/>
      <c r="BA893" s="89"/>
      <c r="BB893" s="89"/>
      <c r="BC893" s="89"/>
      <c r="BD893" s="89"/>
      <c r="BE893" s="89"/>
      <c r="BF893" s="89"/>
      <c r="BG893" s="89"/>
      <c r="BH893" s="89"/>
      <c r="BI893" s="89"/>
      <c r="BJ893" s="89"/>
      <c r="BK893" s="89"/>
      <c r="BL893" s="89"/>
      <c r="BM893" s="89"/>
      <c r="BN893" s="89"/>
      <c r="BO893" s="89"/>
      <c r="BP893" s="89"/>
      <c r="BQ893" s="89"/>
      <c r="BR893" s="89"/>
      <c r="BS893" s="89"/>
      <c r="BT893" s="89"/>
      <c r="BU893" s="89"/>
      <c r="BV893" s="89"/>
      <c r="BW893" s="89"/>
      <c r="BX893" s="89"/>
      <c r="BY893" s="89"/>
      <c r="BZ893" s="89"/>
      <c r="CA893" s="89"/>
      <c r="CB893" s="89"/>
      <c r="CC893" s="89"/>
      <c r="CD893" s="89"/>
      <c r="CE893" s="89"/>
      <c r="CF893" s="89"/>
      <c r="CG893" s="89"/>
      <c r="CH893" s="89"/>
      <c r="CI893" s="89"/>
      <c r="CJ893" s="89"/>
      <c r="CK893" s="89"/>
      <c r="CL893" s="89"/>
      <c r="CM893" s="89"/>
      <c r="CN893" s="89"/>
      <c r="CO893" s="89"/>
      <c r="CP893" s="89"/>
      <c r="CQ893" s="89"/>
      <c r="CR893" s="89"/>
      <c r="CS893" s="89"/>
    </row>
    <row r="894" spans="1:97" s="35" customFormat="1" ht="12.75">
      <c r="A894" s="95"/>
      <c r="G894" s="95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  <c r="BA894" s="89"/>
      <c r="BB894" s="89"/>
      <c r="BC894" s="89"/>
      <c r="BD894" s="89"/>
      <c r="BE894" s="89"/>
      <c r="BF894" s="89"/>
      <c r="BG894" s="89"/>
      <c r="BH894" s="89"/>
      <c r="BI894" s="89"/>
      <c r="BJ894" s="89"/>
      <c r="BK894" s="89"/>
      <c r="BL894" s="89"/>
      <c r="BM894" s="89"/>
      <c r="BN894" s="89"/>
      <c r="BO894" s="89"/>
      <c r="BP894" s="89"/>
      <c r="BQ894" s="89"/>
      <c r="BR894" s="89"/>
      <c r="BS894" s="89"/>
      <c r="BT894" s="89"/>
      <c r="BU894" s="89"/>
      <c r="BV894" s="89"/>
      <c r="BW894" s="89"/>
      <c r="BX894" s="89"/>
      <c r="BY894" s="89"/>
      <c r="BZ894" s="89"/>
      <c r="CA894" s="89"/>
      <c r="CB894" s="89"/>
      <c r="CC894" s="89"/>
      <c r="CD894" s="89"/>
      <c r="CE894" s="89"/>
      <c r="CF894" s="89"/>
      <c r="CG894" s="89"/>
      <c r="CH894" s="89"/>
      <c r="CI894" s="89"/>
      <c r="CJ894" s="89"/>
      <c r="CK894" s="89"/>
      <c r="CL894" s="89"/>
      <c r="CM894" s="89"/>
      <c r="CN894" s="89"/>
      <c r="CO894" s="89"/>
      <c r="CP894" s="89"/>
      <c r="CQ894" s="89"/>
      <c r="CR894" s="89"/>
      <c r="CS894" s="89"/>
    </row>
    <row r="895" spans="1:97" s="35" customFormat="1" ht="12.75">
      <c r="A895" s="95"/>
      <c r="G895" s="95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  <c r="AT895" s="89"/>
      <c r="AU895" s="89"/>
      <c r="AV895" s="89"/>
      <c r="AW895" s="89"/>
      <c r="AX895" s="89"/>
      <c r="AY895" s="89"/>
      <c r="AZ895" s="89"/>
      <c r="BA895" s="89"/>
      <c r="BB895" s="89"/>
      <c r="BC895" s="89"/>
      <c r="BD895" s="89"/>
      <c r="BE895" s="89"/>
      <c r="BF895" s="89"/>
      <c r="BG895" s="89"/>
      <c r="BH895" s="89"/>
      <c r="BI895" s="89"/>
      <c r="BJ895" s="89"/>
      <c r="BK895" s="89"/>
      <c r="BL895" s="89"/>
      <c r="BM895" s="89"/>
      <c r="BN895" s="89"/>
      <c r="BO895" s="89"/>
      <c r="BP895" s="89"/>
      <c r="BQ895" s="89"/>
      <c r="BR895" s="89"/>
      <c r="BS895" s="89"/>
      <c r="BT895" s="89"/>
      <c r="BU895" s="89"/>
      <c r="BV895" s="89"/>
      <c r="BW895" s="89"/>
      <c r="BX895" s="89"/>
      <c r="BY895" s="89"/>
      <c r="BZ895" s="89"/>
      <c r="CA895" s="89"/>
      <c r="CB895" s="89"/>
      <c r="CC895" s="89"/>
      <c r="CD895" s="89"/>
      <c r="CE895" s="89"/>
      <c r="CF895" s="89"/>
      <c r="CG895" s="89"/>
      <c r="CH895" s="89"/>
      <c r="CI895" s="89"/>
      <c r="CJ895" s="89"/>
      <c r="CK895" s="89"/>
      <c r="CL895" s="89"/>
      <c r="CM895" s="89"/>
      <c r="CN895" s="89"/>
      <c r="CO895" s="89"/>
      <c r="CP895" s="89"/>
      <c r="CQ895" s="89"/>
      <c r="CR895" s="89"/>
      <c r="CS895" s="89"/>
    </row>
    <row r="896" spans="1:97" s="35" customFormat="1" ht="12.75">
      <c r="A896" s="95"/>
      <c r="G896" s="95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  <c r="AT896" s="89"/>
      <c r="AU896" s="89"/>
      <c r="AV896" s="89"/>
      <c r="AW896" s="89"/>
      <c r="AX896" s="89"/>
      <c r="AY896" s="89"/>
      <c r="AZ896" s="89"/>
      <c r="BA896" s="89"/>
      <c r="BB896" s="89"/>
      <c r="BC896" s="89"/>
      <c r="BD896" s="89"/>
      <c r="BE896" s="89"/>
      <c r="BF896" s="89"/>
      <c r="BG896" s="89"/>
      <c r="BH896" s="89"/>
      <c r="BI896" s="89"/>
      <c r="BJ896" s="89"/>
      <c r="BK896" s="89"/>
      <c r="BL896" s="89"/>
      <c r="BM896" s="89"/>
      <c r="BN896" s="89"/>
      <c r="BO896" s="89"/>
      <c r="BP896" s="89"/>
      <c r="BQ896" s="89"/>
      <c r="BR896" s="89"/>
      <c r="BS896" s="89"/>
      <c r="BT896" s="89"/>
      <c r="BU896" s="89"/>
      <c r="BV896" s="89"/>
      <c r="BW896" s="89"/>
      <c r="BX896" s="89"/>
      <c r="BY896" s="89"/>
      <c r="BZ896" s="89"/>
      <c r="CA896" s="89"/>
      <c r="CB896" s="89"/>
      <c r="CC896" s="89"/>
      <c r="CD896" s="89"/>
      <c r="CE896" s="89"/>
      <c r="CF896" s="89"/>
      <c r="CG896" s="89"/>
      <c r="CH896" s="89"/>
      <c r="CI896" s="89"/>
      <c r="CJ896" s="89"/>
      <c r="CK896" s="89"/>
      <c r="CL896" s="89"/>
      <c r="CM896" s="89"/>
      <c r="CN896" s="89"/>
      <c r="CO896" s="89"/>
      <c r="CP896" s="89"/>
      <c r="CQ896" s="89"/>
      <c r="CR896" s="89"/>
      <c r="CS896" s="89"/>
    </row>
    <row r="897" spans="1:97" s="35" customFormat="1" ht="12.75">
      <c r="A897" s="95"/>
      <c r="G897" s="95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  <c r="AT897" s="89"/>
      <c r="AU897" s="89"/>
      <c r="AV897" s="89"/>
      <c r="AW897" s="89"/>
      <c r="AX897" s="89"/>
      <c r="AY897" s="89"/>
      <c r="AZ897" s="89"/>
      <c r="BA897" s="89"/>
      <c r="BB897" s="89"/>
      <c r="BC897" s="89"/>
      <c r="BD897" s="89"/>
      <c r="BE897" s="89"/>
      <c r="BF897" s="89"/>
      <c r="BG897" s="89"/>
      <c r="BH897" s="89"/>
      <c r="BI897" s="89"/>
      <c r="BJ897" s="89"/>
      <c r="BK897" s="89"/>
      <c r="BL897" s="89"/>
      <c r="BM897" s="89"/>
      <c r="BN897" s="89"/>
      <c r="BO897" s="89"/>
      <c r="BP897" s="89"/>
      <c r="BQ897" s="89"/>
      <c r="BR897" s="89"/>
      <c r="BS897" s="89"/>
      <c r="BT897" s="89"/>
      <c r="BU897" s="89"/>
      <c r="BV897" s="89"/>
      <c r="BW897" s="89"/>
      <c r="BX897" s="89"/>
      <c r="BY897" s="89"/>
      <c r="BZ897" s="89"/>
      <c r="CA897" s="89"/>
      <c r="CB897" s="89"/>
      <c r="CC897" s="89"/>
      <c r="CD897" s="89"/>
      <c r="CE897" s="89"/>
      <c r="CF897" s="89"/>
      <c r="CG897" s="89"/>
      <c r="CH897" s="89"/>
      <c r="CI897" s="89"/>
      <c r="CJ897" s="89"/>
      <c r="CK897" s="89"/>
      <c r="CL897" s="89"/>
      <c r="CM897" s="89"/>
      <c r="CN897" s="89"/>
      <c r="CO897" s="89"/>
      <c r="CP897" s="89"/>
      <c r="CQ897" s="89"/>
      <c r="CR897" s="89"/>
      <c r="CS897" s="89"/>
    </row>
    <row r="898" spans="1:97" s="35" customFormat="1" ht="12.75">
      <c r="A898" s="95"/>
      <c r="G898" s="95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  <c r="AT898" s="89"/>
      <c r="AU898" s="89"/>
      <c r="AV898" s="89"/>
      <c r="AW898" s="89"/>
      <c r="AX898" s="89"/>
      <c r="AY898" s="89"/>
      <c r="AZ898" s="89"/>
      <c r="BA898" s="89"/>
      <c r="BB898" s="89"/>
      <c r="BC898" s="89"/>
      <c r="BD898" s="89"/>
      <c r="BE898" s="89"/>
      <c r="BF898" s="89"/>
      <c r="BG898" s="89"/>
      <c r="BH898" s="89"/>
      <c r="BI898" s="89"/>
      <c r="BJ898" s="89"/>
      <c r="BK898" s="89"/>
      <c r="BL898" s="89"/>
      <c r="BM898" s="89"/>
      <c r="BN898" s="89"/>
      <c r="BO898" s="89"/>
      <c r="BP898" s="89"/>
      <c r="BQ898" s="89"/>
      <c r="BR898" s="89"/>
      <c r="BS898" s="89"/>
      <c r="BT898" s="89"/>
      <c r="BU898" s="89"/>
      <c r="BV898" s="89"/>
      <c r="BW898" s="89"/>
      <c r="BX898" s="89"/>
      <c r="BY898" s="89"/>
      <c r="BZ898" s="89"/>
      <c r="CA898" s="89"/>
      <c r="CB898" s="89"/>
      <c r="CC898" s="89"/>
      <c r="CD898" s="89"/>
      <c r="CE898" s="89"/>
      <c r="CF898" s="89"/>
      <c r="CG898" s="89"/>
      <c r="CH898" s="89"/>
      <c r="CI898" s="89"/>
      <c r="CJ898" s="89"/>
      <c r="CK898" s="89"/>
      <c r="CL898" s="89"/>
      <c r="CM898" s="89"/>
      <c r="CN898" s="89"/>
      <c r="CO898" s="89"/>
      <c r="CP898" s="89"/>
      <c r="CQ898" s="89"/>
      <c r="CR898" s="89"/>
      <c r="CS898" s="89"/>
    </row>
    <row r="899" spans="1:97" s="35" customFormat="1" ht="12.75">
      <c r="A899" s="95"/>
      <c r="G899" s="95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  <c r="AT899" s="89"/>
      <c r="AU899" s="89"/>
      <c r="AV899" s="89"/>
      <c r="AW899" s="89"/>
      <c r="AX899" s="89"/>
      <c r="AY899" s="89"/>
      <c r="AZ899" s="89"/>
      <c r="BA899" s="89"/>
      <c r="BB899" s="89"/>
      <c r="BC899" s="89"/>
      <c r="BD899" s="89"/>
      <c r="BE899" s="89"/>
      <c r="BF899" s="89"/>
      <c r="BG899" s="89"/>
      <c r="BH899" s="89"/>
      <c r="BI899" s="89"/>
      <c r="BJ899" s="89"/>
      <c r="BK899" s="89"/>
      <c r="BL899" s="89"/>
      <c r="BM899" s="89"/>
      <c r="BN899" s="89"/>
      <c r="BO899" s="89"/>
      <c r="BP899" s="89"/>
      <c r="BQ899" s="89"/>
      <c r="BR899" s="89"/>
      <c r="BS899" s="89"/>
      <c r="BT899" s="89"/>
      <c r="BU899" s="89"/>
      <c r="BV899" s="89"/>
      <c r="BW899" s="89"/>
      <c r="BX899" s="89"/>
      <c r="BY899" s="89"/>
      <c r="BZ899" s="89"/>
      <c r="CA899" s="89"/>
      <c r="CB899" s="89"/>
      <c r="CC899" s="89"/>
      <c r="CD899" s="89"/>
      <c r="CE899" s="89"/>
      <c r="CF899" s="89"/>
      <c r="CG899" s="89"/>
      <c r="CH899" s="89"/>
      <c r="CI899" s="89"/>
      <c r="CJ899" s="89"/>
      <c r="CK899" s="89"/>
      <c r="CL899" s="89"/>
      <c r="CM899" s="89"/>
      <c r="CN899" s="89"/>
      <c r="CO899" s="89"/>
      <c r="CP899" s="89"/>
      <c r="CQ899" s="89"/>
      <c r="CR899" s="89"/>
      <c r="CS899" s="89"/>
    </row>
    <row r="900" spans="1:97" s="35" customFormat="1" ht="12.75">
      <c r="A900" s="95"/>
      <c r="G900" s="95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  <c r="BB900" s="89"/>
      <c r="BC900" s="89"/>
      <c r="BD900" s="89"/>
      <c r="BE900" s="89"/>
      <c r="BF900" s="89"/>
      <c r="BG900" s="89"/>
      <c r="BH900" s="89"/>
      <c r="BI900" s="89"/>
      <c r="BJ900" s="89"/>
      <c r="BK900" s="89"/>
      <c r="BL900" s="89"/>
      <c r="BM900" s="89"/>
      <c r="BN900" s="89"/>
      <c r="BO900" s="89"/>
      <c r="BP900" s="89"/>
      <c r="BQ900" s="89"/>
      <c r="BR900" s="89"/>
      <c r="BS900" s="89"/>
      <c r="BT900" s="89"/>
      <c r="BU900" s="89"/>
      <c r="BV900" s="89"/>
      <c r="BW900" s="89"/>
      <c r="BX900" s="89"/>
      <c r="BY900" s="89"/>
      <c r="BZ900" s="89"/>
      <c r="CA900" s="89"/>
      <c r="CB900" s="89"/>
      <c r="CC900" s="89"/>
      <c r="CD900" s="89"/>
      <c r="CE900" s="89"/>
      <c r="CF900" s="89"/>
      <c r="CG900" s="89"/>
      <c r="CH900" s="89"/>
      <c r="CI900" s="89"/>
      <c r="CJ900" s="89"/>
      <c r="CK900" s="89"/>
      <c r="CL900" s="89"/>
      <c r="CM900" s="89"/>
      <c r="CN900" s="89"/>
      <c r="CO900" s="89"/>
      <c r="CP900" s="89"/>
      <c r="CQ900" s="89"/>
      <c r="CR900" s="89"/>
      <c r="CS900" s="89"/>
    </row>
    <row r="901" spans="1:97" s="35" customFormat="1" ht="12.75">
      <c r="A901" s="95"/>
      <c r="G901" s="95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  <c r="AT901" s="89"/>
      <c r="AU901" s="89"/>
      <c r="AV901" s="89"/>
      <c r="AW901" s="89"/>
      <c r="AX901" s="89"/>
      <c r="AY901" s="89"/>
      <c r="AZ901" s="89"/>
      <c r="BA901" s="89"/>
      <c r="BB901" s="89"/>
      <c r="BC901" s="89"/>
      <c r="BD901" s="89"/>
      <c r="BE901" s="89"/>
      <c r="BF901" s="89"/>
      <c r="BG901" s="89"/>
      <c r="BH901" s="89"/>
      <c r="BI901" s="89"/>
      <c r="BJ901" s="89"/>
      <c r="BK901" s="89"/>
      <c r="BL901" s="89"/>
      <c r="BM901" s="89"/>
      <c r="BN901" s="89"/>
      <c r="BO901" s="89"/>
      <c r="BP901" s="89"/>
      <c r="BQ901" s="89"/>
      <c r="BR901" s="89"/>
      <c r="BS901" s="89"/>
      <c r="BT901" s="89"/>
      <c r="BU901" s="89"/>
      <c r="BV901" s="89"/>
      <c r="BW901" s="89"/>
      <c r="BX901" s="89"/>
      <c r="BY901" s="89"/>
      <c r="BZ901" s="89"/>
      <c r="CA901" s="89"/>
      <c r="CB901" s="89"/>
      <c r="CC901" s="89"/>
      <c r="CD901" s="89"/>
      <c r="CE901" s="89"/>
      <c r="CF901" s="89"/>
      <c r="CG901" s="89"/>
      <c r="CH901" s="89"/>
      <c r="CI901" s="89"/>
      <c r="CJ901" s="89"/>
      <c r="CK901" s="89"/>
      <c r="CL901" s="89"/>
      <c r="CM901" s="89"/>
      <c r="CN901" s="89"/>
      <c r="CO901" s="89"/>
      <c r="CP901" s="89"/>
      <c r="CQ901" s="89"/>
      <c r="CR901" s="89"/>
      <c r="CS901" s="89"/>
    </row>
    <row r="902" spans="1:97" s="35" customFormat="1" ht="12.75">
      <c r="A902" s="95"/>
      <c r="G902" s="95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  <c r="AT902" s="89"/>
      <c r="AU902" s="89"/>
      <c r="AV902" s="89"/>
      <c r="AW902" s="89"/>
      <c r="AX902" s="89"/>
      <c r="AY902" s="89"/>
      <c r="AZ902" s="89"/>
      <c r="BA902" s="89"/>
      <c r="BB902" s="89"/>
      <c r="BC902" s="89"/>
      <c r="BD902" s="89"/>
      <c r="BE902" s="89"/>
      <c r="BF902" s="89"/>
      <c r="BG902" s="89"/>
      <c r="BH902" s="89"/>
      <c r="BI902" s="89"/>
      <c r="BJ902" s="89"/>
      <c r="BK902" s="89"/>
      <c r="BL902" s="89"/>
      <c r="BM902" s="89"/>
      <c r="BN902" s="89"/>
      <c r="BO902" s="89"/>
      <c r="BP902" s="89"/>
      <c r="BQ902" s="89"/>
      <c r="BR902" s="89"/>
      <c r="BS902" s="89"/>
      <c r="BT902" s="89"/>
      <c r="BU902" s="89"/>
      <c r="BV902" s="89"/>
      <c r="BW902" s="89"/>
      <c r="BX902" s="89"/>
      <c r="BY902" s="89"/>
      <c r="BZ902" s="89"/>
      <c r="CA902" s="89"/>
      <c r="CB902" s="89"/>
      <c r="CC902" s="89"/>
      <c r="CD902" s="89"/>
      <c r="CE902" s="89"/>
      <c r="CF902" s="89"/>
      <c r="CG902" s="89"/>
      <c r="CH902" s="89"/>
      <c r="CI902" s="89"/>
      <c r="CJ902" s="89"/>
      <c r="CK902" s="89"/>
      <c r="CL902" s="89"/>
      <c r="CM902" s="89"/>
      <c r="CN902" s="89"/>
      <c r="CO902" s="89"/>
      <c r="CP902" s="89"/>
      <c r="CQ902" s="89"/>
      <c r="CR902" s="89"/>
      <c r="CS902" s="89"/>
    </row>
    <row r="903" spans="1:97" s="35" customFormat="1" ht="12.75">
      <c r="A903" s="95"/>
      <c r="G903" s="95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89"/>
      <c r="AO903" s="89"/>
      <c r="AP903" s="89"/>
      <c r="AQ903" s="89"/>
      <c r="AR903" s="89"/>
      <c r="AS903" s="89"/>
      <c r="AT903" s="89"/>
      <c r="AU903" s="89"/>
      <c r="AV903" s="89"/>
      <c r="AW903" s="89"/>
      <c r="AX903" s="89"/>
      <c r="AY903" s="89"/>
      <c r="AZ903" s="89"/>
      <c r="BA903" s="89"/>
      <c r="BB903" s="89"/>
      <c r="BC903" s="89"/>
      <c r="BD903" s="89"/>
      <c r="BE903" s="89"/>
      <c r="BF903" s="89"/>
      <c r="BG903" s="89"/>
      <c r="BH903" s="89"/>
      <c r="BI903" s="89"/>
      <c r="BJ903" s="89"/>
      <c r="BK903" s="89"/>
      <c r="BL903" s="89"/>
      <c r="BM903" s="89"/>
      <c r="BN903" s="89"/>
      <c r="BO903" s="89"/>
      <c r="BP903" s="89"/>
      <c r="BQ903" s="89"/>
      <c r="BR903" s="89"/>
      <c r="BS903" s="89"/>
      <c r="BT903" s="89"/>
      <c r="BU903" s="89"/>
      <c r="BV903" s="89"/>
      <c r="BW903" s="89"/>
      <c r="BX903" s="89"/>
      <c r="BY903" s="89"/>
      <c r="BZ903" s="89"/>
      <c r="CA903" s="89"/>
      <c r="CB903" s="89"/>
      <c r="CC903" s="89"/>
      <c r="CD903" s="89"/>
      <c r="CE903" s="89"/>
      <c r="CF903" s="89"/>
      <c r="CG903" s="89"/>
      <c r="CH903" s="89"/>
      <c r="CI903" s="89"/>
      <c r="CJ903" s="89"/>
      <c r="CK903" s="89"/>
      <c r="CL903" s="89"/>
      <c r="CM903" s="89"/>
      <c r="CN903" s="89"/>
      <c r="CO903" s="89"/>
      <c r="CP903" s="89"/>
      <c r="CQ903" s="89"/>
      <c r="CR903" s="89"/>
      <c r="CS903" s="89"/>
    </row>
    <row r="904" spans="1:97" s="35" customFormat="1" ht="12.75">
      <c r="A904" s="95"/>
      <c r="G904" s="95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O904" s="89"/>
      <c r="AP904" s="89"/>
      <c r="AQ904" s="89"/>
      <c r="AR904" s="89"/>
      <c r="AS904" s="89"/>
      <c r="AT904" s="89"/>
      <c r="AU904" s="89"/>
      <c r="AV904" s="89"/>
      <c r="AW904" s="89"/>
      <c r="AX904" s="89"/>
      <c r="AY904" s="89"/>
      <c r="AZ904" s="89"/>
      <c r="BA904" s="89"/>
      <c r="BB904" s="89"/>
      <c r="BC904" s="89"/>
      <c r="BD904" s="89"/>
      <c r="BE904" s="89"/>
      <c r="BF904" s="89"/>
      <c r="BG904" s="89"/>
      <c r="BH904" s="89"/>
      <c r="BI904" s="89"/>
      <c r="BJ904" s="89"/>
      <c r="BK904" s="89"/>
      <c r="BL904" s="89"/>
      <c r="BM904" s="89"/>
      <c r="BN904" s="89"/>
      <c r="BO904" s="89"/>
      <c r="BP904" s="89"/>
      <c r="BQ904" s="89"/>
      <c r="BR904" s="89"/>
      <c r="BS904" s="89"/>
      <c r="BT904" s="89"/>
      <c r="BU904" s="89"/>
      <c r="BV904" s="89"/>
      <c r="BW904" s="89"/>
      <c r="BX904" s="89"/>
      <c r="BY904" s="89"/>
      <c r="BZ904" s="89"/>
      <c r="CA904" s="89"/>
      <c r="CB904" s="89"/>
      <c r="CC904" s="89"/>
      <c r="CD904" s="89"/>
      <c r="CE904" s="89"/>
      <c r="CF904" s="89"/>
      <c r="CG904" s="89"/>
      <c r="CH904" s="89"/>
      <c r="CI904" s="89"/>
      <c r="CJ904" s="89"/>
      <c r="CK904" s="89"/>
      <c r="CL904" s="89"/>
      <c r="CM904" s="89"/>
      <c r="CN904" s="89"/>
      <c r="CO904" s="89"/>
      <c r="CP904" s="89"/>
      <c r="CQ904" s="89"/>
      <c r="CR904" s="89"/>
      <c r="CS904" s="89"/>
    </row>
    <row r="905" spans="1:97" s="35" customFormat="1" ht="12.75">
      <c r="A905" s="95"/>
      <c r="G905" s="95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89"/>
      <c r="AP905" s="89"/>
      <c r="AQ905" s="89"/>
      <c r="AR905" s="89"/>
      <c r="AS905" s="89"/>
      <c r="AT905" s="89"/>
      <c r="AU905" s="89"/>
      <c r="AV905" s="89"/>
      <c r="AW905" s="89"/>
      <c r="AX905" s="89"/>
      <c r="AY905" s="89"/>
      <c r="AZ905" s="89"/>
      <c r="BA905" s="89"/>
      <c r="BB905" s="89"/>
      <c r="BC905" s="89"/>
      <c r="BD905" s="89"/>
      <c r="BE905" s="89"/>
      <c r="BF905" s="89"/>
      <c r="BG905" s="89"/>
      <c r="BH905" s="89"/>
      <c r="BI905" s="89"/>
      <c r="BJ905" s="89"/>
      <c r="BK905" s="89"/>
      <c r="BL905" s="89"/>
      <c r="BM905" s="89"/>
      <c r="BN905" s="89"/>
      <c r="BO905" s="89"/>
      <c r="BP905" s="89"/>
      <c r="BQ905" s="89"/>
      <c r="BR905" s="89"/>
      <c r="BS905" s="89"/>
      <c r="BT905" s="89"/>
      <c r="BU905" s="89"/>
      <c r="BV905" s="89"/>
      <c r="BW905" s="89"/>
      <c r="BX905" s="89"/>
      <c r="BY905" s="89"/>
      <c r="BZ905" s="89"/>
      <c r="CA905" s="89"/>
      <c r="CB905" s="89"/>
      <c r="CC905" s="89"/>
      <c r="CD905" s="89"/>
      <c r="CE905" s="89"/>
      <c r="CF905" s="89"/>
      <c r="CG905" s="89"/>
      <c r="CH905" s="89"/>
      <c r="CI905" s="89"/>
      <c r="CJ905" s="89"/>
      <c r="CK905" s="89"/>
      <c r="CL905" s="89"/>
      <c r="CM905" s="89"/>
      <c r="CN905" s="89"/>
      <c r="CO905" s="89"/>
      <c r="CP905" s="89"/>
      <c r="CQ905" s="89"/>
      <c r="CR905" s="89"/>
      <c r="CS905" s="89"/>
    </row>
    <row r="906" spans="1:97" s="35" customFormat="1" ht="12.75">
      <c r="A906" s="95"/>
      <c r="G906" s="95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89"/>
      <c r="AP906" s="89"/>
      <c r="AQ906" s="89"/>
      <c r="AR906" s="89"/>
      <c r="AS906" s="89"/>
      <c r="AT906" s="89"/>
      <c r="AU906" s="89"/>
      <c r="AV906" s="89"/>
      <c r="AW906" s="89"/>
      <c r="AX906" s="89"/>
      <c r="AY906" s="89"/>
      <c r="AZ906" s="89"/>
      <c r="BA906" s="89"/>
      <c r="BB906" s="89"/>
      <c r="BC906" s="89"/>
      <c r="BD906" s="89"/>
      <c r="BE906" s="89"/>
      <c r="BF906" s="89"/>
      <c r="BG906" s="89"/>
      <c r="BH906" s="89"/>
      <c r="BI906" s="89"/>
      <c r="BJ906" s="89"/>
      <c r="BK906" s="89"/>
      <c r="BL906" s="89"/>
      <c r="BM906" s="89"/>
      <c r="BN906" s="89"/>
      <c r="BO906" s="89"/>
      <c r="BP906" s="89"/>
      <c r="BQ906" s="89"/>
      <c r="BR906" s="89"/>
      <c r="BS906" s="89"/>
      <c r="BT906" s="89"/>
      <c r="BU906" s="89"/>
      <c r="BV906" s="89"/>
      <c r="BW906" s="89"/>
      <c r="BX906" s="89"/>
      <c r="BY906" s="89"/>
      <c r="BZ906" s="89"/>
      <c r="CA906" s="89"/>
      <c r="CB906" s="89"/>
      <c r="CC906" s="89"/>
      <c r="CD906" s="89"/>
      <c r="CE906" s="89"/>
      <c r="CF906" s="89"/>
      <c r="CG906" s="89"/>
      <c r="CH906" s="89"/>
      <c r="CI906" s="89"/>
      <c r="CJ906" s="89"/>
      <c r="CK906" s="89"/>
      <c r="CL906" s="89"/>
      <c r="CM906" s="89"/>
      <c r="CN906" s="89"/>
      <c r="CO906" s="89"/>
      <c r="CP906" s="89"/>
      <c r="CQ906" s="89"/>
      <c r="CR906" s="89"/>
      <c r="CS906" s="89"/>
    </row>
    <row r="907" spans="1:97" s="35" customFormat="1" ht="12.75">
      <c r="A907" s="95"/>
      <c r="G907" s="95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89"/>
      <c r="AP907" s="89"/>
      <c r="AQ907" s="89"/>
      <c r="AR907" s="89"/>
      <c r="AS907" s="89"/>
      <c r="AT907" s="89"/>
      <c r="AU907" s="89"/>
      <c r="AV907" s="89"/>
      <c r="AW907" s="89"/>
      <c r="AX907" s="89"/>
      <c r="AY907" s="89"/>
      <c r="AZ907" s="89"/>
      <c r="BA907" s="89"/>
      <c r="BB907" s="89"/>
      <c r="BC907" s="89"/>
      <c r="BD907" s="89"/>
      <c r="BE907" s="89"/>
      <c r="BF907" s="89"/>
      <c r="BG907" s="89"/>
      <c r="BH907" s="89"/>
      <c r="BI907" s="89"/>
      <c r="BJ907" s="89"/>
      <c r="BK907" s="89"/>
      <c r="BL907" s="89"/>
      <c r="BM907" s="89"/>
      <c r="BN907" s="89"/>
      <c r="BO907" s="89"/>
      <c r="BP907" s="89"/>
      <c r="BQ907" s="89"/>
      <c r="BR907" s="89"/>
      <c r="BS907" s="89"/>
      <c r="BT907" s="89"/>
      <c r="BU907" s="89"/>
      <c r="BV907" s="89"/>
      <c r="BW907" s="89"/>
      <c r="BX907" s="89"/>
      <c r="BY907" s="89"/>
      <c r="BZ907" s="89"/>
      <c r="CA907" s="89"/>
      <c r="CB907" s="89"/>
      <c r="CC907" s="89"/>
      <c r="CD907" s="89"/>
      <c r="CE907" s="89"/>
      <c r="CF907" s="89"/>
      <c r="CG907" s="89"/>
      <c r="CH907" s="89"/>
      <c r="CI907" s="89"/>
      <c r="CJ907" s="89"/>
      <c r="CK907" s="89"/>
      <c r="CL907" s="89"/>
      <c r="CM907" s="89"/>
      <c r="CN907" s="89"/>
      <c r="CO907" s="89"/>
      <c r="CP907" s="89"/>
      <c r="CQ907" s="89"/>
      <c r="CR907" s="89"/>
      <c r="CS907" s="89"/>
    </row>
    <row r="908" spans="1:97" s="35" customFormat="1" ht="12.75">
      <c r="A908" s="95"/>
      <c r="G908" s="95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89"/>
      <c r="AP908" s="89"/>
      <c r="AQ908" s="89"/>
      <c r="AR908" s="89"/>
      <c r="AS908" s="89"/>
      <c r="AT908" s="89"/>
      <c r="AU908" s="89"/>
      <c r="AV908" s="89"/>
      <c r="AW908" s="89"/>
      <c r="AX908" s="89"/>
      <c r="AY908" s="89"/>
      <c r="AZ908" s="89"/>
      <c r="BA908" s="89"/>
      <c r="BB908" s="89"/>
      <c r="BC908" s="89"/>
      <c r="BD908" s="89"/>
      <c r="BE908" s="89"/>
      <c r="BF908" s="89"/>
      <c r="BG908" s="89"/>
      <c r="BH908" s="89"/>
      <c r="BI908" s="89"/>
      <c r="BJ908" s="89"/>
      <c r="BK908" s="89"/>
      <c r="BL908" s="89"/>
      <c r="BM908" s="89"/>
      <c r="BN908" s="89"/>
      <c r="BO908" s="89"/>
      <c r="BP908" s="89"/>
      <c r="BQ908" s="89"/>
      <c r="BR908" s="89"/>
      <c r="BS908" s="89"/>
      <c r="BT908" s="89"/>
      <c r="BU908" s="89"/>
      <c r="BV908" s="89"/>
      <c r="BW908" s="89"/>
      <c r="BX908" s="89"/>
      <c r="BY908" s="89"/>
      <c r="BZ908" s="89"/>
      <c r="CA908" s="89"/>
      <c r="CB908" s="89"/>
      <c r="CC908" s="89"/>
      <c r="CD908" s="89"/>
      <c r="CE908" s="89"/>
      <c r="CF908" s="89"/>
      <c r="CG908" s="89"/>
      <c r="CH908" s="89"/>
      <c r="CI908" s="89"/>
      <c r="CJ908" s="89"/>
      <c r="CK908" s="89"/>
      <c r="CL908" s="89"/>
      <c r="CM908" s="89"/>
      <c r="CN908" s="89"/>
      <c r="CO908" s="89"/>
      <c r="CP908" s="89"/>
      <c r="CQ908" s="89"/>
      <c r="CR908" s="89"/>
      <c r="CS908" s="89"/>
    </row>
    <row r="909" spans="1:97" s="35" customFormat="1" ht="12.75">
      <c r="A909" s="95"/>
      <c r="G909" s="95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O909" s="89"/>
      <c r="AP909" s="89"/>
      <c r="AQ909" s="89"/>
      <c r="AR909" s="89"/>
      <c r="AS909" s="89"/>
      <c r="AT909" s="89"/>
      <c r="AU909" s="89"/>
      <c r="AV909" s="89"/>
      <c r="AW909" s="89"/>
      <c r="AX909" s="89"/>
      <c r="AY909" s="89"/>
      <c r="AZ909" s="89"/>
      <c r="BA909" s="89"/>
      <c r="BB909" s="89"/>
      <c r="BC909" s="89"/>
      <c r="BD909" s="89"/>
      <c r="BE909" s="89"/>
      <c r="BF909" s="89"/>
      <c r="BG909" s="89"/>
      <c r="BH909" s="89"/>
      <c r="BI909" s="89"/>
      <c r="BJ909" s="89"/>
      <c r="BK909" s="89"/>
      <c r="BL909" s="89"/>
      <c r="BM909" s="89"/>
      <c r="BN909" s="89"/>
      <c r="BO909" s="89"/>
      <c r="BP909" s="89"/>
      <c r="BQ909" s="89"/>
      <c r="BR909" s="89"/>
      <c r="BS909" s="89"/>
      <c r="BT909" s="89"/>
      <c r="BU909" s="89"/>
      <c r="BV909" s="89"/>
      <c r="BW909" s="89"/>
      <c r="BX909" s="89"/>
      <c r="BY909" s="89"/>
      <c r="BZ909" s="89"/>
      <c r="CA909" s="89"/>
      <c r="CB909" s="89"/>
      <c r="CC909" s="89"/>
      <c r="CD909" s="89"/>
      <c r="CE909" s="89"/>
      <c r="CF909" s="89"/>
      <c r="CG909" s="89"/>
      <c r="CH909" s="89"/>
      <c r="CI909" s="89"/>
      <c r="CJ909" s="89"/>
      <c r="CK909" s="89"/>
      <c r="CL909" s="89"/>
      <c r="CM909" s="89"/>
      <c r="CN909" s="89"/>
      <c r="CO909" s="89"/>
      <c r="CP909" s="89"/>
      <c r="CQ909" s="89"/>
      <c r="CR909" s="89"/>
      <c r="CS909" s="89"/>
    </row>
    <row r="910" spans="1:97" s="35" customFormat="1" ht="12.75">
      <c r="A910" s="95"/>
      <c r="G910" s="95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89"/>
      <c r="AO910" s="89"/>
      <c r="AP910" s="89"/>
      <c r="AQ910" s="89"/>
      <c r="AR910" s="89"/>
      <c r="AS910" s="89"/>
      <c r="AT910" s="89"/>
      <c r="AU910" s="89"/>
      <c r="AV910" s="89"/>
      <c r="AW910" s="89"/>
      <c r="AX910" s="89"/>
      <c r="AY910" s="89"/>
      <c r="AZ910" s="89"/>
      <c r="BA910" s="89"/>
      <c r="BB910" s="89"/>
      <c r="BC910" s="89"/>
      <c r="BD910" s="89"/>
      <c r="BE910" s="89"/>
      <c r="BF910" s="89"/>
      <c r="BG910" s="89"/>
      <c r="BH910" s="89"/>
      <c r="BI910" s="89"/>
      <c r="BJ910" s="89"/>
      <c r="BK910" s="89"/>
      <c r="BL910" s="89"/>
      <c r="BM910" s="89"/>
      <c r="BN910" s="89"/>
      <c r="BO910" s="89"/>
      <c r="BP910" s="89"/>
      <c r="BQ910" s="89"/>
      <c r="BR910" s="89"/>
      <c r="BS910" s="89"/>
      <c r="BT910" s="89"/>
      <c r="BU910" s="89"/>
      <c r="BV910" s="89"/>
      <c r="BW910" s="89"/>
      <c r="BX910" s="89"/>
      <c r="BY910" s="89"/>
      <c r="BZ910" s="89"/>
      <c r="CA910" s="89"/>
      <c r="CB910" s="89"/>
      <c r="CC910" s="89"/>
      <c r="CD910" s="89"/>
      <c r="CE910" s="89"/>
      <c r="CF910" s="89"/>
      <c r="CG910" s="89"/>
      <c r="CH910" s="89"/>
      <c r="CI910" s="89"/>
      <c r="CJ910" s="89"/>
      <c r="CK910" s="89"/>
      <c r="CL910" s="89"/>
      <c r="CM910" s="89"/>
      <c r="CN910" s="89"/>
      <c r="CO910" s="89"/>
      <c r="CP910" s="89"/>
      <c r="CQ910" s="89"/>
      <c r="CR910" s="89"/>
      <c r="CS910" s="89"/>
    </row>
    <row r="911" spans="1:97" s="35" customFormat="1" ht="12.75">
      <c r="A911" s="95"/>
      <c r="G911" s="95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89"/>
      <c r="AO911" s="89"/>
      <c r="AP911" s="89"/>
      <c r="AQ911" s="89"/>
      <c r="AR911" s="89"/>
      <c r="AS911" s="89"/>
      <c r="AT911" s="89"/>
      <c r="AU911" s="89"/>
      <c r="AV911" s="89"/>
      <c r="AW911" s="89"/>
      <c r="AX911" s="89"/>
      <c r="AY911" s="89"/>
      <c r="AZ911" s="89"/>
      <c r="BA911" s="89"/>
      <c r="BB911" s="89"/>
      <c r="BC911" s="89"/>
      <c r="BD911" s="89"/>
      <c r="BE911" s="89"/>
      <c r="BF911" s="89"/>
      <c r="BG911" s="89"/>
      <c r="BH911" s="89"/>
      <c r="BI911" s="89"/>
      <c r="BJ911" s="89"/>
      <c r="BK911" s="89"/>
      <c r="BL911" s="89"/>
      <c r="BM911" s="89"/>
      <c r="BN911" s="89"/>
      <c r="BO911" s="89"/>
      <c r="BP911" s="89"/>
      <c r="BQ911" s="89"/>
      <c r="BR911" s="89"/>
      <c r="BS911" s="89"/>
      <c r="BT911" s="89"/>
      <c r="BU911" s="89"/>
      <c r="BV911" s="89"/>
      <c r="BW911" s="89"/>
      <c r="BX911" s="89"/>
      <c r="BY911" s="89"/>
      <c r="BZ911" s="89"/>
      <c r="CA911" s="89"/>
      <c r="CB911" s="89"/>
      <c r="CC911" s="89"/>
      <c r="CD911" s="89"/>
      <c r="CE911" s="89"/>
      <c r="CF911" s="89"/>
      <c r="CG911" s="89"/>
      <c r="CH911" s="89"/>
      <c r="CI911" s="89"/>
      <c r="CJ911" s="89"/>
      <c r="CK911" s="89"/>
      <c r="CL911" s="89"/>
      <c r="CM911" s="89"/>
      <c r="CN911" s="89"/>
      <c r="CO911" s="89"/>
      <c r="CP911" s="89"/>
      <c r="CQ911" s="89"/>
      <c r="CR911" s="89"/>
      <c r="CS911" s="89"/>
    </row>
    <row r="912" spans="1:97" s="35" customFormat="1" ht="12.75">
      <c r="A912" s="95"/>
      <c r="G912" s="95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/>
      <c r="AG912" s="89"/>
      <c r="AH912" s="89"/>
      <c r="AI912" s="89"/>
      <c r="AJ912" s="89"/>
      <c r="AK912" s="89"/>
      <c r="AL912" s="89"/>
      <c r="AM912" s="89"/>
      <c r="AN912" s="89"/>
      <c r="AO912" s="89"/>
      <c r="AP912" s="89"/>
      <c r="AQ912" s="89"/>
      <c r="AR912" s="89"/>
      <c r="AS912" s="89"/>
      <c r="AT912" s="89"/>
      <c r="AU912" s="89"/>
      <c r="AV912" s="89"/>
      <c r="AW912" s="89"/>
      <c r="AX912" s="89"/>
      <c r="AY912" s="89"/>
      <c r="AZ912" s="89"/>
      <c r="BA912" s="89"/>
      <c r="BB912" s="89"/>
      <c r="BC912" s="89"/>
      <c r="BD912" s="89"/>
      <c r="BE912" s="89"/>
      <c r="BF912" s="89"/>
      <c r="BG912" s="89"/>
      <c r="BH912" s="89"/>
      <c r="BI912" s="89"/>
      <c r="BJ912" s="89"/>
      <c r="BK912" s="89"/>
      <c r="BL912" s="89"/>
      <c r="BM912" s="89"/>
      <c r="BN912" s="89"/>
      <c r="BO912" s="89"/>
      <c r="BP912" s="89"/>
      <c r="BQ912" s="89"/>
      <c r="BR912" s="89"/>
      <c r="BS912" s="89"/>
      <c r="BT912" s="89"/>
      <c r="BU912" s="89"/>
      <c r="BV912" s="89"/>
      <c r="BW912" s="89"/>
      <c r="BX912" s="89"/>
      <c r="BY912" s="89"/>
      <c r="BZ912" s="89"/>
      <c r="CA912" s="89"/>
      <c r="CB912" s="89"/>
      <c r="CC912" s="89"/>
      <c r="CD912" s="89"/>
      <c r="CE912" s="89"/>
      <c r="CF912" s="89"/>
      <c r="CG912" s="89"/>
      <c r="CH912" s="89"/>
      <c r="CI912" s="89"/>
      <c r="CJ912" s="89"/>
      <c r="CK912" s="89"/>
      <c r="CL912" s="89"/>
      <c r="CM912" s="89"/>
      <c r="CN912" s="89"/>
      <c r="CO912" s="89"/>
      <c r="CP912" s="89"/>
      <c r="CQ912" s="89"/>
      <c r="CR912" s="89"/>
      <c r="CS912" s="89"/>
    </row>
    <row r="913" spans="1:97" s="35" customFormat="1" ht="12.75">
      <c r="A913" s="95"/>
      <c r="G913" s="95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  <c r="AG913" s="89"/>
      <c r="AH913" s="89"/>
      <c r="AI913" s="89"/>
      <c r="AJ913" s="89"/>
      <c r="AK913" s="89"/>
      <c r="AL913" s="89"/>
      <c r="AM913" s="89"/>
      <c r="AN913" s="89"/>
      <c r="AO913" s="89"/>
      <c r="AP913" s="89"/>
      <c r="AQ913" s="89"/>
      <c r="AR913" s="89"/>
      <c r="AS913" s="89"/>
      <c r="AT913" s="89"/>
      <c r="AU913" s="89"/>
      <c r="AV913" s="89"/>
      <c r="AW913" s="89"/>
      <c r="AX913" s="89"/>
      <c r="AY913" s="89"/>
      <c r="AZ913" s="89"/>
      <c r="BA913" s="89"/>
      <c r="BB913" s="89"/>
      <c r="BC913" s="89"/>
      <c r="BD913" s="89"/>
      <c r="BE913" s="89"/>
      <c r="BF913" s="89"/>
      <c r="BG913" s="89"/>
      <c r="BH913" s="89"/>
      <c r="BI913" s="89"/>
      <c r="BJ913" s="89"/>
      <c r="BK913" s="89"/>
      <c r="BL913" s="89"/>
      <c r="BM913" s="89"/>
      <c r="BN913" s="89"/>
      <c r="BO913" s="89"/>
      <c r="BP913" s="89"/>
      <c r="BQ913" s="89"/>
      <c r="BR913" s="89"/>
      <c r="BS913" s="89"/>
      <c r="BT913" s="89"/>
      <c r="BU913" s="89"/>
      <c r="BV913" s="89"/>
      <c r="BW913" s="89"/>
      <c r="BX913" s="89"/>
      <c r="BY913" s="89"/>
      <c r="BZ913" s="89"/>
      <c r="CA913" s="89"/>
      <c r="CB913" s="89"/>
      <c r="CC913" s="89"/>
      <c r="CD913" s="89"/>
      <c r="CE913" s="89"/>
      <c r="CF913" s="89"/>
      <c r="CG913" s="89"/>
      <c r="CH913" s="89"/>
      <c r="CI913" s="89"/>
      <c r="CJ913" s="89"/>
      <c r="CK913" s="89"/>
      <c r="CL913" s="89"/>
      <c r="CM913" s="89"/>
      <c r="CN913" s="89"/>
      <c r="CO913" s="89"/>
      <c r="CP913" s="89"/>
      <c r="CQ913" s="89"/>
      <c r="CR913" s="89"/>
      <c r="CS913" s="89"/>
    </row>
    <row r="914" spans="1:97" s="35" customFormat="1" ht="12.75">
      <c r="A914" s="95"/>
      <c r="G914" s="95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9"/>
      <c r="AQ914" s="89"/>
      <c r="AR914" s="89"/>
      <c r="AS914" s="89"/>
      <c r="AT914" s="89"/>
      <c r="AU914" s="89"/>
      <c r="AV914" s="89"/>
      <c r="AW914" s="89"/>
      <c r="AX914" s="89"/>
      <c r="AY914" s="89"/>
      <c r="AZ914" s="89"/>
      <c r="BA914" s="89"/>
      <c r="BB914" s="89"/>
      <c r="BC914" s="89"/>
      <c r="BD914" s="89"/>
      <c r="BE914" s="89"/>
      <c r="BF914" s="89"/>
      <c r="BG914" s="89"/>
      <c r="BH914" s="89"/>
      <c r="BI914" s="89"/>
      <c r="BJ914" s="89"/>
      <c r="BK914" s="89"/>
      <c r="BL914" s="89"/>
      <c r="BM914" s="89"/>
      <c r="BN914" s="89"/>
      <c r="BO914" s="89"/>
      <c r="BP914" s="89"/>
      <c r="BQ914" s="89"/>
      <c r="BR914" s="89"/>
      <c r="BS914" s="89"/>
      <c r="BT914" s="89"/>
      <c r="BU914" s="89"/>
      <c r="BV914" s="89"/>
      <c r="BW914" s="89"/>
      <c r="BX914" s="89"/>
      <c r="BY914" s="89"/>
      <c r="BZ914" s="89"/>
      <c r="CA914" s="89"/>
      <c r="CB914" s="89"/>
      <c r="CC914" s="89"/>
      <c r="CD914" s="89"/>
      <c r="CE914" s="89"/>
      <c r="CF914" s="89"/>
      <c r="CG914" s="89"/>
      <c r="CH914" s="89"/>
      <c r="CI914" s="89"/>
      <c r="CJ914" s="89"/>
      <c r="CK914" s="89"/>
      <c r="CL914" s="89"/>
      <c r="CM914" s="89"/>
      <c r="CN914" s="89"/>
      <c r="CO914" s="89"/>
      <c r="CP914" s="89"/>
      <c r="CQ914" s="89"/>
      <c r="CR914" s="89"/>
      <c r="CS914" s="89"/>
    </row>
    <row r="915" spans="1:97" s="35" customFormat="1" ht="12.75">
      <c r="A915" s="95"/>
      <c r="G915" s="95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89"/>
      <c r="AO915" s="89"/>
      <c r="AP915" s="89"/>
      <c r="AQ915" s="89"/>
      <c r="AR915" s="89"/>
      <c r="AS915" s="89"/>
      <c r="AT915" s="89"/>
      <c r="AU915" s="89"/>
      <c r="AV915" s="89"/>
      <c r="AW915" s="89"/>
      <c r="AX915" s="89"/>
      <c r="AY915" s="89"/>
      <c r="AZ915" s="89"/>
      <c r="BA915" s="89"/>
      <c r="BB915" s="89"/>
      <c r="BC915" s="89"/>
      <c r="BD915" s="89"/>
      <c r="BE915" s="89"/>
      <c r="BF915" s="89"/>
      <c r="BG915" s="89"/>
      <c r="BH915" s="89"/>
      <c r="BI915" s="89"/>
      <c r="BJ915" s="89"/>
      <c r="BK915" s="89"/>
      <c r="BL915" s="89"/>
      <c r="BM915" s="89"/>
      <c r="BN915" s="89"/>
      <c r="BO915" s="89"/>
      <c r="BP915" s="89"/>
      <c r="BQ915" s="89"/>
      <c r="BR915" s="89"/>
      <c r="BS915" s="89"/>
      <c r="BT915" s="89"/>
      <c r="BU915" s="89"/>
      <c r="BV915" s="89"/>
      <c r="BW915" s="89"/>
      <c r="BX915" s="89"/>
      <c r="BY915" s="89"/>
      <c r="BZ915" s="89"/>
      <c r="CA915" s="89"/>
      <c r="CB915" s="89"/>
      <c r="CC915" s="89"/>
      <c r="CD915" s="89"/>
      <c r="CE915" s="89"/>
      <c r="CF915" s="89"/>
      <c r="CG915" s="89"/>
      <c r="CH915" s="89"/>
      <c r="CI915" s="89"/>
      <c r="CJ915" s="89"/>
      <c r="CK915" s="89"/>
      <c r="CL915" s="89"/>
      <c r="CM915" s="89"/>
      <c r="CN915" s="89"/>
      <c r="CO915" s="89"/>
      <c r="CP915" s="89"/>
      <c r="CQ915" s="89"/>
      <c r="CR915" s="89"/>
      <c r="CS915" s="89"/>
    </row>
    <row r="916" spans="1:97" s="35" customFormat="1" ht="12.75">
      <c r="A916" s="95"/>
      <c r="G916" s="95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89"/>
      <c r="AO916" s="89"/>
      <c r="AP916" s="89"/>
      <c r="AQ916" s="89"/>
      <c r="AR916" s="89"/>
      <c r="AS916" s="89"/>
      <c r="AT916" s="89"/>
      <c r="AU916" s="89"/>
      <c r="AV916" s="89"/>
      <c r="AW916" s="89"/>
      <c r="AX916" s="89"/>
      <c r="AY916" s="89"/>
      <c r="AZ916" s="89"/>
      <c r="BA916" s="89"/>
      <c r="BB916" s="89"/>
      <c r="BC916" s="89"/>
      <c r="BD916" s="89"/>
      <c r="BE916" s="89"/>
      <c r="BF916" s="89"/>
      <c r="BG916" s="89"/>
      <c r="BH916" s="89"/>
      <c r="BI916" s="89"/>
      <c r="BJ916" s="89"/>
      <c r="BK916" s="89"/>
      <c r="BL916" s="89"/>
      <c r="BM916" s="89"/>
      <c r="BN916" s="89"/>
      <c r="BO916" s="89"/>
      <c r="BP916" s="89"/>
      <c r="BQ916" s="89"/>
      <c r="BR916" s="89"/>
      <c r="BS916" s="89"/>
      <c r="BT916" s="89"/>
      <c r="BU916" s="89"/>
      <c r="BV916" s="89"/>
      <c r="BW916" s="89"/>
      <c r="BX916" s="89"/>
      <c r="BY916" s="89"/>
      <c r="BZ916" s="89"/>
      <c r="CA916" s="89"/>
      <c r="CB916" s="89"/>
      <c r="CC916" s="89"/>
      <c r="CD916" s="89"/>
      <c r="CE916" s="89"/>
      <c r="CF916" s="89"/>
      <c r="CG916" s="89"/>
      <c r="CH916" s="89"/>
      <c r="CI916" s="89"/>
      <c r="CJ916" s="89"/>
      <c r="CK916" s="89"/>
      <c r="CL916" s="89"/>
      <c r="CM916" s="89"/>
      <c r="CN916" s="89"/>
      <c r="CO916" s="89"/>
      <c r="CP916" s="89"/>
      <c r="CQ916" s="89"/>
      <c r="CR916" s="89"/>
      <c r="CS916" s="89"/>
    </row>
    <row r="917" spans="1:97" s="35" customFormat="1" ht="12.75">
      <c r="A917" s="95"/>
      <c r="G917" s="95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89"/>
      <c r="AO917" s="89"/>
      <c r="AP917" s="89"/>
      <c r="AQ917" s="89"/>
      <c r="AR917" s="89"/>
      <c r="AS917" s="89"/>
      <c r="AT917" s="89"/>
      <c r="AU917" s="89"/>
      <c r="AV917" s="89"/>
      <c r="AW917" s="89"/>
      <c r="AX917" s="89"/>
      <c r="AY917" s="89"/>
      <c r="AZ917" s="89"/>
      <c r="BA917" s="89"/>
      <c r="BB917" s="89"/>
      <c r="BC917" s="89"/>
      <c r="BD917" s="89"/>
      <c r="BE917" s="89"/>
      <c r="BF917" s="89"/>
      <c r="BG917" s="89"/>
      <c r="BH917" s="89"/>
      <c r="BI917" s="89"/>
      <c r="BJ917" s="89"/>
      <c r="BK917" s="89"/>
      <c r="BL917" s="89"/>
      <c r="BM917" s="89"/>
      <c r="BN917" s="89"/>
      <c r="BO917" s="89"/>
      <c r="BP917" s="89"/>
      <c r="BQ917" s="89"/>
      <c r="BR917" s="89"/>
      <c r="BS917" s="89"/>
      <c r="BT917" s="89"/>
      <c r="BU917" s="89"/>
      <c r="BV917" s="89"/>
      <c r="BW917" s="89"/>
      <c r="BX917" s="89"/>
      <c r="BY917" s="89"/>
      <c r="BZ917" s="89"/>
      <c r="CA917" s="89"/>
      <c r="CB917" s="89"/>
      <c r="CC917" s="89"/>
      <c r="CD917" s="89"/>
      <c r="CE917" s="89"/>
      <c r="CF917" s="89"/>
      <c r="CG917" s="89"/>
      <c r="CH917" s="89"/>
      <c r="CI917" s="89"/>
      <c r="CJ917" s="89"/>
      <c r="CK917" s="89"/>
      <c r="CL917" s="89"/>
      <c r="CM917" s="89"/>
      <c r="CN917" s="89"/>
      <c r="CO917" s="89"/>
      <c r="CP917" s="89"/>
      <c r="CQ917" s="89"/>
      <c r="CR917" s="89"/>
      <c r="CS917" s="89"/>
    </row>
    <row r="918" spans="1:97" s="35" customFormat="1" ht="12.75">
      <c r="A918" s="95"/>
      <c r="G918" s="95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/>
      <c r="AG918" s="89"/>
      <c r="AH918" s="89"/>
      <c r="AI918" s="89"/>
      <c r="AJ918" s="89"/>
      <c r="AK918" s="89"/>
      <c r="AL918" s="89"/>
      <c r="AM918" s="89"/>
      <c r="AN918" s="89"/>
      <c r="AO918" s="89"/>
      <c r="AP918" s="89"/>
      <c r="AQ918" s="89"/>
      <c r="AR918" s="89"/>
      <c r="AS918" s="89"/>
      <c r="AT918" s="89"/>
      <c r="AU918" s="89"/>
      <c r="AV918" s="89"/>
      <c r="AW918" s="89"/>
      <c r="AX918" s="89"/>
      <c r="AY918" s="89"/>
      <c r="AZ918" s="89"/>
      <c r="BA918" s="89"/>
      <c r="BB918" s="89"/>
      <c r="BC918" s="89"/>
      <c r="BD918" s="89"/>
      <c r="BE918" s="89"/>
      <c r="BF918" s="89"/>
      <c r="BG918" s="89"/>
      <c r="BH918" s="89"/>
      <c r="BI918" s="89"/>
      <c r="BJ918" s="89"/>
      <c r="BK918" s="89"/>
      <c r="BL918" s="89"/>
      <c r="BM918" s="89"/>
      <c r="BN918" s="89"/>
      <c r="BO918" s="89"/>
      <c r="BP918" s="89"/>
      <c r="BQ918" s="89"/>
      <c r="BR918" s="89"/>
      <c r="BS918" s="89"/>
      <c r="BT918" s="89"/>
      <c r="BU918" s="89"/>
      <c r="BV918" s="89"/>
      <c r="BW918" s="89"/>
      <c r="BX918" s="89"/>
      <c r="BY918" s="89"/>
      <c r="BZ918" s="89"/>
      <c r="CA918" s="89"/>
      <c r="CB918" s="89"/>
      <c r="CC918" s="89"/>
      <c r="CD918" s="89"/>
      <c r="CE918" s="89"/>
      <c r="CF918" s="89"/>
      <c r="CG918" s="89"/>
      <c r="CH918" s="89"/>
      <c r="CI918" s="89"/>
      <c r="CJ918" s="89"/>
      <c r="CK918" s="89"/>
      <c r="CL918" s="89"/>
      <c r="CM918" s="89"/>
      <c r="CN918" s="89"/>
      <c r="CO918" s="89"/>
      <c r="CP918" s="89"/>
      <c r="CQ918" s="89"/>
      <c r="CR918" s="89"/>
      <c r="CS918" s="89"/>
    </row>
    <row r="919" spans="1:97" s="35" customFormat="1" ht="12.75">
      <c r="A919" s="95"/>
      <c r="G919" s="95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89"/>
      <c r="AO919" s="89"/>
      <c r="AP919" s="89"/>
      <c r="AQ919" s="89"/>
      <c r="AR919" s="89"/>
      <c r="AS919" s="89"/>
      <c r="AT919" s="89"/>
      <c r="AU919" s="89"/>
      <c r="AV919" s="89"/>
      <c r="AW919" s="89"/>
      <c r="AX919" s="89"/>
      <c r="AY919" s="89"/>
      <c r="AZ919" s="89"/>
      <c r="BA919" s="89"/>
      <c r="BB919" s="89"/>
      <c r="BC919" s="89"/>
      <c r="BD919" s="89"/>
      <c r="BE919" s="89"/>
      <c r="BF919" s="89"/>
      <c r="BG919" s="89"/>
      <c r="BH919" s="89"/>
      <c r="BI919" s="89"/>
      <c r="BJ919" s="89"/>
      <c r="BK919" s="89"/>
      <c r="BL919" s="89"/>
      <c r="BM919" s="89"/>
      <c r="BN919" s="89"/>
      <c r="BO919" s="89"/>
      <c r="BP919" s="89"/>
      <c r="BQ919" s="89"/>
      <c r="BR919" s="89"/>
      <c r="BS919" s="89"/>
      <c r="BT919" s="89"/>
      <c r="BU919" s="89"/>
      <c r="BV919" s="89"/>
      <c r="BW919" s="89"/>
      <c r="BX919" s="89"/>
      <c r="BY919" s="89"/>
      <c r="BZ919" s="89"/>
      <c r="CA919" s="89"/>
      <c r="CB919" s="89"/>
      <c r="CC919" s="89"/>
      <c r="CD919" s="89"/>
      <c r="CE919" s="89"/>
      <c r="CF919" s="89"/>
      <c r="CG919" s="89"/>
      <c r="CH919" s="89"/>
      <c r="CI919" s="89"/>
      <c r="CJ919" s="89"/>
      <c r="CK919" s="89"/>
      <c r="CL919" s="89"/>
      <c r="CM919" s="89"/>
      <c r="CN919" s="89"/>
      <c r="CO919" s="89"/>
      <c r="CP919" s="89"/>
      <c r="CQ919" s="89"/>
      <c r="CR919" s="89"/>
      <c r="CS919" s="89"/>
    </row>
    <row r="920" spans="1:97" s="35" customFormat="1" ht="12.75">
      <c r="A920" s="95"/>
      <c r="G920" s="95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/>
      <c r="AL920" s="89"/>
      <c r="AM920" s="89"/>
      <c r="AN920" s="89"/>
      <c r="AO920" s="89"/>
      <c r="AP920" s="89"/>
      <c r="AQ920" s="89"/>
      <c r="AR920" s="89"/>
      <c r="AS920" s="89"/>
      <c r="AT920" s="89"/>
      <c r="AU920" s="89"/>
      <c r="AV920" s="89"/>
      <c r="AW920" s="89"/>
      <c r="AX920" s="89"/>
      <c r="AY920" s="89"/>
      <c r="AZ920" s="89"/>
      <c r="BA920" s="89"/>
      <c r="BB920" s="89"/>
      <c r="BC920" s="89"/>
      <c r="BD920" s="89"/>
      <c r="BE920" s="89"/>
      <c r="BF920" s="89"/>
      <c r="BG920" s="89"/>
      <c r="BH920" s="89"/>
      <c r="BI920" s="89"/>
      <c r="BJ920" s="89"/>
      <c r="BK920" s="89"/>
      <c r="BL920" s="89"/>
      <c r="BM920" s="89"/>
      <c r="BN920" s="89"/>
      <c r="BO920" s="89"/>
      <c r="BP920" s="89"/>
      <c r="BQ920" s="89"/>
      <c r="BR920" s="89"/>
      <c r="BS920" s="89"/>
      <c r="BT920" s="89"/>
      <c r="BU920" s="89"/>
      <c r="BV920" s="89"/>
      <c r="BW920" s="89"/>
      <c r="BX920" s="89"/>
      <c r="BY920" s="89"/>
      <c r="BZ920" s="89"/>
      <c r="CA920" s="89"/>
      <c r="CB920" s="89"/>
      <c r="CC920" s="89"/>
      <c r="CD920" s="89"/>
      <c r="CE920" s="89"/>
      <c r="CF920" s="89"/>
      <c r="CG920" s="89"/>
      <c r="CH920" s="89"/>
      <c r="CI920" s="89"/>
      <c r="CJ920" s="89"/>
      <c r="CK920" s="89"/>
      <c r="CL920" s="89"/>
      <c r="CM920" s="89"/>
      <c r="CN920" s="89"/>
      <c r="CO920" s="89"/>
      <c r="CP920" s="89"/>
      <c r="CQ920" s="89"/>
      <c r="CR920" s="89"/>
      <c r="CS920" s="89"/>
    </row>
    <row r="921" spans="1:97" s="35" customFormat="1" ht="12.75">
      <c r="A921" s="95"/>
      <c r="G921" s="95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/>
      <c r="AG921" s="89"/>
      <c r="AH921" s="89"/>
      <c r="AI921" s="89"/>
      <c r="AJ921" s="89"/>
      <c r="AK921" s="89"/>
      <c r="AL921" s="89"/>
      <c r="AM921" s="89"/>
      <c r="AN921" s="89"/>
      <c r="AO921" s="89"/>
      <c r="AP921" s="89"/>
      <c r="AQ921" s="89"/>
      <c r="AR921" s="89"/>
      <c r="AS921" s="89"/>
      <c r="AT921" s="89"/>
      <c r="AU921" s="89"/>
      <c r="AV921" s="89"/>
      <c r="AW921" s="89"/>
      <c r="AX921" s="89"/>
      <c r="AY921" s="89"/>
      <c r="AZ921" s="89"/>
      <c r="BA921" s="89"/>
      <c r="BB921" s="89"/>
      <c r="BC921" s="89"/>
      <c r="BD921" s="89"/>
      <c r="BE921" s="89"/>
      <c r="BF921" s="89"/>
      <c r="BG921" s="89"/>
      <c r="BH921" s="89"/>
      <c r="BI921" s="89"/>
      <c r="BJ921" s="89"/>
      <c r="BK921" s="89"/>
      <c r="BL921" s="89"/>
      <c r="BM921" s="89"/>
      <c r="BN921" s="89"/>
      <c r="BO921" s="89"/>
      <c r="BP921" s="89"/>
      <c r="BQ921" s="89"/>
      <c r="BR921" s="89"/>
      <c r="BS921" s="89"/>
      <c r="BT921" s="89"/>
      <c r="BU921" s="89"/>
      <c r="BV921" s="89"/>
      <c r="BW921" s="89"/>
      <c r="BX921" s="89"/>
      <c r="BY921" s="89"/>
      <c r="BZ921" s="89"/>
      <c r="CA921" s="89"/>
      <c r="CB921" s="89"/>
      <c r="CC921" s="89"/>
      <c r="CD921" s="89"/>
      <c r="CE921" s="89"/>
      <c r="CF921" s="89"/>
      <c r="CG921" s="89"/>
      <c r="CH921" s="89"/>
      <c r="CI921" s="89"/>
      <c r="CJ921" s="89"/>
      <c r="CK921" s="89"/>
      <c r="CL921" s="89"/>
      <c r="CM921" s="89"/>
      <c r="CN921" s="89"/>
      <c r="CO921" s="89"/>
      <c r="CP921" s="89"/>
      <c r="CQ921" s="89"/>
      <c r="CR921" s="89"/>
      <c r="CS921" s="89"/>
    </row>
    <row r="922" spans="1:97" s="35" customFormat="1" ht="12.75">
      <c r="A922" s="95"/>
      <c r="G922" s="95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89"/>
      <c r="AO922" s="89"/>
      <c r="AP922" s="89"/>
      <c r="AQ922" s="89"/>
      <c r="AR922" s="89"/>
      <c r="AS922" s="89"/>
      <c r="AT922" s="89"/>
      <c r="AU922" s="89"/>
      <c r="AV922" s="89"/>
      <c r="AW922" s="89"/>
      <c r="AX922" s="89"/>
      <c r="AY922" s="89"/>
      <c r="AZ922" s="89"/>
      <c r="BA922" s="89"/>
      <c r="BB922" s="89"/>
      <c r="BC922" s="89"/>
      <c r="BD922" s="89"/>
      <c r="BE922" s="89"/>
      <c r="BF922" s="89"/>
      <c r="BG922" s="89"/>
      <c r="BH922" s="89"/>
      <c r="BI922" s="89"/>
      <c r="BJ922" s="89"/>
      <c r="BK922" s="89"/>
      <c r="BL922" s="89"/>
      <c r="BM922" s="89"/>
      <c r="BN922" s="89"/>
      <c r="BO922" s="89"/>
      <c r="BP922" s="89"/>
      <c r="BQ922" s="89"/>
      <c r="BR922" s="89"/>
      <c r="BS922" s="89"/>
      <c r="BT922" s="89"/>
      <c r="BU922" s="89"/>
      <c r="BV922" s="89"/>
      <c r="BW922" s="89"/>
      <c r="BX922" s="89"/>
      <c r="BY922" s="89"/>
      <c r="BZ922" s="89"/>
      <c r="CA922" s="89"/>
      <c r="CB922" s="89"/>
      <c r="CC922" s="89"/>
      <c r="CD922" s="89"/>
      <c r="CE922" s="89"/>
      <c r="CF922" s="89"/>
      <c r="CG922" s="89"/>
      <c r="CH922" s="89"/>
      <c r="CI922" s="89"/>
      <c r="CJ922" s="89"/>
      <c r="CK922" s="89"/>
      <c r="CL922" s="89"/>
      <c r="CM922" s="89"/>
      <c r="CN922" s="89"/>
      <c r="CO922" s="89"/>
      <c r="CP922" s="89"/>
      <c r="CQ922" s="89"/>
      <c r="CR922" s="89"/>
      <c r="CS922" s="89"/>
    </row>
    <row r="923" spans="1:97" s="35" customFormat="1" ht="12.75">
      <c r="A923" s="95"/>
      <c r="G923" s="95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  <c r="AF923" s="89"/>
      <c r="AG923" s="89"/>
      <c r="AH923" s="89"/>
      <c r="AI923" s="89"/>
      <c r="AJ923" s="89"/>
      <c r="AK923" s="89"/>
      <c r="AL923" s="89"/>
      <c r="AM923" s="89"/>
      <c r="AN923" s="89"/>
      <c r="AO923" s="89"/>
      <c r="AP923" s="89"/>
      <c r="AQ923" s="89"/>
      <c r="AR923" s="89"/>
      <c r="AS923" s="89"/>
      <c r="AT923" s="89"/>
      <c r="AU923" s="89"/>
      <c r="AV923" s="89"/>
      <c r="AW923" s="89"/>
      <c r="AX923" s="89"/>
      <c r="AY923" s="89"/>
      <c r="AZ923" s="89"/>
      <c r="BA923" s="89"/>
      <c r="BB923" s="89"/>
      <c r="BC923" s="89"/>
      <c r="BD923" s="89"/>
      <c r="BE923" s="89"/>
      <c r="BF923" s="89"/>
      <c r="BG923" s="89"/>
      <c r="BH923" s="89"/>
      <c r="BI923" s="89"/>
      <c r="BJ923" s="89"/>
      <c r="BK923" s="89"/>
      <c r="BL923" s="89"/>
      <c r="BM923" s="89"/>
      <c r="BN923" s="89"/>
      <c r="BO923" s="89"/>
      <c r="BP923" s="89"/>
      <c r="BQ923" s="89"/>
      <c r="BR923" s="89"/>
      <c r="BS923" s="89"/>
      <c r="BT923" s="89"/>
      <c r="BU923" s="89"/>
      <c r="BV923" s="89"/>
      <c r="BW923" s="89"/>
      <c r="BX923" s="89"/>
      <c r="BY923" s="89"/>
      <c r="BZ923" s="89"/>
      <c r="CA923" s="89"/>
      <c r="CB923" s="89"/>
      <c r="CC923" s="89"/>
      <c r="CD923" s="89"/>
      <c r="CE923" s="89"/>
      <c r="CF923" s="89"/>
      <c r="CG923" s="89"/>
      <c r="CH923" s="89"/>
      <c r="CI923" s="89"/>
      <c r="CJ923" s="89"/>
      <c r="CK923" s="89"/>
      <c r="CL923" s="89"/>
      <c r="CM923" s="89"/>
      <c r="CN923" s="89"/>
      <c r="CO923" s="89"/>
      <c r="CP923" s="89"/>
      <c r="CQ923" s="89"/>
      <c r="CR923" s="89"/>
      <c r="CS923" s="89"/>
    </row>
    <row r="924" spans="1:97" s="35" customFormat="1" ht="12.75">
      <c r="A924" s="95"/>
      <c r="G924" s="95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89"/>
      <c r="AO924" s="89"/>
      <c r="AP924" s="89"/>
      <c r="AQ924" s="89"/>
      <c r="AR924" s="89"/>
      <c r="AS924" s="89"/>
      <c r="AT924" s="89"/>
      <c r="AU924" s="89"/>
      <c r="AV924" s="89"/>
      <c r="AW924" s="89"/>
      <c r="AX924" s="89"/>
      <c r="AY924" s="89"/>
      <c r="AZ924" s="89"/>
      <c r="BA924" s="89"/>
      <c r="BB924" s="89"/>
      <c r="BC924" s="89"/>
      <c r="BD924" s="89"/>
      <c r="BE924" s="89"/>
      <c r="BF924" s="89"/>
      <c r="BG924" s="89"/>
      <c r="BH924" s="89"/>
      <c r="BI924" s="89"/>
      <c r="BJ924" s="89"/>
      <c r="BK924" s="89"/>
      <c r="BL924" s="89"/>
      <c r="BM924" s="89"/>
      <c r="BN924" s="89"/>
      <c r="BO924" s="89"/>
      <c r="BP924" s="89"/>
      <c r="BQ924" s="89"/>
      <c r="BR924" s="89"/>
      <c r="BS924" s="89"/>
      <c r="BT924" s="89"/>
      <c r="BU924" s="89"/>
      <c r="BV924" s="89"/>
      <c r="BW924" s="89"/>
      <c r="BX924" s="89"/>
      <c r="BY924" s="89"/>
      <c r="BZ924" s="89"/>
      <c r="CA924" s="89"/>
      <c r="CB924" s="89"/>
      <c r="CC924" s="89"/>
      <c r="CD924" s="89"/>
      <c r="CE924" s="89"/>
      <c r="CF924" s="89"/>
      <c r="CG924" s="89"/>
      <c r="CH924" s="89"/>
      <c r="CI924" s="89"/>
      <c r="CJ924" s="89"/>
      <c r="CK924" s="89"/>
      <c r="CL924" s="89"/>
      <c r="CM924" s="89"/>
      <c r="CN924" s="89"/>
      <c r="CO924" s="89"/>
      <c r="CP924" s="89"/>
      <c r="CQ924" s="89"/>
      <c r="CR924" s="89"/>
      <c r="CS924" s="89"/>
    </row>
    <row r="925" spans="1:97" s="35" customFormat="1" ht="12.75">
      <c r="A925" s="95"/>
      <c r="G925" s="95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89"/>
      <c r="AO925" s="89"/>
      <c r="AP925" s="89"/>
      <c r="AQ925" s="89"/>
      <c r="AR925" s="89"/>
      <c r="AS925" s="89"/>
      <c r="AT925" s="89"/>
      <c r="AU925" s="89"/>
      <c r="AV925" s="89"/>
      <c r="AW925" s="89"/>
      <c r="AX925" s="89"/>
      <c r="AY925" s="89"/>
      <c r="AZ925" s="89"/>
      <c r="BA925" s="89"/>
      <c r="BB925" s="89"/>
      <c r="BC925" s="89"/>
      <c r="BD925" s="89"/>
      <c r="BE925" s="89"/>
      <c r="BF925" s="89"/>
      <c r="BG925" s="89"/>
      <c r="BH925" s="89"/>
      <c r="BI925" s="89"/>
      <c r="BJ925" s="89"/>
      <c r="BK925" s="89"/>
      <c r="BL925" s="89"/>
      <c r="BM925" s="89"/>
      <c r="BN925" s="89"/>
      <c r="BO925" s="89"/>
      <c r="BP925" s="89"/>
      <c r="BQ925" s="89"/>
      <c r="BR925" s="89"/>
      <c r="BS925" s="89"/>
      <c r="BT925" s="89"/>
      <c r="BU925" s="89"/>
      <c r="BV925" s="89"/>
      <c r="BW925" s="89"/>
      <c r="BX925" s="89"/>
      <c r="BY925" s="89"/>
      <c r="BZ925" s="89"/>
      <c r="CA925" s="89"/>
      <c r="CB925" s="89"/>
      <c r="CC925" s="89"/>
      <c r="CD925" s="89"/>
      <c r="CE925" s="89"/>
      <c r="CF925" s="89"/>
      <c r="CG925" s="89"/>
      <c r="CH925" s="89"/>
      <c r="CI925" s="89"/>
      <c r="CJ925" s="89"/>
      <c r="CK925" s="89"/>
      <c r="CL925" s="89"/>
      <c r="CM925" s="89"/>
      <c r="CN925" s="89"/>
      <c r="CO925" s="89"/>
      <c r="CP925" s="89"/>
      <c r="CQ925" s="89"/>
      <c r="CR925" s="89"/>
      <c r="CS925" s="89"/>
    </row>
    <row r="926" spans="1:97" s="35" customFormat="1" ht="12.75">
      <c r="A926" s="95"/>
      <c r="G926" s="95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89"/>
      <c r="AP926" s="89"/>
      <c r="AQ926" s="89"/>
      <c r="AR926" s="89"/>
      <c r="AS926" s="89"/>
      <c r="AT926" s="89"/>
      <c r="AU926" s="89"/>
      <c r="AV926" s="89"/>
      <c r="AW926" s="89"/>
      <c r="AX926" s="89"/>
      <c r="AY926" s="89"/>
      <c r="AZ926" s="89"/>
      <c r="BA926" s="89"/>
      <c r="BB926" s="89"/>
      <c r="BC926" s="89"/>
      <c r="BD926" s="89"/>
      <c r="BE926" s="89"/>
      <c r="BF926" s="89"/>
      <c r="BG926" s="89"/>
      <c r="BH926" s="89"/>
      <c r="BI926" s="89"/>
      <c r="BJ926" s="89"/>
      <c r="BK926" s="89"/>
      <c r="BL926" s="89"/>
      <c r="BM926" s="89"/>
      <c r="BN926" s="89"/>
      <c r="BO926" s="89"/>
      <c r="BP926" s="89"/>
      <c r="BQ926" s="89"/>
      <c r="BR926" s="89"/>
      <c r="BS926" s="89"/>
      <c r="BT926" s="89"/>
      <c r="BU926" s="89"/>
      <c r="BV926" s="89"/>
      <c r="BW926" s="89"/>
      <c r="BX926" s="89"/>
      <c r="BY926" s="89"/>
      <c r="BZ926" s="89"/>
      <c r="CA926" s="89"/>
      <c r="CB926" s="89"/>
      <c r="CC926" s="89"/>
      <c r="CD926" s="89"/>
      <c r="CE926" s="89"/>
      <c r="CF926" s="89"/>
      <c r="CG926" s="89"/>
      <c r="CH926" s="89"/>
      <c r="CI926" s="89"/>
      <c r="CJ926" s="89"/>
      <c r="CK926" s="89"/>
      <c r="CL926" s="89"/>
      <c r="CM926" s="89"/>
      <c r="CN926" s="89"/>
      <c r="CO926" s="89"/>
      <c r="CP926" s="89"/>
      <c r="CQ926" s="89"/>
      <c r="CR926" s="89"/>
      <c r="CS926" s="89"/>
    </row>
    <row r="927" spans="1:97" s="35" customFormat="1" ht="12.75">
      <c r="A927" s="95"/>
      <c r="G927" s="95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89"/>
      <c r="AP927" s="89"/>
      <c r="AQ927" s="89"/>
      <c r="AR927" s="89"/>
      <c r="AS927" s="89"/>
      <c r="AT927" s="89"/>
      <c r="AU927" s="89"/>
      <c r="AV927" s="89"/>
      <c r="AW927" s="89"/>
      <c r="AX927" s="89"/>
      <c r="AY927" s="89"/>
      <c r="AZ927" s="89"/>
      <c r="BA927" s="89"/>
      <c r="BB927" s="89"/>
      <c r="BC927" s="89"/>
      <c r="BD927" s="89"/>
      <c r="BE927" s="89"/>
      <c r="BF927" s="89"/>
      <c r="BG927" s="89"/>
      <c r="BH927" s="89"/>
      <c r="BI927" s="89"/>
      <c r="BJ927" s="89"/>
      <c r="BK927" s="89"/>
      <c r="BL927" s="89"/>
      <c r="BM927" s="89"/>
      <c r="BN927" s="89"/>
      <c r="BO927" s="89"/>
      <c r="BP927" s="89"/>
      <c r="BQ927" s="89"/>
      <c r="BR927" s="89"/>
      <c r="BS927" s="89"/>
      <c r="BT927" s="89"/>
      <c r="BU927" s="89"/>
      <c r="BV927" s="89"/>
      <c r="BW927" s="89"/>
      <c r="BX927" s="89"/>
      <c r="BY927" s="89"/>
      <c r="BZ927" s="89"/>
      <c r="CA927" s="89"/>
      <c r="CB927" s="89"/>
      <c r="CC927" s="89"/>
      <c r="CD927" s="89"/>
      <c r="CE927" s="89"/>
      <c r="CF927" s="89"/>
      <c r="CG927" s="89"/>
      <c r="CH927" s="89"/>
      <c r="CI927" s="89"/>
      <c r="CJ927" s="89"/>
      <c r="CK927" s="89"/>
      <c r="CL927" s="89"/>
      <c r="CM927" s="89"/>
      <c r="CN927" s="89"/>
      <c r="CO927" s="89"/>
      <c r="CP927" s="89"/>
      <c r="CQ927" s="89"/>
      <c r="CR927" s="89"/>
      <c r="CS927" s="89"/>
    </row>
    <row r="928" spans="1:97" s="35" customFormat="1" ht="12.75">
      <c r="A928" s="95"/>
      <c r="G928" s="95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89"/>
      <c r="AP928" s="89"/>
      <c r="AQ928" s="89"/>
      <c r="AR928" s="89"/>
      <c r="AS928" s="89"/>
      <c r="AT928" s="89"/>
      <c r="AU928" s="89"/>
      <c r="AV928" s="89"/>
      <c r="AW928" s="89"/>
      <c r="AX928" s="89"/>
      <c r="AY928" s="89"/>
      <c r="AZ928" s="89"/>
      <c r="BA928" s="89"/>
      <c r="BB928" s="89"/>
      <c r="BC928" s="89"/>
      <c r="BD928" s="89"/>
      <c r="BE928" s="89"/>
      <c r="BF928" s="89"/>
      <c r="BG928" s="89"/>
      <c r="BH928" s="89"/>
      <c r="BI928" s="89"/>
      <c r="BJ928" s="89"/>
      <c r="BK928" s="89"/>
      <c r="BL928" s="89"/>
      <c r="BM928" s="89"/>
      <c r="BN928" s="89"/>
      <c r="BO928" s="89"/>
      <c r="BP928" s="89"/>
      <c r="BQ928" s="89"/>
      <c r="BR928" s="89"/>
      <c r="BS928" s="89"/>
      <c r="BT928" s="89"/>
      <c r="BU928" s="89"/>
      <c r="BV928" s="89"/>
      <c r="BW928" s="89"/>
      <c r="BX928" s="89"/>
      <c r="BY928" s="89"/>
      <c r="BZ928" s="89"/>
      <c r="CA928" s="89"/>
      <c r="CB928" s="89"/>
      <c r="CC928" s="89"/>
      <c r="CD928" s="89"/>
      <c r="CE928" s="89"/>
      <c r="CF928" s="89"/>
      <c r="CG928" s="89"/>
      <c r="CH928" s="89"/>
      <c r="CI928" s="89"/>
      <c r="CJ928" s="89"/>
      <c r="CK928" s="89"/>
      <c r="CL928" s="89"/>
      <c r="CM928" s="89"/>
      <c r="CN928" s="89"/>
      <c r="CO928" s="89"/>
      <c r="CP928" s="89"/>
      <c r="CQ928" s="89"/>
      <c r="CR928" s="89"/>
      <c r="CS928" s="89"/>
    </row>
    <row r="929" spans="1:97" s="35" customFormat="1" ht="12.75">
      <c r="A929" s="95"/>
      <c r="G929" s="95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89"/>
      <c r="AP929" s="89"/>
      <c r="AQ929" s="89"/>
      <c r="AR929" s="89"/>
      <c r="AS929" s="89"/>
      <c r="AT929" s="89"/>
      <c r="AU929" s="89"/>
      <c r="AV929" s="89"/>
      <c r="AW929" s="89"/>
      <c r="AX929" s="89"/>
      <c r="AY929" s="89"/>
      <c r="AZ929" s="89"/>
      <c r="BA929" s="89"/>
      <c r="BB929" s="89"/>
      <c r="BC929" s="89"/>
      <c r="BD929" s="89"/>
      <c r="BE929" s="89"/>
      <c r="BF929" s="89"/>
      <c r="BG929" s="89"/>
      <c r="BH929" s="89"/>
      <c r="BI929" s="89"/>
      <c r="BJ929" s="89"/>
      <c r="BK929" s="89"/>
      <c r="BL929" s="89"/>
      <c r="BM929" s="89"/>
      <c r="BN929" s="89"/>
      <c r="BO929" s="89"/>
      <c r="BP929" s="89"/>
      <c r="BQ929" s="89"/>
      <c r="BR929" s="89"/>
      <c r="BS929" s="89"/>
      <c r="BT929" s="89"/>
      <c r="BU929" s="89"/>
      <c r="BV929" s="89"/>
      <c r="BW929" s="89"/>
      <c r="BX929" s="89"/>
      <c r="BY929" s="89"/>
      <c r="BZ929" s="89"/>
      <c r="CA929" s="89"/>
      <c r="CB929" s="89"/>
      <c r="CC929" s="89"/>
      <c r="CD929" s="89"/>
      <c r="CE929" s="89"/>
      <c r="CF929" s="89"/>
      <c r="CG929" s="89"/>
      <c r="CH929" s="89"/>
      <c r="CI929" s="89"/>
      <c r="CJ929" s="89"/>
      <c r="CK929" s="89"/>
      <c r="CL929" s="89"/>
      <c r="CM929" s="89"/>
      <c r="CN929" s="89"/>
      <c r="CO929" s="89"/>
      <c r="CP929" s="89"/>
      <c r="CQ929" s="89"/>
      <c r="CR929" s="89"/>
      <c r="CS929" s="89"/>
    </row>
    <row r="930" spans="1:97" s="35" customFormat="1" ht="12.75">
      <c r="A930" s="95"/>
      <c r="G930" s="95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89"/>
      <c r="AP930" s="89"/>
      <c r="AQ930" s="89"/>
      <c r="AR930" s="89"/>
      <c r="AS930" s="89"/>
      <c r="AT930" s="89"/>
      <c r="AU930" s="89"/>
      <c r="AV930" s="89"/>
      <c r="AW930" s="89"/>
      <c r="AX930" s="89"/>
      <c r="AY930" s="89"/>
      <c r="AZ930" s="89"/>
      <c r="BA930" s="89"/>
      <c r="BB930" s="89"/>
      <c r="BC930" s="89"/>
      <c r="BD930" s="89"/>
      <c r="BE930" s="89"/>
      <c r="BF930" s="89"/>
      <c r="BG930" s="89"/>
      <c r="BH930" s="89"/>
      <c r="BI930" s="89"/>
      <c r="BJ930" s="89"/>
      <c r="BK930" s="89"/>
      <c r="BL930" s="89"/>
      <c r="BM930" s="89"/>
      <c r="BN930" s="89"/>
      <c r="BO930" s="89"/>
      <c r="BP930" s="89"/>
      <c r="BQ930" s="89"/>
      <c r="BR930" s="89"/>
      <c r="BS930" s="89"/>
      <c r="BT930" s="89"/>
      <c r="BU930" s="89"/>
      <c r="BV930" s="89"/>
      <c r="BW930" s="89"/>
      <c r="BX930" s="89"/>
      <c r="BY930" s="89"/>
      <c r="BZ930" s="89"/>
      <c r="CA930" s="89"/>
      <c r="CB930" s="89"/>
      <c r="CC930" s="89"/>
      <c r="CD930" s="89"/>
      <c r="CE930" s="89"/>
      <c r="CF930" s="89"/>
      <c r="CG930" s="89"/>
      <c r="CH930" s="89"/>
      <c r="CI930" s="89"/>
      <c r="CJ930" s="89"/>
      <c r="CK930" s="89"/>
      <c r="CL930" s="89"/>
      <c r="CM930" s="89"/>
      <c r="CN930" s="89"/>
      <c r="CO930" s="89"/>
      <c r="CP930" s="89"/>
      <c r="CQ930" s="89"/>
      <c r="CR930" s="89"/>
      <c r="CS930" s="89"/>
    </row>
    <row r="931" spans="1:97" s="35" customFormat="1" ht="12.75">
      <c r="A931" s="95"/>
      <c r="G931" s="95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89"/>
      <c r="AO931" s="89"/>
      <c r="AP931" s="89"/>
      <c r="AQ931" s="89"/>
      <c r="AR931" s="89"/>
      <c r="AS931" s="89"/>
      <c r="AT931" s="89"/>
      <c r="AU931" s="89"/>
      <c r="AV931" s="89"/>
      <c r="AW931" s="89"/>
      <c r="AX931" s="89"/>
      <c r="AY931" s="89"/>
      <c r="AZ931" s="89"/>
      <c r="BA931" s="89"/>
      <c r="BB931" s="89"/>
      <c r="BC931" s="89"/>
      <c r="BD931" s="89"/>
      <c r="BE931" s="89"/>
      <c r="BF931" s="89"/>
      <c r="BG931" s="89"/>
      <c r="BH931" s="89"/>
      <c r="BI931" s="89"/>
      <c r="BJ931" s="89"/>
      <c r="BK931" s="89"/>
      <c r="BL931" s="89"/>
      <c r="BM931" s="89"/>
      <c r="BN931" s="89"/>
      <c r="BO931" s="89"/>
      <c r="BP931" s="89"/>
      <c r="BQ931" s="89"/>
      <c r="BR931" s="89"/>
      <c r="BS931" s="89"/>
      <c r="BT931" s="89"/>
      <c r="BU931" s="89"/>
      <c r="BV931" s="89"/>
      <c r="BW931" s="89"/>
      <c r="BX931" s="89"/>
      <c r="BY931" s="89"/>
      <c r="BZ931" s="89"/>
      <c r="CA931" s="89"/>
      <c r="CB931" s="89"/>
      <c r="CC931" s="89"/>
      <c r="CD931" s="89"/>
      <c r="CE931" s="89"/>
      <c r="CF931" s="89"/>
      <c r="CG931" s="89"/>
      <c r="CH931" s="89"/>
      <c r="CI931" s="89"/>
      <c r="CJ931" s="89"/>
      <c r="CK931" s="89"/>
      <c r="CL931" s="89"/>
      <c r="CM931" s="89"/>
      <c r="CN931" s="89"/>
      <c r="CO931" s="89"/>
      <c r="CP931" s="89"/>
      <c r="CQ931" s="89"/>
      <c r="CR931" s="89"/>
      <c r="CS931" s="89"/>
    </row>
    <row r="932" spans="1:97" s="35" customFormat="1" ht="12.75">
      <c r="A932" s="95"/>
      <c r="G932" s="95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89"/>
      <c r="AO932" s="89"/>
      <c r="AP932" s="89"/>
      <c r="AQ932" s="89"/>
      <c r="AR932" s="89"/>
      <c r="AS932" s="89"/>
      <c r="AT932" s="89"/>
      <c r="AU932" s="89"/>
      <c r="AV932" s="89"/>
      <c r="AW932" s="89"/>
      <c r="AX932" s="89"/>
      <c r="AY932" s="89"/>
      <c r="AZ932" s="89"/>
      <c r="BA932" s="89"/>
      <c r="BB932" s="89"/>
      <c r="BC932" s="89"/>
      <c r="BD932" s="89"/>
      <c r="BE932" s="89"/>
      <c r="BF932" s="89"/>
      <c r="BG932" s="89"/>
      <c r="BH932" s="89"/>
      <c r="BI932" s="89"/>
      <c r="BJ932" s="89"/>
      <c r="BK932" s="89"/>
      <c r="BL932" s="89"/>
      <c r="BM932" s="89"/>
      <c r="BN932" s="89"/>
      <c r="BO932" s="89"/>
      <c r="BP932" s="89"/>
      <c r="BQ932" s="89"/>
      <c r="BR932" s="89"/>
      <c r="BS932" s="89"/>
      <c r="BT932" s="89"/>
      <c r="BU932" s="89"/>
      <c r="BV932" s="89"/>
      <c r="BW932" s="89"/>
      <c r="BX932" s="89"/>
      <c r="BY932" s="89"/>
      <c r="BZ932" s="89"/>
      <c r="CA932" s="89"/>
      <c r="CB932" s="89"/>
      <c r="CC932" s="89"/>
      <c r="CD932" s="89"/>
      <c r="CE932" s="89"/>
      <c r="CF932" s="89"/>
      <c r="CG932" s="89"/>
      <c r="CH932" s="89"/>
      <c r="CI932" s="89"/>
      <c r="CJ932" s="89"/>
      <c r="CK932" s="89"/>
      <c r="CL932" s="89"/>
      <c r="CM932" s="89"/>
      <c r="CN932" s="89"/>
      <c r="CO932" s="89"/>
      <c r="CP932" s="89"/>
      <c r="CQ932" s="89"/>
      <c r="CR932" s="89"/>
      <c r="CS932" s="89"/>
    </row>
    <row r="933" spans="1:97" s="35" customFormat="1" ht="12.75">
      <c r="A933" s="95"/>
      <c r="G933" s="95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89"/>
      <c r="AO933" s="89"/>
      <c r="AP933" s="89"/>
      <c r="AQ933" s="89"/>
      <c r="AR933" s="89"/>
      <c r="AS933" s="89"/>
      <c r="AT933" s="89"/>
      <c r="AU933" s="89"/>
      <c r="AV933" s="89"/>
      <c r="AW933" s="89"/>
      <c r="AX933" s="89"/>
      <c r="AY933" s="89"/>
      <c r="AZ933" s="89"/>
      <c r="BA933" s="89"/>
      <c r="BB933" s="89"/>
      <c r="BC933" s="89"/>
      <c r="BD933" s="89"/>
      <c r="BE933" s="89"/>
      <c r="BF933" s="89"/>
      <c r="BG933" s="89"/>
      <c r="BH933" s="89"/>
      <c r="BI933" s="89"/>
      <c r="BJ933" s="89"/>
      <c r="BK933" s="89"/>
      <c r="BL933" s="89"/>
      <c r="BM933" s="89"/>
      <c r="BN933" s="89"/>
      <c r="BO933" s="89"/>
      <c r="BP933" s="89"/>
      <c r="BQ933" s="89"/>
      <c r="BR933" s="89"/>
      <c r="BS933" s="89"/>
      <c r="BT933" s="89"/>
      <c r="BU933" s="89"/>
      <c r="BV933" s="89"/>
      <c r="BW933" s="89"/>
      <c r="BX933" s="89"/>
      <c r="BY933" s="89"/>
      <c r="BZ933" s="89"/>
      <c r="CA933" s="89"/>
      <c r="CB933" s="89"/>
      <c r="CC933" s="89"/>
      <c r="CD933" s="89"/>
      <c r="CE933" s="89"/>
      <c r="CF933" s="89"/>
      <c r="CG933" s="89"/>
      <c r="CH933" s="89"/>
      <c r="CI933" s="89"/>
      <c r="CJ933" s="89"/>
      <c r="CK933" s="89"/>
      <c r="CL933" s="89"/>
      <c r="CM933" s="89"/>
      <c r="CN933" s="89"/>
      <c r="CO933" s="89"/>
      <c r="CP933" s="89"/>
      <c r="CQ933" s="89"/>
      <c r="CR933" s="89"/>
      <c r="CS933" s="89"/>
    </row>
    <row r="934" spans="1:97" s="35" customFormat="1" ht="12.75">
      <c r="A934" s="95"/>
      <c r="G934" s="95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89"/>
      <c r="AO934" s="89"/>
      <c r="AP934" s="89"/>
      <c r="AQ934" s="89"/>
      <c r="AR934" s="89"/>
      <c r="AS934" s="89"/>
      <c r="AT934" s="89"/>
      <c r="AU934" s="89"/>
      <c r="AV934" s="89"/>
      <c r="AW934" s="89"/>
      <c r="AX934" s="89"/>
      <c r="AY934" s="89"/>
      <c r="AZ934" s="89"/>
      <c r="BA934" s="89"/>
      <c r="BB934" s="89"/>
      <c r="BC934" s="89"/>
      <c r="BD934" s="89"/>
      <c r="BE934" s="89"/>
      <c r="BF934" s="89"/>
      <c r="BG934" s="89"/>
      <c r="BH934" s="89"/>
      <c r="BI934" s="89"/>
      <c r="BJ934" s="89"/>
      <c r="BK934" s="89"/>
      <c r="BL934" s="89"/>
      <c r="BM934" s="89"/>
      <c r="BN934" s="89"/>
      <c r="BO934" s="89"/>
      <c r="BP934" s="89"/>
      <c r="BQ934" s="89"/>
      <c r="BR934" s="89"/>
      <c r="BS934" s="89"/>
      <c r="BT934" s="89"/>
      <c r="BU934" s="89"/>
      <c r="BV934" s="89"/>
      <c r="BW934" s="89"/>
      <c r="BX934" s="89"/>
      <c r="BY934" s="89"/>
      <c r="BZ934" s="89"/>
      <c r="CA934" s="89"/>
      <c r="CB934" s="89"/>
      <c r="CC934" s="89"/>
      <c r="CD934" s="89"/>
      <c r="CE934" s="89"/>
      <c r="CF934" s="89"/>
      <c r="CG934" s="89"/>
      <c r="CH934" s="89"/>
      <c r="CI934" s="89"/>
      <c r="CJ934" s="89"/>
      <c r="CK934" s="89"/>
      <c r="CL934" s="89"/>
      <c r="CM934" s="89"/>
      <c r="CN934" s="89"/>
      <c r="CO934" s="89"/>
      <c r="CP934" s="89"/>
      <c r="CQ934" s="89"/>
      <c r="CR934" s="89"/>
      <c r="CS934" s="89"/>
    </row>
    <row r="935" spans="1:97" s="35" customFormat="1" ht="12.75">
      <c r="A935" s="95"/>
      <c r="G935" s="95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F935" s="89"/>
      <c r="AG935" s="89"/>
      <c r="AH935" s="89"/>
      <c r="AI935" s="89"/>
      <c r="AJ935" s="89"/>
      <c r="AK935" s="89"/>
      <c r="AL935" s="89"/>
      <c r="AM935" s="89"/>
      <c r="AN935" s="89"/>
      <c r="AO935" s="89"/>
      <c r="AP935" s="89"/>
      <c r="AQ935" s="89"/>
      <c r="AR935" s="89"/>
      <c r="AS935" s="89"/>
      <c r="AT935" s="89"/>
      <c r="AU935" s="89"/>
      <c r="AV935" s="89"/>
      <c r="AW935" s="89"/>
      <c r="AX935" s="89"/>
      <c r="AY935" s="89"/>
      <c r="AZ935" s="89"/>
      <c r="BA935" s="89"/>
      <c r="BB935" s="89"/>
      <c r="BC935" s="89"/>
      <c r="BD935" s="89"/>
      <c r="BE935" s="89"/>
      <c r="BF935" s="89"/>
      <c r="BG935" s="89"/>
      <c r="BH935" s="89"/>
      <c r="BI935" s="89"/>
      <c r="BJ935" s="89"/>
      <c r="BK935" s="89"/>
      <c r="BL935" s="89"/>
      <c r="BM935" s="89"/>
      <c r="BN935" s="89"/>
      <c r="BO935" s="89"/>
      <c r="BP935" s="89"/>
      <c r="BQ935" s="89"/>
      <c r="BR935" s="89"/>
      <c r="BS935" s="89"/>
      <c r="BT935" s="89"/>
      <c r="BU935" s="89"/>
      <c r="BV935" s="89"/>
      <c r="BW935" s="89"/>
      <c r="BX935" s="89"/>
      <c r="BY935" s="89"/>
      <c r="BZ935" s="89"/>
      <c r="CA935" s="89"/>
      <c r="CB935" s="89"/>
      <c r="CC935" s="89"/>
      <c r="CD935" s="89"/>
      <c r="CE935" s="89"/>
      <c r="CF935" s="89"/>
      <c r="CG935" s="89"/>
      <c r="CH935" s="89"/>
      <c r="CI935" s="89"/>
      <c r="CJ935" s="89"/>
      <c r="CK935" s="89"/>
      <c r="CL935" s="89"/>
      <c r="CM935" s="89"/>
      <c r="CN935" s="89"/>
      <c r="CO935" s="89"/>
      <c r="CP935" s="89"/>
      <c r="CQ935" s="89"/>
      <c r="CR935" s="89"/>
      <c r="CS935" s="89"/>
    </row>
    <row r="936" spans="1:97" s="35" customFormat="1" ht="12.75">
      <c r="A936" s="95"/>
      <c r="G936" s="95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  <c r="AF936" s="89"/>
      <c r="AG936" s="89"/>
      <c r="AH936" s="89"/>
      <c r="AI936" s="89"/>
      <c r="AJ936" s="89"/>
      <c r="AK936" s="89"/>
      <c r="AL936" s="89"/>
      <c r="AM936" s="89"/>
      <c r="AN936" s="89"/>
      <c r="AO936" s="89"/>
      <c r="AP936" s="89"/>
      <c r="AQ936" s="89"/>
      <c r="AR936" s="89"/>
      <c r="AS936" s="89"/>
      <c r="AT936" s="89"/>
      <c r="AU936" s="89"/>
      <c r="AV936" s="89"/>
      <c r="AW936" s="89"/>
      <c r="AX936" s="89"/>
      <c r="AY936" s="89"/>
      <c r="AZ936" s="89"/>
      <c r="BA936" s="89"/>
      <c r="BB936" s="89"/>
      <c r="BC936" s="89"/>
      <c r="BD936" s="89"/>
      <c r="BE936" s="89"/>
      <c r="BF936" s="89"/>
      <c r="BG936" s="89"/>
      <c r="BH936" s="89"/>
      <c r="BI936" s="89"/>
      <c r="BJ936" s="89"/>
      <c r="BK936" s="89"/>
      <c r="BL936" s="89"/>
      <c r="BM936" s="89"/>
      <c r="BN936" s="89"/>
      <c r="BO936" s="89"/>
      <c r="BP936" s="89"/>
      <c r="BQ936" s="89"/>
      <c r="BR936" s="89"/>
      <c r="BS936" s="89"/>
      <c r="BT936" s="89"/>
      <c r="BU936" s="89"/>
      <c r="BV936" s="89"/>
      <c r="BW936" s="89"/>
      <c r="BX936" s="89"/>
      <c r="BY936" s="89"/>
      <c r="BZ936" s="89"/>
      <c r="CA936" s="89"/>
      <c r="CB936" s="89"/>
      <c r="CC936" s="89"/>
      <c r="CD936" s="89"/>
      <c r="CE936" s="89"/>
      <c r="CF936" s="89"/>
      <c r="CG936" s="89"/>
      <c r="CH936" s="89"/>
      <c r="CI936" s="89"/>
      <c r="CJ936" s="89"/>
      <c r="CK936" s="89"/>
      <c r="CL936" s="89"/>
      <c r="CM936" s="89"/>
      <c r="CN936" s="89"/>
      <c r="CO936" s="89"/>
      <c r="CP936" s="89"/>
      <c r="CQ936" s="89"/>
      <c r="CR936" s="89"/>
      <c r="CS936" s="89"/>
    </row>
    <row r="937" spans="1:97" s="35" customFormat="1" ht="12.75">
      <c r="A937" s="95"/>
      <c r="G937" s="95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  <c r="AF937" s="89"/>
      <c r="AG937" s="89"/>
      <c r="AH937" s="89"/>
      <c r="AI937" s="89"/>
      <c r="AJ937" s="89"/>
      <c r="AK937" s="89"/>
      <c r="AL937" s="89"/>
      <c r="AM937" s="89"/>
      <c r="AN937" s="89"/>
      <c r="AO937" s="89"/>
      <c r="AP937" s="89"/>
      <c r="AQ937" s="89"/>
      <c r="AR937" s="89"/>
      <c r="AS937" s="89"/>
      <c r="AT937" s="89"/>
      <c r="AU937" s="89"/>
      <c r="AV937" s="89"/>
      <c r="AW937" s="89"/>
      <c r="AX937" s="89"/>
      <c r="AY937" s="89"/>
      <c r="AZ937" s="89"/>
      <c r="BA937" s="89"/>
      <c r="BB937" s="89"/>
      <c r="BC937" s="89"/>
      <c r="BD937" s="89"/>
      <c r="BE937" s="89"/>
      <c r="BF937" s="89"/>
      <c r="BG937" s="89"/>
      <c r="BH937" s="89"/>
      <c r="BI937" s="89"/>
      <c r="BJ937" s="89"/>
      <c r="BK937" s="89"/>
      <c r="BL937" s="89"/>
      <c r="BM937" s="89"/>
      <c r="BN937" s="89"/>
      <c r="BO937" s="89"/>
      <c r="BP937" s="89"/>
      <c r="BQ937" s="89"/>
      <c r="BR937" s="89"/>
      <c r="BS937" s="89"/>
      <c r="BT937" s="89"/>
      <c r="BU937" s="89"/>
      <c r="BV937" s="89"/>
      <c r="BW937" s="89"/>
      <c r="BX937" s="89"/>
      <c r="BY937" s="89"/>
      <c r="BZ937" s="89"/>
      <c r="CA937" s="89"/>
      <c r="CB937" s="89"/>
      <c r="CC937" s="89"/>
      <c r="CD937" s="89"/>
      <c r="CE937" s="89"/>
      <c r="CF937" s="89"/>
      <c r="CG937" s="89"/>
      <c r="CH937" s="89"/>
      <c r="CI937" s="89"/>
      <c r="CJ937" s="89"/>
      <c r="CK937" s="89"/>
      <c r="CL937" s="89"/>
      <c r="CM937" s="89"/>
      <c r="CN937" s="89"/>
      <c r="CO937" s="89"/>
      <c r="CP937" s="89"/>
      <c r="CQ937" s="89"/>
      <c r="CR937" s="89"/>
      <c r="CS937" s="89"/>
    </row>
    <row r="938" spans="1:97" s="35" customFormat="1" ht="12.75">
      <c r="A938" s="95"/>
      <c r="G938" s="95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89"/>
      <c r="AF938" s="89"/>
      <c r="AG938" s="89"/>
      <c r="AH938" s="89"/>
      <c r="AI938" s="89"/>
      <c r="AJ938" s="89"/>
      <c r="AK938" s="89"/>
      <c r="AL938" s="89"/>
      <c r="AM938" s="89"/>
      <c r="AN938" s="89"/>
      <c r="AO938" s="89"/>
      <c r="AP938" s="89"/>
      <c r="AQ938" s="89"/>
      <c r="AR938" s="89"/>
      <c r="AS938" s="89"/>
      <c r="AT938" s="89"/>
      <c r="AU938" s="89"/>
      <c r="AV938" s="89"/>
      <c r="AW938" s="89"/>
      <c r="AX938" s="89"/>
      <c r="AY938" s="89"/>
      <c r="AZ938" s="89"/>
      <c r="BA938" s="89"/>
      <c r="BB938" s="89"/>
      <c r="BC938" s="89"/>
      <c r="BD938" s="89"/>
      <c r="BE938" s="89"/>
      <c r="BF938" s="89"/>
      <c r="BG938" s="89"/>
      <c r="BH938" s="89"/>
      <c r="BI938" s="89"/>
      <c r="BJ938" s="89"/>
      <c r="BK938" s="89"/>
      <c r="BL938" s="89"/>
      <c r="BM938" s="89"/>
      <c r="BN938" s="89"/>
      <c r="BO938" s="89"/>
      <c r="BP938" s="89"/>
      <c r="BQ938" s="89"/>
      <c r="BR938" s="89"/>
      <c r="BS938" s="89"/>
      <c r="BT938" s="89"/>
      <c r="BU938" s="89"/>
      <c r="BV938" s="89"/>
      <c r="BW938" s="89"/>
      <c r="BX938" s="89"/>
      <c r="BY938" s="89"/>
      <c r="BZ938" s="89"/>
      <c r="CA938" s="89"/>
      <c r="CB938" s="89"/>
      <c r="CC938" s="89"/>
      <c r="CD938" s="89"/>
      <c r="CE938" s="89"/>
      <c r="CF938" s="89"/>
      <c r="CG938" s="89"/>
      <c r="CH938" s="89"/>
      <c r="CI938" s="89"/>
      <c r="CJ938" s="89"/>
      <c r="CK938" s="89"/>
      <c r="CL938" s="89"/>
      <c r="CM938" s="89"/>
      <c r="CN938" s="89"/>
      <c r="CO938" s="89"/>
      <c r="CP938" s="89"/>
      <c r="CQ938" s="89"/>
      <c r="CR938" s="89"/>
      <c r="CS938" s="89"/>
    </row>
    <row r="939" spans="1:97" s="35" customFormat="1" ht="12.75">
      <c r="A939" s="95"/>
      <c r="G939" s="95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  <c r="AF939" s="89"/>
      <c r="AG939" s="89"/>
      <c r="AH939" s="89"/>
      <c r="AI939" s="89"/>
      <c r="AJ939" s="89"/>
      <c r="AK939" s="89"/>
      <c r="AL939" s="89"/>
      <c r="AM939" s="89"/>
      <c r="AN939" s="89"/>
      <c r="AO939" s="89"/>
      <c r="AP939" s="89"/>
      <c r="AQ939" s="89"/>
      <c r="AR939" s="89"/>
      <c r="AS939" s="89"/>
      <c r="AT939" s="89"/>
      <c r="AU939" s="89"/>
      <c r="AV939" s="89"/>
      <c r="AW939" s="89"/>
      <c r="AX939" s="89"/>
      <c r="AY939" s="89"/>
      <c r="AZ939" s="89"/>
      <c r="BA939" s="89"/>
      <c r="BB939" s="89"/>
      <c r="BC939" s="89"/>
      <c r="BD939" s="89"/>
      <c r="BE939" s="89"/>
      <c r="BF939" s="89"/>
      <c r="BG939" s="89"/>
      <c r="BH939" s="89"/>
      <c r="BI939" s="89"/>
      <c r="BJ939" s="89"/>
      <c r="BK939" s="89"/>
      <c r="BL939" s="89"/>
      <c r="BM939" s="89"/>
      <c r="BN939" s="89"/>
      <c r="BO939" s="89"/>
      <c r="BP939" s="89"/>
      <c r="BQ939" s="89"/>
      <c r="BR939" s="89"/>
      <c r="BS939" s="89"/>
      <c r="BT939" s="89"/>
      <c r="BU939" s="89"/>
      <c r="BV939" s="89"/>
      <c r="BW939" s="89"/>
      <c r="BX939" s="89"/>
      <c r="BY939" s="89"/>
      <c r="BZ939" s="89"/>
      <c r="CA939" s="89"/>
      <c r="CB939" s="89"/>
      <c r="CC939" s="89"/>
      <c r="CD939" s="89"/>
      <c r="CE939" s="89"/>
      <c r="CF939" s="89"/>
      <c r="CG939" s="89"/>
      <c r="CH939" s="89"/>
      <c r="CI939" s="89"/>
      <c r="CJ939" s="89"/>
      <c r="CK939" s="89"/>
      <c r="CL939" s="89"/>
      <c r="CM939" s="89"/>
      <c r="CN939" s="89"/>
      <c r="CO939" s="89"/>
      <c r="CP939" s="89"/>
      <c r="CQ939" s="89"/>
      <c r="CR939" s="89"/>
      <c r="CS939" s="89"/>
    </row>
    <row r="940" spans="1:97" s="35" customFormat="1" ht="12.75">
      <c r="A940" s="95"/>
      <c r="G940" s="95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F940" s="89"/>
      <c r="AG940" s="89"/>
      <c r="AH940" s="89"/>
      <c r="AI940" s="89"/>
      <c r="AJ940" s="89"/>
      <c r="AK940" s="89"/>
      <c r="AL940" s="89"/>
      <c r="AM940" s="89"/>
      <c r="AN940" s="89"/>
      <c r="AO940" s="89"/>
      <c r="AP940" s="89"/>
      <c r="AQ940" s="89"/>
      <c r="AR940" s="89"/>
      <c r="AS940" s="89"/>
      <c r="AT940" s="89"/>
      <c r="AU940" s="89"/>
      <c r="AV940" s="89"/>
      <c r="AW940" s="89"/>
      <c r="AX940" s="89"/>
      <c r="AY940" s="89"/>
      <c r="AZ940" s="89"/>
      <c r="BA940" s="89"/>
      <c r="BB940" s="89"/>
      <c r="BC940" s="89"/>
      <c r="BD940" s="89"/>
      <c r="BE940" s="89"/>
      <c r="BF940" s="89"/>
      <c r="BG940" s="89"/>
      <c r="BH940" s="89"/>
      <c r="BI940" s="89"/>
      <c r="BJ940" s="89"/>
      <c r="BK940" s="89"/>
      <c r="BL940" s="89"/>
      <c r="BM940" s="89"/>
      <c r="BN940" s="89"/>
      <c r="BO940" s="89"/>
      <c r="BP940" s="89"/>
      <c r="BQ940" s="89"/>
      <c r="BR940" s="89"/>
      <c r="BS940" s="89"/>
      <c r="BT940" s="89"/>
      <c r="BU940" s="89"/>
      <c r="BV940" s="89"/>
      <c r="BW940" s="89"/>
      <c r="BX940" s="89"/>
      <c r="BY940" s="89"/>
      <c r="BZ940" s="89"/>
      <c r="CA940" s="89"/>
      <c r="CB940" s="89"/>
      <c r="CC940" s="89"/>
      <c r="CD940" s="89"/>
      <c r="CE940" s="89"/>
      <c r="CF940" s="89"/>
      <c r="CG940" s="89"/>
      <c r="CH940" s="89"/>
      <c r="CI940" s="89"/>
      <c r="CJ940" s="89"/>
      <c r="CK940" s="89"/>
      <c r="CL940" s="89"/>
      <c r="CM940" s="89"/>
      <c r="CN940" s="89"/>
      <c r="CO940" s="89"/>
      <c r="CP940" s="89"/>
      <c r="CQ940" s="89"/>
      <c r="CR940" s="89"/>
      <c r="CS940" s="89"/>
    </row>
    <row r="941" spans="1:97" s="35" customFormat="1" ht="12.75">
      <c r="A941" s="95"/>
      <c r="G941" s="95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89"/>
      <c r="AF941" s="89"/>
      <c r="AG941" s="89"/>
      <c r="AH941" s="89"/>
      <c r="AI941" s="89"/>
      <c r="AJ941" s="89"/>
      <c r="AK941" s="89"/>
      <c r="AL941" s="89"/>
      <c r="AM941" s="89"/>
      <c r="AN941" s="89"/>
      <c r="AO941" s="89"/>
      <c r="AP941" s="89"/>
      <c r="AQ941" s="89"/>
      <c r="AR941" s="89"/>
      <c r="AS941" s="89"/>
      <c r="AT941" s="89"/>
      <c r="AU941" s="89"/>
      <c r="AV941" s="89"/>
      <c r="AW941" s="89"/>
      <c r="AX941" s="89"/>
      <c r="AY941" s="89"/>
      <c r="AZ941" s="89"/>
      <c r="BA941" s="89"/>
      <c r="BB941" s="89"/>
      <c r="BC941" s="89"/>
      <c r="BD941" s="89"/>
      <c r="BE941" s="89"/>
      <c r="BF941" s="89"/>
      <c r="BG941" s="89"/>
      <c r="BH941" s="89"/>
      <c r="BI941" s="89"/>
      <c r="BJ941" s="89"/>
      <c r="BK941" s="89"/>
      <c r="BL941" s="89"/>
      <c r="BM941" s="89"/>
      <c r="BN941" s="89"/>
      <c r="BO941" s="89"/>
      <c r="BP941" s="89"/>
      <c r="BQ941" s="89"/>
      <c r="BR941" s="89"/>
      <c r="BS941" s="89"/>
      <c r="BT941" s="89"/>
      <c r="BU941" s="89"/>
      <c r="BV941" s="89"/>
      <c r="BW941" s="89"/>
      <c r="BX941" s="89"/>
      <c r="BY941" s="89"/>
      <c r="BZ941" s="89"/>
      <c r="CA941" s="89"/>
      <c r="CB941" s="89"/>
      <c r="CC941" s="89"/>
      <c r="CD941" s="89"/>
      <c r="CE941" s="89"/>
      <c r="CF941" s="89"/>
      <c r="CG941" s="89"/>
      <c r="CH941" s="89"/>
      <c r="CI941" s="89"/>
      <c r="CJ941" s="89"/>
      <c r="CK941" s="89"/>
      <c r="CL941" s="89"/>
      <c r="CM941" s="89"/>
      <c r="CN941" s="89"/>
      <c r="CO941" s="89"/>
      <c r="CP941" s="89"/>
      <c r="CQ941" s="89"/>
      <c r="CR941" s="89"/>
      <c r="CS941" s="89"/>
    </row>
    <row r="942" spans="1:97" s="35" customFormat="1" ht="12.75">
      <c r="A942" s="95"/>
      <c r="G942" s="95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F942" s="89"/>
      <c r="AG942" s="89"/>
      <c r="AH942" s="89"/>
      <c r="AI942" s="89"/>
      <c r="AJ942" s="89"/>
      <c r="AK942" s="89"/>
      <c r="AL942" s="89"/>
      <c r="AM942" s="89"/>
      <c r="AN942" s="89"/>
      <c r="AO942" s="89"/>
      <c r="AP942" s="89"/>
      <c r="AQ942" s="89"/>
      <c r="AR942" s="89"/>
      <c r="AS942" s="89"/>
      <c r="AT942" s="89"/>
      <c r="AU942" s="89"/>
      <c r="AV942" s="89"/>
      <c r="AW942" s="89"/>
      <c r="AX942" s="89"/>
      <c r="AY942" s="89"/>
      <c r="AZ942" s="89"/>
      <c r="BA942" s="89"/>
      <c r="BB942" s="89"/>
      <c r="BC942" s="89"/>
      <c r="BD942" s="89"/>
      <c r="BE942" s="89"/>
      <c r="BF942" s="89"/>
      <c r="BG942" s="89"/>
      <c r="BH942" s="89"/>
      <c r="BI942" s="89"/>
      <c r="BJ942" s="89"/>
      <c r="BK942" s="89"/>
      <c r="BL942" s="89"/>
      <c r="BM942" s="89"/>
      <c r="BN942" s="89"/>
      <c r="BO942" s="89"/>
      <c r="BP942" s="89"/>
      <c r="BQ942" s="89"/>
      <c r="BR942" s="89"/>
      <c r="BS942" s="89"/>
      <c r="BT942" s="89"/>
      <c r="BU942" s="89"/>
      <c r="BV942" s="89"/>
      <c r="BW942" s="89"/>
      <c r="BX942" s="89"/>
      <c r="BY942" s="89"/>
      <c r="BZ942" s="89"/>
      <c r="CA942" s="89"/>
      <c r="CB942" s="89"/>
      <c r="CC942" s="89"/>
      <c r="CD942" s="89"/>
      <c r="CE942" s="89"/>
      <c r="CF942" s="89"/>
      <c r="CG942" s="89"/>
      <c r="CH942" s="89"/>
      <c r="CI942" s="89"/>
      <c r="CJ942" s="89"/>
      <c r="CK942" s="89"/>
      <c r="CL942" s="89"/>
      <c r="CM942" s="89"/>
      <c r="CN942" s="89"/>
      <c r="CO942" s="89"/>
      <c r="CP942" s="89"/>
      <c r="CQ942" s="89"/>
      <c r="CR942" s="89"/>
      <c r="CS942" s="89"/>
    </row>
    <row r="943" spans="1:97" s="35" customFormat="1" ht="12.75">
      <c r="A943" s="95"/>
      <c r="G943" s="95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  <c r="AF943" s="89"/>
      <c r="AG943" s="89"/>
      <c r="AH943" s="89"/>
      <c r="AI943" s="89"/>
      <c r="AJ943" s="89"/>
      <c r="AK943" s="89"/>
      <c r="AL943" s="89"/>
      <c r="AM943" s="89"/>
      <c r="AN943" s="89"/>
      <c r="AO943" s="89"/>
      <c r="AP943" s="89"/>
      <c r="AQ943" s="89"/>
      <c r="AR943" s="89"/>
      <c r="AS943" s="89"/>
      <c r="AT943" s="89"/>
      <c r="AU943" s="89"/>
      <c r="AV943" s="89"/>
      <c r="AW943" s="89"/>
      <c r="AX943" s="89"/>
      <c r="AY943" s="89"/>
      <c r="AZ943" s="89"/>
      <c r="BA943" s="89"/>
      <c r="BB943" s="89"/>
      <c r="BC943" s="89"/>
      <c r="BD943" s="89"/>
      <c r="BE943" s="89"/>
      <c r="BF943" s="89"/>
      <c r="BG943" s="89"/>
      <c r="BH943" s="89"/>
      <c r="BI943" s="89"/>
      <c r="BJ943" s="89"/>
      <c r="BK943" s="89"/>
      <c r="BL943" s="89"/>
      <c r="BM943" s="89"/>
      <c r="BN943" s="89"/>
      <c r="BO943" s="89"/>
      <c r="BP943" s="89"/>
      <c r="BQ943" s="89"/>
      <c r="BR943" s="89"/>
      <c r="BS943" s="89"/>
      <c r="BT943" s="89"/>
      <c r="BU943" s="89"/>
      <c r="BV943" s="89"/>
      <c r="BW943" s="89"/>
      <c r="BX943" s="89"/>
      <c r="BY943" s="89"/>
      <c r="BZ943" s="89"/>
      <c r="CA943" s="89"/>
      <c r="CB943" s="89"/>
      <c r="CC943" s="89"/>
      <c r="CD943" s="89"/>
      <c r="CE943" s="89"/>
      <c r="CF943" s="89"/>
      <c r="CG943" s="89"/>
      <c r="CH943" s="89"/>
      <c r="CI943" s="89"/>
      <c r="CJ943" s="89"/>
      <c r="CK943" s="89"/>
      <c r="CL943" s="89"/>
      <c r="CM943" s="89"/>
      <c r="CN943" s="89"/>
      <c r="CO943" s="89"/>
      <c r="CP943" s="89"/>
      <c r="CQ943" s="89"/>
      <c r="CR943" s="89"/>
      <c r="CS943" s="89"/>
    </row>
    <row r="944" spans="1:97" s="35" customFormat="1" ht="12.75">
      <c r="A944" s="95"/>
      <c r="G944" s="95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  <c r="AF944" s="89"/>
      <c r="AG944" s="89"/>
      <c r="AH944" s="89"/>
      <c r="AI944" s="89"/>
      <c r="AJ944" s="89"/>
      <c r="AK944" s="89"/>
      <c r="AL944" s="89"/>
      <c r="AM944" s="89"/>
      <c r="AN944" s="89"/>
      <c r="AO944" s="89"/>
      <c r="AP944" s="89"/>
      <c r="AQ944" s="89"/>
      <c r="AR944" s="89"/>
      <c r="AS944" s="89"/>
      <c r="AT944" s="89"/>
      <c r="AU944" s="89"/>
      <c r="AV944" s="89"/>
      <c r="AW944" s="89"/>
      <c r="AX944" s="89"/>
      <c r="AY944" s="89"/>
      <c r="AZ944" s="89"/>
      <c r="BA944" s="89"/>
      <c r="BB944" s="89"/>
      <c r="BC944" s="89"/>
      <c r="BD944" s="89"/>
      <c r="BE944" s="89"/>
      <c r="BF944" s="89"/>
      <c r="BG944" s="89"/>
      <c r="BH944" s="89"/>
      <c r="BI944" s="89"/>
      <c r="BJ944" s="89"/>
      <c r="BK944" s="89"/>
      <c r="BL944" s="89"/>
      <c r="BM944" s="89"/>
      <c r="BN944" s="89"/>
      <c r="BO944" s="89"/>
      <c r="BP944" s="89"/>
      <c r="BQ944" s="89"/>
      <c r="BR944" s="89"/>
      <c r="BS944" s="89"/>
      <c r="BT944" s="89"/>
      <c r="BU944" s="89"/>
      <c r="BV944" s="89"/>
      <c r="BW944" s="89"/>
      <c r="BX944" s="89"/>
      <c r="BY944" s="89"/>
      <c r="BZ944" s="89"/>
      <c r="CA944" s="89"/>
      <c r="CB944" s="89"/>
      <c r="CC944" s="89"/>
      <c r="CD944" s="89"/>
      <c r="CE944" s="89"/>
      <c r="CF944" s="89"/>
      <c r="CG944" s="89"/>
      <c r="CH944" s="89"/>
      <c r="CI944" s="89"/>
      <c r="CJ944" s="89"/>
      <c r="CK944" s="89"/>
      <c r="CL944" s="89"/>
      <c r="CM944" s="89"/>
      <c r="CN944" s="89"/>
      <c r="CO944" s="89"/>
      <c r="CP944" s="89"/>
      <c r="CQ944" s="89"/>
      <c r="CR944" s="89"/>
      <c r="CS944" s="89"/>
    </row>
    <row r="945" spans="1:97" s="35" customFormat="1" ht="12.75">
      <c r="A945" s="95"/>
      <c r="G945" s="95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F945" s="89"/>
      <c r="AG945" s="89"/>
      <c r="AH945" s="89"/>
      <c r="AI945" s="89"/>
      <c r="AJ945" s="89"/>
      <c r="AK945" s="89"/>
      <c r="AL945" s="89"/>
      <c r="AM945" s="89"/>
      <c r="AN945" s="89"/>
      <c r="AO945" s="89"/>
      <c r="AP945" s="89"/>
      <c r="AQ945" s="89"/>
      <c r="AR945" s="89"/>
      <c r="AS945" s="89"/>
      <c r="AT945" s="89"/>
      <c r="AU945" s="89"/>
      <c r="AV945" s="89"/>
      <c r="AW945" s="89"/>
      <c r="AX945" s="89"/>
      <c r="AY945" s="89"/>
      <c r="AZ945" s="89"/>
      <c r="BA945" s="89"/>
      <c r="BB945" s="89"/>
      <c r="BC945" s="89"/>
      <c r="BD945" s="89"/>
      <c r="BE945" s="89"/>
      <c r="BF945" s="89"/>
      <c r="BG945" s="89"/>
      <c r="BH945" s="89"/>
      <c r="BI945" s="89"/>
      <c r="BJ945" s="89"/>
      <c r="BK945" s="89"/>
      <c r="BL945" s="89"/>
      <c r="BM945" s="89"/>
      <c r="BN945" s="89"/>
      <c r="BO945" s="89"/>
      <c r="BP945" s="89"/>
      <c r="BQ945" s="89"/>
      <c r="BR945" s="89"/>
      <c r="BS945" s="89"/>
      <c r="BT945" s="89"/>
      <c r="BU945" s="89"/>
      <c r="BV945" s="89"/>
      <c r="BW945" s="89"/>
      <c r="BX945" s="89"/>
      <c r="BY945" s="89"/>
      <c r="BZ945" s="89"/>
      <c r="CA945" s="89"/>
      <c r="CB945" s="89"/>
      <c r="CC945" s="89"/>
      <c r="CD945" s="89"/>
      <c r="CE945" s="89"/>
      <c r="CF945" s="89"/>
      <c r="CG945" s="89"/>
      <c r="CH945" s="89"/>
      <c r="CI945" s="89"/>
      <c r="CJ945" s="89"/>
      <c r="CK945" s="89"/>
      <c r="CL945" s="89"/>
      <c r="CM945" s="89"/>
      <c r="CN945" s="89"/>
      <c r="CO945" s="89"/>
      <c r="CP945" s="89"/>
      <c r="CQ945" s="89"/>
      <c r="CR945" s="89"/>
      <c r="CS945" s="89"/>
    </row>
    <row r="946" spans="1:97" s="35" customFormat="1" ht="12.75">
      <c r="A946" s="95"/>
      <c r="G946" s="95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F946" s="89"/>
      <c r="AG946" s="89"/>
      <c r="AH946" s="89"/>
      <c r="AI946" s="89"/>
      <c r="AJ946" s="89"/>
      <c r="AK946" s="89"/>
      <c r="AL946" s="89"/>
      <c r="AM946" s="89"/>
      <c r="AN946" s="89"/>
      <c r="AO946" s="89"/>
      <c r="AP946" s="89"/>
      <c r="AQ946" s="89"/>
      <c r="AR946" s="89"/>
      <c r="AS946" s="89"/>
      <c r="AT946" s="89"/>
      <c r="AU946" s="89"/>
      <c r="AV946" s="89"/>
      <c r="AW946" s="89"/>
      <c r="AX946" s="89"/>
      <c r="AY946" s="89"/>
      <c r="AZ946" s="89"/>
      <c r="BA946" s="89"/>
      <c r="BB946" s="89"/>
      <c r="BC946" s="89"/>
      <c r="BD946" s="89"/>
      <c r="BE946" s="89"/>
      <c r="BF946" s="89"/>
      <c r="BG946" s="89"/>
      <c r="BH946" s="89"/>
      <c r="BI946" s="89"/>
      <c r="BJ946" s="89"/>
      <c r="BK946" s="89"/>
      <c r="BL946" s="89"/>
      <c r="BM946" s="89"/>
      <c r="BN946" s="89"/>
      <c r="BO946" s="89"/>
      <c r="BP946" s="89"/>
      <c r="BQ946" s="89"/>
      <c r="BR946" s="89"/>
      <c r="BS946" s="89"/>
      <c r="BT946" s="89"/>
      <c r="BU946" s="89"/>
      <c r="BV946" s="89"/>
      <c r="BW946" s="89"/>
      <c r="BX946" s="89"/>
      <c r="BY946" s="89"/>
      <c r="BZ946" s="89"/>
      <c r="CA946" s="89"/>
      <c r="CB946" s="89"/>
      <c r="CC946" s="89"/>
      <c r="CD946" s="89"/>
      <c r="CE946" s="89"/>
      <c r="CF946" s="89"/>
      <c r="CG946" s="89"/>
      <c r="CH946" s="89"/>
      <c r="CI946" s="89"/>
      <c r="CJ946" s="89"/>
      <c r="CK946" s="89"/>
      <c r="CL946" s="89"/>
      <c r="CM946" s="89"/>
      <c r="CN946" s="89"/>
      <c r="CO946" s="89"/>
      <c r="CP946" s="89"/>
      <c r="CQ946" s="89"/>
      <c r="CR946" s="89"/>
      <c r="CS946" s="89"/>
    </row>
    <row r="947" spans="1:97" s="35" customFormat="1" ht="12.75">
      <c r="A947" s="95"/>
      <c r="G947" s="95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89"/>
      <c r="AF947" s="89"/>
      <c r="AG947" s="89"/>
      <c r="AH947" s="89"/>
      <c r="AI947" s="89"/>
      <c r="AJ947" s="89"/>
      <c r="AK947" s="89"/>
      <c r="AL947" s="89"/>
      <c r="AM947" s="89"/>
      <c r="AN947" s="89"/>
      <c r="AO947" s="89"/>
      <c r="AP947" s="89"/>
      <c r="AQ947" s="89"/>
      <c r="AR947" s="89"/>
      <c r="AS947" s="89"/>
      <c r="AT947" s="89"/>
      <c r="AU947" s="89"/>
      <c r="AV947" s="89"/>
      <c r="AW947" s="89"/>
      <c r="AX947" s="89"/>
      <c r="AY947" s="89"/>
      <c r="AZ947" s="89"/>
      <c r="BA947" s="89"/>
      <c r="BB947" s="89"/>
      <c r="BC947" s="89"/>
      <c r="BD947" s="89"/>
      <c r="BE947" s="89"/>
      <c r="BF947" s="89"/>
      <c r="BG947" s="89"/>
      <c r="BH947" s="89"/>
      <c r="BI947" s="89"/>
      <c r="BJ947" s="89"/>
      <c r="BK947" s="89"/>
      <c r="BL947" s="89"/>
      <c r="BM947" s="89"/>
      <c r="BN947" s="89"/>
      <c r="BO947" s="89"/>
      <c r="BP947" s="89"/>
      <c r="BQ947" s="89"/>
      <c r="BR947" s="89"/>
      <c r="BS947" s="89"/>
      <c r="BT947" s="89"/>
      <c r="BU947" s="89"/>
      <c r="BV947" s="89"/>
      <c r="BW947" s="89"/>
      <c r="BX947" s="89"/>
      <c r="BY947" s="89"/>
      <c r="BZ947" s="89"/>
      <c r="CA947" s="89"/>
      <c r="CB947" s="89"/>
      <c r="CC947" s="89"/>
      <c r="CD947" s="89"/>
      <c r="CE947" s="89"/>
      <c r="CF947" s="89"/>
      <c r="CG947" s="89"/>
      <c r="CH947" s="89"/>
      <c r="CI947" s="89"/>
      <c r="CJ947" s="89"/>
      <c r="CK947" s="89"/>
      <c r="CL947" s="89"/>
      <c r="CM947" s="89"/>
      <c r="CN947" s="89"/>
      <c r="CO947" s="89"/>
      <c r="CP947" s="89"/>
      <c r="CQ947" s="89"/>
      <c r="CR947" s="89"/>
      <c r="CS947" s="89"/>
    </row>
    <row r="948" spans="1:97" s="35" customFormat="1" ht="12.75">
      <c r="A948" s="95"/>
      <c r="G948" s="95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F948" s="89"/>
      <c r="AG948" s="89"/>
      <c r="AH948" s="89"/>
      <c r="AI948" s="89"/>
      <c r="AJ948" s="89"/>
      <c r="AK948" s="89"/>
      <c r="AL948" s="89"/>
      <c r="AM948" s="89"/>
      <c r="AN948" s="89"/>
      <c r="AO948" s="89"/>
      <c r="AP948" s="89"/>
      <c r="AQ948" s="89"/>
      <c r="AR948" s="89"/>
      <c r="AS948" s="89"/>
      <c r="AT948" s="89"/>
      <c r="AU948" s="89"/>
      <c r="AV948" s="89"/>
      <c r="AW948" s="89"/>
      <c r="AX948" s="89"/>
      <c r="AY948" s="89"/>
      <c r="AZ948" s="89"/>
      <c r="BA948" s="89"/>
      <c r="BB948" s="89"/>
      <c r="BC948" s="89"/>
      <c r="BD948" s="89"/>
      <c r="BE948" s="89"/>
      <c r="BF948" s="89"/>
      <c r="BG948" s="89"/>
      <c r="BH948" s="89"/>
      <c r="BI948" s="89"/>
      <c r="BJ948" s="89"/>
      <c r="BK948" s="89"/>
      <c r="BL948" s="89"/>
      <c r="BM948" s="89"/>
      <c r="BN948" s="89"/>
      <c r="BO948" s="89"/>
      <c r="BP948" s="89"/>
      <c r="BQ948" s="89"/>
      <c r="BR948" s="89"/>
      <c r="BS948" s="89"/>
      <c r="BT948" s="89"/>
      <c r="BU948" s="89"/>
      <c r="BV948" s="89"/>
      <c r="BW948" s="89"/>
      <c r="BX948" s="89"/>
      <c r="BY948" s="89"/>
      <c r="BZ948" s="89"/>
      <c r="CA948" s="89"/>
      <c r="CB948" s="89"/>
      <c r="CC948" s="89"/>
      <c r="CD948" s="89"/>
      <c r="CE948" s="89"/>
      <c r="CF948" s="89"/>
      <c r="CG948" s="89"/>
      <c r="CH948" s="89"/>
      <c r="CI948" s="89"/>
      <c r="CJ948" s="89"/>
      <c r="CK948" s="89"/>
      <c r="CL948" s="89"/>
      <c r="CM948" s="89"/>
      <c r="CN948" s="89"/>
      <c r="CO948" s="89"/>
      <c r="CP948" s="89"/>
      <c r="CQ948" s="89"/>
      <c r="CR948" s="89"/>
      <c r="CS948" s="89"/>
    </row>
    <row r="949" spans="1:97" s="35" customFormat="1" ht="12.75">
      <c r="A949" s="95"/>
      <c r="G949" s="95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  <c r="AF949" s="89"/>
      <c r="AG949" s="89"/>
      <c r="AH949" s="89"/>
      <c r="AI949" s="89"/>
      <c r="AJ949" s="89"/>
      <c r="AK949" s="89"/>
      <c r="AL949" s="89"/>
      <c r="AM949" s="89"/>
      <c r="AN949" s="89"/>
      <c r="AO949" s="89"/>
      <c r="AP949" s="89"/>
      <c r="AQ949" s="89"/>
      <c r="AR949" s="89"/>
      <c r="AS949" s="89"/>
      <c r="AT949" s="89"/>
      <c r="AU949" s="89"/>
      <c r="AV949" s="89"/>
      <c r="AW949" s="89"/>
      <c r="AX949" s="89"/>
      <c r="AY949" s="89"/>
      <c r="AZ949" s="89"/>
      <c r="BA949" s="89"/>
      <c r="BB949" s="89"/>
      <c r="BC949" s="89"/>
      <c r="BD949" s="89"/>
      <c r="BE949" s="89"/>
      <c r="BF949" s="89"/>
      <c r="BG949" s="89"/>
      <c r="BH949" s="89"/>
      <c r="BI949" s="89"/>
      <c r="BJ949" s="89"/>
      <c r="BK949" s="89"/>
      <c r="BL949" s="89"/>
      <c r="BM949" s="89"/>
      <c r="BN949" s="89"/>
      <c r="BO949" s="89"/>
      <c r="BP949" s="89"/>
      <c r="BQ949" s="89"/>
      <c r="BR949" s="89"/>
      <c r="BS949" s="89"/>
      <c r="BT949" s="89"/>
      <c r="BU949" s="89"/>
      <c r="BV949" s="89"/>
      <c r="BW949" s="89"/>
      <c r="BX949" s="89"/>
      <c r="BY949" s="89"/>
      <c r="BZ949" s="89"/>
      <c r="CA949" s="89"/>
      <c r="CB949" s="89"/>
      <c r="CC949" s="89"/>
      <c r="CD949" s="89"/>
      <c r="CE949" s="89"/>
      <c r="CF949" s="89"/>
      <c r="CG949" s="89"/>
      <c r="CH949" s="89"/>
      <c r="CI949" s="89"/>
      <c r="CJ949" s="89"/>
      <c r="CK949" s="89"/>
      <c r="CL949" s="89"/>
      <c r="CM949" s="89"/>
      <c r="CN949" s="89"/>
      <c r="CO949" s="89"/>
      <c r="CP949" s="89"/>
      <c r="CQ949" s="89"/>
      <c r="CR949" s="89"/>
      <c r="CS949" s="89"/>
    </row>
    <row r="950" spans="1:97" s="35" customFormat="1" ht="12.75">
      <c r="A950" s="95"/>
      <c r="G950" s="95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  <c r="AF950" s="89"/>
      <c r="AG950" s="89"/>
      <c r="AH950" s="89"/>
      <c r="AI950" s="89"/>
      <c r="AJ950" s="89"/>
      <c r="AK950" s="89"/>
      <c r="AL950" s="89"/>
      <c r="AM950" s="89"/>
      <c r="AN950" s="89"/>
      <c r="AO950" s="89"/>
      <c r="AP950" s="89"/>
      <c r="AQ950" s="89"/>
      <c r="AR950" s="89"/>
      <c r="AS950" s="89"/>
      <c r="AT950" s="89"/>
      <c r="AU950" s="89"/>
      <c r="AV950" s="89"/>
      <c r="AW950" s="89"/>
      <c r="AX950" s="89"/>
      <c r="AY950" s="89"/>
      <c r="AZ950" s="89"/>
      <c r="BA950" s="89"/>
      <c r="BB950" s="89"/>
      <c r="BC950" s="89"/>
      <c r="BD950" s="89"/>
      <c r="BE950" s="89"/>
      <c r="BF950" s="89"/>
      <c r="BG950" s="89"/>
      <c r="BH950" s="89"/>
      <c r="BI950" s="89"/>
      <c r="BJ950" s="89"/>
      <c r="BK950" s="89"/>
      <c r="BL950" s="89"/>
      <c r="BM950" s="89"/>
      <c r="BN950" s="89"/>
      <c r="BO950" s="89"/>
      <c r="BP950" s="89"/>
      <c r="BQ950" s="89"/>
      <c r="BR950" s="89"/>
      <c r="BS950" s="89"/>
      <c r="BT950" s="89"/>
      <c r="BU950" s="89"/>
      <c r="BV950" s="89"/>
      <c r="BW950" s="89"/>
      <c r="BX950" s="89"/>
      <c r="BY950" s="89"/>
      <c r="BZ950" s="89"/>
      <c r="CA950" s="89"/>
      <c r="CB950" s="89"/>
      <c r="CC950" s="89"/>
      <c r="CD950" s="89"/>
      <c r="CE950" s="89"/>
      <c r="CF950" s="89"/>
      <c r="CG950" s="89"/>
      <c r="CH950" s="89"/>
      <c r="CI950" s="89"/>
      <c r="CJ950" s="89"/>
      <c r="CK950" s="89"/>
      <c r="CL950" s="89"/>
      <c r="CM950" s="89"/>
      <c r="CN950" s="89"/>
      <c r="CO950" s="89"/>
      <c r="CP950" s="89"/>
      <c r="CQ950" s="89"/>
      <c r="CR950" s="89"/>
      <c r="CS950" s="89"/>
    </row>
    <row r="951" spans="1:97" s="35" customFormat="1" ht="12.75">
      <c r="A951" s="95"/>
      <c r="G951" s="95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  <c r="AF951" s="89"/>
      <c r="AG951" s="89"/>
      <c r="AH951" s="89"/>
      <c r="AI951" s="89"/>
      <c r="AJ951" s="89"/>
      <c r="AK951" s="89"/>
      <c r="AL951" s="89"/>
      <c r="AM951" s="89"/>
      <c r="AN951" s="89"/>
      <c r="AO951" s="89"/>
      <c r="AP951" s="89"/>
      <c r="AQ951" s="89"/>
      <c r="AR951" s="89"/>
      <c r="AS951" s="89"/>
      <c r="AT951" s="89"/>
      <c r="AU951" s="89"/>
      <c r="AV951" s="89"/>
      <c r="AW951" s="89"/>
      <c r="AX951" s="89"/>
      <c r="AY951" s="89"/>
      <c r="AZ951" s="89"/>
      <c r="BA951" s="89"/>
      <c r="BB951" s="89"/>
      <c r="BC951" s="89"/>
      <c r="BD951" s="89"/>
      <c r="BE951" s="89"/>
      <c r="BF951" s="89"/>
      <c r="BG951" s="89"/>
      <c r="BH951" s="89"/>
      <c r="BI951" s="89"/>
      <c r="BJ951" s="89"/>
      <c r="BK951" s="89"/>
      <c r="BL951" s="89"/>
      <c r="BM951" s="89"/>
      <c r="BN951" s="89"/>
      <c r="BO951" s="89"/>
      <c r="BP951" s="89"/>
      <c r="BQ951" s="89"/>
      <c r="BR951" s="89"/>
      <c r="BS951" s="89"/>
      <c r="BT951" s="89"/>
      <c r="BU951" s="89"/>
      <c r="BV951" s="89"/>
      <c r="BW951" s="89"/>
      <c r="BX951" s="89"/>
      <c r="BY951" s="89"/>
      <c r="BZ951" s="89"/>
      <c r="CA951" s="89"/>
      <c r="CB951" s="89"/>
      <c r="CC951" s="89"/>
      <c r="CD951" s="89"/>
      <c r="CE951" s="89"/>
      <c r="CF951" s="89"/>
      <c r="CG951" s="89"/>
      <c r="CH951" s="89"/>
      <c r="CI951" s="89"/>
      <c r="CJ951" s="89"/>
      <c r="CK951" s="89"/>
      <c r="CL951" s="89"/>
      <c r="CM951" s="89"/>
      <c r="CN951" s="89"/>
      <c r="CO951" s="89"/>
      <c r="CP951" s="89"/>
      <c r="CQ951" s="89"/>
      <c r="CR951" s="89"/>
      <c r="CS951" s="89"/>
    </row>
    <row r="952" spans="1:97" s="35" customFormat="1" ht="12.75">
      <c r="A952" s="95"/>
      <c r="G952" s="95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F952" s="89"/>
      <c r="AG952" s="89"/>
      <c r="AH952" s="89"/>
      <c r="AI952" s="89"/>
      <c r="AJ952" s="89"/>
      <c r="AK952" s="89"/>
      <c r="AL952" s="89"/>
      <c r="AM952" s="89"/>
      <c r="AN952" s="89"/>
      <c r="AO952" s="89"/>
      <c r="AP952" s="89"/>
      <c r="AQ952" s="89"/>
      <c r="AR952" s="89"/>
      <c r="AS952" s="89"/>
      <c r="AT952" s="89"/>
      <c r="AU952" s="89"/>
      <c r="AV952" s="89"/>
      <c r="AW952" s="89"/>
      <c r="AX952" s="89"/>
      <c r="AY952" s="89"/>
      <c r="AZ952" s="89"/>
      <c r="BA952" s="89"/>
      <c r="BB952" s="89"/>
      <c r="BC952" s="89"/>
      <c r="BD952" s="89"/>
      <c r="BE952" s="89"/>
      <c r="BF952" s="89"/>
      <c r="BG952" s="89"/>
      <c r="BH952" s="89"/>
      <c r="BI952" s="89"/>
      <c r="BJ952" s="89"/>
      <c r="BK952" s="89"/>
      <c r="BL952" s="89"/>
      <c r="BM952" s="89"/>
      <c r="BN952" s="89"/>
      <c r="BO952" s="89"/>
      <c r="BP952" s="89"/>
      <c r="BQ952" s="89"/>
      <c r="BR952" s="89"/>
      <c r="BS952" s="89"/>
      <c r="BT952" s="89"/>
      <c r="BU952" s="89"/>
      <c r="BV952" s="89"/>
      <c r="BW952" s="89"/>
      <c r="BX952" s="89"/>
      <c r="BY952" s="89"/>
      <c r="BZ952" s="89"/>
      <c r="CA952" s="89"/>
      <c r="CB952" s="89"/>
      <c r="CC952" s="89"/>
      <c r="CD952" s="89"/>
      <c r="CE952" s="89"/>
      <c r="CF952" s="89"/>
      <c r="CG952" s="89"/>
      <c r="CH952" s="89"/>
      <c r="CI952" s="89"/>
      <c r="CJ952" s="89"/>
      <c r="CK952" s="89"/>
      <c r="CL952" s="89"/>
      <c r="CM952" s="89"/>
      <c r="CN952" s="89"/>
      <c r="CO952" s="89"/>
      <c r="CP952" s="89"/>
      <c r="CQ952" s="89"/>
      <c r="CR952" s="89"/>
      <c r="CS952" s="89"/>
    </row>
    <row r="953" spans="1:97" s="35" customFormat="1" ht="12.75">
      <c r="A953" s="95"/>
      <c r="G953" s="95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  <c r="AF953" s="89"/>
      <c r="AG953" s="89"/>
      <c r="AH953" s="89"/>
      <c r="AI953" s="89"/>
      <c r="AJ953" s="89"/>
      <c r="AK953" s="89"/>
      <c r="AL953" s="89"/>
      <c r="AM953" s="89"/>
      <c r="AN953" s="89"/>
      <c r="AO953" s="89"/>
      <c r="AP953" s="89"/>
      <c r="AQ953" s="89"/>
      <c r="AR953" s="89"/>
      <c r="AS953" s="89"/>
      <c r="AT953" s="89"/>
      <c r="AU953" s="89"/>
      <c r="AV953" s="89"/>
      <c r="AW953" s="89"/>
      <c r="AX953" s="89"/>
      <c r="AY953" s="89"/>
      <c r="AZ953" s="89"/>
      <c r="BA953" s="89"/>
      <c r="BB953" s="89"/>
      <c r="BC953" s="89"/>
      <c r="BD953" s="89"/>
      <c r="BE953" s="89"/>
      <c r="BF953" s="89"/>
      <c r="BG953" s="89"/>
      <c r="BH953" s="89"/>
      <c r="BI953" s="89"/>
      <c r="BJ953" s="89"/>
      <c r="BK953" s="89"/>
      <c r="BL953" s="89"/>
      <c r="BM953" s="89"/>
      <c r="BN953" s="89"/>
      <c r="BO953" s="89"/>
      <c r="BP953" s="89"/>
      <c r="BQ953" s="89"/>
      <c r="BR953" s="89"/>
      <c r="BS953" s="89"/>
      <c r="BT953" s="89"/>
      <c r="BU953" s="89"/>
      <c r="BV953" s="89"/>
      <c r="BW953" s="89"/>
      <c r="BX953" s="89"/>
      <c r="BY953" s="89"/>
      <c r="BZ953" s="89"/>
      <c r="CA953" s="89"/>
      <c r="CB953" s="89"/>
      <c r="CC953" s="89"/>
      <c r="CD953" s="89"/>
      <c r="CE953" s="89"/>
      <c r="CF953" s="89"/>
      <c r="CG953" s="89"/>
      <c r="CH953" s="89"/>
      <c r="CI953" s="89"/>
      <c r="CJ953" s="89"/>
      <c r="CK953" s="89"/>
      <c r="CL953" s="89"/>
      <c r="CM953" s="89"/>
      <c r="CN953" s="89"/>
      <c r="CO953" s="89"/>
      <c r="CP953" s="89"/>
      <c r="CQ953" s="89"/>
      <c r="CR953" s="89"/>
      <c r="CS953" s="89"/>
    </row>
    <row r="954" spans="1:97" s="35" customFormat="1" ht="12.75">
      <c r="A954" s="95"/>
      <c r="G954" s="95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89"/>
      <c r="AF954" s="89"/>
      <c r="AG954" s="89"/>
      <c r="AH954" s="89"/>
      <c r="AI954" s="89"/>
      <c r="AJ954" s="89"/>
      <c r="AK954" s="89"/>
      <c r="AL954" s="89"/>
      <c r="AM954" s="89"/>
      <c r="AN954" s="89"/>
      <c r="AO954" s="89"/>
      <c r="AP954" s="89"/>
      <c r="AQ954" s="89"/>
      <c r="AR954" s="89"/>
      <c r="AS954" s="89"/>
      <c r="AT954" s="89"/>
      <c r="AU954" s="89"/>
      <c r="AV954" s="89"/>
      <c r="AW954" s="89"/>
      <c r="AX954" s="89"/>
      <c r="AY954" s="89"/>
      <c r="AZ954" s="89"/>
      <c r="BA954" s="89"/>
      <c r="BB954" s="89"/>
      <c r="BC954" s="89"/>
      <c r="BD954" s="89"/>
      <c r="BE954" s="89"/>
      <c r="BF954" s="89"/>
      <c r="BG954" s="89"/>
      <c r="BH954" s="89"/>
      <c r="BI954" s="89"/>
      <c r="BJ954" s="89"/>
      <c r="BK954" s="89"/>
      <c r="BL954" s="89"/>
      <c r="BM954" s="89"/>
      <c r="BN954" s="89"/>
      <c r="BO954" s="89"/>
      <c r="BP954" s="89"/>
      <c r="BQ954" s="89"/>
      <c r="BR954" s="89"/>
      <c r="BS954" s="89"/>
      <c r="BT954" s="89"/>
      <c r="BU954" s="89"/>
      <c r="BV954" s="89"/>
      <c r="BW954" s="89"/>
      <c r="BX954" s="89"/>
      <c r="BY954" s="89"/>
      <c r="BZ954" s="89"/>
      <c r="CA954" s="89"/>
      <c r="CB954" s="89"/>
      <c r="CC954" s="89"/>
      <c r="CD954" s="89"/>
      <c r="CE954" s="89"/>
      <c r="CF954" s="89"/>
      <c r="CG954" s="89"/>
      <c r="CH954" s="89"/>
      <c r="CI954" s="89"/>
      <c r="CJ954" s="89"/>
      <c r="CK954" s="89"/>
      <c r="CL954" s="89"/>
      <c r="CM954" s="89"/>
      <c r="CN954" s="89"/>
      <c r="CO954" s="89"/>
      <c r="CP954" s="89"/>
      <c r="CQ954" s="89"/>
      <c r="CR954" s="89"/>
      <c r="CS954" s="89"/>
    </row>
    <row r="955" spans="1:97" s="35" customFormat="1" ht="12.75">
      <c r="A955" s="95"/>
      <c r="G955" s="95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89"/>
      <c r="AF955" s="89"/>
      <c r="AG955" s="89"/>
      <c r="AH955" s="89"/>
      <c r="AI955" s="89"/>
      <c r="AJ955" s="89"/>
      <c r="AK955" s="89"/>
      <c r="AL955" s="89"/>
      <c r="AM955" s="89"/>
      <c r="AN955" s="89"/>
      <c r="AO955" s="89"/>
      <c r="AP955" s="89"/>
      <c r="AQ955" s="89"/>
      <c r="AR955" s="89"/>
      <c r="AS955" s="89"/>
      <c r="AT955" s="89"/>
      <c r="AU955" s="89"/>
      <c r="AV955" s="89"/>
      <c r="AW955" s="89"/>
      <c r="AX955" s="89"/>
      <c r="AY955" s="89"/>
      <c r="AZ955" s="89"/>
      <c r="BA955" s="89"/>
      <c r="BB955" s="89"/>
      <c r="BC955" s="89"/>
      <c r="BD955" s="89"/>
      <c r="BE955" s="89"/>
      <c r="BF955" s="89"/>
      <c r="BG955" s="89"/>
      <c r="BH955" s="89"/>
      <c r="BI955" s="89"/>
      <c r="BJ955" s="89"/>
      <c r="BK955" s="89"/>
      <c r="BL955" s="89"/>
      <c r="BM955" s="89"/>
      <c r="BN955" s="89"/>
      <c r="BO955" s="89"/>
      <c r="BP955" s="89"/>
      <c r="BQ955" s="89"/>
      <c r="BR955" s="89"/>
      <c r="BS955" s="89"/>
      <c r="BT955" s="89"/>
      <c r="BU955" s="89"/>
      <c r="BV955" s="89"/>
      <c r="BW955" s="89"/>
      <c r="BX955" s="89"/>
      <c r="BY955" s="89"/>
      <c r="BZ955" s="89"/>
      <c r="CA955" s="89"/>
      <c r="CB955" s="89"/>
      <c r="CC955" s="89"/>
      <c r="CD955" s="89"/>
      <c r="CE955" s="89"/>
      <c r="CF955" s="89"/>
      <c r="CG955" s="89"/>
      <c r="CH955" s="89"/>
      <c r="CI955" s="89"/>
      <c r="CJ955" s="89"/>
      <c r="CK955" s="89"/>
      <c r="CL955" s="89"/>
      <c r="CM955" s="89"/>
      <c r="CN955" s="89"/>
      <c r="CO955" s="89"/>
      <c r="CP955" s="89"/>
      <c r="CQ955" s="89"/>
      <c r="CR955" s="89"/>
      <c r="CS955" s="89"/>
    </row>
    <row r="956" spans="1:97" s="35" customFormat="1" ht="12.75">
      <c r="A956" s="95"/>
      <c r="G956" s="95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F956" s="89"/>
      <c r="AG956" s="89"/>
      <c r="AH956" s="89"/>
      <c r="AI956" s="89"/>
      <c r="AJ956" s="89"/>
      <c r="AK956" s="89"/>
      <c r="AL956" s="89"/>
      <c r="AM956" s="89"/>
      <c r="AN956" s="89"/>
      <c r="AO956" s="89"/>
      <c r="AP956" s="89"/>
      <c r="AQ956" s="89"/>
      <c r="AR956" s="89"/>
      <c r="AS956" s="89"/>
      <c r="AT956" s="89"/>
      <c r="AU956" s="89"/>
      <c r="AV956" s="89"/>
      <c r="AW956" s="89"/>
      <c r="AX956" s="89"/>
      <c r="AY956" s="89"/>
      <c r="AZ956" s="89"/>
      <c r="BA956" s="89"/>
      <c r="BB956" s="89"/>
      <c r="BC956" s="89"/>
      <c r="BD956" s="89"/>
      <c r="BE956" s="89"/>
      <c r="BF956" s="89"/>
      <c r="BG956" s="89"/>
      <c r="BH956" s="89"/>
      <c r="BI956" s="89"/>
      <c r="BJ956" s="89"/>
      <c r="BK956" s="89"/>
      <c r="BL956" s="89"/>
      <c r="BM956" s="89"/>
      <c r="BN956" s="89"/>
      <c r="BO956" s="89"/>
      <c r="BP956" s="89"/>
      <c r="BQ956" s="89"/>
      <c r="BR956" s="89"/>
      <c r="BS956" s="89"/>
      <c r="BT956" s="89"/>
      <c r="BU956" s="89"/>
      <c r="BV956" s="89"/>
      <c r="BW956" s="89"/>
      <c r="BX956" s="89"/>
      <c r="BY956" s="89"/>
      <c r="BZ956" s="89"/>
      <c r="CA956" s="89"/>
      <c r="CB956" s="89"/>
      <c r="CC956" s="89"/>
      <c r="CD956" s="89"/>
      <c r="CE956" s="89"/>
      <c r="CF956" s="89"/>
      <c r="CG956" s="89"/>
      <c r="CH956" s="89"/>
      <c r="CI956" s="89"/>
      <c r="CJ956" s="89"/>
      <c r="CK956" s="89"/>
      <c r="CL956" s="89"/>
      <c r="CM956" s="89"/>
      <c r="CN956" s="89"/>
      <c r="CO956" s="89"/>
      <c r="CP956" s="89"/>
      <c r="CQ956" s="89"/>
      <c r="CR956" s="89"/>
      <c r="CS956" s="89"/>
    </row>
    <row r="957" spans="1:97" s="35" customFormat="1" ht="12.75">
      <c r="A957" s="95"/>
      <c r="G957" s="95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89"/>
      <c r="AF957" s="89"/>
      <c r="AG957" s="89"/>
      <c r="AH957" s="89"/>
      <c r="AI957" s="89"/>
      <c r="AJ957" s="89"/>
      <c r="AK957" s="89"/>
      <c r="AL957" s="89"/>
      <c r="AM957" s="89"/>
      <c r="AN957" s="89"/>
      <c r="AO957" s="89"/>
      <c r="AP957" s="89"/>
      <c r="AQ957" s="89"/>
      <c r="AR957" s="89"/>
      <c r="AS957" s="89"/>
      <c r="AT957" s="89"/>
      <c r="AU957" s="89"/>
      <c r="AV957" s="89"/>
      <c r="AW957" s="89"/>
      <c r="AX957" s="89"/>
      <c r="AY957" s="89"/>
      <c r="AZ957" s="89"/>
      <c r="BA957" s="89"/>
      <c r="BB957" s="89"/>
      <c r="BC957" s="89"/>
      <c r="BD957" s="89"/>
      <c r="BE957" s="89"/>
      <c r="BF957" s="89"/>
      <c r="BG957" s="89"/>
      <c r="BH957" s="89"/>
      <c r="BI957" s="89"/>
      <c r="BJ957" s="89"/>
      <c r="BK957" s="89"/>
      <c r="BL957" s="89"/>
      <c r="BM957" s="89"/>
      <c r="BN957" s="89"/>
      <c r="BO957" s="89"/>
      <c r="BP957" s="89"/>
      <c r="BQ957" s="89"/>
      <c r="BR957" s="89"/>
      <c r="BS957" s="89"/>
      <c r="BT957" s="89"/>
      <c r="BU957" s="89"/>
      <c r="BV957" s="89"/>
      <c r="BW957" s="89"/>
      <c r="BX957" s="89"/>
      <c r="BY957" s="89"/>
      <c r="BZ957" s="89"/>
      <c r="CA957" s="89"/>
      <c r="CB957" s="89"/>
      <c r="CC957" s="89"/>
      <c r="CD957" s="89"/>
      <c r="CE957" s="89"/>
      <c r="CF957" s="89"/>
      <c r="CG957" s="89"/>
      <c r="CH957" s="89"/>
      <c r="CI957" s="89"/>
      <c r="CJ957" s="89"/>
      <c r="CK957" s="89"/>
      <c r="CL957" s="89"/>
      <c r="CM957" s="89"/>
      <c r="CN957" s="89"/>
      <c r="CO957" s="89"/>
      <c r="CP957" s="89"/>
      <c r="CQ957" s="89"/>
      <c r="CR957" s="89"/>
      <c r="CS957" s="89"/>
    </row>
    <row r="958" spans="1:97" s="35" customFormat="1" ht="12.75">
      <c r="A958" s="95"/>
      <c r="G958" s="95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89"/>
      <c r="AO958" s="89"/>
      <c r="AP958" s="89"/>
      <c r="AQ958" s="89"/>
      <c r="AR958" s="89"/>
      <c r="AS958" s="89"/>
      <c r="AT958" s="89"/>
      <c r="AU958" s="89"/>
      <c r="AV958" s="89"/>
      <c r="AW958" s="89"/>
      <c r="AX958" s="89"/>
      <c r="AY958" s="89"/>
      <c r="AZ958" s="89"/>
      <c r="BA958" s="89"/>
      <c r="BB958" s="89"/>
      <c r="BC958" s="89"/>
      <c r="BD958" s="89"/>
      <c r="BE958" s="89"/>
      <c r="BF958" s="89"/>
      <c r="BG958" s="89"/>
      <c r="BH958" s="89"/>
      <c r="BI958" s="89"/>
      <c r="BJ958" s="89"/>
      <c r="BK958" s="89"/>
      <c r="BL958" s="89"/>
      <c r="BM958" s="89"/>
      <c r="BN958" s="89"/>
      <c r="BO958" s="89"/>
      <c r="BP958" s="89"/>
      <c r="BQ958" s="89"/>
      <c r="BR958" s="89"/>
      <c r="BS958" s="89"/>
      <c r="BT958" s="89"/>
      <c r="BU958" s="89"/>
      <c r="BV958" s="89"/>
      <c r="BW958" s="89"/>
      <c r="BX958" s="89"/>
      <c r="BY958" s="89"/>
      <c r="BZ958" s="89"/>
      <c r="CA958" s="89"/>
      <c r="CB958" s="89"/>
      <c r="CC958" s="89"/>
      <c r="CD958" s="89"/>
      <c r="CE958" s="89"/>
      <c r="CF958" s="89"/>
      <c r="CG958" s="89"/>
      <c r="CH958" s="89"/>
      <c r="CI958" s="89"/>
      <c r="CJ958" s="89"/>
      <c r="CK958" s="89"/>
      <c r="CL958" s="89"/>
      <c r="CM958" s="89"/>
      <c r="CN958" s="89"/>
      <c r="CO958" s="89"/>
      <c r="CP958" s="89"/>
      <c r="CQ958" s="89"/>
      <c r="CR958" s="89"/>
      <c r="CS958" s="89"/>
    </row>
    <row r="959" spans="1:97" s="35" customFormat="1" ht="12.75">
      <c r="A959" s="95"/>
      <c r="G959" s="95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F959" s="89"/>
      <c r="AG959" s="89"/>
      <c r="AH959" s="89"/>
      <c r="AI959" s="89"/>
      <c r="AJ959" s="89"/>
      <c r="AK959" s="89"/>
      <c r="AL959" s="89"/>
      <c r="AM959" s="89"/>
      <c r="AN959" s="89"/>
      <c r="AO959" s="89"/>
      <c r="AP959" s="89"/>
      <c r="AQ959" s="89"/>
      <c r="AR959" s="89"/>
      <c r="AS959" s="89"/>
      <c r="AT959" s="89"/>
      <c r="AU959" s="89"/>
      <c r="AV959" s="89"/>
      <c r="AW959" s="89"/>
      <c r="AX959" s="89"/>
      <c r="AY959" s="89"/>
      <c r="AZ959" s="89"/>
      <c r="BA959" s="89"/>
      <c r="BB959" s="89"/>
      <c r="BC959" s="89"/>
      <c r="BD959" s="89"/>
      <c r="BE959" s="89"/>
      <c r="BF959" s="89"/>
      <c r="BG959" s="89"/>
      <c r="BH959" s="89"/>
      <c r="BI959" s="89"/>
      <c r="BJ959" s="89"/>
      <c r="BK959" s="89"/>
      <c r="BL959" s="89"/>
      <c r="BM959" s="89"/>
      <c r="BN959" s="89"/>
      <c r="BO959" s="89"/>
      <c r="BP959" s="89"/>
      <c r="BQ959" s="89"/>
      <c r="BR959" s="89"/>
      <c r="BS959" s="89"/>
      <c r="BT959" s="89"/>
      <c r="BU959" s="89"/>
      <c r="BV959" s="89"/>
      <c r="BW959" s="89"/>
      <c r="BX959" s="89"/>
      <c r="BY959" s="89"/>
      <c r="BZ959" s="89"/>
      <c r="CA959" s="89"/>
      <c r="CB959" s="89"/>
      <c r="CC959" s="89"/>
      <c r="CD959" s="89"/>
      <c r="CE959" s="89"/>
      <c r="CF959" s="89"/>
      <c r="CG959" s="89"/>
      <c r="CH959" s="89"/>
      <c r="CI959" s="89"/>
      <c r="CJ959" s="89"/>
      <c r="CK959" s="89"/>
      <c r="CL959" s="89"/>
      <c r="CM959" s="89"/>
      <c r="CN959" s="89"/>
      <c r="CO959" s="89"/>
      <c r="CP959" s="89"/>
      <c r="CQ959" s="89"/>
      <c r="CR959" s="89"/>
      <c r="CS959" s="89"/>
    </row>
    <row r="960" spans="1:97" s="35" customFormat="1" ht="12.75">
      <c r="A960" s="95"/>
      <c r="G960" s="95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89"/>
      <c r="AF960" s="89"/>
      <c r="AG960" s="89"/>
      <c r="AH960" s="89"/>
      <c r="AI960" s="89"/>
      <c r="AJ960" s="89"/>
      <c r="AK960" s="89"/>
      <c r="AL960" s="89"/>
      <c r="AM960" s="89"/>
      <c r="AN960" s="89"/>
      <c r="AO960" s="89"/>
      <c r="AP960" s="89"/>
      <c r="AQ960" s="89"/>
      <c r="AR960" s="89"/>
      <c r="AS960" s="89"/>
      <c r="AT960" s="89"/>
      <c r="AU960" s="89"/>
      <c r="AV960" s="89"/>
      <c r="AW960" s="89"/>
      <c r="AX960" s="89"/>
      <c r="AY960" s="89"/>
      <c r="AZ960" s="89"/>
      <c r="BA960" s="89"/>
      <c r="BB960" s="89"/>
      <c r="BC960" s="89"/>
      <c r="BD960" s="89"/>
      <c r="BE960" s="89"/>
      <c r="BF960" s="89"/>
      <c r="BG960" s="89"/>
      <c r="BH960" s="89"/>
      <c r="BI960" s="89"/>
      <c r="BJ960" s="89"/>
      <c r="BK960" s="89"/>
      <c r="BL960" s="89"/>
      <c r="BM960" s="89"/>
      <c r="BN960" s="89"/>
      <c r="BO960" s="89"/>
      <c r="BP960" s="89"/>
      <c r="BQ960" s="89"/>
      <c r="BR960" s="89"/>
      <c r="BS960" s="89"/>
      <c r="BT960" s="89"/>
      <c r="BU960" s="89"/>
      <c r="BV960" s="89"/>
      <c r="BW960" s="89"/>
      <c r="BX960" s="89"/>
      <c r="BY960" s="89"/>
      <c r="BZ960" s="89"/>
      <c r="CA960" s="89"/>
      <c r="CB960" s="89"/>
      <c r="CC960" s="89"/>
      <c r="CD960" s="89"/>
      <c r="CE960" s="89"/>
      <c r="CF960" s="89"/>
      <c r="CG960" s="89"/>
      <c r="CH960" s="89"/>
      <c r="CI960" s="89"/>
      <c r="CJ960" s="89"/>
      <c r="CK960" s="89"/>
      <c r="CL960" s="89"/>
      <c r="CM960" s="89"/>
      <c r="CN960" s="89"/>
      <c r="CO960" s="89"/>
      <c r="CP960" s="89"/>
      <c r="CQ960" s="89"/>
      <c r="CR960" s="89"/>
      <c r="CS960" s="89"/>
    </row>
    <row r="961" spans="1:97" s="35" customFormat="1" ht="12.75">
      <c r="A961" s="95"/>
      <c r="G961" s="95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  <c r="AE961" s="89"/>
      <c r="AF961" s="89"/>
      <c r="AG961" s="89"/>
      <c r="AH961" s="89"/>
      <c r="AI961" s="89"/>
      <c r="AJ961" s="89"/>
      <c r="AK961" s="89"/>
      <c r="AL961" s="89"/>
      <c r="AM961" s="89"/>
      <c r="AN961" s="89"/>
      <c r="AO961" s="89"/>
      <c r="AP961" s="89"/>
      <c r="AQ961" s="89"/>
      <c r="AR961" s="89"/>
      <c r="AS961" s="89"/>
      <c r="AT961" s="89"/>
      <c r="AU961" s="89"/>
      <c r="AV961" s="89"/>
      <c r="AW961" s="89"/>
      <c r="AX961" s="89"/>
      <c r="AY961" s="89"/>
      <c r="AZ961" s="89"/>
      <c r="BA961" s="89"/>
      <c r="BB961" s="89"/>
      <c r="BC961" s="89"/>
      <c r="BD961" s="89"/>
      <c r="BE961" s="89"/>
      <c r="BF961" s="89"/>
      <c r="BG961" s="89"/>
      <c r="BH961" s="89"/>
      <c r="BI961" s="89"/>
      <c r="BJ961" s="89"/>
      <c r="BK961" s="89"/>
      <c r="BL961" s="89"/>
      <c r="BM961" s="89"/>
      <c r="BN961" s="89"/>
      <c r="BO961" s="89"/>
      <c r="BP961" s="89"/>
      <c r="BQ961" s="89"/>
      <c r="BR961" s="89"/>
      <c r="BS961" s="89"/>
      <c r="BT961" s="89"/>
      <c r="BU961" s="89"/>
      <c r="BV961" s="89"/>
      <c r="BW961" s="89"/>
      <c r="BX961" s="89"/>
      <c r="BY961" s="89"/>
      <c r="BZ961" s="89"/>
      <c r="CA961" s="89"/>
      <c r="CB961" s="89"/>
      <c r="CC961" s="89"/>
      <c r="CD961" s="89"/>
      <c r="CE961" s="89"/>
      <c r="CF961" s="89"/>
      <c r="CG961" s="89"/>
      <c r="CH961" s="89"/>
      <c r="CI961" s="89"/>
      <c r="CJ961" s="89"/>
      <c r="CK961" s="89"/>
      <c r="CL961" s="89"/>
      <c r="CM961" s="89"/>
      <c r="CN961" s="89"/>
      <c r="CO961" s="89"/>
      <c r="CP961" s="89"/>
      <c r="CQ961" s="89"/>
      <c r="CR961" s="89"/>
      <c r="CS961" s="89"/>
    </row>
    <row r="962" spans="1:97" s="35" customFormat="1" ht="12.75">
      <c r="A962" s="95"/>
      <c r="G962" s="95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  <c r="AE962" s="89"/>
      <c r="AF962" s="89"/>
      <c r="AG962" s="89"/>
      <c r="AH962" s="89"/>
      <c r="AI962" s="89"/>
      <c r="AJ962" s="89"/>
      <c r="AK962" s="89"/>
      <c r="AL962" s="89"/>
      <c r="AM962" s="89"/>
      <c r="AN962" s="89"/>
      <c r="AO962" s="89"/>
      <c r="AP962" s="89"/>
      <c r="AQ962" s="89"/>
      <c r="AR962" s="89"/>
      <c r="AS962" s="89"/>
      <c r="AT962" s="89"/>
      <c r="AU962" s="89"/>
      <c r="AV962" s="89"/>
      <c r="AW962" s="89"/>
      <c r="AX962" s="89"/>
      <c r="AY962" s="89"/>
      <c r="AZ962" s="89"/>
      <c r="BA962" s="89"/>
      <c r="BB962" s="89"/>
      <c r="BC962" s="89"/>
      <c r="BD962" s="89"/>
      <c r="BE962" s="89"/>
      <c r="BF962" s="89"/>
      <c r="BG962" s="89"/>
      <c r="BH962" s="89"/>
      <c r="BI962" s="89"/>
      <c r="BJ962" s="89"/>
      <c r="BK962" s="89"/>
      <c r="BL962" s="89"/>
      <c r="BM962" s="89"/>
      <c r="BN962" s="89"/>
      <c r="BO962" s="89"/>
      <c r="BP962" s="89"/>
      <c r="BQ962" s="89"/>
      <c r="BR962" s="89"/>
      <c r="BS962" s="89"/>
      <c r="BT962" s="89"/>
      <c r="BU962" s="89"/>
      <c r="BV962" s="89"/>
      <c r="BW962" s="89"/>
      <c r="BX962" s="89"/>
      <c r="BY962" s="89"/>
      <c r="BZ962" s="89"/>
      <c r="CA962" s="89"/>
      <c r="CB962" s="89"/>
      <c r="CC962" s="89"/>
      <c r="CD962" s="89"/>
      <c r="CE962" s="89"/>
      <c r="CF962" s="89"/>
      <c r="CG962" s="89"/>
      <c r="CH962" s="89"/>
      <c r="CI962" s="89"/>
      <c r="CJ962" s="89"/>
      <c r="CK962" s="89"/>
      <c r="CL962" s="89"/>
      <c r="CM962" s="89"/>
      <c r="CN962" s="89"/>
      <c r="CO962" s="89"/>
      <c r="CP962" s="89"/>
      <c r="CQ962" s="89"/>
      <c r="CR962" s="89"/>
      <c r="CS962" s="89"/>
    </row>
    <row r="963" spans="1:97" s="35" customFormat="1" ht="12.75">
      <c r="A963" s="95"/>
      <c r="G963" s="95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  <c r="AE963" s="89"/>
      <c r="AF963" s="89"/>
      <c r="AG963" s="89"/>
      <c r="AH963" s="89"/>
      <c r="AI963" s="89"/>
      <c r="AJ963" s="89"/>
      <c r="AK963" s="89"/>
      <c r="AL963" s="89"/>
      <c r="AM963" s="89"/>
      <c r="AN963" s="89"/>
      <c r="AO963" s="89"/>
      <c r="AP963" s="89"/>
      <c r="AQ963" s="89"/>
      <c r="AR963" s="89"/>
      <c r="AS963" s="89"/>
      <c r="AT963" s="89"/>
      <c r="AU963" s="89"/>
      <c r="AV963" s="89"/>
      <c r="AW963" s="89"/>
      <c r="AX963" s="89"/>
      <c r="AY963" s="89"/>
      <c r="AZ963" s="89"/>
      <c r="BA963" s="89"/>
      <c r="BB963" s="89"/>
      <c r="BC963" s="89"/>
      <c r="BD963" s="89"/>
      <c r="BE963" s="89"/>
      <c r="BF963" s="89"/>
      <c r="BG963" s="89"/>
      <c r="BH963" s="89"/>
      <c r="BI963" s="89"/>
      <c r="BJ963" s="89"/>
      <c r="BK963" s="89"/>
      <c r="BL963" s="89"/>
      <c r="BM963" s="89"/>
      <c r="BN963" s="89"/>
      <c r="BO963" s="89"/>
      <c r="BP963" s="89"/>
      <c r="BQ963" s="89"/>
      <c r="BR963" s="89"/>
      <c r="BS963" s="89"/>
      <c r="BT963" s="89"/>
      <c r="BU963" s="89"/>
      <c r="BV963" s="89"/>
      <c r="BW963" s="89"/>
      <c r="BX963" s="89"/>
      <c r="BY963" s="89"/>
      <c r="BZ963" s="89"/>
      <c r="CA963" s="89"/>
      <c r="CB963" s="89"/>
      <c r="CC963" s="89"/>
      <c r="CD963" s="89"/>
      <c r="CE963" s="89"/>
      <c r="CF963" s="89"/>
      <c r="CG963" s="89"/>
      <c r="CH963" s="89"/>
      <c r="CI963" s="89"/>
      <c r="CJ963" s="89"/>
      <c r="CK963" s="89"/>
      <c r="CL963" s="89"/>
      <c r="CM963" s="89"/>
      <c r="CN963" s="89"/>
      <c r="CO963" s="89"/>
      <c r="CP963" s="89"/>
      <c r="CQ963" s="89"/>
      <c r="CR963" s="89"/>
      <c r="CS963" s="89"/>
    </row>
    <row r="964" spans="1:97" s="35" customFormat="1" ht="12.75">
      <c r="A964" s="95"/>
      <c r="G964" s="95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  <c r="AE964" s="89"/>
      <c r="AF964" s="89"/>
      <c r="AG964" s="89"/>
      <c r="AH964" s="89"/>
      <c r="AI964" s="89"/>
      <c r="AJ964" s="89"/>
      <c r="AK964" s="89"/>
      <c r="AL964" s="89"/>
      <c r="AM964" s="89"/>
      <c r="AN964" s="89"/>
      <c r="AO964" s="89"/>
      <c r="AP964" s="89"/>
      <c r="AQ964" s="89"/>
      <c r="AR964" s="89"/>
      <c r="AS964" s="89"/>
      <c r="AT964" s="89"/>
      <c r="AU964" s="89"/>
      <c r="AV964" s="89"/>
      <c r="AW964" s="89"/>
      <c r="AX964" s="89"/>
      <c r="AY964" s="89"/>
      <c r="AZ964" s="89"/>
      <c r="BA964" s="89"/>
      <c r="BB964" s="89"/>
      <c r="BC964" s="89"/>
      <c r="BD964" s="89"/>
      <c r="BE964" s="89"/>
      <c r="BF964" s="89"/>
      <c r="BG964" s="89"/>
      <c r="BH964" s="89"/>
      <c r="BI964" s="89"/>
      <c r="BJ964" s="89"/>
      <c r="BK964" s="89"/>
      <c r="BL964" s="89"/>
      <c r="BM964" s="89"/>
      <c r="BN964" s="89"/>
      <c r="BO964" s="89"/>
      <c r="BP964" s="89"/>
      <c r="BQ964" s="89"/>
      <c r="BR964" s="89"/>
      <c r="BS964" s="89"/>
      <c r="BT964" s="89"/>
      <c r="BU964" s="89"/>
      <c r="BV964" s="89"/>
      <c r="BW964" s="89"/>
      <c r="BX964" s="89"/>
      <c r="BY964" s="89"/>
      <c r="BZ964" s="89"/>
      <c r="CA964" s="89"/>
      <c r="CB964" s="89"/>
      <c r="CC964" s="89"/>
      <c r="CD964" s="89"/>
      <c r="CE964" s="89"/>
      <c r="CF964" s="89"/>
      <c r="CG964" s="89"/>
      <c r="CH964" s="89"/>
      <c r="CI964" s="89"/>
      <c r="CJ964" s="89"/>
      <c r="CK964" s="89"/>
      <c r="CL964" s="89"/>
      <c r="CM964" s="89"/>
      <c r="CN964" s="89"/>
      <c r="CO964" s="89"/>
      <c r="CP964" s="89"/>
      <c r="CQ964" s="89"/>
      <c r="CR964" s="89"/>
      <c r="CS964" s="89"/>
    </row>
    <row r="965" spans="1:97" s="35" customFormat="1" ht="12.75">
      <c r="A965" s="95"/>
      <c r="G965" s="95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  <c r="AE965" s="89"/>
      <c r="AF965" s="89"/>
      <c r="AG965" s="89"/>
      <c r="AH965" s="89"/>
      <c r="AI965" s="89"/>
      <c r="AJ965" s="89"/>
      <c r="AK965" s="89"/>
      <c r="AL965" s="89"/>
      <c r="AM965" s="89"/>
      <c r="AN965" s="89"/>
      <c r="AO965" s="89"/>
      <c r="AP965" s="89"/>
      <c r="AQ965" s="89"/>
      <c r="AR965" s="89"/>
      <c r="AS965" s="89"/>
      <c r="AT965" s="89"/>
      <c r="AU965" s="89"/>
      <c r="AV965" s="89"/>
      <c r="AW965" s="89"/>
      <c r="AX965" s="89"/>
      <c r="AY965" s="89"/>
      <c r="AZ965" s="89"/>
      <c r="BA965" s="89"/>
      <c r="BB965" s="89"/>
      <c r="BC965" s="89"/>
      <c r="BD965" s="89"/>
      <c r="BE965" s="89"/>
      <c r="BF965" s="89"/>
      <c r="BG965" s="89"/>
      <c r="BH965" s="89"/>
      <c r="BI965" s="89"/>
      <c r="BJ965" s="89"/>
      <c r="BK965" s="89"/>
      <c r="BL965" s="89"/>
      <c r="BM965" s="89"/>
      <c r="BN965" s="89"/>
      <c r="BO965" s="89"/>
      <c r="BP965" s="89"/>
      <c r="BQ965" s="89"/>
      <c r="BR965" s="89"/>
      <c r="BS965" s="89"/>
      <c r="BT965" s="89"/>
      <c r="BU965" s="89"/>
      <c r="BV965" s="89"/>
      <c r="BW965" s="89"/>
      <c r="BX965" s="89"/>
      <c r="BY965" s="89"/>
      <c r="BZ965" s="89"/>
      <c r="CA965" s="89"/>
      <c r="CB965" s="89"/>
      <c r="CC965" s="89"/>
      <c r="CD965" s="89"/>
      <c r="CE965" s="89"/>
      <c r="CF965" s="89"/>
      <c r="CG965" s="89"/>
      <c r="CH965" s="89"/>
      <c r="CI965" s="89"/>
      <c r="CJ965" s="89"/>
      <c r="CK965" s="89"/>
      <c r="CL965" s="89"/>
      <c r="CM965" s="89"/>
      <c r="CN965" s="89"/>
      <c r="CO965" s="89"/>
      <c r="CP965" s="89"/>
      <c r="CQ965" s="89"/>
      <c r="CR965" s="89"/>
      <c r="CS965" s="89"/>
    </row>
    <row r="966" spans="1:97" s="35" customFormat="1" ht="12.75">
      <c r="A966" s="95"/>
      <c r="G966" s="95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  <c r="AE966" s="89"/>
      <c r="AF966" s="89"/>
      <c r="AG966" s="89"/>
      <c r="AH966" s="89"/>
      <c r="AI966" s="89"/>
      <c r="AJ966" s="89"/>
      <c r="AK966" s="89"/>
      <c r="AL966" s="89"/>
      <c r="AM966" s="89"/>
      <c r="AN966" s="89"/>
      <c r="AO966" s="89"/>
      <c r="AP966" s="89"/>
      <c r="AQ966" s="89"/>
      <c r="AR966" s="89"/>
      <c r="AS966" s="89"/>
      <c r="AT966" s="89"/>
      <c r="AU966" s="89"/>
      <c r="AV966" s="89"/>
      <c r="AW966" s="89"/>
      <c r="AX966" s="89"/>
      <c r="AY966" s="89"/>
      <c r="AZ966" s="89"/>
      <c r="BA966" s="89"/>
      <c r="BB966" s="89"/>
      <c r="BC966" s="89"/>
      <c r="BD966" s="89"/>
      <c r="BE966" s="89"/>
      <c r="BF966" s="89"/>
      <c r="BG966" s="89"/>
      <c r="BH966" s="89"/>
      <c r="BI966" s="89"/>
      <c r="BJ966" s="89"/>
      <c r="BK966" s="89"/>
      <c r="BL966" s="89"/>
      <c r="BM966" s="89"/>
      <c r="BN966" s="89"/>
      <c r="BO966" s="89"/>
      <c r="BP966" s="89"/>
      <c r="BQ966" s="89"/>
      <c r="BR966" s="89"/>
      <c r="BS966" s="89"/>
      <c r="BT966" s="89"/>
      <c r="BU966" s="89"/>
      <c r="BV966" s="89"/>
      <c r="BW966" s="89"/>
      <c r="BX966" s="89"/>
      <c r="BY966" s="89"/>
      <c r="BZ966" s="89"/>
      <c r="CA966" s="89"/>
      <c r="CB966" s="89"/>
      <c r="CC966" s="89"/>
      <c r="CD966" s="89"/>
      <c r="CE966" s="89"/>
      <c r="CF966" s="89"/>
      <c r="CG966" s="89"/>
      <c r="CH966" s="89"/>
      <c r="CI966" s="89"/>
      <c r="CJ966" s="89"/>
      <c r="CK966" s="89"/>
      <c r="CL966" s="89"/>
      <c r="CM966" s="89"/>
      <c r="CN966" s="89"/>
      <c r="CO966" s="89"/>
      <c r="CP966" s="89"/>
      <c r="CQ966" s="89"/>
      <c r="CR966" s="89"/>
      <c r="CS966" s="89"/>
    </row>
    <row r="967" spans="1:97" s="35" customFormat="1" ht="12.75">
      <c r="A967" s="95"/>
      <c r="G967" s="95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  <c r="AE967" s="89"/>
      <c r="AF967" s="89"/>
      <c r="AG967" s="89"/>
      <c r="AH967" s="89"/>
      <c r="AI967" s="89"/>
      <c r="AJ967" s="89"/>
      <c r="AK967" s="89"/>
      <c r="AL967" s="89"/>
      <c r="AM967" s="89"/>
      <c r="AN967" s="89"/>
      <c r="AO967" s="89"/>
      <c r="AP967" s="89"/>
      <c r="AQ967" s="89"/>
      <c r="AR967" s="89"/>
      <c r="AS967" s="89"/>
      <c r="AT967" s="89"/>
      <c r="AU967" s="89"/>
      <c r="AV967" s="89"/>
      <c r="AW967" s="89"/>
      <c r="AX967" s="89"/>
      <c r="AY967" s="89"/>
      <c r="AZ967" s="89"/>
      <c r="BA967" s="89"/>
      <c r="BB967" s="89"/>
      <c r="BC967" s="89"/>
      <c r="BD967" s="89"/>
      <c r="BE967" s="89"/>
      <c r="BF967" s="89"/>
      <c r="BG967" s="89"/>
      <c r="BH967" s="89"/>
      <c r="BI967" s="89"/>
      <c r="BJ967" s="89"/>
      <c r="BK967" s="89"/>
      <c r="BL967" s="89"/>
      <c r="BM967" s="89"/>
      <c r="BN967" s="89"/>
      <c r="BO967" s="89"/>
      <c r="BP967" s="89"/>
      <c r="BQ967" s="89"/>
      <c r="BR967" s="89"/>
      <c r="BS967" s="89"/>
      <c r="BT967" s="89"/>
      <c r="BU967" s="89"/>
      <c r="BV967" s="89"/>
      <c r="BW967" s="89"/>
      <c r="BX967" s="89"/>
      <c r="BY967" s="89"/>
      <c r="BZ967" s="89"/>
      <c r="CA967" s="89"/>
      <c r="CB967" s="89"/>
      <c r="CC967" s="89"/>
      <c r="CD967" s="89"/>
      <c r="CE967" s="89"/>
      <c r="CF967" s="89"/>
      <c r="CG967" s="89"/>
      <c r="CH967" s="89"/>
      <c r="CI967" s="89"/>
      <c r="CJ967" s="89"/>
      <c r="CK967" s="89"/>
      <c r="CL967" s="89"/>
      <c r="CM967" s="89"/>
      <c r="CN967" s="89"/>
      <c r="CO967" s="89"/>
      <c r="CP967" s="89"/>
      <c r="CQ967" s="89"/>
      <c r="CR967" s="89"/>
      <c r="CS967" s="89"/>
    </row>
    <row r="968" spans="1:97" s="35" customFormat="1" ht="12.75">
      <c r="A968" s="95"/>
      <c r="G968" s="95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  <c r="AE968" s="89"/>
      <c r="AF968" s="89"/>
      <c r="AG968" s="89"/>
      <c r="AH968" s="89"/>
      <c r="AI968" s="89"/>
      <c r="AJ968" s="89"/>
      <c r="AK968" s="89"/>
      <c r="AL968" s="89"/>
      <c r="AM968" s="89"/>
      <c r="AN968" s="89"/>
      <c r="AO968" s="89"/>
      <c r="AP968" s="89"/>
      <c r="AQ968" s="89"/>
      <c r="AR968" s="89"/>
      <c r="AS968" s="89"/>
      <c r="AT968" s="89"/>
      <c r="AU968" s="89"/>
      <c r="AV968" s="89"/>
      <c r="AW968" s="89"/>
      <c r="AX968" s="89"/>
      <c r="AY968" s="89"/>
      <c r="AZ968" s="89"/>
      <c r="BA968" s="89"/>
      <c r="BB968" s="89"/>
      <c r="BC968" s="89"/>
      <c r="BD968" s="89"/>
      <c r="BE968" s="89"/>
      <c r="BF968" s="89"/>
      <c r="BG968" s="89"/>
      <c r="BH968" s="89"/>
      <c r="BI968" s="89"/>
      <c r="BJ968" s="89"/>
      <c r="BK968" s="89"/>
      <c r="BL968" s="89"/>
      <c r="BM968" s="89"/>
      <c r="BN968" s="89"/>
      <c r="BO968" s="89"/>
      <c r="BP968" s="89"/>
      <c r="BQ968" s="89"/>
      <c r="BR968" s="89"/>
      <c r="BS968" s="89"/>
      <c r="BT968" s="89"/>
      <c r="BU968" s="89"/>
      <c r="BV968" s="89"/>
      <c r="BW968" s="89"/>
      <c r="BX968" s="89"/>
      <c r="BY968" s="89"/>
      <c r="BZ968" s="89"/>
      <c r="CA968" s="89"/>
      <c r="CB968" s="89"/>
      <c r="CC968" s="89"/>
      <c r="CD968" s="89"/>
      <c r="CE968" s="89"/>
      <c r="CF968" s="89"/>
      <c r="CG968" s="89"/>
      <c r="CH968" s="89"/>
      <c r="CI968" s="89"/>
      <c r="CJ968" s="89"/>
      <c r="CK968" s="89"/>
      <c r="CL968" s="89"/>
      <c r="CM968" s="89"/>
      <c r="CN968" s="89"/>
      <c r="CO968" s="89"/>
      <c r="CP968" s="89"/>
      <c r="CQ968" s="89"/>
      <c r="CR968" s="89"/>
      <c r="CS968" s="89"/>
    </row>
    <row r="969" spans="1:97" s="35" customFormat="1" ht="12.75">
      <c r="A969" s="95"/>
      <c r="G969" s="95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  <c r="AE969" s="89"/>
      <c r="AF969" s="89"/>
      <c r="AG969" s="89"/>
      <c r="AH969" s="89"/>
      <c r="AI969" s="89"/>
      <c r="AJ969" s="89"/>
      <c r="AK969" s="89"/>
      <c r="AL969" s="89"/>
      <c r="AM969" s="89"/>
      <c r="AN969" s="89"/>
      <c r="AO969" s="89"/>
      <c r="AP969" s="89"/>
      <c r="AQ969" s="89"/>
      <c r="AR969" s="89"/>
      <c r="AS969" s="89"/>
      <c r="AT969" s="89"/>
      <c r="AU969" s="89"/>
      <c r="AV969" s="89"/>
      <c r="AW969" s="89"/>
      <c r="AX969" s="89"/>
      <c r="AY969" s="89"/>
      <c r="AZ969" s="89"/>
      <c r="BA969" s="89"/>
      <c r="BB969" s="89"/>
      <c r="BC969" s="89"/>
      <c r="BD969" s="89"/>
      <c r="BE969" s="89"/>
      <c r="BF969" s="89"/>
      <c r="BG969" s="89"/>
      <c r="BH969" s="89"/>
      <c r="BI969" s="89"/>
      <c r="BJ969" s="89"/>
      <c r="BK969" s="89"/>
      <c r="BL969" s="89"/>
      <c r="BM969" s="89"/>
      <c r="BN969" s="89"/>
      <c r="BO969" s="89"/>
      <c r="BP969" s="89"/>
      <c r="BQ969" s="89"/>
      <c r="BR969" s="89"/>
      <c r="BS969" s="89"/>
      <c r="BT969" s="89"/>
      <c r="BU969" s="89"/>
      <c r="BV969" s="89"/>
      <c r="BW969" s="89"/>
      <c r="BX969" s="89"/>
      <c r="BY969" s="89"/>
      <c r="BZ969" s="89"/>
      <c r="CA969" s="89"/>
      <c r="CB969" s="89"/>
      <c r="CC969" s="89"/>
      <c r="CD969" s="89"/>
      <c r="CE969" s="89"/>
      <c r="CF969" s="89"/>
      <c r="CG969" s="89"/>
      <c r="CH969" s="89"/>
      <c r="CI969" s="89"/>
      <c r="CJ969" s="89"/>
      <c r="CK969" s="89"/>
      <c r="CL969" s="89"/>
      <c r="CM969" s="89"/>
      <c r="CN969" s="89"/>
      <c r="CO969" s="89"/>
      <c r="CP969" s="89"/>
      <c r="CQ969" s="89"/>
      <c r="CR969" s="89"/>
      <c r="CS969" s="89"/>
    </row>
    <row r="970" spans="1:97" s="35" customFormat="1" ht="12.75">
      <c r="A970" s="95"/>
      <c r="G970" s="95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  <c r="AE970" s="89"/>
      <c r="AF970" s="89"/>
      <c r="AG970" s="89"/>
      <c r="AH970" s="89"/>
      <c r="AI970" s="89"/>
      <c r="AJ970" s="89"/>
      <c r="AK970" s="89"/>
      <c r="AL970" s="89"/>
      <c r="AM970" s="89"/>
      <c r="AN970" s="89"/>
      <c r="AO970" s="89"/>
      <c r="AP970" s="89"/>
      <c r="AQ970" s="89"/>
      <c r="AR970" s="89"/>
      <c r="AS970" s="89"/>
      <c r="AT970" s="89"/>
      <c r="AU970" s="89"/>
      <c r="AV970" s="89"/>
      <c r="AW970" s="89"/>
      <c r="AX970" s="89"/>
      <c r="AY970" s="89"/>
      <c r="AZ970" s="89"/>
      <c r="BA970" s="89"/>
      <c r="BB970" s="89"/>
      <c r="BC970" s="89"/>
      <c r="BD970" s="89"/>
      <c r="BE970" s="89"/>
      <c r="BF970" s="89"/>
      <c r="BG970" s="89"/>
      <c r="BH970" s="89"/>
      <c r="BI970" s="89"/>
      <c r="BJ970" s="89"/>
      <c r="BK970" s="89"/>
      <c r="BL970" s="89"/>
      <c r="BM970" s="89"/>
      <c r="BN970" s="89"/>
      <c r="BO970" s="89"/>
      <c r="BP970" s="89"/>
      <c r="BQ970" s="89"/>
      <c r="BR970" s="89"/>
      <c r="BS970" s="89"/>
      <c r="BT970" s="89"/>
      <c r="BU970" s="89"/>
      <c r="BV970" s="89"/>
      <c r="BW970" s="89"/>
      <c r="BX970" s="89"/>
      <c r="BY970" s="89"/>
      <c r="BZ970" s="89"/>
      <c r="CA970" s="89"/>
      <c r="CB970" s="89"/>
      <c r="CC970" s="89"/>
      <c r="CD970" s="89"/>
      <c r="CE970" s="89"/>
      <c r="CF970" s="89"/>
      <c r="CG970" s="89"/>
      <c r="CH970" s="89"/>
      <c r="CI970" s="89"/>
      <c r="CJ970" s="89"/>
      <c r="CK970" s="89"/>
      <c r="CL970" s="89"/>
      <c r="CM970" s="89"/>
      <c r="CN970" s="89"/>
      <c r="CO970" s="89"/>
      <c r="CP970" s="89"/>
      <c r="CQ970" s="89"/>
      <c r="CR970" s="89"/>
      <c r="CS970" s="89"/>
    </row>
    <row r="971" spans="1:97" s="35" customFormat="1" ht="12.75">
      <c r="A971" s="95"/>
      <c r="G971" s="95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  <c r="AE971" s="89"/>
      <c r="AF971" s="89"/>
      <c r="AG971" s="89"/>
      <c r="AH971" s="89"/>
      <c r="AI971" s="89"/>
      <c r="AJ971" s="89"/>
      <c r="AK971" s="89"/>
      <c r="AL971" s="89"/>
      <c r="AM971" s="89"/>
      <c r="AN971" s="89"/>
      <c r="AO971" s="89"/>
      <c r="AP971" s="89"/>
      <c r="AQ971" s="89"/>
      <c r="AR971" s="89"/>
      <c r="AS971" s="89"/>
      <c r="AT971" s="89"/>
      <c r="AU971" s="89"/>
      <c r="AV971" s="89"/>
      <c r="AW971" s="89"/>
      <c r="AX971" s="89"/>
      <c r="AY971" s="89"/>
      <c r="AZ971" s="89"/>
      <c r="BA971" s="89"/>
      <c r="BB971" s="89"/>
      <c r="BC971" s="89"/>
      <c r="BD971" s="89"/>
      <c r="BE971" s="89"/>
      <c r="BF971" s="89"/>
      <c r="BG971" s="89"/>
      <c r="BH971" s="89"/>
      <c r="BI971" s="89"/>
      <c r="BJ971" s="89"/>
      <c r="BK971" s="89"/>
      <c r="BL971" s="89"/>
      <c r="BM971" s="89"/>
      <c r="BN971" s="89"/>
      <c r="BO971" s="89"/>
      <c r="BP971" s="89"/>
      <c r="BQ971" s="89"/>
      <c r="BR971" s="89"/>
      <c r="BS971" s="89"/>
      <c r="BT971" s="89"/>
      <c r="BU971" s="89"/>
      <c r="BV971" s="89"/>
      <c r="BW971" s="89"/>
      <c r="BX971" s="89"/>
      <c r="BY971" s="89"/>
      <c r="BZ971" s="89"/>
      <c r="CA971" s="89"/>
      <c r="CB971" s="89"/>
      <c r="CC971" s="89"/>
      <c r="CD971" s="89"/>
      <c r="CE971" s="89"/>
      <c r="CF971" s="89"/>
      <c r="CG971" s="89"/>
      <c r="CH971" s="89"/>
      <c r="CI971" s="89"/>
      <c r="CJ971" s="89"/>
      <c r="CK971" s="89"/>
      <c r="CL971" s="89"/>
      <c r="CM971" s="89"/>
      <c r="CN971" s="89"/>
      <c r="CO971" s="89"/>
      <c r="CP971" s="89"/>
      <c r="CQ971" s="89"/>
      <c r="CR971" s="89"/>
      <c r="CS971" s="89"/>
    </row>
    <row r="972" spans="1:97" s="35" customFormat="1" ht="12.75">
      <c r="A972" s="95"/>
      <c r="G972" s="95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  <c r="AE972" s="89"/>
      <c r="AF972" s="89"/>
      <c r="AG972" s="89"/>
      <c r="AH972" s="89"/>
      <c r="AI972" s="89"/>
      <c r="AJ972" s="89"/>
      <c r="AK972" s="89"/>
      <c r="AL972" s="89"/>
      <c r="AM972" s="89"/>
      <c r="AN972" s="89"/>
      <c r="AO972" s="89"/>
      <c r="AP972" s="89"/>
      <c r="AQ972" s="89"/>
      <c r="AR972" s="89"/>
      <c r="AS972" s="89"/>
      <c r="AT972" s="89"/>
      <c r="AU972" s="89"/>
      <c r="AV972" s="89"/>
      <c r="AW972" s="89"/>
      <c r="AX972" s="89"/>
      <c r="AY972" s="89"/>
      <c r="AZ972" s="89"/>
      <c r="BA972" s="89"/>
      <c r="BB972" s="89"/>
      <c r="BC972" s="89"/>
      <c r="BD972" s="89"/>
      <c r="BE972" s="89"/>
      <c r="BF972" s="89"/>
      <c r="BG972" s="89"/>
      <c r="BH972" s="89"/>
      <c r="BI972" s="89"/>
      <c r="BJ972" s="89"/>
      <c r="BK972" s="89"/>
      <c r="BL972" s="89"/>
      <c r="BM972" s="89"/>
      <c r="BN972" s="89"/>
      <c r="BO972" s="89"/>
      <c r="BP972" s="89"/>
      <c r="BQ972" s="89"/>
      <c r="BR972" s="89"/>
      <c r="BS972" s="89"/>
      <c r="BT972" s="89"/>
      <c r="BU972" s="89"/>
      <c r="BV972" s="89"/>
      <c r="BW972" s="89"/>
      <c r="BX972" s="89"/>
      <c r="BY972" s="89"/>
      <c r="BZ972" s="89"/>
      <c r="CA972" s="89"/>
      <c r="CB972" s="89"/>
      <c r="CC972" s="89"/>
      <c r="CD972" s="89"/>
      <c r="CE972" s="89"/>
      <c r="CF972" s="89"/>
      <c r="CG972" s="89"/>
      <c r="CH972" s="89"/>
      <c r="CI972" s="89"/>
      <c r="CJ972" s="89"/>
      <c r="CK972" s="89"/>
      <c r="CL972" s="89"/>
      <c r="CM972" s="89"/>
      <c r="CN972" s="89"/>
      <c r="CO972" s="89"/>
      <c r="CP972" s="89"/>
      <c r="CQ972" s="89"/>
      <c r="CR972" s="89"/>
      <c r="CS972" s="89"/>
    </row>
    <row r="973" spans="1:97" s="35" customFormat="1" ht="12.75">
      <c r="A973" s="95"/>
      <c r="G973" s="95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  <c r="AE973" s="89"/>
      <c r="AF973" s="89"/>
      <c r="AG973" s="89"/>
      <c r="AH973" s="89"/>
      <c r="AI973" s="89"/>
      <c r="AJ973" s="89"/>
      <c r="AK973" s="89"/>
      <c r="AL973" s="89"/>
      <c r="AM973" s="89"/>
      <c r="AN973" s="89"/>
      <c r="AO973" s="89"/>
      <c r="AP973" s="89"/>
      <c r="AQ973" s="89"/>
      <c r="AR973" s="89"/>
      <c r="AS973" s="89"/>
      <c r="AT973" s="89"/>
      <c r="AU973" s="89"/>
      <c r="AV973" s="89"/>
      <c r="AW973" s="89"/>
      <c r="AX973" s="89"/>
      <c r="AY973" s="89"/>
      <c r="AZ973" s="89"/>
      <c r="BA973" s="89"/>
      <c r="BB973" s="89"/>
      <c r="BC973" s="89"/>
      <c r="BD973" s="89"/>
      <c r="BE973" s="89"/>
      <c r="BF973" s="89"/>
      <c r="BG973" s="89"/>
      <c r="BH973" s="89"/>
      <c r="BI973" s="89"/>
      <c r="BJ973" s="89"/>
      <c r="BK973" s="89"/>
      <c r="BL973" s="89"/>
      <c r="BM973" s="89"/>
      <c r="BN973" s="89"/>
      <c r="BO973" s="89"/>
      <c r="BP973" s="89"/>
      <c r="BQ973" s="89"/>
      <c r="BR973" s="89"/>
      <c r="BS973" s="89"/>
      <c r="BT973" s="89"/>
      <c r="BU973" s="89"/>
      <c r="BV973" s="89"/>
      <c r="BW973" s="89"/>
      <c r="BX973" s="89"/>
      <c r="BY973" s="89"/>
      <c r="BZ973" s="89"/>
      <c r="CA973" s="89"/>
      <c r="CB973" s="89"/>
      <c r="CC973" s="89"/>
      <c r="CD973" s="89"/>
      <c r="CE973" s="89"/>
      <c r="CF973" s="89"/>
      <c r="CG973" s="89"/>
      <c r="CH973" s="89"/>
      <c r="CI973" s="89"/>
      <c r="CJ973" s="89"/>
      <c r="CK973" s="89"/>
      <c r="CL973" s="89"/>
      <c r="CM973" s="89"/>
      <c r="CN973" s="89"/>
      <c r="CO973" s="89"/>
      <c r="CP973" s="89"/>
      <c r="CQ973" s="89"/>
      <c r="CR973" s="89"/>
      <c r="CS973" s="89"/>
    </row>
    <row r="974" spans="1:97" s="35" customFormat="1" ht="12.75">
      <c r="A974" s="95"/>
      <c r="G974" s="95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89"/>
      <c r="AF974" s="89"/>
      <c r="AG974" s="89"/>
      <c r="AH974" s="89"/>
      <c r="AI974" s="89"/>
      <c r="AJ974" s="89"/>
      <c r="AK974" s="89"/>
      <c r="AL974" s="89"/>
      <c r="AM974" s="89"/>
      <c r="AN974" s="89"/>
      <c r="AO974" s="89"/>
      <c r="AP974" s="89"/>
      <c r="AQ974" s="89"/>
      <c r="AR974" s="89"/>
      <c r="AS974" s="89"/>
      <c r="AT974" s="89"/>
      <c r="AU974" s="89"/>
      <c r="AV974" s="89"/>
      <c r="AW974" s="89"/>
      <c r="AX974" s="89"/>
      <c r="AY974" s="89"/>
      <c r="AZ974" s="89"/>
      <c r="BA974" s="89"/>
      <c r="BB974" s="89"/>
      <c r="BC974" s="89"/>
      <c r="BD974" s="89"/>
      <c r="BE974" s="89"/>
      <c r="BF974" s="89"/>
      <c r="BG974" s="89"/>
      <c r="BH974" s="89"/>
      <c r="BI974" s="89"/>
      <c r="BJ974" s="89"/>
      <c r="BK974" s="89"/>
      <c r="BL974" s="89"/>
      <c r="BM974" s="89"/>
      <c r="BN974" s="89"/>
      <c r="BO974" s="89"/>
      <c r="BP974" s="89"/>
      <c r="BQ974" s="89"/>
      <c r="BR974" s="89"/>
      <c r="BS974" s="89"/>
      <c r="BT974" s="89"/>
      <c r="BU974" s="89"/>
      <c r="BV974" s="89"/>
      <c r="BW974" s="89"/>
      <c r="BX974" s="89"/>
      <c r="BY974" s="89"/>
      <c r="BZ974" s="89"/>
      <c r="CA974" s="89"/>
      <c r="CB974" s="89"/>
      <c r="CC974" s="89"/>
      <c r="CD974" s="89"/>
      <c r="CE974" s="89"/>
      <c r="CF974" s="89"/>
      <c r="CG974" s="89"/>
      <c r="CH974" s="89"/>
      <c r="CI974" s="89"/>
      <c r="CJ974" s="89"/>
      <c r="CK974" s="89"/>
      <c r="CL974" s="89"/>
      <c r="CM974" s="89"/>
      <c r="CN974" s="89"/>
      <c r="CO974" s="89"/>
      <c r="CP974" s="89"/>
      <c r="CQ974" s="89"/>
      <c r="CR974" s="89"/>
      <c r="CS974" s="89"/>
    </row>
    <row r="975" spans="1:97" s="35" customFormat="1" ht="12.75">
      <c r="A975" s="95"/>
      <c r="G975" s="95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89"/>
      <c r="AF975" s="89"/>
      <c r="AG975" s="89"/>
      <c r="AH975" s="89"/>
      <c r="AI975" s="89"/>
      <c r="AJ975" s="89"/>
      <c r="AK975" s="89"/>
      <c r="AL975" s="89"/>
      <c r="AM975" s="89"/>
      <c r="AN975" s="89"/>
      <c r="AO975" s="89"/>
      <c r="AP975" s="89"/>
      <c r="AQ975" s="89"/>
      <c r="AR975" s="89"/>
      <c r="AS975" s="89"/>
      <c r="AT975" s="89"/>
      <c r="AU975" s="89"/>
      <c r="AV975" s="89"/>
      <c r="AW975" s="89"/>
      <c r="AX975" s="89"/>
      <c r="AY975" s="89"/>
      <c r="AZ975" s="89"/>
      <c r="BA975" s="89"/>
      <c r="BB975" s="89"/>
      <c r="BC975" s="89"/>
      <c r="BD975" s="89"/>
      <c r="BE975" s="89"/>
      <c r="BF975" s="89"/>
      <c r="BG975" s="89"/>
      <c r="BH975" s="89"/>
      <c r="BI975" s="89"/>
      <c r="BJ975" s="89"/>
      <c r="BK975" s="89"/>
      <c r="BL975" s="89"/>
      <c r="BM975" s="89"/>
      <c r="BN975" s="89"/>
      <c r="BO975" s="89"/>
      <c r="BP975" s="89"/>
      <c r="BQ975" s="89"/>
      <c r="BR975" s="89"/>
      <c r="BS975" s="89"/>
      <c r="BT975" s="89"/>
      <c r="BU975" s="89"/>
      <c r="BV975" s="89"/>
      <c r="BW975" s="89"/>
      <c r="BX975" s="89"/>
      <c r="BY975" s="89"/>
      <c r="BZ975" s="89"/>
      <c r="CA975" s="89"/>
      <c r="CB975" s="89"/>
      <c r="CC975" s="89"/>
      <c r="CD975" s="89"/>
      <c r="CE975" s="89"/>
      <c r="CF975" s="89"/>
      <c r="CG975" s="89"/>
      <c r="CH975" s="89"/>
      <c r="CI975" s="89"/>
      <c r="CJ975" s="89"/>
      <c r="CK975" s="89"/>
      <c r="CL975" s="89"/>
      <c r="CM975" s="89"/>
      <c r="CN975" s="89"/>
      <c r="CO975" s="89"/>
      <c r="CP975" s="89"/>
      <c r="CQ975" s="89"/>
      <c r="CR975" s="89"/>
      <c r="CS975" s="89"/>
    </row>
    <row r="976" spans="1:97" s="35" customFormat="1" ht="12.75">
      <c r="A976" s="95"/>
      <c r="G976" s="95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  <c r="AE976" s="89"/>
      <c r="AF976" s="89"/>
      <c r="AG976" s="89"/>
      <c r="AH976" s="89"/>
      <c r="AI976" s="89"/>
      <c r="AJ976" s="89"/>
      <c r="AK976" s="89"/>
      <c r="AL976" s="89"/>
      <c r="AM976" s="89"/>
      <c r="AN976" s="89"/>
      <c r="AO976" s="89"/>
      <c r="AP976" s="89"/>
      <c r="AQ976" s="89"/>
      <c r="AR976" s="89"/>
      <c r="AS976" s="89"/>
      <c r="AT976" s="89"/>
      <c r="AU976" s="89"/>
      <c r="AV976" s="89"/>
      <c r="AW976" s="89"/>
      <c r="AX976" s="89"/>
      <c r="AY976" s="89"/>
      <c r="AZ976" s="89"/>
      <c r="BA976" s="89"/>
      <c r="BB976" s="89"/>
      <c r="BC976" s="89"/>
      <c r="BD976" s="89"/>
      <c r="BE976" s="89"/>
      <c r="BF976" s="89"/>
      <c r="BG976" s="89"/>
      <c r="BH976" s="89"/>
      <c r="BI976" s="89"/>
      <c r="BJ976" s="89"/>
      <c r="BK976" s="89"/>
      <c r="BL976" s="89"/>
      <c r="BM976" s="89"/>
      <c r="BN976" s="89"/>
      <c r="BO976" s="89"/>
      <c r="BP976" s="89"/>
      <c r="BQ976" s="89"/>
      <c r="BR976" s="89"/>
      <c r="BS976" s="89"/>
      <c r="BT976" s="89"/>
      <c r="BU976" s="89"/>
      <c r="BV976" s="89"/>
      <c r="BW976" s="89"/>
      <c r="BX976" s="89"/>
      <c r="BY976" s="89"/>
      <c r="BZ976" s="89"/>
      <c r="CA976" s="89"/>
      <c r="CB976" s="89"/>
      <c r="CC976" s="89"/>
      <c r="CD976" s="89"/>
      <c r="CE976" s="89"/>
      <c r="CF976" s="89"/>
      <c r="CG976" s="89"/>
      <c r="CH976" s="89"/>
      <c r="CI976" s="89"/>
      <c r="CJ976" s="89"/>
      <c r="CK976" s="89"/>
      <c r="CL976" s="89"/>
      <c r="CM976" s="89"/>
      <c r="CN976" s="89"/>
      <c r="CO976" s="89"/>
      <c r="CP976" s="89"/>
      <c r="CQ976" s="89"/>
      <c r="CR976" s="89"/>
      <c r="CS976" s="89"/>
    </row>
    <row r="977" spans="1:97" s="35" customFormat="1" ht="12.75">
      <c r="A977" s="95"/>
      <c r="G977" s="95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89"/>
      <c r="AO977" s="89"/>
      <c r="AP977" s="89"/>
      <c r="AQ977" s="89"/>
      <c r="AR977" s="89"/>
      <c r="AS977" s="89"/>
      <c r="AT977" s="89"/>
      <c r="AU977" s="89"/>
      <c r="AV977" s="89"/>
      <c r="AW977" s="89"/>
      <c r="AX977" s="89"/>
      <c r="AY977" s="89"/>
      <c r="AZ977" s="89"/>
      <c r="BA977" s="89"/>
      <c r="BB977" s="89"/>
      <c r="BC977" s="89"/>
      <c r="BD977" s="89"/>
      <c r="BE977" s="89"/>
      <c r="BF977" s="89"/>
      <c r="BG977" s="89"/>
      <c r="BH977" s="89"/>
      <c r="BI977" s="89"/>
      <c r="BJ977" s="89"/>
      <c r="BK977" s="89"/>
      <c r="BL977" s="89"/>
      <c r="BM977" s="89"/>
      <c r="BN977" s="89"/>
      <c r="BO977" s="89"/>
      <c r="BP977" s="89"/>
      <c r="BQ977" s="89"/>
      <c r="BR977" s="89"/>
      <c r="BS977" s="89"/>
      <c r="BT977" s="89"/>
      <c r="BU977" s="89"/>
      <c r="BV977" s="89"/>
      <c r="BW977" s="89"/>
      <c r="BX977" s="89"/>
      <c r="BY977" s="89"/>
      <c r="BZ977" s="89"/>
      <c r="CA977" s="89"/>
      <c r="CB977" s="89"/>
      <c r="CC977" s="89"/>
      <c r="CD977" s="89"/>
      <c r="CE977" s="89"/>
      <c r="CF977" s="89"/>
      <c r="CG977" s="89"/>
      <c r="CH977" s="89"/>
      <c r="CI977" s="89"/>
      <c r="CJ977" s="89"/>
      <c r="CK977" s="89"/>
      <c r="CL977" s="89"/>
      <c r="CM977" s="89"/>
      <c r="CN977" s="89"/>
      <c r="CO977" s="89"/>
      <c r="CP977" s="89"/>
      <c r="CQ977" s="89"/>
      <c r="CR977" s="89"/>
      <c r="CS977" s="89"/>
    </row>
    <row r="978" spans="1:97" s="35" customFormat="1" ht="12.75">
      <c r="A978" s="95"/>
      <c r="G978" s="95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89"/>
      <c r="AF978" s="89"/>
      <c r="AG978" s="89"/>
      <c r="AH978" s="89"/>
      <c r="AI978" s="89"/>
      <c r="AJ978" s="89"/>
      <c r="AK978" s="89"/>
      <c r="AL978" s="89"/>
      <c r="AM978" s="89"/>
      <c r="AN978" s="89"/>
      <c r="AO978" s="89"/>
      <c r="AP978" s="89"/>
      <c r="AQ978" s="89"/>
      <c r="AR978" s="89"/>
      <c r="AS978" s="89"/>
      <c r="AT978" s="89"/>
      <c r="AU978" s="89"/>
      <c r="AV978" s="89"/>
      <c r="AW978" s="89"/>
      <c r="AX978" s="89"/>
      <c r="AY978" s="89"/>
      <c r="AZ978" s="89"/>
      <c r="BA978" s="89"/>
      <c r="BB978" s="89"/>
      <c r="BC978" s="89"/>
      <c r="BD978" s="89"/>
      <c r="BE978" s="89"/>
      <c r="BF978" s="89"/>
      <c r="BG978" s="89"/>
      <c r="BH978" s="89"/>
      <c r="BI978" s="89"/>
      <c r="BJ978" s="89"/>
      <c r="BK978" s="89"/>
      <c r="BL978" s="89"/>
      <c r="BM978" s="89"/>
      <c r="BN978" s="89"/>
      <c r="BO978" s="89"/>
      <c r="BP978" s="89"/>
      <c r="BQ978" s="89"/>
      <c r="BR978" s="89"/>
      <c r="BS978" s="89"/>
      <c r="BT978" s="89"/>
      <c r="BU978" s="89"/>
      <c r="BV978" s="89"/>
      <c r="BW978" s="89"/>
      <c r="BX978" s="89"/>
      <c r="BY978" s="89"/>
      <c r="BZ978" s="89"/>
      <c r="CA978" s="89"/>
      <c r="CB978" s="89"/>
      <c r="CC978" s="89"/>
      <c r="CD978" s="89"/>
      <c r="CE978" s="89"/>
      <c r="CF978" s="89"/>
      <c r="CG978" s="89"/>
      <c r="CH978" s="89"/>
      <c r="CI978" s="89"/>
      <c r="CJ978" s="89"/>
      <c r="CK978" s="89"/>
      <c r="CL978" s="89"/>
      <c r="CM978" s="89"/>
      <c r="CN978" s="89"/>
      <c r="CO978" s="89"/>
      <c r="CP978" s="89"/>
      <c r="CQ978" s="89"/>
      <c r="CR978" s="89"/>
      <c r="CS978" s="89"/>
    </row>
    <row r="979" spans="1:97" s="35" customFormat="1" ht="12.75">
      <c r="A979" s="95"/>
      <c r="G979" s="95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89"/>
      <c r="AF979" s="89"/>
      <c r="AG979" s="89"/>
      <c r="AH979" s="89"/>
      <c r="AI979" s="89"/>
      <c r="AJ979" s="89"/>
      <c r="AK979" s="89"/>
      <c r="AL979" s="89"/>
      <c r="AM979" s="89"/>
      <c r="AN979" s="89"/>
      <c r="AO979" s="89"/>
      <c r="AP979" s="89"/>
      <c r="AQ979" s="89"/>
      <c r="AR979" s="89"/>
      <c r="AS979" s="89"/>
      <c r="AT979" s="89"/>
      <c r="AU979" s="89"/>
      <c r="AV979" s="89"/>
      <c r="AW979" s="89"/>
      <c r="AX979" s="89"/>
      <c r="AY979" s="89"/>
      <c r="AZ979" s="89"/>
      <c r="BA979" s="89"/>
      <c r="BB979" s="89"/>
      <c r="BC979" s="89"/>
      <c r="BD979" s="89"/>
      <c r="BE979" s="89"/>
      <c r="BF979" s="89"/>
      <c r="BG979" s="89"/>
      <c r="BH979" s="89"/>
      <c r="BI979" s="89"/>
      <c r="BJ979" s="89"/>
      <c r="BK979" s="89"/>
      <c r="BL979" s="89"/>
      <c r="BM979" s="89"/>
      <c r="BN979" s="89"/>
      <c r="BO979" s="89"/>
      <c r="BP979" s="89"/>
      <c r="BQ979" s="89"/>
      <c r="BR979" s="89"/>
      <c r="BS979" s="89"/>
      <c r="BT979" s="89"/>
      <c r="BU979" s="89"/>
      <c r="BV979" s="89"/>
      <c r="BW979" s="89"/>
      <c r="BX979" s="89"/>
      <c r="BY979" s="89"/>
      <c r="BZ979" s="89"/>
      <c r="CA979" s="89"/>
      <c r="CB979" s="89"/>
      <c r="CC979" s="89"/>
      <c r="CD979" s="89"/>
      <c r="CE979" s="89"/>
      <c r="CF979" s="89"/>
      <c r="CG979" s="89"/>
      <c r="CH979" s="89"/>
      <c r="CI979" s="89"/>
      <c r="CJ979" s="89"/>
      <c r="CK979" s="89"/>
      <c r="CL979" s="89"/>
      <c r="CM979" s="89"/>
      <c r="CN979" s="89"/>
      <c r="CO979" s="89"/>
      <c r="CP979" s="89"/>
      <c r="CQ979" s="89"/>
      <c r="CR979" s="89"/>
      <c r="CS979" s="89"/>
    </row>
    <row r="980" spans="1:97" s="35" customFormat="1" ht="12.75">
      <c r="A980" s="95"/>
      <c r="G980" s="95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89"/>
      <c r="AF980" s="89"/>
      <c r="AG980" s="89"/>
      <c r="AH980" s="89"/>
      <c r="AI980" s="89"/>
      <c r="AJ980" s="89"/>
      <c r="AK980" s="89"/>
      <c r="AL980" s="89"/>
      <c r="AM980" s="89"/>
      <c r="AN980" s="89"/>
      <c r="AO980" s="89"/>
      <c r="AP980" s="89"/>
      <c r="AQ980" s="89"/>
      <c r="AR980" s="89"/>
      <c r="AS980" s="89"/>
      <c r="AT980" s="89"/>
      <c r="AU980" s="89"/>
      <c r="AV980" s="89"/>
      <c r="AW980" s="89"/>
      <c r="AX980" s="89"/>
      <c r="AY980" s="89"/>
      <c r="AZ980" s="89"/>
      <c r="BA980" s="89"/>
      <c r="BB980" s="89"/>
      <c r="BC980" s="89"/>
      <c r="BD980" s="89"/>
      <c r="BE980" s="89"/>
      <c r="BF980" s="89"/>
      <c r="BG980" s="89"/>
      <c r="BH980" s="89"/>
      <c r="BI980" s="89"/>
      <c r="BJ980" s="89"/>
      <c r="BK980" s="89"/>
      <c r="BL980" s="89"/>
      <c r="BM980" s="89"/>
      <c r="BN980" s="89"/>
      <c r="BO980" s="89"/>
      <c r="BP980" s="89"/>
      <c r="BQ980" s="89"/>
      <c r="BR980" s="89"/>
      <c r="BS980" s="89"/>
      <c r="BT980" s="89"/>
      <c r="BU980" s="89"/>
      <c r="BV980" s="89"/>
      <c r="BW980" s="89"/>
      <c r="BX980" s="89"/>
      <c r="BY980" s="89"/>
      <c r="BZ980" s="89"/>
      <c r="CA980" s="89"/>
      <c r="CB980" s="89"/>
      <c r="CC980" s="89"/>
      <c r="CD980" s="89"/>
      <c r="CE980" s="89"/>
      <c r="CF980" s="89"/>
      <c r="CG980" s="89"/>
      <c r="CH980" s="89"/>
      <c r="CI980" s="89"/>
      <c r="CJ980" s="89"/>
      <c r="CK980" s="89"/>
      <c r="CL980" s="89"/>
      <c r="CM980" s="89"/>
      <c r="CN980" s="89"/>
      <c r="CO980" s="89"/>
      <c r="CP980" s="89"/>
      <c r="CQ980" s="89"/>
      <c r="CR980" s="89"/>
      <c r="CS980" s="89"/>
    </row>
    <row r="981" spans="1:97" s="35" customFormat="1" ht="12.75">
      <c r="A981" s="95"/>
      <c r="G981" s="95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89"/>
      <c r="AF981" s="89"/>
      <c r="AG981" s="89"/>
      <c r="AH981" s="89"/>
      <c r="AI981" s="89"/>
      <c r="AJ981" s="89"/>
      <c r="AK981" s="89"/>
      <c r="AL981" s="89"/>
      <c r="AM981" s="89"/>
      <c r="AN981" s="89"/>
      <c r="AO981" s="89"/>
      <c r="AP981" s="89"/>
      <c r="AQ981" s="89"/>
      <c r="AR981" s="89"/>
      <c r="AS981" s="89"/>
      <c r="AT981" s="89"/>
      <c r="AU981" s="89"/>
      <c r="AV981" s="89"/>
      <c r="AW981" s="89"/>
      <c r="AX981" s="89"/>
      <c r="AY981" s="89"/>
      <c r="AZ981" s="89"/>
      <c r="BA981" s="89"/>
      <c r="BB981" s="89"/>
      <c r="BC981" s="89"/>
      <c r="BD981" s="89"/>
      <c r="BE981" s="89"/>
      <c r="BF981" s="89"/>
      <c r="BG981" s="89"/>
      <c r="BH981" s="89"/>
      <c r="BI981" s="89"/>
      <c r="BJ981" s="89"/>
      <c r="BK981" s="89"/>
      <c r="BL981" s="89"/>
      <c r="BM981" s="89"/>
      <c r="BN981" s="89"/>
      <c r="BO981" s="89"/>
      <c r="BP981" s="89"/>
      <c r="BQ981" s="89"/>
      <c r="BR981" s="89"/>
      <c r="BS981" s="89"/>
      <c r="BT981" s="89"/>
      <c r="BU981" s="89"/>
      <c r="BV981" s="89"/>
      <c r="BW981" s="89"/>
      <c r="BX981" s="89"/>
      <c r="BY981" s="89"/>
      <c r="BZ981" s="89"/>
      <c r="CA981" s="89"/>
      <c r="CB981" s="89"/>
      <c r="CC981" s="89"/>
      <c r="CD981" s="89"/>
      <c r="CE981" s="89"/>
      <c r="CF981" s="89"/>
      <c r="CG981" s="89"/>
      <c r="CH981" s="89"/>
      <c r="CI981" s="89"/>
      <c r="CJ981" s="89"/>
      <c r="CK981" s="89"/>
      <c r="CL981" s="89"/>
      <c r="CM981" s="89"/>
      <c r="CN981" s="89"/>
      <c r="CO981" s="89"/>
      <c r="CP981" s="89"/>
      <c r="CQ981" s="89"/>
      <c r="CR981" s="89"/>
      <c r="CS981" s="89"/>
    </row>
    <row r="982" spans="1:97" s="35" customFormat="1" ht="12.75">
      <c r="A982" s="95"/>
      <c r="G982" s="95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89"/>
      <c r="AF982" s="89"/>
      <c r="AG982" s="89"/>
      <c r="AH982" s="89"/>
      <c r="AI982" s="89"/>
      <c r="AJ982" s="89"/>
      <c r="AK982" s="89"/>
      <c r="AL982" s="89"/>
      <c r="AM982" s="89"/>
      <c r="AN982" s="89"/>
      <c r="AO982" s="89"/>
      <c r="AP982" s="89"/>
      <c r="AQ982" s="89"/>
      <c r="AR982" s="89"/>
      <c r="AS982" s="89"/>
      <c r="AT982" s="89"/>
      <c r="AU982" s="89"/>
      <c r="AV982" s="89"/>
      <c r="AW982" s="89"/>
      <c r="AX982" s="89"/>
      <c r="AY982" s="89"/>
      <c r="AZ982" s="89"/>
      <c r="BA982" s="89"/>
      <c r="BB982" s="89"/>
      <c r="BC982" s="89"/>
      <c r="BD982" s="89"/>
      <c r="BE982" s="89"/>
      <c r="BF982" s="89"/>
      <c r="BG982" s="89"/>
      <c r="BH982" s="89"/>
      <c r="BI982" s="89"/>
      <c r="BJ982" s="89"/>
      <c r="BK982" s="89"/>
      <c r="BL982" s="89"/>
      <c r="BM982" s="89"/>
      <c r="BN982" s="89"/>
      <c r="BO982" s="89"/>
      <c r="BP982" s="89"/>
      <c r="BQ982" s="89"/>
      <c r="BR982" s="89"/>
      <c r="BS982" s="89"/>
      <c r="BT982" s="89"/>
      <c r="BU982" s="89"/>
      <c r="BV982" s="89"/>
      <c r="BW982" s="89"/>
      <c r="BX982" s="89"/>
      <c r="BY982" s="89"/>
      <c r="BZ982" s="89"/>
      <c r="CA982" s="89"/>
      <c r="CB982" s="89"/>
      <c r="CC982" s="89"/>
      <c r="CD982" s="89"/>
      <c r="CE982" s="89"/>
      <c r="CF982" s="89"/>
      <c r="CG982" s="89"/>
      <c r="CH982" s="89"/>
      <c r="CI982" s="89"/>
      <c r="CJ982" s="89"/>
      <c r="CK982" s="89"/>
      <c r="CL982" s="89"/>
      <c r="CM982" s="89"/>
      <c r="CN982" s="89"/>
      <c r="CO982" s="89"/>
      <c r="CP982" s="89"/>
      <c r="CQ982" s="89"/>
      <c r="CR982" s="89"/>
      <c r="CS982" s="89"/>
    </row>
    <row r="983" spans="1:97" s="35" customFormat="1" ht="12.75">
      <c r="A983" s="95"/>
      <c r="G983" s="95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89"/>
      <c r="AF983" s="89"/>
      <c r="AG983" s="89"/>
      <c r="AH983" s="89"/>
      <c r="AI983" s="89"/>
      <c r="AJ983" s="89"/>
      <c r="AK983" s="89"/>
      <c r="AL983" s="89"/>
      <c r="AM983" s="89"/>
      <c r="AN983" s="89"/>
      <c r="AO983" s="89"/>
      <c r="AP983" s="89"/>
      <c r="AQ983" s="89"/>
      <c r="AR983" s="89"/>
      <c r="AS983" s="89"/>
      <c r="AT983" s="89"/>
      <c r="AU983" s="89"/>
      <c r="AV983" s="89"/>
      <c r="AW983" s="89"/>
      <c r="AX983" s="89"/>
      <c r="AY983" s="89"/>
      <c r="AZ983" s="89"/>
      <c r="BA983" s="89"/>
      <c r="BB983" s="89"/>
      <c r="BC983" s="89"/>
      <c r="BD983" s="89"/>
      <c r="BE983" s="89"/>
      <c r="BF983" s="89"/>
      <c r="BG983" s="89"/>
      <c r="BH983" s="89"/>
      <c r="BI983" s="89"/>
      <c r="BJ983" s="89"/>
      <c r="BK983" s="89"/>
      <c r="BL983" s="89"/>
      <c r="BM983" s="89"/>
      <c r="BN983" s="89"/>
      <c r="BO983" s="89"/>
      <c r="BP983" s="89"/>
      <c r="BQ983" s="89"/>
      <c r="BR983" s="89"/>
      <c r="BS983" s="89"/>
      <c r="BT983" s="89"/>
      <c r="BU983" s="89"/>
      <c r="BV983" s="89"/>
      <c r="BW983" s="89"/>
      <c r="BX983" s="89"/>
      <c r="BY983" s="89"/>
      <c r="BZ983" s="89"/>
      <c r="CA983" s="89"/>
      <c r="CB983" s="89"/>
      <c r="CC983" s="89"/>
      <c r="CD983" s="89"/>
      <c r="CE983" s="89"/>
      <c r="CF983" s="89"/>
      <c r="CG983" s="89"/>
      <c r="CH983" s="89"/>
      <c r="CI983" s="89"/>
      <c r="CJ983" s="89"/>
      <c r="CK983" s="89"/>
      <c r="CL983" s="89"/>
      <c r="CM983" s="89"/>
      <c r="CN983" s="89"/>
      <c r="CO983" s="89"/>
      <c r="CP983" s="89"/>
      <c r="CQ983" s="89"/>
      <c r="CR983" s="89"/>
      <c r="CS983" s="89"/>
    </row>
    <row r="984" spans="1:97" s="35" customFormat="1" ht="12.75">
      <c r="A984" s="95"/>
      <c r="G984" s="95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89"/>
      <c r="AF984" s="89"/>
      <c r="AG984" s="89"/>
      <c r="AH984" s="89"/>
      <c r="AI984" s="89"/>
      <c r="AJ984" s="89"/>
      <c r="AK984" s="89"/>
      <c r="AL984" s="89"/>
      <c r="AM984" s="89"/>
      <c r="AN984" s="89"/>
      <c r="AO984" s="89"/>
      <c r="AP984" s="89"/>
      <c r="AQ984" s="89"/>
      <c r="AR984" s="89"/>
      <c r="AS984" s="89"/>
      <c r="AT984" s="89"/>
      <c r="AU984" s="89"/>
      <c r="AV984" s="89"/>
      <c r="AW984" s="89"/>
      <c r="AX984" s="89"/>
      <c r="AY984" s="89"/>
      <c r="AZ984" s="89"/>
      <c r="BA984" s="89"/>
      <c r="BB984" s="89"/>
      <c r="BC984" s="89"/>
      <c r="BD984" s="89"/>
      <c r="BE984" s="89"/>
      <c r="BF984" s="89"/>
      <c r="BG984" s="89"/>
      <c r="BH984" s="89"/>
      <c r="BI984" s="89"/>
      <c r="BJ984" s="89"/>
      <c r="BK984" s="89"/>
      <c r="BL984" s="89"/>
      <c r="BM984" s="89"/>
      <c r="BN984" s="89"/>
      <c r="BO984" s="89"/>
      <c r="BP984" s="89"/>
      <c r="BQ984" s="89"/>
      <c r="BR984" s="89"/>
      <c r="BS984" s="89"/>
      <c r="BT984" s="89"/>
      <c r="BU984" s="89"/>
      <c r="BV984" s="89"/>
      <c r="BW984" s="89"/>
      <c r="BX984" s="89"/>
      <c r="BY984" s="89"/>
      <c r="BZ984" s="89"/>
      <c r="CA984" s="89"/>
      <c r="CB984" s="89"/>
      <c r="CC984" s="89"/>
      <c r="CD984" s="89"/>
      <c r="CE984" s="89"/>
      <c r="CF984" s="89"/>
      <c r="CG984" s="89"/>
      <c r="CH984" s="89"/>
      <c r="CI984" s="89"/>
      <c r="CJ984" s="89"/>
      <c r="CK984" s="89"/>
      <c r="CL984" s="89"/>
      <c r="CM984" s="89"/>
      <c r="CN984" s="89"/>
      <c r="CO984" s="89"/>
      <c r="CP984" s="89"/>
      <c r="CQ984" s="89"/>
      <c r="CR984" s="89"/>
      <c r="CS984" s="89"/>
    </row>
    <row r="985" spans="1:97" s="35" customFormat="1" ht="12.75">
      <c r="A985" s="95"/>
      <c r="G985" s="95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89"/>
      <c r="AF985" s="89"/>
      <c r="AG985" s="89"/>
      <c r="AH985" s="89"/>
      <c r="AI985" s="89"/>
      <c r="AJ985" s="89"/>
      <c r="AK985" s="89"/>
      <c r="AL985" s="89"/>
      <c r="AM985" s="89"/>
      <c r="AN985" s="89"/>
      <c r="AO985" s="89"/>
      <c r="AP985" s="89"/>
      <c r="AQ985" s="89"/>
      <c r="AR985" s="89"/>
      <c r="AS985" s="89"/>
      <c r="AT985" s="89"/>
      <c r="AU985" s="89"/>
      <c r="AV985" s="89"/>
      <c r="AW985" s="89"/>
      <c r="AX985" s="89"/>
      <c r="AY985" s="89"/>
      <c r="AZ985" s="89"/>
      <c r="BA985" s="89"/>
      <c r="BB985" s="89"/>
      <c r="BC985" s="89"/>
      <c r="BD985" s="89"/>
      <c r="BE985" s="89"/>
      <c r="BF985" s="89"/>
      <c r="BG985" s="89"/>
      <c r="BH985" s="89"/>
      <c r="BI985" s="89"/>
      <c r="BJ985" s="89"/>
      <c r="BK985" s="89"/>
      <c r="BL985" s="89"/>
      <c r="BM985" s="89"/>
      <c r="BN985" s="89"/>
      <c r="BO985" s="89"/>
      <c r="BP985" s="89"/>
      <c r="BQ985" s="89"/>
      <c r="BR985" s="89"/>
      <c r="BS985" s="89"/>
      <c r="BT985" s="89"/>
      <c r="BU985" s="89"/>
      <c r="BV985" s="89"/>
      <c r="BW985" s="89"/>
      <c r="BX985" s="89"/>
      <c r="BY985" s="89"/>
      <c r="BZ985" s="89"/>
      <c r="CA985" s="89"/>
      <c r="CB985" s="89"/>
      <c r="CC985" s="89"/>
      <c r="CD985" s="89"/>
      <c r="CE985" s="89"/>
      <c r="CF985" s="89"/>
      <c r="CG985" s="89"/>
      <c r="CH985" s="89"/>
      <c r="CI985" s="89"/>
      <c r="CJ985" s="89"/>
      <c r="CK985" s="89"/>
      <c r="CL985" s="89"/>
      <c r="CM985" s="89"/>
      <c r="CN985" s="89"/>
      <c r="CO985" s="89"/>
      <c r="CP985" s="89"/>
      <c r="CQ985" s="89"/>
      <c r="CR985" s="89"/>
      <c r="CS985" s="89"/>
    </row>
    <row r="986" spans="1:97" s="35" customFormat="1" ht="12.75">
      <c r="A986" s="95"/>
      <c r="G986" s="95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89"/>
      <c r="AF986" s="89"/>
      <c r="AG986" s="89"/>
      <c r="AH986" s="89"/>
      <c r="AI986" s="89"/>
      <c r="AJ986" s="89"/>
      <c r="AK986" s="89"/>
      <c r="AL986" s="89"/>
      <c r="AM986" s="89"/>
      <c r="AN986" s="89"/>
      <c r="AO986" s="89"/>
      <c r="AP986" s="89"/>
      <c r="AQ986" s="89"/>
      <c r="AR986" s="89"/>
      <c r="AS986" s="89"/>
      <c r="AT986" s="89"/>
      <c r="AU986" s="89"/>
      <c r="AV986" s="89"/>
      <c r="AW986" s="89"/>
      <c r="AX986" s="89"/>
      <c r="AY986" s="89"/>
      <c r="AZ986" s="89"/>
      <c r="BA986" s="89"/>
      <c r="BB986" s="89"/>
      <c r="BC986" s="89"/>
      <c r="BD986" s="89"/>
      <c r="BE986" s="89"/>
      <c r="BF986" s="89"/>
      <c r="BG986" s="89"/>
      <c r="BH986" s="89"/>
      <c r="BI986" s="89"/>
      <c r="BJ986" s="89"/>
      <c r="BK986" s="89"/>
      <c r="BL986" s="89"/>
      <c r="BM986" s="89"/>
      <c r="BN986" s="89"/>
      <c r="BO986" s="89"/>
      <c r="BP986" s="89"/>
      <c r="BQ986" s="89"/>
      <c r="BR986" s="89"/>
      <c r="BS986" s="89"/>
      <c r="BT986" s="89"/>
      <c r="BU986" s="89"/>
      <c r="BV986" s="89"/>
      <c r="BW986" s="89"/>
      <c r="BX986" s="89"/>
      <c r="BY986" s="89"/>
      <c r="BZ986" s="89"/>
      <c r="CA986" s="89"/>
      <c r="CB986" s="89"/>
      <c r="CC986" s="89"/>
      <c r="CD986" s="89"/>
      <c r="CE986" s="89"/>
      <c r="CF986" s="89"/>
      <c r="CG986" s="89"/>
      <c r="CH986" s="89"/>
      <c r="CI986" s="89"/>
      <c r="CJ986" s="89"/>
      <c r="CK986" s="89"/>
      <c r="CL986" s="89"/>
      <c r="CM986" s="89"/>
      <c r="CN986" s="89"/>
      <c r="CO986" s="89"/>
      <c r="CP986" s="89"/>
      <c r="CQ986" s="89"/>
      <c r="CR986" s="89"/>
      <c r="CS986" s="89"/>
    </row>
    <row r="987" spans="1:97" s="35" customFormat="1" ht="12.75">
      <c r="A987" s="95"/>
      <c r="G987" s="95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89"/>
      <c r="AF987" s="89"/>
      <c r="AG987" s="89"/>
      <c r="AH987" s="89"/>
      <c r="AI987" s="89"/>
      <c r="AJ987" s="89"/>
      <c r="AK987" s="89"/>
      <c r="AL987" s="89"/>
      <c r="AM987" s="89"/>
      <c r="AN987" s="89"/>
      <c r="AO987" s="89"/>
      <c r="AP987" s="89"/>
      <c r="AQ987" s="89"/>
      <c r="AR987" s="89"/>
      <c r="AS987" s="89"/>
      <c r="AT987" s="89"/>
      <c r="AU987" s="89"/>
      <c r="AV987" s="89"/>
      <c r="AW987" s="89"/>
      <c r="AX987" s="89"/>
      <c r="AY987" s="89"/>
      <c r="AZ987" s="89"/>
      <c r="BA987" s="89"/>
      <c r="BB987" s="89"/>
      <c r="BC987" s="89"/>
      <c r="BD987" s="89"/>
      <c r="BE987" s="89"/>
      <c r="BF987" s="89"/>
      <c r="BG987" s="89"/>
      <c r="BH987" s="89"/>
      <c r="BI987" s="89"/>
      <c r="BJ987" s="89"/>
      <c r="BK987" s="89"/>
      <c r="BL987" s="89"/>
      <c r="BM987" s="89"/>
      <c r="BN987" s="89"/>
      <c r="BO987" s="89"/>
      <c r="BP987" s="89"/>
      <c r="BQ987" s="89"/>
      <c r="BR987" s="89"/>
      <c r="BS987" s="89"/>
      <c r="BT987" s="89"/>
      <c r="BU987" s="89"/>
      <c r="BV987" s="89"/>
      <c r="BW987" s="89"/>
      <c r="BX987" s="89"/>
      <c r="BY987" s="89"/>
      <c r="BZ987" s="89"/>
      <c r="CA987" s="89"/>
      <c r="CB987" s="89"/>
      <c r="CC987" s="89"/>
      <c r="CD987" s="89"/>
      <c r="CE987" s="89"/>
      <c r="CF987" s="89"/>
      <c r="CG987" s="89"/>
      <c r="CH987" s="89"/>
      <c r="CI987" s="89"/>
      <c r="CJ987" s="89"/>
      <c r="CK987" s="89"/>
      <c r="CL987" s="89"/>
      <c r="CM987" s="89"/>
      <c r="CN987" s="89"/>
      <c r="CO987" s="89"/>
      <c r="CP987" s="89"/>
      <c r="CQ987" s="89"/>
      <c r="CR987" s="89"/>
      <c r="CS987" s="89"/>
    </row>
    <row r="988" spans="1:97" s="35" customFormat="1" ht="12.75">
      <c r="A988" s="95"/>
      <c r="G988" s="95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  <c r="AC988" s="89"/>
      <c r="AD988" s="89"/>
      <c r="AE988" s="89"/>
      <c r="AF988" s="89"/>
      <c r="AG988" s="89"/>
      <c r="AH988" s="89"/>
      <c r="AI988" s="89"/>
      <c r="AJ988" s="89"/>
      <c r="AK988" s="89"/>
      <c r="AL988" s="89"/>
      <c r="AM988" s="89"/>
      <c r="AN988" s="89"/>
      <c r="AO988" s="89"/>
      <c r="AP988" s="89"/>
      <c r="AQ988" s="89"/>
      <c r="AR988" s="89"/>
      <c r="AS988" s="89"/>
      <c r="AT988" s="89"/>
      <c r="AU988" s="89"/>
      <c r="AV988" s="89"/>
      <c r="AW988" s="89"/>
      <c r="AX988" s="89"/>
      <c r="AY988" s="89"/>
      <c r="AZ988" s="89"/>
      <c r="BA988" s="89"/>
      <c r="BB988" s="89"/>
      <c r="BC988" s="89"/>
      <c r="BD988" s="89"/>
      <c r="BE988" s="89"/>
      <c r="BF988" s="89"/>
      <c r="BG988" s="89"/>
      <c r="BH988" s="89"/>
      <c r="BI988" s="89"/>
      <c r="BJ988" s="89"/>
      <c r="BK988" s="89"/>
      <c r="BL988" s="89"/>
      <c r="BM988" s="89"/>
      <c r="BN988" s="89"/>
      <c r="BO988" s="89"/>
      <c r="BP988" s="89"/>
      <c r="BQ988" s="89"/>
      <c r="BR988" s="89"/>
      <c r="BS988" s="89"/>
      <c r="BT988" s="89"/>
      <c r="BU988" s="89"/>
      <c r="BV988" s="89"/>
      <c r="BW988" s="89"/>
      <c r="BX988" s="89"/>
      <c r="BY988" s="89"/>
      <c r="BZ988" s="89"/>
      <c r="CA988" s="89"/>
      <c r="CB988" s="89"/>
      <c r="CC988" s="89"/>
      <c r="CD988" s="89"/>
      <c r="CE988" s="89"/>
      <c r="CF988" s="89"/>
      <c r="CG988" s="89"/>
      <c r="CH988" s="89"/>
      <c r="CI988" s="89"/>
      <c r="CJ988" s="89"/>
      <c r="CK988" s="89"/>
      <c r="CL988" s="89"/>
      <c r="CM988" s="89"/>
      <c r="CN988" s="89"/>
      <c r="CO988" s="89"/>
      <c r="CP988" s="89"/>
      <c r="CQ988" s="89"/>
      <c r="CR988" s="89"/>
      <c r="CS988" s="89"/>
    </row>
    <row r="989" spans="1:97" s="35" customFormat="1" ht="12.75">
      <c r="A989" s="95"/>
      <c r="G989" s="95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  <c r="AC989" s="89"/>
      <c r="AD989" s="89"/>
      <c r="AE989" s="89"/>
      <c r="AF989" s="89"/>
      <c r="AG989" s="89"/>
      <c r="AH989" s="89"/>
      <c r="AI989" s="89"/>
      <c r="AJ989" s="89"/>
      <c r="AK989" s="89"/>
      <c r="AL989" s="89"/>
      <c r="AM989" s="89"/>
      <c r="AN989" s="89"/>
      <c r="AO989" s="89"/>
      <c r="AP989" s="89"/>
      <c r="AQ989" s="89"/>
      <c r="AR989" s="89"/>
      <c r="AS989" s="89"/>
      <c r="AT989" s="89"/>
      <c r="AU989" s="89"/>
      <c r="AV989" s="89"/>
      <c r="AW989" s="89"/>
      <c r="AX989" s="89"/>
      <c r="AY989" s="89"/>
      <c r="AZ989" s="89"/>
      <c r="BA989" s="89"/>
      <c r="BB989" s="89"/>
      <c r="BC989" s="89"/>
      <c r="BD989" s="89"/>
      <c r="BE989" s="89"/>
      <c r="BF989" s="89"/>
      <c r="BG989" s="89"/>
      <c r="BH989" s="89"/>
      <c r="BI989" s="89"/>
      <c r="BJ989" s="89"/>
      <c r="BK989" s="89"/>
      <c r="BL989" s="89"/>
      <c r="BM989" s="89"/>
      <c r="BN989" s="89"/>
      <c r="BO989" s="89"/>
      <c r="BP989" s="89"/>
      <c r="BQ989" s="89"/>
      <c r="BR989" s="89"/>
      <c r="BS989" s="89"/>
      <c r="BT989" s="89"/>
      <c r="BU989" s="89"/>
      <c r="BV989" s="89"/>
      <c r="BW989" s="89"/>
      <c r="BX989" s="89"/>
      <c r="BY989" s="89"/>
      <c r="BZ989" s="89"/>
      <c r="CA989" s="89"/>
      <c r="CB989" s="89"/>
      <c r="CC989" s="89"/>
      <c r="CD989" s="89"/>
      <c r="CE989" s="89"/>
      <c r="CF989" s="89"/>
      <c r="CG989" s="89"/>
      <c r="CH989" s="89"/>
      <c r="CI989" s="89"/>
      <c r="CJ989" s="89"/>
      <c r="CK989" s="89"/>
      <c r="CL989" s="89"/>
      <c r="CM989" s="89"/>
      <c r="CN989" s="89"/>
      <c r="CO989" s="89"/>
      <c r="CP989" s="89"/>
      <c r="CQ989" s="89"/>
      <c r="CR989" s="89"/>
      <c r="CS989" s="89"/>
    </row>
    <row r="990" spans="1:97" s="35" customFormat="1" ht="12.75">
      <c r="A990" s="95"/>
      <c r="G990" s="95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  <c r="AC990" s="89"/>
      <c r="AD990" s="89"/>
      <c r="AE990" s="89"/>
      <c r="AF990" s="89"/>
      <c r="AG990" s="89"/>
      <c r="AH990" s="89"/>
      <c r="AI990" s="89"/>
      <c r="AJ990" s="89"/>
      <c r="AK990" s="89"/>
      <c r="AL990" s="89"/>
      <c r="AM990" s="89"/>
      <c r="AN990" s="89"/>
      <c r="AO990" s="89"/>
      <c r="AP990" s="89"/>
      <c r="AQ990" s="89"/>
      <c r="AR990" s="89"/>
      <c r="AS990" s="89"/>
      <c r="AT990" s="89"/>
      <c r="AU990" s="89"/>
      <c r="AV990" s="89"/>
      <c r="AW990" s="89"/>
      <c r="AX990" s="89"/>
      <c r="AY990" s="89"/>
      <c r="AZ990" s="89"/>
      <c r="BA990" s="89"/>
      <c r="BB990" s="89"/>
      <c r="BC990" s="89"/>
      <c r="BD990" s="89"/>
      <c r="BE990" s="89"/>
      <c r="BF990" s="89"/>
      <c r="BG990" s="89"/>
      <c r="BH990" s="89"/>
      <c r="BI990" s="89"/>
      <c r="BJ990" s="89"/>
      <c r="BK990" s="89"/>
      <c r="BL990" s="89"/>
      <c r="BM990" s="89"/>
      <c r="BN990" s="89"/>
      <c r="BO990" s="89"/>
      <c r="BP990" s="89"/>
      <c r="BQ990" s="89"/>
      <c r="BR990" s="89"/>
      <c r="BS990" s="89"/>
      <c r="BT990" s="89"/>
      <c r="BU990" s="89"/>
      <c r="BV990" s="89"/>
      <c r="BW990" s="89"/>
      <c r="BX990" s="89"/>
      <c r="BY990" s="89"/>
      <c r="BZ990" s="89"/>
      <c r="CA990" s="89"/>
      <c r="CB990" s="89"/>
      <c r="CC990" s="89"/>
      <c r="CD990" s="89"/>
      <c r="CE990" s="89"/>
      <c r="CF990" s="89"/>
      <c r="CG990" s="89"/>
      <c r="CH990" s="89"/>
      <c r="CI990" s="89"/>
      <c r="CJ990" s="89"/>
      <c r="CK990" s="89"/>
      <c r="CL990" s="89"/>
      <c r="CM990" s="89"/>
      <c r="CN990" s="89"/>
      <c r="CO990" s="89"/>
      <c r="CP990" s="89"/>
      <c r="CQ990" s="89"/>
      <c r="CR990" s="89"/>
      <c r="CS990" s="89"/>
    </row>
    <row r="991" spans="1:97" s="35" customFormat="1" ht="12.75">
      <c r="A991" s="95"/>
      <c r="G991" s="95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89"/>
      <c r="AD991" s="89"/>
      <c r="AE991" s="89"/>
      <c r="AF991" s="89"/>
      <c r="AG991" s="89"/>
      <c r="AH991" s="89"/>
      <c r="AI991" s="89"/>
      <c r="AJ991" s="89"/>
      <c r="AK991" s="89"/>
      <c r="AL991" s="89"/>
      <c r="AM991" s="89"/>
      <c r="AN991" s="89"/>
      <c r="AO991" s="89"/>
      <c r="AP991" s="89"/>
      <c r="AQ991" s="89"/>
      <c r="AR991" s="89"/>
      <c r="AS991" s="89"/>
      <c r="AT991" s="89"/>
      <c r="AU991" s="89"/>
      <c r="AV991" s="89"/>
      <c r="AW991" s="89"/>
      <c r="AX991" s="89"/>
      <c r="AY991" s="89"/>
      <c r="AZ991" s="89"/>
      <c r="BA991" s="89"/>
      <c r="BB991" s="89"/>
      <c r="BC991" s="89"/>
      <c r="BD991" s="89"/>
      <c r="BE991" s="89"/>
      <c r="BF991" s="89"/>
      <c r="BG991" s="89"/>
      <c r="BH991" s="89"/>
      <c r="BI991" s="89"/>
      <c r="BJ991" s="89"/>
      <c r="BK991" s="89"/>
      <c r="BL991" s="89"/>
      <c r="BM991" s="89"/>
      <c r="BN991" s="89"/>
      <c r="BO991" s="89"/>
      <c r="BP991" s="89"/>
      <c r="BQ991" s="89"/>
      <c r="BR991" s="89"/>
      <c r="BS991" s="89"/>
      <c r="BT991" s="89"/>
      <c r="BU991" s="89"/>
      <c r="BV991" s="89"/>
      <c r="BW991" s="89"/>
      <c r="BX991" s="89"/>
      <c r="BY991" s="89"/>
      <c r="BZ991" s="89"/>
      <c r="CA991" s="89"/>
      <c r="CB991" s="89"/>
      <c r="CC991" s="89"/>
      <c r="CD991" s="89"/>
      <c r="CE991" s="89"/>
      <c r="CF991" s="89"/>
      <c r="CG991" s="89"/>
      <c r="CH991" s="89"/>
      <c r="CI991" s="89"/>
      <c r="CJ991" s="89"/>
      <c r="CK991" s="89"/>
      <c r="CL991" s="89"/>
      <c r="CM991" s="89"/>
      <c r="CN991" s="89"/>
      <c r="CO991" s="89"/>
      <c r="CP991" s="89"/>
      <c r="CQ991" s="89"/>
      <c r="CR991" s="89"/>
      <c r="CS991" s="89"/>
    </row>
    <row r="992" spans="1:97" s="35" customFormat="1" ht="12.75">
      <c r="A992" s="95"/>
      <c r="G992" s="95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89"/>
      <c r="AD992" s="89"/>
      <c r="AE992" s="89"/>
      <c r="AF992" s="89"/>
      <c r="AG992" s="89"/>
      <c r="AH992" s="89"/>
      <c r="AI992" s="89"/>
      <c r="AJ992" s="89"/>
      <c r="AK992" s="89"/>
      <c r="AL992" s="89"/>
      <c r="AM992" s="89"/>
      <c r="AN992" s="89"/>
      <c r="AO992" s="89"/>
      <c r="AP992" s="89"/>
      <c r="AQ992" s="89"/>
      <c r="AR992" s="89"/>
      <c r="AS992" s="89"/>
      <c r="AT992" s="89"/>
      <c r="AU992" s="89"/>
      <c r="AV992" s="89"/>
      <c r="AW992" s="89"/>
      <c r="AX992" s="89"/>
      <c r="AY992" s="89"/>
      <c r="AZ992" s="89"/>
      <c r="BA992" s="89"/>
      <c r="BB992" s="89"/>
      <c r="BC992" s="89"/>
      <c r="BD992" s="89"/>
      <c r="BE992" s="89"/>
      <c r="BF992" s="89"/>
      <c r="BG992" s="89"/>
      <c r="BH992" s="89"/>
      <c r="BI992" s="89"/>
      <c r="BJ992" s="89"/>
      <c r="BK992" s="89"/>
      <c r="BL992" s="89"/>
      <c r="BM992" s="89"/>
      <c r="BN992" s="89"/>
      <c r="BO992" s="89"/>
      <c r="BP992" s="89"/>
      <c r="BQ992" s="89"/>
      <c r="BR992" s="89"/>
      <c r="BS992" s="89"/>
      <c r="BT992" s="89"/>
      <c r="BU992" s="89"/>
      <c r="BV992" s="89"/>
      <c r="BW992" s="89"/>
      <c r="BX992" s="89"/>
      <c r="BY992" s="89"/>
      <c r="BZ992" s="89"/>
      <c r="CA992" s="89"/>
      <c r="CB992" s="89"/>
      <c r="CC992" s="89"/>
      <c r="CD992" s="89"/>
      <c r="CE992" s="89"/>
      <c r="CF992" s="89"/>
      <c r="CG992" s="89"/>
      <c r="CH992" s="89"/>
      <c r="CI992" s="89"/>
      <c r="CJ992" s="89"/>
      <c r="CK992" s="89"/>
      <c r="CL992" s="89"/>
      <c r="CM992" s="89"/>
      <c r="CN992" s="89"/>
      <c r="CO992" s="89"/>
      <c r="CP992" s="89"/>
      <c r="CQ992" s="89"/>
      <c r="CR992" s="89"/>
      <c r="CS992" s="89"/>
    </row>
    <row r="993" spans="1:97" s="35" customFormat="1" ht="12.75">
      <c r="A993" s="95"/>
      <c r="G993" s="95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89"/>
      <c r="AD993" s="89"/>
      <c r="AE993" s="89"/>
      <c r="AF993" s="89"/>
      <c r="AG993" s="89"/>
      <c r="AH993" s="89"/>
      <c r="AI993" s="89"/>
      <c r="AJ993" s="89"/>
      <c r="AK993" s="89"/>
      <c r="AL993" s="89"/>
      <c r="AM993" s="89"/>
      <c r="AN993" s="89"/>
      <c r="AO993" s="89"/>
      <c r="AP993" s="89"/>
      <c r="AQ993" s="89"/>
      <c r="AR993" s="89"/>
      <c r="AS993" s="89"/>
      <c r="AT993" s="89"/>
      <c r="AU993" s="89"/>
      <c r="AV993" s="89"/>
      <c r="AW993" s="89"/>
      <c r="AX993" s="89"/>
      <c r="AY993" s="89"/>
      <c r="AZ993" s="89"/>
      <c r="BA993" s="89"/>
      <c r="BB993" s="89"/>
      <c r="BC993" s="89"/>
      <c r="BD993" s="89"/>
      <c r="BE993" s="89"/>
      <c r="BF993" s="89"/>
      <c r="BG993" s="89"/>
      <c r="BH993" s="89"/>
      <c r="BI993" s="89"/>
      <c r="BJ993" s="89"/>
      <c r="BK993" s="89"/>
      <c r="BL993" s="89"/>
      <c r="BM993" s="89"/>
      <c r="BN993" s="89"/>
      <c r="BO993" s="89"/>
      <c r="BP993" s="89"/>
      <c r="BQ993" s="89"/>
      <c r="BR993" s="89"/>
      <c r="BS993" s="89"/>
      <c r="BT993" s="89"/>
      <c r="BU993" s="89"/>
      <c r="BV993" s="89"/>
      <c r="BW993" s="89"/>
      <c r="BX993" s="89"/>
      <c r="BY993" s="89"/>
      <c r="BZ993" s="89"/>
      <c r="CA993" s="89"/>
      <c r="CB993" s="89"/>
      <c r="CC993" s="89"/>
      <c r="CD993" s="89"/>
      <c r="CE993" s="89"/>
      <c r="CF993" s="89"/>
      <c r="CG993" s="89"/>
      <c r="CH993" s="89"/>
      <c r="CI993" s="89"/>
      <c r="CJ993" s="89"/>
      <c r="CK993" s="89"/>
      <c r="CL993" s="89"/>
      <c r="CM993" s="89"/>
      <c r="CN993" s="89"/>
      <c r="CO993" s="89"/>
      <c r="CP993" s="89"/>
      <c r="CQ993" s="89"/>
      <c r="CR993" s="89"/>
      <c r="CS993" s="89"/>
    </row>
    <row r="994" spans="1:97" s="35" customFormat="1" ht="12.75">
      <c r="A994" s="95"/>
      <c r="G994" s="95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89"/>
      <c r="AD994" s="89"/>
      <c r="AE994" s="89"/>
      <c r="AF994" s="89"/>
      <c r="AG994" s="89"/>
      <c r="AH994" s="89"/>
      <c r="AI994" s="89"/>
      <c r="AJ994" s="89"/>
      <c r="AK994" s="89"/>
      <c r="AL994" s="89"/>
      <c r="AM994" s="89"/>
      <c r="AN994" s="89"/>
      <c r="AO994" s="89"/>
      <c r="AP994" s="89"/>
      <c r="AQ994" s="89"/>
      <c r="AR994" s="89"/>
      <c r="AS994" s="89"/>
      <c r="AT994" s="89"/>
      <c r="AU994" s="89"/>
      <c r="AV994" s="89"/>
      <c r="AW994" s="89"/>
      <c r="AX994" s="89"/>
      <c r="AY994" s="89"/>
      <c r="AZ994" s="89"/>
      <c r="BA994" s="89"/>
      <c r="BB994" s="89"/>
      <c r="BC994" s="89"/>
      <c r="BD994" s="89"/>
      <c r="BE994" s="89"/>
      <c r="BF994" s="89"/>
      <c r="BG994" s="89"/>
      <c r="BH994" s="89"/>
      <c r="BI994" s="89"/>
      <c r="BJ994" s="89"/>
      <c r="BK994" s="89"/>
      <c r="BL994" s="89"/>
      <c r="BM994" s="89"/>
      <c r="BN994" s="89"/>
      <c r="BO994" s="89"/>
      <c r="BP994" s="89"/>
      <c r="BQ994" s="89"/>
      <c r="BR994" s="89"/>
      <c r="BS994" s="89"/>
      <c r="BT994" s="89"/>
      <c r="BU994" s="89"/>
      <c r="BV994" s="89"/>
      <c r="BW994" s="89"/>
      <c r="BX994" s="89"/>
      <c r="BY994" s="89"/>
      <c r="BZ994" s="89"/>
      <c r="CA994" s="89"/>
      <c r="CB994" s="89"/>
      <c r="CC994" s="89"/>
      <c r="CD994" s="89"/>
      <c r="CE994" s="89"/>
      <c r="CF994" s="89"/>
      <c r="CG994" s="89"/>
      <c r="CH994" s="89"/>
      <c r="CI994" s="89"/>
      <c r="CJ994" s="89"/>
      <c r="CK994" s="89"/>
      <c r="CL994" s="89"/>
      <c r="CM994" s="89"/>
      <c r="CN994" s="89"/>
      <c r="CO994" s="89"/>
      <c r="CP994" s="89"/>
      <c r="CQ994" s="89"/>
      <c r="CR994" s="89"/>
      <c r="CS994" s="89"/>
    </row>
    <row r="995" spans="1:97" s="35" customFormat="1" ht="12.75">
      <c r="A995" s="95"/>
      <c r="G995" s="95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89"/>
      <c r="AD995" s="89"/>
      <c r="AE995" s="89"/>
      <c r="AF995" s="89"/>
      <c r="AG995" s="89"/>
      <c r="AH995" s="89"/>
      <c r="AI995" s="89"/>
      <c r="AJ995" s="89"/>
      <c r="AK995" s="89"/>
      <c r="AL995" s="89"/>
      <c r="AM995" s="89"/>
      <c r="AN995" s="89"/>
      <c r="AO995" s="89"/>
      <c r="AP995" s="89"/>
      <c r="AQ995" s="89"/>
      <c r="AR995" s="89"/>
      <c r="AS995" s="89"/>
      <c r="AT995" s="89"/>
      <c r="AU995" s="89"/>
      <c r="AV995" s="89"/>
      <c r="AW995" s="89"/>
      <c r="AX995" s="89"/>
      <c r="AY995" s="89"/>
      <c r="AZ995" s="89"/>
      <c r="BA995" s="89"/>
      <c r="BB995" s="89"/>
      <c r="BC995" s="89"/>
      <c r="BD995" s="89"/>
      <c r="BE995" s="89"/>
      <c r="BF995" s="89"/>
      <c r="BG995" s="89"/>
      <c r="BH995" s="89"/>
      <c r="BI995" s="89"/>
      <c r="BJ995" s="89"/>
      <c r="BK995" s="89"/>
      <c r="BL995" s="89"/>
      <c r="BM995" s="89"/>
      <c r="BN995" s="89"/>
      <c r="BO995" s="89"/>
      <c r="BP995" s="89"/>
      <c r="BQ995" s="89"/>
      <c r="BR995" s="89"/>
      <c r="BS995" s="89"/>
      <c r="BT995" s="89"/>
      <c r="BU995" s="89"/>
      <c r="BV995" s="89"/>
      <c r="BW995" s="89"/>
      <c r="BX995" s="89"/>
      <c r="BY995" s="89"/>
      <c r="BZ995" s="89"/>
      <c r="CA995" s="89"/>
      <c r="CB995" s="89"/>
      <c r="CC995" s="89"/>
      <c r="CD995" s="89"/>
      <c r="CE995" s="89"/>
      <c r="CF995" s="89"/>
      <c r="CG995" s="89"/>
      <c r="CH995" s="89"/>
      <c r="CI995" s="89"/>
      <c r="CJ995" s="89"/>
      <c r="CK995" s="89"/>
      <c r="CL995" s="89"/>
      <c r="CM995" s="89"/>
      <c r="CN995" s="89"/>
      <c r="CO995" s="89"/>
      <c r="CP995" s="89"/>
      <c r="CQ995" s="89"/>
      <c r="CR995" s="89"/>
      <c r="CS995" s="89"/>
    </row>
    <row r="996" spans="1:97" s="35" customFormat="1" ht="12.75">
      <c r="A996" s="95"/>
      <c r="G996" s="95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89"/>
      <c r="AD996" s="89"/>
      <c r="AE996" s="89"/>
      <c r="AF996" s="89"/>
      <c r="AG996" s="89"/>
      <c r="AH996" s="89"/>
      <c r="AI996" s="89"/>
      <c r="AJ996" s="89"/>
      <c r="AK996" s="89"/>
      <c r="AL996" s="89"/>
      <c r="AM996" s="89"/>
      <c r="AN996" s="89"/>
      <c r="AO996" s="89"/>
      <c r="AP996" s="89"/>
      <c r="AQ996" s="89"/>
      <c r="AR996" s="89"/>
      <c r="AS996" s="89"/>
      <c r="AT996" s="89"/>
      <c r="AU996" s="89"/>
      <c r="AV996" s="89"/>
      <c r="AW996" s="89"/>
      <c r="AX996" s="89"/>
      <c r="AY996" s="89"/>
      <c r="AZ996" s="89"/>
      <c r="BA996" s="89"/>
      <c r="BB996" s="89"/>
      <c r="BC996" s="89"/>
      <c r="BD996" s="89"/>
      <c r="BE996" s="89"/>
      <c r="BF996" s="89"/>
      <c r="BG996" s="89"/>
      <c r="BH996" s="89"/>
      <c r="BI996" s="89"/>
      <c r="BJ996" s="89"/>
      <c r="BK996" s="89"/>
      <c r="BL996" s="89"/>
      <c r="BM996" s="89"/>
      <c r="BN996" s="89"/>
      <c r="BO996" s="89"/>
      <c r="BP996" s="89"/>
      <c r="BQ996" s="89"/>
      <c r="BR996" s="89"/>
      <c r="BS996" s="89"/>
      <c r="BT996" s="89"/>
      <c r="BU996" s="89"/>
      <c r="BV996" s="89"/>
      <c r="BW996" s="89"/>
      <c r="BX996" s="89"/>
      <c r="BY996" s="89"/>
      <c r="BZ996" s="89"/>
      <c r="CA996" s="89"/>
      <c r="CB996" s="89"/>
      <c r="CC996" s="89"/>
      <c r="CD996" s="89"/>
      <c r="CE996" s="89"/>
      <c r="CF996" s="89"/>
      <c r="CG996" s="89"/>
      <c r="CH996" s="89"/>
      <c r="CI996" s="89"/>
      <c r="CJ996" s="89"/>
      <c r="CK996" s="89"/>
      <c r="CL996" s="89"/>
      <c r="CM996" s="89"/>
      <c r="CN996" s="89"/>
      <c r="CO996" s="89"/>
      <c r="CP996" s="89"/>
      <c r="CQ996" s="89"/>
      <c r="CR996" s="89"/>
      <c r="CS996" s="89"/>
    </row>
    <row r="997" spans="1:97" s="35" customFormat="1" ht="12.75">
      <c r="A997" s="95"/>
      <c r="G997" s="95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  <c r="AA997" s="89"/>
      <c r="AB997" s="89"/>
      <c r="AC997" s="89"/>
      <c r="AD997" s="89"/>
      <c r="AE997" s="89"/>
      <c r="AF997" s="89"/>
      <c r="AG997" s="89"/>
      <c r="AH997" s="89"/>
      <c r="AI997" s="89"/>
      <c r="AJ997" s="89"/>
      <c r="AK997" s="89"/>
      <c r="AL997" s="89"/>
      <c r="AM997" s="89"/>
      <c r="AN997" s="89"/>
      <c r="AO997" s="89"/>
      <c r="AP997" s="89"/>
      <c r="AQ997" s="89"/>
      <c r="AR997" s="89"/>
      <c r="AS997" s="89"/>
      <c r="AT997" s="89"/>
      <c r="AU997" s="89"/>
      <c r="AV997" s="89"/>
      <c r="AW997" s="89"/>
      <c r="AX997" s="89"/>
      <c r="AY997" s="89"/>
      <c r="AZ997" s="89"/>
      <c r="BA997" s="89"/>
      <c r="BB997" s="89"/>
      <c r="BC997" s="89"/>
      <c r="BD997" s="89"/>
      <c r="BE997" s="89"/>
      <c r="BF997" s="89"/>
      <c r="BG997" s="89"/>
      <c r="BH997" s="89"/>
      <c r="BI997" s="89"/>
      <c r="BJ997" s="89"/>
      <c r="BK997" s="89"/>
      <c r="BL997" s="89"/>
      <c r="BM997" s="89"/>
      <c r="BN997" s="89"/>
      <c r="BO997" s="89"/>
      <c r="BP997" s="89"/>
      <c r="BQ997" s="89"/>
      <c r="BR997" s="89"/>
      <c r="BS997" s="89"/>
      <c r="BT997" s="89"/>
      <c r="BU997" s="89"/>
      <c r="BV997" s="89"/>
      <c r="BW997" s="89"/>
      <c r="BX997" s="89"/>
      <c r="BY997" s="89"/>
      <c r="BZ997" s="89"/>
      <c r="CA997" s="89"/>
      <c r="CB997" s="89"/>
      <c r="CC997" s="89"/>
      <c r="CD997" s="89"/>
      <c r="CE997" s="89"/>
      <c r="CF997" s="89"/>
      <c r="CG997" s="89"/>
      <c r="CH997" s="89"/>
      <c r="CI997" s="89"/>
      <c r="CJ997" s="89"/>
      <c r="CK997" s="89"/>
      <c r="CL997" s="89"/>
      <c r="CM997" s="89"/>
      <c r="CN997" s="89"/>
      <c r="CO997" s="89"/>
      <c r="CP997" s="89"/>
      <c r="CQ997" s="89"/>
      <c r="CR997" s="89"/>
      <c r="CS997" s="89"/>
    </row>
    <row r="998" spans="1:97" s="35" customFormat="1" ht="12.75">
      <c r="A998" s="95"/>
      <c r="G998" s="95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  <c r="AA998" s="89"/>
      <c r="AB998" s="89"/>
      <c r="AC998" s="89"/>
      <c r="AD998" s="89"/>
      <c r="AE998" s="89"/>
      <c r="AF998" s="89"/>
      <c r="AG998" s="89"/>
      <c r="AH998" s="89"/>
      <c r="AI998" s="89"/>
      <c r="AJ998" s="89"/>
      <c r="AK998" s="89"/>
      <c r="AL998" s="89"/>
      <c r="AM998" s="89"/>
      <c r="AN998" s="89"/>
      <c r="AO998" s="89"/>
      <c r="AP998" s="89"/>
      <c r="AQ998" s="89"/>
      <c r="AR998" s="89"/>
      <c r="AS998" s="89"/>
      <c r="AT998" s="89"/>
      <c r="AU998" s="89"/>
      <c r="AV998" s="89"/>
      <c r="AW998" s="89"/>
      <c r="AX998" s="89"/>
      <c r="AY998" s="89"/>
      <c r="AZ998" s="89"/>
      <c r="BA998" s="89"/>
      <c r="BB998" s="89"/>
      <c r="BC998" s="89"/>
      <c r="BD998" s="89"/>
      <c r="BE998" s="89"/>
      <c r="BF998" s="89"/>
      <c r="BG998" s="89"/>
      <c r="BH998" s="89"/>
      <c r="BI998" s="89"/>
      <c r="BJ998" s="89"/>
      <c r="BK998" s="89"/>
      <c r="BL998" s="89"/>
      <c r="BM998" s="89"/>
      <c r="BN998" s="89"/>
      <c r="BO998" s="89"/>
      <c r="BP998" s="89"/>
      <c r="BQ998" s="89"/>
      <c r="BR998" s="89"/>
      <c r="BS998" s="89"/>
      <c r="BT998" s="89"/>
      <c r="BU998" s="89"/>
      <c r="BV998" s="89"/>
      <c r="BW998" s="89"/>
      <c r="BX998" s="89"/>
      <c r="BY998" s="89"/>
      <c r="BZ998" s="89"/>
      <c r="CA998" s="89"/>
      <c r="CB998" s="89"/>
      <c r="CC998" s="89"/>
      <c r="CD998" s="89"/>
      <c r="CE998" s="89"/>
      <c r="CF998" s="89"/>
      <c r="CG998" s="89"/>
      <c r="CH998" s="89"/>
      <c r="CI998" s="89"/>
      <c r="CJ998" s="89"/>
      <c r="CK998" s="89"/>
      <c r="CL998" s="89"/>
      <c r="CM998" s="89"/>
      <c r="CN998" s="89"/>
      <c r="CO998" s="89"/>
      <c r="CP998" s="89"/>
      <c r="CQ998" s="89"/>
      <c r="CR998" s="89"/>
      <c r="CS998" s="89"/>
    </row>
    <row r="999" spans="1:97" s="35" customFormat="1" ht="12.75">
      <c r="A999" s="95"/>
      <c r="G999" s="95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  <c r="AA999" s="89"/>
      <c r="AB999" s="89"/>
      <c r="AC999" s="89"/>
      <c r="AD999" s="89"/>
      <c r="AE999" s="89"/>
      <c r="AF999" s="89"/>
      <c r="AG999" s="89"/>
      <c r="AH999" s="89"/>
      <c r="AI999" s="89"/>
      <c r="AJ999" s="89"/>
      <c r="AK999" s="89"/>
      <c r="AL999" s="89"/>
      <c r="AM999" s="89"/>
      <c r="AN999" s="89"/>
      <c r="AO999" s="89"/>
      <c r="AP999" s="89"/>
      <c r="AQ999" s="89"/>
      <c r="AR999" s="89"/>
      <c r="AS999" s="89"/>
      <c r="AT999" s="89"/>
      <c r="AU999" s="89"/>
      <c r="AV999" s="89"/>
      <c r="AW999" s="89"/>
      <c r="AX999" s="89"/>
      <c r="AY999" s="89"/>
      <c r="AZ999" s="89"/>
      <c r="BA999" s="89"/>
      <c r="BB999" s="89"/>
      <c r="BC999" s="89"/>
      <c r="BD999" s="89"/>
      <c r="BE999" s="89"/>
      <c r="BF999" s="89"/>
      <c r="BG999" s="89"/>
      <c r="BH999" s="89"/>
      <c r="BI999" s="89"/>
      <c r="BJ999" s="89"/>
      <c r="BK999" s="89"/>
      <c r="BL999" s="89"/>
      <c r="BM999" s="89"/>
      <c r="BN999" s="89"/>
      <c r="BO999" s="89"/>
      <c r="BP999" s="89"/>
      <c r="BQ999" s="89"/>
      <c r="BR999" s="89"/>
      <c r="BS999" s="89"/>
      <c r="BT999" s="89"/>
      <c r="BU999" s="89"/>
      <c r="BV999" s="89"/>
      <c r="BW999" s="89"/>
      <c r="BX999" s="89"/>
      <c r="BY999" s="89"/>
      <c r="BZ999" s="89"/>
      <c r="CA999" s="89"/>
      <c r="CB999" s="89"/>
      <c r="CC999" s="89"/>
      <c r="CD999" s="89"/>
      <c r="CE999" s="89"/>
      <c r="CF999" s="89"/>
      <c r="CG999" s="89"/>
      <c r="CH999" s="89"/>
      <c r="CI999" s="89"/>
      <c r="CJ999" s="89"/>
      <c r="CK999" s="89"/>
      <c r="CL999" s="89"/>
      <c r="CM999" s="89"/>
      <c r="CN999" s="89"/>
      <c r="CO999" s="89"/>
      <c r="CP999" s="89"/>
      <c r="CQ999" s="89"/>
      <c r="CR999" s="89"/>
      <c r="CS999" s="89"/>
    </row>
    <row r="1000" spans="1:97" s="35" customFormat="1" ht="12.75">
      <c r="A1000" s="95"/>
      <c r="G1000" s="95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89"/>
      <c r="AE1000" s="89"/>
      <c r="AF1000" s="89"/>
      <c r="AG1000" s="89"/>
      <c r="AH1000" s="89"/>
      <c r="AI1000" s="89"/>
      <c r="AJ1000" s="89"/>
      <c r="AK1000" s="89"/>
      <c r="AL1000" s="89"/>
      <c r="AM1000" s="89"/>
      <c r="AN1000" s="89"/>
      <c r="AO1000" s="89"/>
      <c r="AP1000" s="89"/>
      <c r="AQ1000" s="89"/>
      <c r="AR1000" s="89"/>
      <c r="AS1000" s="89"/>
      <c r="AT1000" s="89"/>
      <c r="AU1000" s="89"/>
      <c r="AV1000" s="89"/>
      <c r="AW1000" s="89"/>
      <c r="AX1000" s="89"/>
      <c r="AY1000" s="89"/>
      <c r="AZ1000" s="89"/>
      <c r="BA1000" s="89"/>
      <c r="BB1000" s="89"/>
      <c r="BC1000" s="89"/>
      <c r="BD1000" s="89"/>
      <c r="BE1000" s="89"/>
      <c r="BF1000" s="89"/>
      <c r="BG1000" s="89"/>
      <c r="BH1000" s="89"/>
      <c r="BI1000" s="89"/>
      <c r="BJ1000" s="89"/>
      <c r="BK1000" s="89"/>
      <c r="BL1000" s="89"/>
      <c r="BM1000" s="89"/>
      <c r="BN1000" s="89"/>
      <c r="BO1000" s="89"/>
      <c r="BP1000" s="89"/>
      <c r="BQ1000" s="89"/>
      <c r="BR1000" s="89"/>
      <c r="BS1000" s="89"/>
      <c r="BT1000" s="89"/>
      <c r="BU1000" s="89"/>
      <c r="BV1000" s="89"/>
      <c r="BW1000" s="89"/>
      <c r="BX1000" s="89"/>
      <c r="BY1000" s="89"/>
      <c r="BZ1000" s="89"/>
      <c r="CA1000" s="89"/>
      <c r="CB1000" s="89"/>
      <c r="CC1000" s="89"/>
      <c r="CD1000" s="89"/>
      <c r="CE1000" s="89"/>
      <c r="CF1000" s="89"/>
      <c r="CG1000" s="89"/>
      <c r="CH1000" s="89"/>
      <c r="CI1000" s="89"/>
      <c r="CJ1000" s="89"/>
      <c r="CK1000" s="89"/>
      <c r="CL1000" s="89"/>
      <c r="CM1000" s="89"/>
      <c r="CN1000" s="89"/>
      <c r="CO1000" s="89"/>
      <c r="CP1000" s="89"/>
      <c r="CQ1000" s="89"/>
      <c r="CR1000" s="89"/>
      <c r="CS1000" s="89"/>
    </row>
    <row r="1001" spans="1:97" s="35" customFormat="1" ht="12.75">
      <c r="A1001" s="95"/>
      <c r="G1001" s="95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  <c r="AA1001" s="89"/>
      <c r="AB1001" s="89"/>
      <c r="AC1001" s="89"/>
      <c r="AD1001" s="89"/>
      <c r="AE1001" s="89"/>
      <c r="AF1001" s="89"/>
      <c r="AG1001" s="89"/>
      <c r="AH1001" s="89"/>
      <c r="AI1001" s="89"/>
      <c r="AJ1001" s="89"/>
      <c r="AK1001" s="89"/>
      <c r="AL1001" s="89"/>
      <c r="AM1001" s="89"/>
      <c r="AN1001" s="89"/>
      <c r="AO1001" s="89"/>
      <c r="AP1001" s="89"/>
      <c r="AQ1001" s="89"/>
      <c r="AR1001" s="89"/>
      <c r="AS1001" s="89"/>
      <c r="AT1001" s="89"/>
      <c r="AU1001" s="89"/>
      <c r="AV1001" s="89"/>
      <c r="AW1001" s="89"/>
      <c r="AX1001" s="89"/>
      <c r="AY1001" s="89"/>
      <c r="AZ1001" s="89"/>
      <c r="BA1001" s="89"/>
      <c r="BB1001" s="89"/>
      <c r="BC1001" s="89"/>
      <c r="BD1001" s="89"/>
      <c r="BE1001" s="89"/>
      <c r="BF1001" s="89"/>
      <c r="BG1001" s="89"/>
      <c r="BH1001" s="89"/>
      <c r="BI1001" s="89"/>
      <c r="BJ1001" s="89"/>
      <c r="BK1001" s="89"/>
      <c r="BL1001" s="89"/>
      <c r="BM1001" s="89"/>
      <c r="BN1001" s="89"/>
      <c r="BO1001" s="89"/>
      <c r="BP1001" s="89"/>
      <c r="BQ1001" s="89"/>
      <c r="BR1001" s="89"/>
      <c r="BS1001" s="89"/>
      <c r="BT1001" s="89"/>
      <c r="BU1001" s="89"/>
      <c r="BV1001" s="89"/>
      <c r="BW1001" s="89"/>
      <c r="BX1001" s="89"/>
      <c r="BY1001" s="89"/>
      <c r="BZ1001" s="89"/>
      <c r="CA1001" s="89"/>
      <c r="CB1001" s="89"/>
      <c r="CC1001" s="89"/>
      <c r="CD1001" s="89"/>
      <c r="CE1001" s="89"/>
      <c r="CF1001" s="89"/>
      <c r="CG1001" s="89"/>
      <c r="CH1001" s="89"/>
      <c r="CI1001" s="89"/>
      <c r="CJ1001" s="89"/>
      <c r="CK1001" s="89"/>
      <c r="CL1001" s="89"/>
      <c r="CM1001" s="89"/>
      <c r="CN1001" s="89"/>
      <c r="CO1001" s="89"/>
      <c r="CP1001" s="89"/>
      <c r="CQ1001" s="89"/>
      <c r="CR1001" s="89"/>
      <c r="CS1001" s="89"/>
    </row>
    <row r="1002" spans="1:97" s="35" customFormat="1" ht="12.75">
      <c r="A1002" s="95"/>
      <c r="G1002" s="95"/>
      <c r="N1002" s="89"/>
      <c r="O1002" s="89"/>
      <c r="P1002" s="89"/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  <c r="AA1002" s="89"/>
      <c r="AB1002" s="89"/>
      <c r="AC1002" s="89"/>
      <c r="AD1002" s="89"/>
      <c r="AE1002" s="89"/>
      <c r="AF1002" s="89"/>
      <c r="AG1002" s="89"/>
      <c r="AH1002" s="89"/>
      <c r="AI1002" s="89"/>
      <c r="AJ1002" s="89"/>
      <c r="AK1002" s="89"/>
      <c r="AL1002" s="89"/>
      <c r="AM1002" s="89"/>
      <c r="AN1002" s="89"/>
      <c r="AO1002" s="89"/>
      <c r="AP1002" s="89"/>
      <c r="AQ1002" s="89"/>
      <c r="AR1002" s="89"/>
      <c r="AS1002" s="89"/>
      <c r="AT1002" s="89"/>
      <c r="AU1002" s="89"/>
      <c r="AV1002" s="89"/>
      <c r="AW1002" s="89"/>
      <c r="AX1002" s="89"/>
      <c r="AY1002" s="89"/>
      <c r="AZ1002" s="89"/>
      <c r="BA1002" s="89"/>
      <c r="BB1002" s="89"/>
      <c r="BC1002" s="89"/>
      <c r="BD1002" s="89"/>
      <c r="BE1002" s="89"/>
      <c r="BF1002" s="89"/>
      <c r="BG1002" s="89"/>
      <c r="BH1002" s="89"/>
      <c r="BI1002" s="89"/>
      <c r="BJ1002" s="89"/>
      <c r="BK1002" s="89"/>
      <c r="BL1002" s="89"/>
      <c r="BM1002" s="89"/>
      <c r="BN1002" s="89"/>
      <c r="BO1002" s="89"/>
      <c r="BP1002" s="89"/>
      <c r="BQ1002" s="89"/>
      <c r="BR1002" s="89"/>
      <c r="BS1002" s="89"/>
      <c r="BT1002" s="89"/>
      <c r="BU1002" s="89"/>
      <c r="BV1002" s="89"/>
      <c r="BW1002" s="89"/>
      <c r="BX1002" s="89"/>
      <c r="BY1002" s="89"/>
      <c r="BZ1002" s="89"/>
      <c r="CA1002" s="89"/>
      <c r="CB1002" s="89"/>
      <c r="CC1002" s="89"/>
      <c r="CD1002" s="89"/>
      <c r="CE1002" s="89"/>
      <c r="CF1002" s="89"/>
      <c r="CG1002" s="89"/>
      <c r="CH1002" s="89"/>
      <c r="CI1002" s="89"/>
      <c r="CJ1002" s="89"/>
      <c r="CK1002" s="89"/>
      <c r="CL1002" s="89"/>
      <c r="CM1002" s="89"/>
      <c r="CN1002" s="89"/>
      <c r="CO1002" s="89"/>
      <c r="CP1002" s="89"/>
      <c r="CQ1002" s="89"/>
      <c r="CR1002" s="89"/>
      <c r="CS1002" s="89"/>
    </row>
    <row r="1003" spans="1:97" s="35" customFormat="1" ht="12.75">
      <c r="A1003" s="95"/>
      <c r="G1003" s="95"/>
      <c r="N1003" s="89"/>
      <c r="O1003" s="89"/>
      <c r="P1003" s="89"/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  <c r="AA1003" s="89"/>
      <c r="AB1003" s="89"/>
      <c r="AC1003" s="89"/>
      <c r="AD1003" s="89"/>
      <c r="AE1003" s="89"/>
      <c r="AF1003" s="89"/>
      <c r="AG1003" s="89"/>
      <c r="AH1003" s="89"/>
      <c r="AI1003" s="89"/>
      <c r="AJ1003" s="89"/>
      <c r="AK1003" s="89"/>
      <c r="AL1003" s="89"/>
      <c r="AM1003" s="89"/>
      <c r="AN1003" s="89"/>
      <c r="AO1003" s="89"/>
      <c r="AP1003" s="89"/>
      <c r="AQ1003" s="89"/>
      <c r="AR1003" s="89"/>
      <c r="AS1003" s="89"/>
      <c r="AT1003" s="89"/>
      <c r="AU1003" s="89"/>
      <c r="AV1003" s="89"/>
      <c r="AW1003" s="89"/>
      <c r="AX1003" s="89"/>
      <c r="AY1003" s="89"/>
      <c r="AZ1003" s="89"/>
      <c r="BA1003" s="89"/>
      <c r="BB1003" s="89"/>
      <c r="BC1003" s="89"/>
      <c r="BD1003" s="89"/>
      <c r="BE1003" s="89"/>
      <c r="BF1003" s="89"/>
      <c r="BG1003" s="89"/>
      <c r="BH1003" s="89"/>
      <c r="BI1003" s="89"/>
      <c r="BJ1003" s="89"/>
      <c r="BK1003" s="89"/>
      <c r="BL1003" s="89"/>
      <c r="BM1003" s="89"/>
      <c r="BN1003" s="89"/>
      <c r="BO1003" s="89"/>
      <c r="BP1003" s="89"/>
      <c r="BQ1003" s="89"/>
      <c r="BR1003" s="89"/>
      <c r="BS1003" s="89"/>
      <c r="BT1003" s="89"/>
      <c r="BU1003" s="89"/>
      <c r="BV1003" s="89"/>
      <c r="BW1003" s="89"/>
      <c r="BX1003" s="89"/>
      <c r="BY1003" s="89"/>
      <c r="BZ1003" s="89"/>
      <c r="CA1003" s="89"/>
      <c r="CB1003" s="89"/>
      <c r="CC1003" s="89"/>
      <c r="CD1003" s="89"/>
      <c r="CE1003" s="89"/>
      <c r="CF1003" s="89"/>
      <c r="CG1003" s="89"/>
      <c r="CH1003" s="89"/>
      <c r="CI1003" s="89"/>
      <c r="CJ1003" s="89"/>
      <c r="CK1003" s="89"/>
      <c r="CL1003" s="89"/>
      <c r="CM1003" s="89"/>
      <c r="CN1003" s="89"/>
      <c r="CO1003" s="89"/>
      <c r="CP1003" s="89"/>
      <c r="CQ1003" s="89"/>
      <c r="CR1003" s="89"/>
      <c r="CS1003" s="89"/>
    </row>
    <row r="1004" spans="1:97" s="35" customFormat="1" ht="12.75">
      <c r="A1004" s="95"/>
      <c r="G1004" s="95"/>
      <c r="N1004" s="89"/>
      <c r="O1004" s="89"/>
      <c r="P1004" s="89"/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  <c r="AA1004" s="89"/>
      <c r="AB1004" s="89"/>
      <c r="AC1004" s="89"/>
      <c r="AD1004" s="89"/>
      <c r="AE1004" s="89"/>
      <c r="AF1004" s="89"/>
      <c r="AG1004" s="89"/>
      <c r="AH1004" s="89"/>
      <c r="AI1004" s="89"/>
      <c r="AJ1004" s="89"/>
      <c r="AK1004" s="89"/>
      <c r="AL1004" s="89"/>
      <c r="AM1004" s="89"/>
      <c r="AN1004" s="89"/>
      <c r="AO1004" s="89"/>
      <c r="AP1004" s="89"/>
      <c r="AQ1004" s="89"/>
      <c r="AR1004" s="89"/>
      <c r="AS1004" s="89"/>
      <c r="AT1004" s="89"/>
      <c r="AU1004" s="89"/>
      <c r="AV1004" s="89"/>
      <c r="AW1004" s="89"/>
      <c r="AX1004" s="89"/>
      <c r="AY1004" s="89"/>
      <c r="AZ1004" s="89"/>
      <c r="BA1004" s="89"/>
      <c r="BB1004" s="89"/>
      <c r="BC1004" s="89"/>
      <c r="BD1004" s="89"/>
      <c r="BE1004" s="89"/>
      <c r="BF1004" s="89"/>
      <c r="BG1004" s="89"/>
      <c r="BH1004" s="89"/>
      <c r="BI1004" s="89"/>
      <c r="BJ1004" s="89"/>
      <c r="BK1004" s="89"/>
      <c r="BL1004" s="89"/>
      <c r="BM1004" s="89"/>
      <c r="BN1004" s="89"/>
      <c r="BO1004" s="89"/>
      <c r="BP1004" s="89"/>
      <c r="BQ1004" s="89"/>
      <c r="BR1004" s="89"/>
      <c r="BS1004" s="89"/>
      <c r="BT1004" s="89"/>
      <c r="BU1004" s="89"/>
      <c r="BV1004" s="89"/>
      <c r="BW1004" s="89"/>
      <c r="BX1004" s="89"/>
      <c r="BY1004" s="89"/>
      <c r="BZ1004" s="89"/>
      <c r="CA1004" s="89"/>
      <c r="CB1004" s="89"/>
      <c r="CC1004" s="89"/>
      <c r="CD1004" s="89"/>
      <c r="CE1004" s="89"/>
      <c r="CF1004" s="89"/>
      <c r="CG1004" s="89"/>
      <c r="CH1004" s="89"/>
      <c r="CI1004" s="89"/>
      <c r="CJ1004" s="89"/>
      <c r="CK1004" s="89"/>
      <c r="CL1004" s="89"/>
      <c r="CM1004" s="89"/>
      <c r="CN1004" s="89"/>
      <c r="CO1004" s="89"/>
      <c r="CP1004" s="89"/>
      <c r="CQ1004" s="89"/>
      <c r="CR1004" s="89"/>
      <c r="CS1004" s="89"/>
    </row>
    <row r="1005" spans="1:97" s="35" customFormat="1" ht="12.75">
      <c r="A1005" s="95"/>
      <c r="G1005" s="95"/>
      <c r="N1005" s="89"/>
      <c r="O1005" s="89"/>
      <c r="P1005" s="89"/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  <c r="AA1005" s="89"/>
      <c r="AB1005" s="89"/>
      <c r="AC1005" s="89"/>
      <c r="AD1005" s="89"/>
      <c r="AE1005" s="89"/>
      <c r="AF1005" s="89"/>
      <c r="AG1005" s="89"/>
      <c r="AH1005" s="89"/>
      <c r="AI1005" s="89"/>
      <c r="AJ1005" s="89"/>
      <c r="AK1005" s="89"/>
      <c r="AL1005" s="89"/>
      <c r="AM1005" s="89"/>
      <c r="AN1005" s="89"/>
      <c r="AO1005" s="89"/>
      <c r="AP1005" s="89"/>
      <c r="AQ1005" s="89"/>
      <c r="AR1005" s="89"/>
      <c r="AS1005" s="89"/>
      <c r="AT1005" s="89"/>
      <c r="AU1005" s="89"/>
      <c r="AV1005" s="89"/>
      <c r="AW1005" s="89"/>
      <c r="AX1005" s="89"/>
      <c r="AY1005" s="89"/>
      <c r="AZ1005" s="89"/>
      <c r="BA1005" s="89"/>
      <c r="BB1005" s="89"/>
      <c r="BC1005" s="89"/>
      <c r="BD1005" s="89"/>
      <c r="BE1005" s="89"/>
      <c r="BF1005" s="89"/>
      <c r="BG1005" s="89"/>
      <c r="BH1005" s="89"/>
      <c r="BI1005" s="89"/>
      <c r="BJ1005" s="89"/>
      <c r="BK1005" s="89"/>
      <c r="BL1005" s="89"/>
      <c r="BM1005" s="89"/>
      <c r="BN1005" s="89"/>
      <c r="BO1005" s="89"/>
      <c r="BP1005" s="89"/>
      <c r="BQ1005" s="89"/>
      <c r="BR1005" s="89"/>
      <c r="BS1005" s="89"/>
      <c r="BT1005" s="89"/>
      <c r="BU1005" s="89"/>
      <c r="BV1005" s="89"/>
      <c r="BW1005" s="89"/>
      <c r="BX1005" s="89"/>
      <c r="BY1005" s="89"/>
      <c r="BZ1005" s="89"/>
      <c r="CA1005" s="89"/>
      <c r="CB1005" s="89"/>
      <c r="CC1005" s="89"/>
      <c r="CD1005" s="89"/>
      <c r="CE1005" s="89"/>
      <c r="CF1005" s="89"/>
      <c r="CG1005" s="89"/>
      <c r="CH1005" s="89"/>
      <c r="CI1005" s="89"/>
      <c r="CJ1005" s="89"/>
      <c r="CK1005" s="89"/>
      <c r="CL1005" s="89"/>
      <c r="CM1005" s="89"/>
      <c r="CN1005" s="89"/>
      <c r="CO1005" s="89"/>
      <c r="CP1005" s="89"/>
      <c r="CQ1005" s="89"/>
      <c r="CR1005" s="89"/>
      <c r="CS1005" s="89"/>
    </row>
    <row r="1006" spans="1:97" s="35" customFormat="1" ht="12.75">
      <c r="A1006" s="95"/>
      <c r="G1006" s="95"/>
      <c r="N1006" s="89"/>
      <c r="O1006" s="89"/>
      <c r="P1006" s="89"/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  <c r="AA1006" s="89"/>
      <c r="AB1006" s="89"/>
      <c r="AC1006" s="89"/>
      <c r="AD1006" s="89"/>
      <c r="AE1006" s="89"/>
      <c r="AF1006" s="89"/>
      <c r="AG1006" s="89"/>
      <c r="AH1006" s="89"/>
      <c r="AI1006" s="89"/>
      <c r="AJ1006" s="89"/>
      <c r="AK1006" s="89"/>
      <c r="AL1006" s="89"/>
      <c r="AM1006" s="89"/>
      <c r="AN1006" s="89"/>
      <c r="AO1006" s="89"/>
      <c r="AP1006" s="89"/>
      <c r="AQ1006" s="89"/>
      <c r="AR1006" s="89"/>
      <c r="AS1006" s="89"/>
      <c r="AT1006" s="89"/>
      <c r="AU1006" s="89"/>
      <c r="AV1006" s="89"/>
      <c r="AW1006" s="89"/>
      <c r="AX1006" s="89"/>
      <c r="AY1006" s="89"/>
      <c r="AZ1006" s="89"/>
      <c r="BA1006" s="89"/>
      <c r="BB1006" s="89"/>
      <c r="BC1006" s="89"/>
      <c r="BD1006" s="89"/>
      <c r="BE1006" s="89"/>
      <c r="BF1006" s="89"/>
      <c r="BG1006" s="89"/>
      <c r="BH1006" s="89"/>
      <c r="BI1006" s="89"/>
      <c r="BJ1006" s="89"/>
      <c r="BK1006" s="89"/>
      <c r="BL1006" s="89"/>
      <c r="BM1006" s="89"/>
      <c r="BN1006" s="89"/>
      <c r="BO1006" s="89"/>
      <c r="BP1006" s="89"/>
      <c r="BQ1006" s="89"/>
      <c r="BR1006" s="89"/>
      <c r="BS1006" s="89"/>
      <c r="BT1006" s="89"/>
      <c r="BU1006" s="89"/>
      <c r="BV1006" s="89"/>
      <c r="BW1006" s="89"/>
      <c r="BX1006" s="89"/>
      <c r="BY1006" s="89"/>
      <c r="BZ1006" s="89"/>
      <c r="CA1006" s="89"/>
      <c r="CB1006" s="89"/>
      <c r="CC1006" s="89"/>
      <c r="CD1006" s="89"/>
      <c r="CE1006" s="89"/>
      <c r="CF1006" s="89"/>
      <c r="CG1006" s="89"/>
      <c r="CH1006" s="89"/>
      <c r="CI1006" s="89"/>
      <c r="CJ1006" s="89"/>
      <c r="CK1006" s="89"/>
      <c r="CL1006" s="89"/>
      <c r="CM1006" s="89"/>
      <c r="CN1006" s="89"/>
      <c r="CO1006" s="89"/>
      <c r="CP1006" s="89"/>
      <c r="CQ1006" s="89"/>
      <c r="CR1006" s="89"/>
      <c r="CS1006" s="89"/>
    </row>
    <row r="1007" spans="1:97" s="35" customFormat="1" ht="12.75">
      <c r="A1007" s="95"/>
      <c r="G1007" s="95"/>
      <c r="N1007" s="89"/>
      <c r="O1007" s="89"/>
      <c r="P1007" s="89"/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  <c r="AA1007" s="89"/>
      <c r="AB1007" s="89"/>
      <c r="AC1007" s="89"/>
      <c r="AD1007" s="89"/>
      <c r="AE1007" s="89"/>
      <c r="AF1007" s="89"/>
      <c r="AG1007" s="89"/>
      <c r="AH1007" s="89"/>
      <c r="AI1007" s="89"/>
      <c r="AJ1007" s="89"/>
      <c r="AK1007" s="89"/>
      <c r="AL1007" s="89"/>
      <c r="AM1007" s="89"/>
      <c r="AN1007" s="89"/>
      <c r="AO1007" s="89"/>
      <c r="AP1007" s="89"/>
      <c r="AQ1007" s="89"/>
      <c r="AR1007" s="89"/>
      <c r="AS1007" s="89"/>
      <c r="AT1007" s="89"/>
      <c r="AU1007" s="89"/>
      <c r="AV1007" s="89"/>
      <c r="AW1007" s="89"/>
      <c r="AX1007" s="89"/>
      <c r="AY1007" s="89"/>
      <c r="AZ1007" s="89"/>
      <c r="BA1007" s="89"/>
      <c r="BB1007" s="89"/>
      <c r="BC1007" s="89"/>
      <c r="BD1007" s="89"/>
      <c r="BE1007" s="89"/>
      <c r="BF1007" s="89"/>
      <c r="BG1007" s="89"/>
      <c r="BH1007" s="89"/>
      <c r="BI1007" s="89"/>
      <c r="BJ1007" s="89"/>
      <c r="BK1007" s="89"/>
      <c r="BL1007" s="89"/>
      <c r="BM1007" s="89"/>
      <c r="BN1007" s="89"/>
      <c r="BO1007" s="89"/>
      <c r="BP1007" s="89"/>
      <c r="BQ1007" s="89"/>
      <c r="BR1007" s="89"/>
      <c r="BS1007" s="89"/>
      <c r="BT1007" s="89"/>
      <c r="BU1007" s="89"/>
      <c r="BV1007" s="89"/>
      <c r="BW1007" s="89"/>
      <c r="BX1007" s="89"/>
      <c r="BY1007" s="89"/>
      <c r="BZ1007" s="89"/>
      <c r="CA1007" s="89"/>
      <c r="CB1007" s="89"/>
      <c r="CC1007" s="89"/>
      <c r="CD1007" s="89"/>
      <c r="CE1007" s="89"/>
      <c r="CF1007" s="89"/>
      <c r="CG1007" s="89"/>
      <c r="CH1007" s="89"/>
      <c r="CI1007" s="89"/>
      <c r="CJ1007" s="89"/>
      <c r="CK1007" s="89"/>
      <c r="CL1007" s="89"/>
      <c r="CM1007" s="89"/>
      <c r="CN1007" s="89"/>
      <c r="CO1007" s="89"/>
      <c r="CP1007" s="89"/>
      <c r="CQ1007" s="89"/>
      <c r="CR1007" s="89"/>
      <c r="CS1007" s="89"/>
    </row>
    <row r="1008" spans="1:97" s="35" customFormat="1" ht="12.75">
      <c r="A1008" s="95"/>
      <c r="G1008" s="95"/>
      <c r="N1008" s="89"/>
      <c r="O1008" s="89"/>
      <c r="P1008" s="89"/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  <c r="AA1008" s="89"/>
      <c r="AB1008" s="89"/>
      <c r="AC1008" s="89"/>
      <c r="AD1008" s="89"/>
      <c r="AE1008" s="89"/>
      <c r="AF1008" s="89"/>
      <c r="AG1008" s="89"/>
      <c r="AH1008" s="89"/>
      <c r="AI1008" s="89"/>
      <c r="AJ1008" s="89"/>
      <c r="AK1008" s="89"/>
      <c r="AL1008" s="89"/>
      <c r="AM1008" s="89"/>
      <c r="AN1008" s="89"/>
      <c r="AO1008" s="89"/>
      <c r="AP1008" s="89"/>
      <c r="AQ1008" s="89"/>
      <c r="AR1008" s="89"/>
      <c r="AS1008" s="89"/>
      <c r="AT1008" s="89"/>
      <c r="AU1008" s="89"/>
      <c r="AV1008" s="89"/>
      <c r="AW1008" s="89"/>
      <c r="AX1008" s="89"/>
      <c r="AY1008" s="89"/>
      <c r="AZ1008" s="89"/>
      <c r="BA1008" s="89"/>
      <c r="BB1008" s="89"/>
      <c r="BC1008" s="89"/>
      <c r="BD1008" s="89"/>
      <c r="BE1008" s="89"/>
      <c r="BF1008" s="89"/>
      <c r="BG1008" s="89"/>
      <c r="BH1008" s="89"/>
      <c r="BI1008" s="89"/>
      <c r="BJ1008" s="89"/>
      <c r="BK1008" s="89"/>
      <c r="BL1008" s="89"/>
      <c r="BM1008" s="89"/>
      <c r="BN1008" s="89"/>
      <c r="BO1008" s="89"/>
      <c r="BP1008" s="89"/>
      <c r="BQ1008" s="89"/>
      <c r="BR1008" s="89"/>
      <c r="BS1008" s="89"/>
      <c r="BT1008" s="89"/>
      <c r="BU1008" s="89"/>
      <c r="BV1008" s="89"/>
      <c r="BW1008" s="89"/>
      <c r="BX1008" s="89"/>
      <c r="BY1008" s="89"/>
      <c r="BZ1008" s="89"/>
      <c r="CA1008" s="89"/>
      <c r="CB1008" s="89"/>
      <c r="CC1008" s="89"/>
      <c r="CD1008" s="89"/>
      <c r="CE1008" s="89"/>
      <c r="CF1008" s="89"/>
      <c r="CG1008" s="89"/>
      <c r="CH1008" s="89"/>
      <c r="CI1008" s="89"/>
      <c r="CJ1008" s="89"/>
      <c r="CK1008" s="89"/>
      <c r="CL1008" s="89"/>
      <c r="CM1008" s="89"/>
      <c r="CN1008" s="89"/>
      <c r="CO1008" s="89"/>
      <c r="CP1008" s="89"/>
      <c r="CQ1008" s="89"/>
      <c r="CR1008" s="89"/>
      <c r="CS1008" s="89"/>
    </row>
    <row r="1009" spans="1:97" s="35" customFormat="1" ht="12.75">
      <c r="A1009" s="95"/>
      <c r="G1009" s="95"/>
      <c r="N1009" s="89"/>
      <c r="O1009" s="89"/>
      <c r="P1009" s="89"/>
      <c r="Q1009" s="89"/>
      <c r="R1009" s="89"/>
      <c r="S1009" s="89"/>
      <c r="T1009" s="89"/>
      <c r="U1009" s="89"/>
      <c r="V1009" s="89"/>
      <c r="W1009" s="89"/>
      <c r="X1009" s="89"/>
      <c r="Y1009" s="89"/>
      <c r="Z1009" s="89"/>
      <c r="AA1009" s="89"/>
      <c r="AB1009" s="89"/>
      <c r="AC1009" s="89"/>
      <c r="AD1009" s="89"/>
      <c r="AE1009" s="89"/>
      <c r="AF1009" s="89"/>
      <c r="AG1009" s="89"/>
      <c r="AH1009" s="89"/>
      <c r="AI1009" s="89"/>
      <c r="AJ1009" s="89"/>
      <c r="AK1009" s="89"/>
      <c r="AL1009" s="89"/>
      <c r="AM1009" s="89"/>
      <c r="AN1009" s="89"/>
      <c r="AO1009" s="89"/>
      <c r="AP1009" s="89"/>
      <c r="AQ1009" s="89"/>
      <c r="AR1009" s="89"/>
      <c r="AS1009" s="89"/>
      <c r="AT1009" s="89"/>
      <c r="AU1009" s="89"/>
      <c r="AV1009" s="89"/>
      <c r="AW1009" s="89"/>
      <c r="AX1009" s="89"/>
      <c r="AY1009" s="89"/>
      <c r="AZ1009" s="89"/>
      <c r="BA1009" s="89"/>
      <c r="BB1009" s="89"/>
      <c r="BC1009" s="89"/>
      <c r="BD1009" s="89"/>
      <c r="BE1009" s="89"/>
      <c r="BF1009" s="89"/>
      <c r="BG1009" s="89"/>
      <c r="BH1009" s="89"/>
      <c r="BI1009" s="89"/>
      <c r="BJ1009" s="89"/>
      <c r="BK1009" s="89"/>
      <c r="BL1009" s="89"/>
      <c r="BM1009" s="89"/>
      <c r="BN1009" s="89"/>
      <c r="BO1009" s="89"/>
      <c r="BP1009" s="89"/>
      <c r="BQ1009" s="89"/>
      <c r="BR1009" s="89"/>
      <c r="BS1009" s="89"/>
      <c r="BT1009" s="89"/>
      <c r="BU1009" s="89"/>
      <c r="BV1009" s="89"/>
      <c r="BW1009" s="89"/>
      <c r="BX1009" s="89"/>
      <c r="BY1009" s="89"/>
      <c r="BZ1009" s="89"/>
      <c r="CA1009" s="89"/>
      <c r="CB1009" s="89"/>
      <c r="CC1009" s="89"/>
      <c r="CD1009" s="89"/>
      <c r="CE1009" s="89"/>
      <c r="CF1009" s="89"/>
      <c r="CG1009" s="89"/>
      <c r="CH1009" s="89"/>
      <c r="CI1009" s="89"/>
      <c r="CJ1009" s="89"/>
      <c r="CK1009" s="89"/>
      <c r="CL1009" s="89"/>
      <c r="CM1009" s="89"/>
      <c r="CN1009" s="89"/>
      <c r="CO1009" s="89"/>
      <c r="CP1009" s="89"/>
      <c r="CQ1009" s="89"/>
      <c r="CR1009" s="89"/>
      <c r="CS1009" s="89"/>
    </row>
    <row r="1010" spans="1:97" s="35" customFormat="1" ht="12.75">
      <c r="A1010" s="95"/>
      <c r="G1010" s="95"/>
      <c r="N1010" s="89"/>
      <c r="O1010" s="89"/>
      <c r="P1010" s="89"/>
      <c r="Q1010" s="89"/>
      <c r="R1010" s="89"/>
      <c r="S1010" s="89"/>
      <c r="T1010" s="89"/>
      <c r="U1010" s="89"/>
      <c r="V1010" s="89"/>
      <c r="W1010" s="89"/>
      <c r="X1010" s="89"/>
      <c r="Y1010" s="89"/>
      <c r="Z1010" s="89"/>
      <c r="AA1010" s="89"/>
      <c r="AB1010" s="89"/>
      <c r="AC1010" s="89"/>
      <c r="AD1010" s="89"/>
      <c r="AE1010" s="89"/>
      <c r="AF1010" s="89"/>
      <c r="AG1010" s="89"/>
      <c r="AH1010" s="89"/>
      <c r="AI1010" s="89"/>
      <c r="AJ1010" s="89"/>
      <c r="AK1010" s="89"/>
      <c r="AL1010" s="89"/>
      <c r="AM1010" s="89"/>
      <c r="AN1010" s="89"/>
      <c r="AO1010" s="89"/>
      <c r="AP1010" s="89"/>
      <c r="AQ1010" s="89"/>
      <c r="AR1010" s="89"/>
      <c r="AS1010" s="89"/>
      <c r="AT1010" s="89"/>
      <c r="AU1010" s="89"/>
      <c r="AV1010" s="89"/>
      <c r="AW1010" s="89"/>
      <c r="AX1010" s="89"/>
      <c r="AY1010" s="89"/>
      <c r="AZ1010" s="89"/>
      <c r="BA1010" s="89"/>
      <c r="BB1010" s="89"/>
      <c r="BC1010" s="89"/>
      <c r="BD1010" s="89"/>
      <c r="BE1010" s="89"/>
      <c r="BF1010" s="89"/>
      <c r="BG1010" s="89"/>
      <c r="BH1010" s="89"/>
      <c r="BI1010" s="89"/>
      <c r="BJ1010" s="89"/>
      <c r="BK1010" s="89"/>
      <c r="BL1010" s="89"/>
      <c r="BM1010" s="89"/>
      <c r="BN1010" s="89"/>
      <c r="BO1010" s="89"/>
      <c r="BP1010" s="89"/>
      <c r="BQ1010" s="89"/>
      <c r="BR1010" s="89"/>
      <c r="BS1010" s="89"/>
      <c r="BT1010" s="89"/>
      <c r="BU1010" s="89"/>
      <c r="BV1010" s="89"/>
      <c r="BW1010" s="89"/>
      <c r="BX1010" s="89"/>
      <c r="BY1010" s="89"/>
      <c r="BZ1010" s="89"/>
      <c r="CA1010" s="89"/>
      <c r="CB1010" s="89"/>
      <c r="CC1010" s="89"/>
      <c r="CD1010" s="89"/>
      <c r="CE1010" s="89"/>
      <c r="CF1010" s="89"/>
      <c r="CG1010" s="89"/>
      <c r="CH1010" s="89"/>
      <c r="CI1010" s="89"/>
      <c r="CJ1010" s="89"/>
      <c r="CK1010" s="89"/>
      <c r="CL1010" s="89"/>
      <c r="CM1010" s="89"/>
      <c r="CN1010" s="89"/>
      <c r="CO1010" s="89"/>
      <c r="CP1010" s="89"/>
      <c r="CQ1010" s="89"/>
      <c r="CR1010" s="89"/>
      <c r="CS1010" s="89"/>
    </row>
    <row r="1011" spans="1:97" s="35" customFormat="1" ht="12.75">
      <c r="A1011" s="95"/>
      <c r="G1011" s="95"/>
      <c r="N1011" s="89"/>
      <c r="O1011" s="89"/>
      <c r="P1011" s="89"/>
      <c r="Q1011" s="89"/>
      <c r="R1011" s="89"/>
      <c r="S1011" s="89"/>
      <c r="T1011" s="89"/>
      <c r="U1011" s="89"/>
      <c r="V1011" s="89"/>
      <c r="W1011" s="89"/>
      <c r="X1011" s="89"/>
      <c r="Y1011" s="89"/>
      <c r="Z1011" s="89"/>
      <c r="AA1011" s="89"/>
      <c r="AB1011" s="89"/>
      <c r="AC1011" s="89"/>
      <c r="AD1011" s="89"/>
      <c r="AE1011" s="89"/>
      <c r="AF1011" s="89"/>
      <c r="AG1011" s="89"/>
      <c r="AH1011" s="89"/>
      <c r="AI1011" s="89"/>
      <c r="AJ1011" s="89"/>
      <c r="AK1011" s="89"/>
      <c r="AL1011" s="89"/>
      <c r="AM1011" s="89"/>
      <c r="AN1011" s="89"/>
      <c r="AO1011" s="89"/>
      <c r="AP1011" s="89"/>
      <c r="AQ1011" s="89"/>
      <c r="AR1011" s="89"/>
      <c r="AS1011" s="89"/>
      <c r="AT1011" s="89"/>
      <c r="AU1011" s="89"/>
      <c r="AV1011" s="89"/>
      <c r="AW1011" s="89"/>
      <c r="AX1011" s="89"/>
      <c r="AY1011" s="89"/>
      <c r="AZ1011" s="89"/>
      <c r="BA1011" s="89"/>
      <c r="BB1011" s="89"/>
      <c r="BC1011" s="89"/>
      <c r="BD1011" s="89"/>
      <c r="BE1011" s="89"/>
      <c r="BF1011" s="89"/>
      <c r="BG1011" s="89"/>
      <c r="BH1011" s="89"/>
      <c r="BI1011" s="89"/>
      <c r="BJ1011" s="89"/>
      <c r="BK1011" s="89"/>
      <c r="BL1011" s="89"/>
      <c r="BM1011" s="89"/>
      <c r="BN1011" s="89"/>
      <c r="BO1011" s="89"/>
      <c r="BP1011" s="89"/>
      <c r="BQ1011" s="89"/>
      <c r="BR1011" s="89"/>
      <c r="BS1011" s="89"/>
      <c r="BT1011" s="89"/>
      <c r="BU1011" s="89"/>
      <c r="BV1011" s="89"/>
      <c r="BW1011" s="89"/>
      <c r="BX1011" s="89"/>
      <c r="BY1011" s="89"/>
      <c r="BZ1011" s="89"/>
      <c r="CA1011" s="89"/>
      <c r="CB1011" s="89"/>
      <c r="CC1011" s="89"/>
      <c r="CD1011" s="89"/>
      <c r="CE1011" s="89"/>
      <c r="CF1011" s="89"/>
      <c r="CG1011" s="89"/>
      <c r="CH1011" s="89"/>
      <c r="CI1011" s="89"/>
      <c r="CJ1011" s="89"/>
      <c r="CK1011" s="89"/>
      <c r="CL1011" s="89"/>
      <c r="CM1011" s="89"/>
      <c r="CN1011" s="89"/>
      <c r="CO1011" s="89"/>
      <c r="CP1011" s="89"/>
      <c r="CQ1011" s="89"/>
      <c r="CR1011" s="89"/>
      <c r="CS1011" s="89"/>
    </row>
    <row r="1012" spans="1:97" s="35" customFormat="1" ht="12.75">
      <c r="A1012" s="95"/>
      <c r="G1012" s="95"/>
      <c r="N1012" s="89"/>
      <c r="O1012" s="89"/>
      <c r="P1012" s="89"/>
      <c r="Q1012" s="89"/>
      <c r="R1012" s="89"/>
      <c r="S1012" s="89"/>
      <c r="T1012" s="89"/>
      <c r="U1012" s="89"/>
      <c r="V1012" s="89"/>
      <c r="W1012" s="89"/>
      <c r="X1012" s="89"/>
      <c r="Y1012" s="89"/>
      <c r="Z1012" s="89"/>
      <c r="AA1012" s="89"/>
      <c r="AB1012" s="89"/>
      <c r="AC1012" s="89"/>
      <c r="AD1012" s="89"/>
      <c r="AE1012" s="89"/>
      <c r="AF1012" s="89"/>
      <c r="AG1012" s="89"/>
      <c r="AH1012" s="89"/>
      <c r="AI1012" s="89"/>
      <c r="AJ1012" s="89"/>
      <c r="AK1012" s="89"/>
      <c r="AL1012" s="89"/>
      <c r="AM1012" s="89"/>
      <c r="AN1012" s="89"/>
      <c r="AO1012" s="89"/>
      <c r="AP1012" s="89"/>
      <c r="AQ1012" s="89"/>
      <c r="AR1012" s="89"/>
      <c r="AS1012" s="89"/>
      <c r="AT1012" s="89"/>
      <c r="AU1012" s="89"/>
      <c r="AV1012" s="89"/>
      <c r="AW1012" s="89"/>
      <c r="AX1012" s="89"/>
      <c r="AY1012" s="89"/>
      <c r="AZ1012" s="89"/>
      <c r="BA1012" s="89"/>
      <c r="BB1012" s="89"/>
      <c r="BC1012" s="89"/>
      <c r="BD1012" s="89"/>
      <c r="BE1012" s="89"/>
      <c r="BF1012" s="89"/>
      <c r="BG1012" s="89"/>
      <c r="BH1012" s="89"/>
      <c r="BI1012" s="89"/>
      <c r="BJ1012" s="89"/>
      <c r="BK1012" s="89"/>
      <c r="BL1012" s="89"/>
      <c r="BM1012" s="89"/>
      <c r="BN1012" s="89"/>
      <c r="BO1012" s="89"/>
      <c r="BP1012" s="89"/>
      <c r="BQ1012" s="89"/>
      <c r="BR1012" s="89"/>
      <c r="BS1012" s="89"/>
      <c r="BT1012" s="89"/>
      <c r="BU1012" s="89"/>
      <c r="BV1012" s="89"/>
      <c r="BW1012" s="89"/>
      <c r="BX1012" s="89"/>
      <c r="BY1012" s="89"/>
      <c r="BZ1012" s="89"/>
      <c r="CA1012" s="89"/>
      <c r="CB1012" s="89"/>
      <c r="CC1012" s="89"/>
      <c r="CD1012" s="89"/>
      <c r="CE1012" s="89"/>
      <c r="CF1012" s="89"/>
      <c r="CG1012" s="89"/>
      <c r="CH1012" s="89"/>
      <c r="CI1012" s="89"/>
      <c r="CJ1012" s="89"/>
      <c r="CK1012" s="89"/>
      <c r="CL1012" s="89"/>
      <c r="CM1012" s="89"/>
      <c r="CN1012" s="89"/>
      <c r="CO1012" s="89"/>
      <c r="CP1012" s="89"/>
      <c r="CQ1012" s="89"/>
      <c r="CR1012" s="89"/>
      <c r="CS1012" s="89"/>
    </row>
    <row r="1013" spans="1:97" s="35" customFormat="1" ht="12.75">
      <c r="A1013" s="95"/>
      <c r="G1013" s="95"/>
      <c r="N1013" s="89"/>
      <c r="O1013" s="89"/>
      <c r="P1013" s="89"/>
      <c r="Q1013" s="89"/>
      <c r="R1013" s="89"/>
      <c r="S1013" s="89"/>
      <c r="T1013" s="89"/>
      <c r="U1013" s="89"/>
      <c r="V1013" s="89"/>
      <c r="W1013" s="89"/>
      <c r="X1013" s="89"/>
      <c r="Y1013" s="89"/>
      <c r="Z1013" s="89"/>
      <c r="AA1013" s="89"/>
      <c r="AB1013" s="89"/>
      <c r="AC1013" s="89"/>
      <c r="AD1013" s="89"/>
      <c r="AE1013" s="89"/>
      <c r="AF1013" s="89"/>
      <c r="AG1013" s="89"/>
      <c r="AH1013" s="89"/>
      <c r="AI1013" s="89"/>
      <c r="AJ1013" s="89"/>
      <c r="AK1013" s="89"/>
      <c r="AL1013" s="89"/>
      <c r="AM1013" s="89"/>
      <c r="AN1013" s="89"/>
      <c r="AO1013" s="89"/>
      <c r="AP1013" s="89"/>
      <c r="AQ1013" s="89"/>
      <c r="AR1013" s="89"/>
      <c r="AS1013" s="89"/>
      <c r="AT1013" s="89"/>
      <c r="AU1013" s="89"/>
      <c r="AV1013" s="89"/>
      <c r="AW1013" s="89"/>
      <c r="AX1013" s="89"/>
      <c r="AY1013" s="89"/>
      <c r="AZ1013" s="89"/>
      <c r="BA1013" s="89"/>
      <c r="BB1013" s="89"/>
      <c r="BC1013" s="89"/>
      <c r="BD1013" s="89"/>
      <c r="BE1013" s="89"/>
      <c r="BF1013" s="89"/>
      <c r="BG1013" s="89"/>
      <c r="BH1013" s="89"/>
      <c r="BI1013" s="89"/>
      <c r="BJ1013" s="89"/>
      <c r="BK1013" s="89"/>
      <c r="BL1013" s="89"/>
      <c r="BM1013" s="89"/>
      <c r="BN1013" s="89"/>
      <c r="BO1013" s="89"/>
      <c r="BP1013" s="89"/>
      <c r="BQ1013" s="89"/>
      <c r="BR1013" s="89"/>
      <c r="BS1013" s="89"/>
      <c r="BT1013" s="89"/>
      <c r="BU1013" s="89"/>
      <c r="BV1013" s="89"/>
      <c r="BW1013" s="89"/>
      <c r="BX1013" s="89"/>
      <c r="BY1013" s="89"/>
      <c r="BZ1013" s="89"/>
      <c r="CA1013" s="89"/>
      <c r="CB1013" s="89"/>
      <c r="CC1013" s="89"/>
      <c r="CD1013" s="89"/>
      <c r="CE1013" s="89"/>
      <c r="CF1013" s="89"/>
      <c r="CG1013" s="89"/>
      <c r="CH1013" s="89"/>
      <c r="CI1013" s="89"/>
      <c r="CJ1013" s="89"/>
      <c r="CK1013" s="89"/>
      <c r="CL1013" s="89"/>
      <c r="CM1013" s="89"/>
      <c r="CN1013" s="89"/>
      <c r="CO1013" s="89"/>
      <c r="CP1013" s="89"/>
      <c r="CQ1013" s="89"/>
      <c r="CR1013" s="89"/>
      <c r="CS1013" s="89"/>
    </row>
    <row r="1014" spans="1:97" s="35" customFormat="1" ht="12.75">
      <c r="A1014" s="95"/>
      <c r="G1014" s="95"/>
      <c r="N1014" s="89"/>
      <c r="O1014" s="89"/>
      <c r="P1014" s="89"/>
      <c r="Q1014" s="89"/>
      <c r="R1014" s="89"/>
      <c r="S1014" s="89"/>
      <c r="T1014" s="89"/>
      <c r="U1014" s="89"/>
      <c r="V1014" s="89"/>
      <c r="W1014" s="89"/>
      <c r="X1014" s="89"/>
      <c r="Y1014" s="89"/>
      <c r="Z1014" s="89"/>
      <c r="AA1014" s="89"/>
      <c r="AB1014" s="89"/>
      <c r="AC1014" s="89"/>
      <c r="AD1014" s="89"/>
      <c r="AE1014" s="89"/>
      <c r="AF1014" s="89"/>
      <c r="AG1014" s="89"/>
      <c r="AH1014" s="89"/>
      <c r="AI1014" s="89"/>
      <c r="AJ1014" s="89"/>
      <c r="AK1014" s="89"/>
      <c r="AL1014" s="89"/>
      <c r="AM1014" s="89"/>
      <c r="AN1014" s="89"/>
      <c r="AO1014" s="89"/>
      <c r="AP1014" s="89"/>
      <c r="AQ1014" s="89"/>
      <c r="AR1014" s="89"/>
      <c r="AS1014" s="89"/>
      <c r="AT1014" s="89"/>
      <c r="AU1014" s="89"/>
      <c r="AV1014" s="89"/>
      <c r="AW1014" s="89"/>
      <c r="AX1014" s="89"/>
      <c r="AY1014" s="89"/>
      <c r="AZ1014" s="89"/>
      <c r="BA1014" s="89"/>
      <c r="BB1014" s="89"/>
      <c r="BC1014" s="89"/>
      <c r="BD1014" s="89"/>
      <c r="BE1014" s="89"/>
      <c r="BF1014" s="89"/>
      <c r="BG1014" s="89"/>
      <c r="BH1014" s="89"/>
      <c r="BI1014" s="89"/>
      <c r="BJ1014" s="89"/>
      <c r="BK1014" s="89"/>
      <c r="BL1014" s="89"/>
      <c r="BM1014" s="89"/>
      <c r="BN1014" s="89"/>
      <c r="BO1014" s="89"/>
      <c r="BP1014" s="89"/>
      <c r="BQ1014" s="89"/>
      <c r="BR1014" s="89"/>
      <c r="BS1014" s="89"/>
      <c r="BT1014" s="89"/>
      <c r="BU1014" s="89"/>
      <c r="BV1014" s="89"/>
      <c r="BW1014" s="89"/>
      <c r="BX1014" s="89"/>
      <c r="BY1014" s="89"/>
      <c r="BZ1014" s="89"/>
      <c r="CA1014" s="89"/>
      <c r="CB1014" s="89"/>
      <c r="CC1014" s="89"/>
      <c r="CD1014" s="89"/>
      <c r="CE1014" s="89"/>
      <c r="CF1014" s="89"/>
      <c r="CG1014" s="89"/>
      <c r="CH1014" s="89"/>
      <c r="CI1014" s="89"/>
      <c r="CJ1014" s="89"/>
      <c r="CK1014" s="89"/>
      <c r="CL1014" s="89"/>
      <c r="CM1014" s="89"/>
      <c r="CN1014" s="89"/>
      <c r="CO1014" s="89"/>
      <c r="CP1014" s="89"/>
      <c r="CQ1014" s="89"/>
      <c r="CR1014" s="89"/>
      <c r="CS1014" s="89"/>
    </row>
    <row r="1015" spans="1:97" s="35" customFormat="1" ht="12.75">
      <c r="A1015" s="95"/>
      <c r="G1015" s="95"/>
      <c r="N1015" s="89"/>
      <c r="O1015" s="89"/>
      <c r="P1015" s="89"/>
      <c r="Q1015" s="89"/>
      <c r="R1015" s="89"/>
      <c r="S1015" s="89"/>
      <c r="T1015" s="89"/>
      <c r="U1015" s="89"/>
      <c r="V1015" s="89"/>
      <c r="W1015" s="89"/>
      <c r="X1015" s="89"/>
      <c r="Y1015" s="89"/>
      <c r="Z1015" s="89"/>
      <c r="AA1015" s="89"/>
      <c r="AB1015" s="89"/>
      <c r="AC1015" s="89"/>
      <c r="AD1015" s="89"/>
      <c r="AE1015" s="89"/>
      <c r="AF1015" s="89"/>
      <c r="AG1015" s="89"/>
      <c r="AH1015" s="89"/>
      <c r="AI1015" s="89"/>
      <c r="AJ1015" s="89"/>
      <c r="AK1015" s="89"/>
      <c r="AL1015" s="89"/>
      <c r="AM1015" s="89"/>
      <c r="AN1015" s="89"/>
      <c r="AO1015" s="89"/>
      <c r="AP1015" s="89"/>
      <c r="AQ1015" s="89"/>
      <c r="AR1015" s="89"/>
      <c r="AS1015" s="89"/>
      <c r="AT1015" s="89"/>
      <c r="AU1015" s="89"/>
      <c r="AV1015" s="89"/>
      <c r="AW1015" s="89"/>
      <c r="AX1015" s="89"/>
      <c r="AY1015" s="89"/>
      <c r="AZ1015" s="89"/>
      <c r="BA1015" s="89"/>
      <c r="BB1015" s="89"/>
      <c r="BC1015" s="89"/>
      <c r="BD1015" s="89"/>
      <c r="BE1015" s="89"/>
      <c r="BF1015" s="89"/>
      <c r="BG1015" s="89"/>
      <c r="BH1015" s="89"/>
      <c r="BI1015" s="89"/>
      <c r="BJ1015" s="89"/>
      <c r="BK1015" s="89"/>
      <c r="BL1015" s="89"/>
      <c r="BM1015" s="89"/>
      <c r="BN1015" s="89"/>
      <c r="BO1015" s="89"/>
      <c r="BP1015" s="89"/>
      <c r="BQ1015" s="89"/>
      <c r="BR1015" s="89"/>
      <c r="BS1015" s="89"/>
      <c r="BT1015" s="89"/>
      <c r="BU1015" s="89"/>
      <c r="BV1015" s="89"/>
      <c r="BW1015" s="89"/>
      <c r="BX1015" s="89"/>
      <c r="BY1015" s="89"/>
      <c r="BZ1015" s="89"/>
      <c r="CA1015" s="89"/>
      <c r="CB1015" s="89"/>
      <c r="CC1015" s="89"/>
      <c r="CD1015" s="89"/>
      <c r="CE1015" s="89"/>
      <c r="CF1015" s="89"/>
      <c r="CG1015" s="89"/>
      <c r="CH1015" s="89"/>
      <c r="CI1015" s="89"/>
      <c r="CJ1015" s="89"/>
      <c r="CK1015" s="89"/>
      <c r="CL1015" s="89"/>
      <c r="CM1015" s="89"/>
      <c r="CN1015" s="89"/>
      <c r="CO1015" s="89"/>
      <c r="CP1015" s="89"/>
      <c r="CQ1015" s="89"/>
      <c r="CR1015" s="89"/>
      <c r="CS1015" s="89"/>
    </row>
    <row r="1016" spans="1:97" s="35" customFormat="1" ht="12.75">
      <c r="A1016" s="95"/>
      <c r="G1016" s="95"/>
      <c r="N1016" s="89"/>
      <c r="O1016" s="89"/>
      <c r="P1016" s="89"/>
      <c r="Q1016" s="89"/>
      <c r="R1016" s="89"/>
      <c r="S1016" s="89"/>
      <c r="T1016" s="89"/>
      <c r="U1016" s="89"/>
      <c r="V1016" s="89"/>
      <c r="W1016" s="89"/>
      <c r="X1016" s="89"/>
      <c r="Y1016" s="89"/>
      <c r="Z1016" s="89"/>
      <c r="AA1016" s="89"/>
      <c r="AB1016" s="89"/>
      <c r="AC1016" s="89"/>
      <c r="AD1016" s="89"/>
      <c r="AE1016" s="89"/>
      <c r="AF1016" s="89"/>
      <c r="AG1016" s="89"/>
      <c r="AH1016" s="89"/>
      <c r="AI1016" s="89"/>
      <c r="AJ1016" s="89"/>
      <c r="AK1016" s="89"/>
      <c r="AL1016" s="89"/>
      <c r="AM1016" s="89"/>
      <c r="AN1016" s="89"/>
      <c r="AO1016" s="89"/>
      <c r="AP1016" s="89"/>
      <c r="AQ1016" s="89"/>
      <c r="AR1016" s="89"/>
      <c r="AS1016" s="89"/>
      <c r="AT1016" s="89"/>
      <c r="AU1016" s="89"/>
      <c r="AV1016" s="89"/>
      <c r="AW1016" s="89"/>
      <c r="AX1016" s="89"/>
      <c r="AY1016" s="89"/>
      <c r="AZ1016" s="89"/>
      <c r="BA1016" s="89"/>
      <c r="BB1016" s="89"/>
      <c r="BC1016" s="89"/>
      <c r="BD1016" s="89"/>
      <c r="BE1016" s="89"/>
      <c r="BF1016" s="89"/>
      <c r="BG1016" s="89"/>
      <c r="BH1016" s="89"/>
      <c r="BI1016" s="89"/>
      <c r="BJ1016" s="89"/>
      <c r="BK1016" s="89"/>
      <c r="BL1016" s="89"/>
      <c r="BM1016" s="89"/>
      <c r="BN1016" s="89"/>
      <c r="BO1016" s="89"/>
      <c r="BP1016" s="89"/>
      <c r="BQ1016" s="89"/>
      <c r="BR1016" s="89"/>
      <c r="BS1016" s="89"/>
      <c r="BT1016" s="89"/>
      <c r="BU1016" s="89"/>
      <c r="BV1016" s="89"/>
      <c r="BW1016" s="89"/>
      <c r="BX1016" s="89"/>
      <c r="BY1016" s="89"/>
      <c r="BZ1016" s="89"/>
      <c r="CA1016" s="89"/>
      <c r="CB1016" s="89"/>
      <c r="CC1016" s="89"/>
      <c r="CD1016" s="89"/>
      <c r="CE1016" s="89"/>
      <c r="CF1016" s="89"/>
      <c r="CG1016" s="89"/>
      <c r="CH1016" s="89"/>
      <c r="CI1016" s="89"/>
      <c r="CJ1016" s="89"/>
      <c r="CK1016" s="89"/>
      <c r="CL1016" s="89"/>
      <c r="CM1016" s="89"/>
      <c r="CN1016" s="89"/>
      <c r="CO1016" s="89"/>
      <c r="CP1016" s="89"/>
      <c r="CQ1016" s="89"/>
      <c r="CR1016" s="89"/>
      <c r="CS1016" s="89"/>
    </row>
    <row r="1017" spans="1:97" s="35" customFormat="1" ht="12.75">
      <c r="A1017" s="95"/>
      <c r="G1017" s="95"/>
      <c r="N1017" s="89"/>
      <c r="O1017" s="89"/>
      <c r="P1017" s="89"/>
      <c r="Q1017" s="89"/>
      <c r="R1017" s="89"/>
      <c r="S1017" s="89"/>
      <c r="T1017" s="89"/>
      <c r="U1017" s="89"/>
      <c r="V1017" s="89"/>
      <c r="W1017" s="89"/>
      <c r="X1017" s="89"/>
      <c r="Y1017" s="89"/>
      <c r="Z1017" s="89"/>
      <c r="AA1017" s="89"/>
      <c r="AB1017" s="89"/>
      <c r="AC1017" s="89"/>
      <c r="AD1017" s="89"/>
      <c r="AE1017" s="89"/>
      <c r="AF1017" s="89"/>
      <c r="AG1017" s="89"/>
      <c r="AH1017" s="89"/>
      <c r="AI1017" s="89"/>
      <c r="AJ1017" s="89"/>
      <c r="AK1017" s="89"/>
      <c r="AL1017" s="89"/>
      <c r="AM1017" s="89"/>
      <c r="AN1017" s="89"/>
      <c r="AO1017" s="89"/>
      <c r="AP1017" s="89"/>
      <c r="AQ1017" s="89"/>
      <c r="AR1017" s="89"/>
      <c r="AS1017" s="89"/>
      <c r="AT1017" s="89"/>
      <c r="AU1017" s="89"/>
      <c r="AV1017" s="89"/>
      <c r="AW1017" s="89"/>
      <c r="AX1017" s="89"/>
      <c r="AY1017" s="89"/>
      <c r="AZ1017" s="89"/>
      <c r="BA1017" s="89"/>
      <c r="BB1017" s="89"/>
      <c r="BC1017" s="89"/>
      <c r="BD1017" s="89"/>
      <c r="BE1017" s="89"/>
      <c r="BF1017" s="89"/>
      <c r="BG1017" s="89"/>
      <c r="BH1017" s="89"/>
      <c r="BI1017" s="89"/>
      <c r="BJ1017" s="89"/>
      <c r="BK1017" s="89"/>
      <c r="BL1017" s="89"/>
      <c r="BM1017" s="89"/>
      <c r="BN1017" s="89"/>
      <c r="BO1017" s="89"/>
      <c r="BP1017" s="89"/>
      <c r="BQ1017" s="89"/>
      <c r="BR1017" s="89"/>
      <c r="BS1017" s="89"/>
      <c r="BT1017" s="89"/>
      <c r="BU1017" s="89"/>
      <c r="BV1017" s="89"/>
      <c r="BW1017" s="89"/>
      <c r="BX1017" s="89"/>
      <c r="BY1017" s="89"/>
      <c r="BZ1017" s="89"/>
      <c r="CA1017" s="89"/>
      <c r="CB1017" s="89"/>
      <c r="CC1017" s="89"/>
      <c r="CD1017" s="89"/>
      <c r="CE1017" s="89"/>
      <c r="CF1017" s="89"/>
      <c r="CG1017" s="89"/>
      <c r="CH1017" s="89"/>
      <c r="CI1017" s="89"/>
      <c r="CJ1017" s="89"/>
      <c r="CK1017" s="89"/>
      <c r="CL1017" s="89"/>
      <c r="CM1017" s="89"/>
      <c r="CN1017" s="89"/>
      <c r="CO1017" s="89"/>
      <c r="CP1017" s="89"/>
      <c r="CQ1017" s="89"/>
      <c r="CR1017" s="89"/>
      <c r="CS1017" s="89"/>
    </row>
    <row r="1018" spans="1:97" s="35" customFormat="1" ht="12.75">
      <c r="A1018" s="95"/>
      <c r="G1018" s="95"/>
      <c r="N1018" s="89"/>
      <c r="O1018" s="89"/>
      <c r="P1018" s="89"/>
      <c r="Q1018" s="89"/>
      <c r="R1018" s="89"/>
      <c r="S1018" s="89"/>
      <c r="T1018" s="89"/>
      <c r="U1018" s="89"/>
      <c r="V1018" s="89"/>
      <c r="W1018" s="89"/>
      <c r="X1018" s="89"/>
      <c r="Y1018" s="89"/>
      <c r="Z1018" s="89"/>
      <c r="AA1018" s="89"/>
      <c r="AB1018" s="89"/>
      <c r="AC1018" s="89"/>
      <c r="AD1018" s="89"/>
      <c r="AE1018" s="89"/>
      <c r="AF1018" s="89"/>
      <c r="AG1018" s="89"/>
      <c r="AH1018" s="89"/>
      <c r="AI1018" s="89"/>
      <c r="AJ1018" s="89"/>
      <c r="AK1018" s="89"/>
      <c r="AL1018" s="89"/>
      <c r="AM1018" s="89"/>
      <c r="AN1018" s="89"/>
      <c r="AO1018" s="89"/>
      <c r="AP1018" s="89"/>
      <c r="AQ1018" s="89"/>
      <c r="AR1018" s="89"/>
      <c r="AS1018" s="89"/>
      <c r="AT1018" s="89"/>
      <c r="AU1018" s="89"/>
      <c r="AV1018" s="89"/>
      <c r="AW1018" s="89"/>
      <c r="AX1018" s="89"/>
      <c r="AY1018" s="89"/>
      <c r="AZ1018" s="89"/>
      <c r="BA1018" s="89"/>
      <c r="BB1018" s="89"/>
      <c r="BC1018" s="89"/>
      <c r="BD1018" s="89"/>
      <c r="BE1018" s="89"/>
      <c r="BF1018" s="89"/>
      <c r="BG1018" s="89"/>
      <c r="BH1018" s="89"/>
      <c r="BI1018" s="89"/>
      <c r="BJ1018" s="89"/>
      <c r="BK1018" s="89"/>
      <c r="BL1018" s="89"/>
      <c r="BM1018" s="89"/>
      <c r="BN1018" s="89"/>
      <c r="BO1018" s="89"/>
      <c r="BP1018" s="89"/>
      <c r="BQ1018" s="89"/>
      <c r="BR1018" s="89"/>
      <c r="BS1018" s="89"/>
      <c r="BT1018" s="89"/>
      <c r="BU1018" s="89"/>
      <c r="BV1018" s="89"/>
      <c r="BW1018" s="89"/>
      <c r="BX1018" s="89"/>
      <c r="BY1018" s="89"/>
      <c r="BZ1018" s="89"/>
      <c r="CA1018" s="89"/>
      <c r="CB1018" s="89"/>
      <c r="CC1018" s="89"/>
      <c r="CD1018" s="89"/>
      <c r="CE1018" s="89"/>
      <c r="CF1018" s="89"/>
      <c r="CG1018" s="89"/>
      <c r="CH1018" s="89"/>
      <c r="CI1018" s="89"/>
      <c r="CJ1018" s="89"/>
      <c r="CK1018" s="89"/>
      <c r="CL1018" s="89"/>
      <c r="CM1018" s="89"/>
      <c r="CN1018" s="89"/>
      <c r="CO1018" s="89"/>
      <c r="CP1018" s="89"/>
      <c r="CQ1018" s="89"/>
      <c r="CR1018" s="89"/>
      <c r="CS1018" s="89"/>
    </row>
    <row r="1019" spans="1:97" s="35" customFormat="1" ht="12.75">
      <c r="A1019" s="95"/>
      <c r="G1019" s="95"/>
      <c r="N1019" s="89"/>
      <c r="O1019" s="89"/>
      <c r="P1019" s="89"/>
      <c r="Q1019" s="89"/>
      <c r="R1019" s="89"/>
      <c r="S1019" s="89"/>
      <c r="T1019" s="89"/>
      <c r="U1019" s="89"/>
      <c r="V1019" s="89"/>
      <c r="W1019" s="89"/>
      <c r="X1019" s="89"/>
      <c r="Y1019" s="89"/>
      <c r="Z1019" s="89"/>
      <c r="AA1019" s="89"/>
      <c r="AB1019" s="89"/>
      <c r="AC1019" s="89"/>
      <c r="AD1019" s="89"/>
      <c r="AE1019" s="89"/>
      <c r="AF1019" s="89"/>
      <c r="AG1019" s="89"/>
      <c r="AH1019" s="89"/>
      <c r="AI1019" s="89"/>
      <c r="AJ1019" s="89"/>
      <c r="AK1019" s="89"/>
      <c r="AL1019" s="89"/>
      <c r="AM1019" s="89"/>
      <c r="AN1019" s="89"/>
      <c r="AO1019" s="89"/>
      <c r="AP1019" s="89"/>
      <c r="AQ1019" s="89"/>
      <c r="AR1019" s="89"/>
      <c r="AS1019" s="89"/>
      <c r="AT1019" s="89"/>
      <c r="AU1019" s="89"/>
      <c r="AV1019" s="89"/>
      <c r="AW1019" s="89"/>
      <c r="AX1019" s="89"/>
      <c r="AY1019" s="89"/>
      <c r="AZ1019" s="89"/>
      <c r="BA1019" s="89"/>
      <c r="BB1019" s="89"/>
      <c r="BC1019" s="89"/>
      <c r="BD1019" s="89"/>
      <c r="BE1019" s="89"/>
      <c r="BF1019" s="89"/>
      <c r="BG1019" s="89"/>
      <c r="BH1019" s="89"/>
      <c r="BI1019" s="89"/>
      <c r="BJ1019" s="89"/>
      <c r="BK1019" s="89"/>
      <c r="BL1019" s="89"/>
      <c r="BM1019" s="89"/>
      <c r="BN1019" s="89"/>
      <c r="BO1019" s="89"/>
      <c r="BP1019" s="89"/>
      <c r="BQ1019" s="89"/>
      <c r="BR1019" s="89"/>
      <c r="BS1019" s="89"/>
      <c r="BT1019" s="89"/>
      <c r="BU1019" s="89"/>
      <c r="BV1019" s="89"/>
      <c r="BW1019" s="89"/>
      <c r="BX1019" s="89"/>
      <c r="BY1019" s="89"/>
      <c r="BZ1019" s="89"/>
      <c r="CA1019" s="89"/>
      <c r="CB1019" s="89"/>
      <c r="CC1019" s="89"/>
      <c r="CD1019" s="89"/>
      <c r="CE1019" s="89"/>
      <c r="CF1019" s="89"/>
      <c r="CG1019" s="89"/>
      <c r="CH1019" s="89"/>
      <c r="CI1019" s="89"/>
      <c r="CJ1019" s="89"/>
      <c r="CK1019" s="89"/>
      <c r="CL1019" s="89"/>
      <c r="CM1019" s="89"/>
      <c r="CN1019" s="89"/>
      <c r="CO1019" s="89"/>
      <c r="CP1019" s="89"/>
      <c r="CQ1019" s="89"/>
      <c r="CR1019" s="89"/>
      <c r="CS1019" s="89"/>
    </row>
    <row r="1020" spans="1:97" s="35" customFormat="1" ht="12.75">
      <c r="A1020" s="95"/>
      <c r="G1020" s="95"/>
      <c r="N1020" s="89"/>
      <c r="O1020" s="89"/>
      <c r="P1020" s="89"/>
      <c r="Q1020" s="89"/>
      <c r="R1020" s="89"/>
      <c r="S1020" s="89"/>
      <c r="T1020" s="89"/>
      <c r="U1020" s="89"/>
      <c r="V1020" s="89"/>
      <c r="W1020" s="89"/>
      <c r="X1020" s="89"/>
      <c r="Y1020" s="89"/>
      <c r="Z1020" s="89"/>
      <c r="AA1020" s="89"/>
      <c r="AB1020" s="89"/>
      <c r="AC1020" s="89"/>
      <c r="AD1020" s="89"/>
      <c r="AE1020" s="89"/>
      <c r="AF1020" s="89"/>
      <c r="AG1020" s="89"/>
      <c r="AH1020" s="89"/>
      <c r="AI1020" s="89"/>
      <c r="AJ1020" s="89"/>
      <c r="AK1020" s="89"/>
      <c r="AL1020" s="89"/>
      <c r="AM1020" s="89"/>
      <c r="AN1020" s="89"/>
      <c r="AO1020" s="89"/>
      <c r="AP1020" s="89"/>
      <c r="AQ1020" s="89"/>
      <c r="AR1020" s="89"/>
      <c r="AS1020" s="89"/>
      <c r="AT1020" s="89"/>
      <c r="AU1020" s="89"/>
      <c r="AV1020" s="89"/>
      <c r="AW1020" s="89"/>
      <c r="AX1020" s="89"/>
      <c r="AY1020" s="89"/>
      <c r="AZ1020" s="89"/>
      <c r="BA1020" s="89"/>
      <c r="BB1020" s="89"/>
      <c r="BC1020" s="89"/>
      <c r="BD1020" s="89"/>
      <c r="BE1020" s="89"/>
      <c r="BF1020" s="89"/>
      <c r="BG1020" s="89"/>
      <c r="BH1020" s="89"/>
      <c r="BI1020" s="89"/>
      <c r="BJ1020" s="89"/>
      <c r="BK1020" s="89"/>
      <c r="BL1020" s="89"/>
      <c r="BM1020" s="89"/>
      <c r="BN1020" s="89"/>
      <c r="BO1020" s="89"/>
      <c r="BP1020" s="89"/>
      <c r="BQ1020" s="89"/>
      <c r="BR1020" s="89"/>
      <c r="BS1020" s="89"/>
      <c r="BT1020" s="89"/>
      <c r="BU1020" s="89"/>
      <c r="BV1020" s="89"/>
      <c r="BW1020" s="89"/>
      <c r="BX1020" s="89"/>
      <c r="BY1020" s="89"/>
      <c r="BZ1020" s="89"/>
      <c r="CA1020" s="89"/>
      <c r="CB1020" s="89"/>
      <c r="CC1020" s="89"/>
      <c r="CD1020" s="89"/>
      <c r="CE1020" s="89"/>
      <c r="CF1020" s="89"/>
      <c r="CG1020" s="89"/>
      <c r="CH1020" s="89"/>
      <c r="CI1020" s="89"/>
      <c r="CJ1020" s="89"/>
      <c r="CK1020" s="89"/>
      <c r="CL1020" s="89"/>
      <c r="CM1020" s="89"/>
      <c r="CN1020" s="89"/>
      <c r="CO1020" s="89"/>
      <c r="CP1020" s="89"/>
      <c r="CQ1020" s="89"/>
      <c r="CR1020" s="89"/>
      <c r="CS1020" s="89"/>
    </row>
    <row r="1021" spans="1:97" s="35" customFormat="1" ht="12.75">
      <c r="A1021" s="95"/>
      <c r="G1021" s="95"/>
      <c r="N1021" s="89"/>
      <c r="O1021" s="89"/>
      <c r="P1021" s="89"/>
      <c r="Q1021" s="89"/>
      <c r="R1021" s="89"/>
      <c r="S1021" s="89"/>
      <c r="T1021" s="89"/>
      <c r="U1021" s="89"/>
      <c r="V1021" s="89"/>
      <c r="W1021" s="89"/>
      <c r="X1021" s="89"/>
      <c r="Y1021" s="89"/>
      <c r="Z1021" s="89"/>
      <c r="AA1021" s="89"/>
      <c r="AB1021" s="89"/>
      <c r="AC1021" s="89"/>
      <c r="AD1021" s="89"/>
      <c r="AE1021" s="89"/>
      <c r="AF1021" s="89"/>
      <c r="AG1021" s="89"/>
      <c r="AH1021" s="89"/>
      <c r="AI1021" s="89"/>
      <c r="AJ1021" s="89"/>
      <c r="AK1021" s="89"/>
      <c r="AL1021" s="89"/>
      <c r="AM1021" s="89"/>
      <c r="AN1021" s="89"/>
      <c r="AO1021" s="89"/>
      <c r="AP1021" s="89"/>
      <c r="AQ1021" s="89"/>
      <c r="AR1021" s="89"/>
      <c r="AS1021" s="89"/>
      <c r="AT1021" s="89"/>
      <c r="AU1021" s="89"/>
      <c r="AV1021" s="89"/>
      <c r="AW1021" s="89"/>
      <c r="AX1021" s="89"/>
      <c r="AY1021" s="89"/>
      <c r="AZ1021" s="89"/>
      <c r="BA1021" s="89"/>
      <c r="BB1021" s="89"/>
      <c r="BC1021" s="89"/>
      <c r="BD1021" s="89"/>
      <c r="BE1021" s="89"/>
      <c r="BF1021" s="89"/>
      <c r="BG1021" s="89"/>
      <c r="BH1021" s="89"/>
      <c r="BI1021" s="89"/>
      <c r="BJ1021" s="89"/>
      <c r="BK1021" s="89"/>
      <c r="BL1021" s="89"/>
      <c r="BM1021" s="89"/>
      <c r="BN1021" s="89"/>
      <c r="BO1021" s="89"/>
      <c r="BP1021" s="89"/>
      <c r="BQ1021" s="89"/>
      <c r="BR1021" s="89"/>
      <c r="BS1021" s="89"/>
      <c r="BT1021" s="89"/>
      <c r="BU1021" s="89"/>
      <c r="BV1021" s="89"/>
      <c r="BW1021" s="89"/>
      <c r="BX1021" s="89"/>
      <c r="BY1021" s="89"/>
      <c r="BZ1021" s="89"/>
      <c r="CA1021" s="89"/>
      <c r="CB1021" s="89"/>
      <c r="CC1021" s="89"/>
      <c r="CD1021" s="89"/>
      <c r="CE1021" s="89"/>
      <c r="CF1021" s="89"/>
      <c r="CG1021" s="89"/>
      <c r="CH1021" s="89"/>
      <c r="CI1021" s="89"/>
      <c r="CJ1021" s="89"/>
      <c r="CK1021" s="89"/>
      <c r="CL1021" s="89"/>
      <c r="CM1021" s="89"/>
      <c r="CN1021" s="89"/>
      <c r="CO1021" s="89"/>
      <c r="CP1021" s="89"/>
      <c r="CQ1021" s="89"/>
      <c r="CR1021" s="89"/>
      <c r="CS1021" s="89"/>
    </row>
    <row r="1022" spans="1:97" s="35" customFormat="1" ht="12.75">
      <c r="A1022" s="95"/>
      <c r="G1022" s="95"/>
      <c r="N1022" s="89"/>
      <c r="O1022" s="89"/>
      <c r="P1022" s="89"/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  <c r="AA1022" s="89"/>
      <c r="AB1022" s="89"/>
      <c r="AC1022" s="89"/>
      <c r="AD1022" s="89"/>
      <c r="AE1022" s="89"/>
      <c r="AF1022" s="89"/>
      <c r="AG1022" s="89"/>
      <c r="AH1022" s="89"/>
      <c r="AI1022" s="89"/>
      <c r="AJ1022" s="89"/>
      <c r="AK1022" s="89"/>
      <c r="AL1022" s="89"/>
      <c r="AM1022" s="89"/>
      <c r="AN1022" s="89"/>
      <c r="AO1022" s="89"/>
      <c r="AP1022" s="89"/>
      <c r="AQ1022" s="89"/>
      <c r="AR1022" s="89"/>
      <c r="AS1022" s="89"/>
      <c r="AT1022" s="89"/>
      <c r="AU1022" s="89"/>
      <c r="AV1022" s="89"/>
      <c r="AW1022" s="89"/>
      <c r="AX1022" s="89"/>
      <c r="AY1022" s="89"/>
      <c r="AZ1022" s="89"/>
      <c r="BA1022" s="89"/>
      <c r="BB1022" s="89"/>
      <c r="BC1022" s="89"/>
      <c r="BD1022" s="89"/>
      <c r="BE1022" s="89"/>
      <c r="BF1022" s="89"/>
      <c r="BG1022" s="89"/>
      <c r="BH1022" s="89"/>
      <c r="BI1022" s="89"/>
      <c r="BJ1022" s="89"/>
      <c r="BK1022" s="89"/>
      <c r="BL1022" s="89"/>
      <c r="BM1022" s="89"/>
      <c r="BN1022" s="89"/>
      <c r="BO1022" s="89"/>
      <c r="BP1022" s="89"/>
      <c r="BQ1022" s="89"/>
      <c r="BR1022" s="89"/>
      <c r="BS1022" s="89"/>
      <c r="BT1022" s="89"/>
      <c r="BU1022" s="89"/>
      <c r="BV1022" s="89"/>
      <c r="BW1022" s="89"/>
      <c r="BX1022" s="89"/>
      <c r="BY1022" s="89"/>
      <c r="BZ1022" s="89"/>
      <c r="CA1022" s="89"/>
      <c r="CB1022" s="89"/>
      <c r="CC1022" s="89"/>
      <c r="CD1022" s="89"/>
      <c r="CE1022" s="89"/>
      <c r="CF1022" s="89"/>
      <c r="CG1022" s="89"/>
      <c r="CH1022" s="89"/>
      <c r="CI1022" s="89"/>
      <c r="CJ1022" s="89"/>
      <c r="CK1022" s="89"/>
      <c r="CL1022" s="89"/>
      <c r="CM1022" s="89"/>
      <c r="CN1022" s="89"/>
      <c r="CO1022" s="89"/>
      <c r="CP1022" s="89"/>
      <c r="CQ1022" s="89"/>
      <c r="CR1022" s="89"/>
      <c r="CS1022" s="89"/>
    </row>
    <row r="1023" spans="1:97" s="35" customFormat="1" ht="12.75">
      <c r="A1023" s="95"/>
      <c r="G1023" s="95"/>
      <c r="N1023" s="89"/>
      <c r="O1023" s="89"/>
      <c r="P1023" s="89"/>
      <c r="Q1023" s="89"/>
      <c r="R1023" s="89"/>
      <c r="S1023" s="89"/>
      <c r="T1023" s="89"/>
      <c r="U1023" s="89"/>
      <c r="V1023" s="89"/>
      <c r="W1023" s="89"/>
      <c r="X1023" s="89"/>
      <c r="Y1023" s="89"/>
      <c r="Z1023" s="89"/>
      <c r="AA1023" s="89"/>
      <c r="AB1023" s="89"/>
      <c r="AC1023" s="89"/>
      <c r="AD1023" s="89"/>
      <c r="AE1023" s="89"/>
      <c r="AF1023" s="89"/>
      <c r="AG1023" s="89"/>
      <c r="AH1023" s="89"/>
      <c r="AI1023" s="89"/>
      <c r="AJ1023" s="89"/>
      <c r="AK1023" s="89"/>
      <c r="AL1023" s="89"/>
      <c r="AM1023" s="89"/>
      <c r="AN1023" s="89"/>
      <c r="AO1023" s="89"/>
      <c r="AP1023" s="89"/>
      <c r="AQ1023" s="89"/>
      <c r="AR1023" s="89"/>
      <c r="AS1023" s="89"/>
      <c r="AT1023" s="89"/>
      <c r="AU1023" s="89"/>
      <c r="AV1023" s="89"/>
      <c r="AW1023" s="89"/>
      <c r="AX1023" s="89"/>
      <c r="AY1023" s="89"/>
      <c r="AZ1023" s="89"/>
      <c r="BA1023" s="89"/>
      <c r="BB1023" s="89"/>
      <c r="BC1023" s="89"/>
      <c r="BD1023" s="89"/>
      <c r="BE1023" s="89"/>
      <c r="BF1023" s="89"/>
      <c r="BG1023" s="89"/>
      <c r="BH1023" s="89"/>
      <c r="BI1023" s="89"/>
      <c r="BJ1023" s="89"/>
      <c r="BK1023" s="89"/>
      <c r="BL1023" s="89"/>
      <c r="BM1023" s="89"/>
      <c r="BN1023" s="89"/>
      <c r="BO1023" s="89"/>
      <c r="BP1023" s="89"/>
      <c r="BQ1023" s="89"/>
      <c r="BR1023" s="89"/>
      <c r="BS1023" s="89"/>
      <c r="BT1023" s="89"/>
      <c r="BU1023" s="89"/>
      <c r="BV1023" s="89"/>
      <c r="BW1023" s="89"/>
      <c r="BX1023" s="89"/>
      <c r="BY1023" s="89"/>
      <c r="BZ1023" s="89"/>
      <c r="CA1023" s="89"/>
      <c r="CB1023" s="89"/>
      <c r="CC1023" s="89"/>
      <c r="CD1023" s="89"/>
      <c r="CE1023" s="89"/>
      <c r="CF1023" s="89"/>
      <c r="CG1023" s="89"/>
      <c r="CH1023" s="89"/>
      <c r="CI1023" s="89"/>
      <c r="CJ1023" s="89"/>
      <c r="CK1023" s="89"/>
      <c r="CL1023" s="89"/>
      <c r="CM1023" s="89"/>
      <c r="CN1023" s="89"/>
      <c r="CO1023" s="89"/>
      <c r="CP1023" s="89"/>
      <c r="CQ1023" s="89"/>
      <c r="CR1023" s="89"/>
      <c r="CS1023" s="89"/>
    </row>
    <row r="1024" spans="1:97" s="35" customFormat="1" ht="12.75">
      <c r="A1024" s="95"/>
      <c r="G1024" s="95"/>
      <c r="N1024" s="89"/>
      <c r="O1024" s="89"/>
      <c r="P1024" s="89"/>
      <c r="Q1024" s="89"/>
      <c r="R1024" s="89"/>
      <c r="S1024" s="89"/>
      <c r="T1024" s="89"/>
      <c r="U1024" s="89"/>
      <c r="V1024" s="89"/>
      <c r="W1024" s="89"/>
      <c r="X1024" s="89"/>
      <c r="Y1024" s="89"/>
      <c r="Z1024" s="89"/>
      <c r="AA1024" s="89"/>
      <c r="AB1024" s="89"/>
      <c r="AC1024" s="89"/>
      <c r="AD1024" s="89"/>
      <c r="AE1024" s="89"/>
      <c r="AF1024" s="89"/>
      <c r="AG1024" s="89"/>
      <c r="AH1024" s="89"/>
      <c r="AI1024" s="89"/>
      <c r="AJ1024" s="89"/>
      <c r="AK1024" s="89"/>
      <c r="AL1024" s="89"/>
      <c r="AM1024" s="89"/>
      <c r="AN1024" s="89"/>
      <c r="AO1024" s="89"/>
      <c r="AP1024" s="89"/>
      <c r="AQ1024" s="89"/>
      <c r="AR1024" s="89"/>
      <c r="AS1024" s="89"/>
      <c r="AT1024" s="89"/>
      <c r="AU1024" s="89"/>
      <c r="AV1024" s="89"/>
      <c r="AW1024" s="89"/>
      <c r="AX1024" s="89"/>
      <c r="AY1024" s="89"/>
      <c r="AZ1024" s="89"/>
      <c r="BA1024" s="89"/>
      <c r="BB1024" s="89"/>
      <c r="BC1024" s="89"/>
      <c r="BD1024" s="89"/>
      <c r="BE1024" s="89"/>
      <c r="BF1024" s="89"/>
      <c r="BG1024" s="89"/>
      <c r="BH1024" s="89"/>
      <c r="BI1024" s="89"/>
      <c r="BJ1024" s="89"/>
      <c r="BK1024" s="89"/>
      <c r="BL1024" s="89"/>
      <c r="BM1024" s="89"/>
      <c r="BN1024" s="89"/>
      <c r="BO1024" s="89"/>
      <c r="BP1024" s="89"/>
      <c r="BQ1024" s="89"/>
      <c r="BR1024" s="89"/>
      <c r="BS1024" s="89"/>
      <c r="BT1024" s="89"/>
      <c r="BU1024" s="89"/>
      <c r="BV1024" s="89"/>
      <c r="BW1024" s="89"/>
      <c r="BX1024" s="89"/>
      <c r="BY1024" s="89"/>
      <c r="BZ1024" s="89"/>
      <c r="CA1024" s="89"/>
      <c r="CB1024" s="89"/>
      <c r="CC1024" s="89"/>
      <c r="CD1024" s="89"/>
      <c r="CE1024" s="89"/>
      <c r="CF1024" s="89"/>
      <c r="CG1024" s="89"/>
      <c r="CH1024" s="89"/>
      <c r="CI1024" s="89"/>
      <c r="CJ1024" s="89"/>
      <c r="CK1024" s="89"/>
      <c r="CL1024" s="89"/>
      <c r="CM1024" s="89"/>
      <c r="CN1024" s="89"/>
      <c r="CO1024" s="89"/>
      <c r="CP1024" s="89"/>
      <c r="CQ1024" s="89"/>
      <c r="CR1024" s="89"/>
      <c r="CS1024" s="89"/>
    </row>
    <row r="1025" spans="1:97" s="35" customFormat="1" ht="12.75">
      <c r="A1025" s="95"/>
      <c r="G1025" s="95"/>
      <c r="N1025" s="89"/>
      <c r="O1025" s="89"/>
      <c r="P1025" s="89"/>
      <c r="Q1025" s="89"/>
      <c r="R1025" s="89"/>
      <c r="S1025" s="89"/>
      <c r="T1025" s="89"/>
      <c r="U1025" s="89"/>
      <c r="V1025" s="89"/>
      <c r="W1025" s="89"/>
      <c r="X1025" s="89"/>
      <c r="Y1025" s="89"/>
      <c r="Z1025" s="89"/>
      <c r="AA1025" s="89"/>
      <c r="AB1025" s="89"/>
      <c r="AC1025" s="89"/>
      <c r="AD1025" s="89"/>
      <c r="AE1025" s="89"/>
      <c r="AF1025" s="89"/>
      <c r="AG1025" s="89"/>
      <c r="AH1025" s="89"/>
      <c r="AI1025" s="89"/>
      <c r="AJ1025" s="89"/>
      <c r="AK1025" s="89"/>
      <c r="AL1025" s="89"/>
      <c r="AM1025" s="89"/>
      <c r="AN1025" s="89"/>
      <c r="AO1025" s="89"/>
      <c r="AP1025" s="89"/>
      <c r="AQ1025" s="89"/>
      <c r="AR1025" s="89"/>
      <c r="AS1025" s="89"/>
      <c r="AT1025" s="89"/>
      <c r="AU1025" s="89"/>
      <c r="AV1025" s="89"/>
      <c r="AW1025" s="89"/>
      <c r="AX1025" s="89"/>
      <c r="AY1025" s="89"/>
      <c r="AZ1025" s="89"/>
      <c r="BA1025" s="89"/>
      <c r="BB1025" s="89"/>
      <c r="BC1025" s="89"/>
      <c r="BD1025" s="89"/>
      <c r="BE1025" s="89"/>
      <c r="BF1025" s="89"/>
      <c r="BG1025" s="89"/>
      <c r="BH1025" s="89"/>
      <c r="BI1025" s="89"/>
      <c r="BJ1025" s="89"/>
      <c r="BK1025" s="89"/>
      <c r="BL1025" s="89"/>
      <c r="BM1025" s="89"/>
      <c r="BN1025" s="89"/>
      <c r="BO1025" s="89"/>
      <c r="BP1025" s="89"/>
      <c r="BQ1025" s="89"/>
      <c r="BR1025" s="89"/>
      <c r="BS1025" s="89"/>
      <c r="BT1025" s="89"/>
      <c r="BU1025" s="89"/>
      <c r="BV1025" s="89"/>
      <c r="BW1025" s="89"/>
      <c r="BX1025" s="89"/>
      <c r="BY1025" s="89"/>
      <c r="BZ1025" s="89"/>
      <c r="CA1025" s="89"/>
      <c r="CB1025" s="89"/>
      <c r="CC1025" s="89"/>
      <c r="CD1025" s="89"/>
      <c r="CE1025" s="89"/>
      <c r="CF1025" s="89"/>
      <c r="CG1025" s="89"/>
      <c r="CH1025" s="89"/>
      <c r="CI1025" s="89"/>
      <c r="CJ1025" s="89"/>
      <c r="CK1025" s="89"/>
      <c r="CL1025" s="89"/>
      <c r="CM1025" s="89"/>
      <c r="CN1025" s="89"/>
      <c r="CO1025" s="89"/>
      <c r="CP1025" s="89"/>
      <c r="CQ1025" s="89"/>
      <c r="CR1025" s="89"/>
      <c r="CS1025" s="89"/>
    </row>
    <row r="1026" spans="1:97" s="35" customFormat="1" ht="12.75">
      <c r="A1026" s="95"/>
      <c r="G1026" s="95"/>
      <c r="N1026" s="89"/>
      <c r="O1026" s="89"/>
      <c r="P1026" s="89"/>
      <c r="Q1026" s="89"/>
      <c r="R1026" s="89"/>
      <c r="S1026" s="89"/>
      <c r="T1026" s="89"/>
      <c r="U1026" s="89"/>
      <c r="V1026" s="89"/>
      <c r="W1026" s="89"/>
      <c r="X1026" s="89"/>
      <c r="Y1026" s="89"/>
      <c r="Z1026" s="89"/>
      <c r="AA1026" s="89"/>
      <c r="AB1026" s="89"/>
      <c r="AC1026" s="89"/>
      <c r="AD1026" s="89"/>
      <c r="AE1026" s="89"/>
      <c r="AF1026" s="89"/>
      <c r="AG1026" s="89"/>
      <c r="AH1026" s="89"/>
      <c r="AI1026" s="89"/>
      <c r="AJ1026" s="89"/>
      <c r="AK1026" s="89"/>
      <c r="AL1026" s="89"/>
      <c r="AM1026" s="89"/>
      <c r="AN1026" s="89"/>
      <c r="AO1026" s="89"/>
      <c r="AP1026" s="89"/>
      <c r="AQ1026" s="89"/>
      <c r="AR1026" s="89"/>
      <c r="AS1026" s="89"/>
      <c r="AT1026" s="89"/>
      <c r="AU1026" s="89"/>
      <c r="AV1026" s="89"/>
      <c r="AW1026" s="89"/>
      <c r="AX1026" s="89"/>
      <c r="AY1026" s="89"/>
      <c r="AZ1026" s="89"/>
      <c r="BA1026" s="89"/>
      <c r="BB1026" s="89"/>
      <c r="BC1026" s="89"/>
      <c r="BD1026" s="89"/>
      <c r="BE1026" s="89"/>
      <c r="BF1026" s="89"/>
      <c r="BG1026" s="89"/>
      <c r="BH1026" s="89"/>
      <c r="BI1026" s="89"/>
      <c r="BJ1026" s="89"/>
      <c r="BK1026" s="89"/>
      <c r="BL1026" s="89"/>
      <c r="BM1026" s="89"/>
      <c r="BN1026" s="89"/>
      <c r="BO1026" s="89"/>
      <c r="BP1026" s="89"/>
      <c r="BQ1026" s="89"/>
      <c r="BR1026" s="89"/>
      <c r="BS1026" s="89"/>
      <c r="BT1026" s="89"/>
      <c r="BU1026" s="89"/>
      <c r="BV1026" s="89"/>
      <c r="BW1026" s="89"/>
      <c r="BX1026" s="89"/>
      <c r="BY1026" s="89"/>
      <c r="BZ1026" s="89"/>
      <c r="CA1026" s="89"/>
      <c r="CB1026" s="89"/>
      <c r="CC1026" s="89"/>
      <c r="CD1026" s="89"/>
      <c r="CE1026" s="89"/>
      <c r="CF1026" s="89"/>
      <c r="CG1026" s="89"/>
      <c r="CH1026" s="89"/>
      <c r="CI1026" s="89"/>
      <c r="CJ1026" s="89"/>
      <c r="CK1026" s="89"/>
      <c r="CL1026" s="89"/>
      <c r="CM1026" s="89"/>
      <c r="CN1026" s="89"/>
      <c r="CO1026" s="89"/>
      <c r="CP1026" s="89"/>
      <c r="CQ1026" s="89"/>
      <c r="CR1026" s="89"/>
      <c r="CS1026" s="89"/>
    </row>
    <row r="1027" spans="1:97" s="35" customFormat="1" ht="12.75">
      <c r="A1027" s="95"/>
      <c r="G1027" s="95"/>
      <c r="N1027" s="89"/>
      <c r="O1027" s="89"/>
      <c r="P1027" s="89"/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  <c r="AA1027" s="89"/>
      <c r="AB1027" s="89"/>
      <c r="AC1027" s="89"/>
      <c r="AD1027" s="89"/>
      <c r="AE1027" s="89"/>
      <c r="AF1027" s="89"/>
      <c r="AG1027" s="89"/>
      <c r="AH1027" s="89"/>
      <c r="AI1027" s="89"/>
      <c r="AJ1027" s="89"/>
      <c r="AK1027" s="89"/>
      <c r="AL1027" s="89"/>
      <c r="AM1027" s="89"/>
      <c r="AN1027" s="89"/>
      <c r="AO1027" s="89"/>
      <c r="AP1027" s="89"/>
      <c r="AQ1027" s="89"/>
      <c r="AR1027" s="89"/>
      <c r="AS1027" s="89"/>
      <c r="AT1027" s="89"/>
      <c r="AU1027" s="89"/>
      <c r="AV1027" s="89"/>
      <c r="AW1027" s="89"/>
      <c r="AX1027" s="89"/>
      <c r="AY1027" s="89"/>
      <c r="AZ1027" s="89"/>
      <c r="BA1027" s="89"/>
      <c r="BB1027" s="89"/>
      <c r="BC1027" s="89"/>
      <c r="BD1027" s="89"/>
      <c r="BE1027" s="89"/>
      <c r="BF1027" s="89"/>
      <c r="BG1027" s="89"/>
      <c r="BH1027" s="89"/>
      <c r="BI1027" s="89"/>
      <c r="BJ1027" s="89"/>
      <c r="BK1027" s="89"/>
      <c r="BL1027" s="89"/>
      <c r="BM1027" s="89"/>
      <c r="BN1027" s="89"/>
      <c r="BO1027" s="89"/>
      <c r="BP1027" s="89"/>
      <c r="BQ1027" s="89"/>
      <c r="BR1027" s="89"/>
      <c r="BS1027" s="89"/>
      <c r="BT1027" s="89"/>
      <c r="BU1027" s="89"/>
      <c r="BV1027" s="89"/>
      <c r="BW1027" s="89"/>
      <c r="BX1027" s="89"/>
      <c r="BY1027" s="89"/>
      <c r="BZ1027" s="89"/>
      <c r="CA1027" s="89"/>
      <c r="CB1027" s="89"/>
      <c r="CC1027" s="89"/>
      <c r="CD1027" s="89"/>
      <c r="CE1027" s="89"/>
      <c r="CF1027" s="89"/>
      <c r="CG1027" s="89"/>
      <c r="CH1027" s="89"/>
      <c r="CI1027" s="89"/>
      <c r="CJ1027" s="89"/>
      <c r="CK1027" s="89"/>
      <c r="CL1027" s="89"/>
      <c r="CM1027" s="89"/>
      <c r="CN1027" s="89"/>
      <c r="CO1027" s="89"/>
      <c r="CP1027" s="89"/>
      <c r="CQ1027" s="89"/>
      <c r="CR1027" s="89"/>
      <c r="CS1027" s="89"/>
    </row>
    <row r="1028" spans="1:97" s="35" customFormat="1" ht="12.75">
      <c r="A1028" s="95"/>
      <c r="G1028" s="95"/>
      <c r="N1028" s="89"/>
      <c r="O1028" s="89"/>
      <c r="P1028" s="89"/>
      <c r="Q1028" s="89"/>
      <c r="R1028" s="89"/>
      <c r="S1028" s="89"/>
      <c r="T1028" s="89"/>
      <c r="U1028" s="89"/>
      <c r="V1028" s="89"/>
      <c r="W1028" s="89"/>
      <c r="X1028" s="89"/>
      <c r="Y1028" s="89"/>
      <c r="Z1028" s="89"/>
      <c r="AA1028" s="89"/>
      <c r="AB1028" s="89"/>
      <c r="AC1028" s="89"/>
      <c r="AD1028" s="89"/>
      <c r="AE1028" s="89"/>
      <c r="AF1028" s="89"/>
      <c r="AG1028" s="89"/>
      <c r="AH1028" s="89"/>
      <c r="AI1028" s="89"/>
      <c r="AJ1028" s="89"/>
      <c r="AK1028" s="89"/>
      <c r="AL1028" s="89"/>
      <c r="AM1028" s="89"/>
      <c r="AN1028" s="89"/>
      <c r="AO1028" s="89"/>
      <c r="AP1028" s="89"/>
      <c r="AQ1028" s="89"/>
      <c r="AR1028" s="89"/>
      <c r="AS1028" s="89"/>
      <c r="AT1028" s="89"/>
      <c r="AU1028" s="89"/>
      <c r="AV1028" s="89"/>
      <c r="AW1028" s="89"/>
      <c r="AX1028" s="89"/>
      <c r="AY1028" s="89"/>
      <c r="AZ1028" s="89"/>
      <c r="BA1028" s="89"/>
      <c r="BB1028" s="89"/>
      <c r="BC1028" s="89"/>
      <c r="BD1028" s="89"/>
      <c r="BE1028" s="89"/>
      <c r="BF1028" s="89"/>
      <c r="BG1028" s="89"/>
      <c r="BH1028" s="89"/>
      <c r="BI1028" s="89"/>
      <c r="BJ1028" s="89"/>
      <c r="BK1028" s="89"/>
      <c r="BL1028" s="89"/>
      <c r="BM1028" s="89"/>
      <c r="BN1028" s="89"/>
      <c r="BO1028" s="89"/>
      <c r="BP1028" s="89"/>
      <c r="BQ1028" s="89"/>
      <c r="BR1028" s="89"/>
      <c r="BS1028" s="89"/>
      <c r="BT1028" s="89"/>
      <c r="BU1028" s="89"/>
      <c r="BV1028" s="89"/>
      <c r="BW1028" s="89"/>
      <c r="BX1028" s="89"/>
      <c r="BY1028" s="89"/>
      <c r="BZ1028" s="89"/>
      <c r="CA1028" s="89"/>
      <c r="CB1028" s="89"/>
      <c r="CC1028" s="89"/>
      <c r="CD1028" s="89"/>
      <c r="CE1028" s="89"/>
      <c r="CF1028" s="89"/>
      <c r="CG1028" s="89"/>
      <c r="CH1028" s="89"/>
      <c r="CI1028" s="89"/>
      <c r="CJ1028" s="89"/>
      <c r="CK1028" s="89"/>
      <c r="CL1028" s="89"/>
      <c r="CM1028" s="89"/>
      <c r="CN1028" s="89"/>
      <c r="CO1028" s="89"/>
      <c r="CP1028" s="89"/>
      <c r="CQ1028" s="89"/>
      <c r="CR1028" s="89"/>
      <c r="CS1028" s="89"/>
    </row>
    <row r="1029" spans="1:97" s="35" customFormat="1" ht="12.75">
      <c r="A1029" s="95"/>
      <c r="G1029" s="95"/>
      <c r="N1029" s="89"/>
      <c r="O1029" s="89"/>
      <c r="P1029" s="89"/>
      <c r="Q1029" s="89"/>
      <c r="R1029" s="89"/>
      <c r="S1029" s="89"/>
      <c r="T1029" s="89"/>
      <c r="U1029" s="89"/>
      <c r="V1029" s="89"/>
      <c r="W1029" s="89"/>
      <c r="X1029" s="89"/>
      <c r="Y1029" s="89"/>
      <c r="Z1029" s="89"/>
      <c r="AA1029" s="89"/>
      <c r="AB1029" s="89"/>
      <c r="AC1029" s="89"/>
      <c r="AD1029" s="89"/>
      <c r="AE1029" s="89"/>
      <c r="AF1029" s="89"/>
      <c r="AG1029" s="89"/>
      <c r="AH1029" s="89"/>
      <c r="AI1029" s="89"/>
      <c r="AJ1029" s="89"/>
      <c r="AK1029" s="89"/>
      <c r="AL1029" s="89"/>
      <c r="AM1029" s="89"/>
      <c r="AN1029" s="89"/>
      <c r="AO1029" s="89"/>
      <c r="AP1029" s="89"/>
      <c r="AQ1029" s="89"/>
      <c r="AR1029" s="89"/>
      <c r="AS1029" s="89"/>
      <c r="AT1029" s="89"/>
      <c r="AU1029" s="89"/>
      <c r="AV1029" s="89"/>
      <c r="AW1029" s="89"/>
      <c r="AX1029" s="89"/>
      <c r="AY1029" s="89"/>
      <c r="AZ1029" s="89"/>
      <c r="BA1029" s="89"/>
      <c r="BB1029" s="89"/>
      <c r="BC1029" s="89"/>
      <c r="BD1029" s="89"/>
      <c r="BE1029" s="89"/>
      <c r="BF1029" s="89"/>
      <c r="BG1029" s="89"/>
      <c r="BH1029" s="89"/>
      <c r="BI1029" s="89"/>
      <c r="BJ1029" s="89"/>
      <c r="BK1029" s="89"/>
      <c r="BL1029" s="89"/>
      <c r="BM1029" s="89"/>
      <c r="BN1029" s="89"/>
      <c r="BO1029" s="89"/>
      <c r="BP1029" s="89"/>
      <c r="BQ1029" s="89"/>
      <c r="BR1029" s="89"/>
      <c r="BS1029" s="89"/>
      <c r="BT1029" s="89"/>
      <c r="BU1029" s="89"/>
      <c r="BV1029" s="89"/>
      <c r="BW1029" s="89"/>
      <c r="BX1029" s="89"/>
      <c r="BY1029" s="89"/>
      <c r="BZ1029" s="89"/>
      <c r="CA1029" s="89"/>
      <c r="CB1029" s="89"/>
      <c r="CC1029" s="89"/>
      <c r="CD1029" s="89"/>
      <c r="CE1029" s="89"/>
      <c r="CF1029" s="89"/>
      <c r="CG1029" s="89"/>
      <c r="CH1029" s="89"/>
      <c r="CI1029" s="89"/>
      <c r="CJ1029" s="89"/>
      <c r="CK1029" s="89"/>
      <c r="CL1029" s="89"/>
      <c r="CM1029" s="89"/>
      <c r="CN1029" s="89"/>
      <c r="CO1029" s="89"/>
      <c r="CP1029" s="89"/>
      <c r="CQ1029" s="89"/>
      <c r="CR1029" s="89"/>
      <c r="CS1029" s="89"/>
    </row>
    <row r="1030" spans="1:97" s="35" customFormat="1" ht="12.75">
      <c r="A1030" s="95"/>
      <c r="G1030" s="95"/>
      <c r="N1030" s="89"/>
      <c r="O1030" s="89"/>
      <c r="P1030" s="89"/>
      <c r="Q1030" s="89"/>
      <c r="R1030" s="89"/>
      <c r="S1030" s="89"/>
      <c r="T1030" s="89"/>
      <c r="U1030" s="89"/>
      <c r="V1030" s="89"/>
      <c r="W1030" s="89"/>
      <c r="X1030" s="89"/>
      <c r="Y1030" s="89"/>
      <c r="Z1030" s="89"/>
      <c r="AA1030" s="89"/>
      <c r="AB1030" s="89"/>
      <c r="AC1030" s="89"/>
      <c r="AD1030" s="89"/>
      <c r="AE1030" s="89"/>
      <c r="AF1030" s="89"/>
      <c r="AG1030" s="89"/>
      <c r="AH1030" s="89"/>
      <c r="AI1030" s="89"/>
      <c r="AJ1030" s="89"/>
      <c r="AK1030" s="89"/>
      <c r="AL1030" s="89"/>
      <c r="AM1030" s="89"/>
      <c r="AN1030" s="89"/>
      <c r="AO1030" s="89"/>
      <c r="AP1030" s="89"/>
      <c r="AQ1030" s="89"/>
      <c r="AR1030" s="89"/>
      <c r="AS1030" s="89"/>
      <c r="AT1030" s="89"/>
      <c r="AU1030" s="89"/>
      <c r="AV1030" s="89"/>
      <c r="AW1030" s="89"/>
      <c r="AX1030" s="89"/>
      <c r="AY1030" s="89"/>
      <c r="AZ1030" s="89"/>
      <c r="BA1030" s="89"/>
      <c r="BB1030" s="89"/>
      <c r="BC1030" s="89"/>
      <c r="BD1030" s="89"/>
      <c r="BE1030" s="89"/>
      <c r="BF1030" s="89"/>
      <c r="BG1030" s="89"/>
      <c r="BH1030" s="89"/>
      <c r="BI1030" s="89"/>
      <c r="BJ1030" s="89"/>
      <c r="BK1030" s="89"/>
      <c r="BL1030" s="89"/>
      <c r="BM1030" s="89"/>
      <c r="BN1030" s="89"/>
      <c r="BO1030" s="89"/>
      <c r="BP1030" s="89"/>
      <c r="BQ1030" s="89"/>
      <c r="BR1030" s="89"/>
      <c r="BS1030" s="89"/>
      <c r="BT1030" s="89"/>
      <c r="BU1030" s="89"/>
      <c r="BV1030" s="89"/>
      <c r="BW1030" s="89"/>
      <c r="BX1030" s="89"/>
      <c r="BY1030" s="89"/>
      <c r="BZ1030" s="89"/>
      <c r="CA1030" s="89"/>
      <c r="CB1030" s="89"/>
      <c r="CC1030" s="89"/>
      <c r="CD1030" s="89"/>
      <c r="CE1030" s="89"/>
      <c r="CF1030" s="89"/>
      <c r="CG1030" s="89"/>
      <c r="CH1030" s="89"/>
      <c r="CI1030" s="89"/>
      <c r="CJ1030" s="89"/>
      <c r="CK1030" s="89"/>
      <c r="CL1030" s="89"/>
      <c r="CM1030" s="89"/>
      <c r="CN1030" s="89"/>
      <c r="CO1030" s="89"/>
      <c r="CP1030" s="89"/>
      <c r="CQ1030" s="89"/>
      <c r="CR1030" s="89"/>
      <c r="CS1030" s="89"/>
    </row>
    <row r="1031" spans="1:97" s="35" customFormat="1" ht="12.75">
      <c r="A1031" s="95"/>
      <c r="G1031" s="95"/>
      <c r="N1031" s="89"/>
      <c r="O1031" s="89"/>
      <c r="P1031" s="89"/>
      <c r="Q1031" s="89"/>
      <c r="R1031" s="89"/>
      <c r="S1031" s="89"/>
      <c r="T1031" s="89"/>
      <c r="U1031" s="89"/>
      <c r="V1031" s="89"/>
      <c r="W1031" s="89"/>
      <c r="X1031" s="89"/>
      <c r="Y1031" s="89"/>
      <c r="Z1031" s="89"/>
      <c r="AA1031" s="89"/>
      <c r="AB1031" s="89"/>
      <c r="AC1031" s="89"/>
      <c r="AD1031" s="89"/>
      <c r="AE1031" s="89"/>
      <c r="AF1031" s="89"/>
      <c r="AG1031" s="89"/>
      <c r="AH1031" s="89"/>
      <c r="AI1031" s="89"/>
      <c r="AJ1031" s="89"/>
      <c r="AK1031" s="89"/>
      <c r="AL1031" s="89"/>
      <c r="AM1031" s="89"/>
      <c r="AN1031" s="89"/>
      <c r="AO1031" s="89"/>
      <c r="AP1031" s="89"/>
      <c r="AQ1031" s="89"/>
      <c r="AR1031" s="89"/>
      <c r="AS1031" s="89"/>
      <c r="AT1031" s="89"/>
      <c r="AU1031" s="89"/>
      <c r="AV1031" s="89"/>
      <c r="AW1031" s="89"/>
      <c r="AX1031" s="89"/>
      <c r="AY1031" s="89"/>
      <c r="AZ1031" s="89"/>
      <c r="BA1031" s="89"/>
      <c r="BB1031" s="89"/>
      <c r="BC1031" s="89"/>
      <c r="BD1031" s="89"/>
      <c r="BE1031" s="89"/>
      <c r="BF1031" s="89"/>
      <c r="BG1031" s="89"/>
      <c r="BH1031" s="89"/>
      <c r="BI1031" s="89"/>
      <c r="BJ1031" s="89"/>
      <c r="BK1031" s="89"/>
      <c r="BL1031" s="89"/>
      <c r="BM1031" s="89"/>
      <c r="BN1031" s="89"/>
      <c r="BO1031" s="89"/>
      <c r="BP1031" s="89"/>
      <c r="BQ1031" s="89"/>
      <c r="BR1031" s="89"/>
      <c r="BS1031" s="89"/>
      <c r="BT1031" s="89"/>
      <c r="BU1031" s="89"/>
      <c r="BV1031" s="89"/>
      <c r="BW1031" s="89"/>
      <c r="BX1031" s="89"/>
      <c r="BY1031" s="89"/>
      <c r="BZ1031" s="89"/>
      <c r="CA1031" s="89"/>
      <c r="CB1031" s="89"/>
      <c r="CC1031" s="89"/>
      <c r="CD1031" s="89"/>
      <c r="CE1031" s="89"/>
      <c r="CF1031" s="89"/>
      <c r="CG1031" s="89"/>
      <c r="CH1031" s="89"/>
      <c r="CI1031" s="89"/>
      <c r="CJ1031" s="89"/>
      <c r="CK1031" s="89"/>
      <c r="CL1031" s="89"/>
      <c r="CM1031" s="89"/>
      <c r="CN1031" s="89"/>
      <c r="CO1031" s="89"/>
      <c r="CP1031" s="89"/>
      <c r="CQ1031" s="89"/>
      <c r="CR1031" s="89"/>
      <c r="CS1031" s="89"/>
    </row>
    <row r="1032" spans="1:97" s="35" customFormat="1" ht="12.75">
      <c r="A1032" s="95"/>
      <c r="G1032" s="95"/>
      <c r="N1032" s="89"/>
      <c r="O1032" s="89"/>
      <c r="P1032" s="89"/>
      <c r="Q1032" s="89"/>
      <c r="R1032" s="89"/>
      <c r="S1032" s="89"/>
      <c r="T1032" s="89"/>
      <c r="U1032" s="89"/>
      <c r="V1032" s="89"/>
      <c r="W1032" s="89"/>
      <c r="X1032" s="89"/>
      <c r="Y1032" s="89"/>
      <c r="Z1032" s="89"/>
      <c r="AA1032" s="89"/>
      <c r="AB1032" s="89"/>
      <c r="AC1032" s="89"/>
      <c r="AD1032" s="89"/>
      <c r="AE1032" s="89"/>
      <c r="AF1032" s="89"/>
      <c r="AG1032" s="89"/>
      <c r="AH1032" s="89"/>
      <c r="AI1032" s="89"/>
      <c r="AJ1032" s="89"/>
      <c r="AK1032" s="89"/>
      <c r="AL1032" s="89"/>
      <c r="AM1032" s="89"/>
      <c r="AN1032" s="89"/>
      <c r="AO1032" s="89"/>
      <c r="AP1032" s="89"/>
      <c r="AQ1032" s="89"/>
      <c r="AR1032" s="89"/>
      <c r="AS1032" s="89"/>
      <c r="AT1032" s="89"/>
      <c r="AU1032" s="89"/>
      <c r="AV1032" s="89"/>
      <c r="AW1032" s="89"/>
      <c r="AX1032" s="89"/>
      <c r="AY1032" s="89"/>
      <c r="AZ1032" s="89"/>
      <c r="BA1032" s="89"/>
      <c r="BB1032" s="89"/>
      <c r="BC1032" s="89"/>
      <c r="BD1032" s="89"/>
      <c r="BE1032" s="89"/>
      <c r="BF1032" s="89"/>
      <c r="BG1032" s="89"/>
      <c r="BH1032" s="89"/>
      <c r="BI1032" s="89"/>
      <c r="BJ1032" s="89"/>
      <c r="BK1032" s="89"/>
      <c r="BL1032" s="89"/>
      <c r="BM1032" s="89"/>
      <c r="BN1032" s="89"/>
      <c r="BO1032" s="89"/>
      <c r="BP1032" s="89"/>
      <c r="BQ1032" s="89"/>
      <c r="BR1032" s="89"/>
      <c r="BS1032" s="89"/>
      <c r="BT1032" s="89"/>
      <c r="BU1032" s="89"/>
      <c r="BV1032" s="89"/>
      <c r="BW1032" s="89"/>
      <c r="BX1032" s="89"/>
      <c r="BY1032" s="89"/>
      <c r="BZ1032" s="89"/>
      <c r="CA1032" s="89"/>
      <c r="CB1032" s="89"/>
      <c r="CC1032" s="89"/>
      <c r="CD1032" s="89"/>
      <c r="CE1032" s="89"/>
      <c r="CF1032" s="89"/>
      <c r="CG1032" s="89"/>
      <c r="CH1032" s="89"/>
      <c r="CI1032" s="89"/>
      <c r="CJ1032" s="89"/>
      <c r="CK1032" s="89"/>
      <c r="CL1032" s="89"/>
      <c r="CM1032" s="89"/>
      <c r="CN1032" s="89"/>
      <c r="CO1032" s="89"/>
      <c r="CP1032" s="89"/>
      <c r="CQ1032" s="89"/>
      <c r="CR1032" s="89"/>
      <c r="CS1032" s="89"/>
    </row>
    <row r="1033" spans="1:97" s="35" customFormat="1" ht="12.75">
      <c r="A1033" s="95"/>
      <c r="G1033" s="95"/>
      <c r="N1033" s="89"/>
      <c r="O1033" s="89"/>
      <c r="P1033" s="89"/>
      <c r="Q1033" s="89"/>
      <c r="R1033" s="89"/>
      <c r="S1033" s="89"/>
      <c r="T1033" s="89"/>
      <c r="U1033" s="89"/>
      <c r="V1033" s="89"/>
      <c r="W1033" s="89"/>
      <c r="X1033" s="89"/>
      <c r="Y1033" s="89"/>
      <c r="Z1033" s="89"/>
      <c r="AA1033" s="89"/>
      <c r="AB1033" s="89"/>
      <c r="AC1033" s="89"/>
      <c r="AD1033" s="89"/>
      <c r="AE1033" s="89"/>
      <c r="AF1033" s="89"/>
      <c r="AG1033" s="89"/>
      <c r="AH1033" s="89"/>
      <c r="AI1033" s="89"/>
      <c r="AJ1033" s="89"/>
      <c r="AK1033" s="89"/>
      <c r="AL1033" s="89"/>
      <c r="AM1033" s="89"/>
      <c r="AN1033" s="89"/>
      <c r="AO1033" s="89"/>
      <c r="AP1033" s="89"/>
      <c r="AQ1033" s="89"/>
      <c r="AR1033" s="89"/>
      <c r="AS1033" s="89"/>
      <c r="AT1033" s="89"/>
      <c r="AU1033" s="89"/>
      <c r="AV1033" s="89"/>
      <c r="AW1033" s="89"/>
      <c r="AX1033" s="89"/>
      <c r="AY1033" s="89"/>
      <c r="AZ1033" s="89"/>
      <c r="BA1033" s="89"/>
      <c r="BB1033" s="89"/>
      <c r="BC1033" s="89"/>
      <c r="BD1033" s="89"/>
      <c r="BE1033" s="89"/>
      <c r="BF1033" s="89"/>
      <c r="BG1033" s="89"/>
      <c r="BH1033" s="89"/>
      <c r="BI1033" s="89"/>
      <c r="BJ1033" s="89"/>
      <c r="BK1033" s="89"/>
      <c r="BL1033" s="89"/>
      <c r="BM1033" s="89"/>
      <c r="BN1033" s="89"/>
      <c r="BO1033" s="89"/>
      <c r="BP1033" s="89"/>
      <c r="BQ1033" s="89"/>
      <c r="BR1033" s="89"/>
      <c r="BS1033" s="89"/>
      <c r="BT1033" s="89"/>
      <c r="BU1033" s="89"/>
      <c r="BV1033" s="89"/>
      <c r="BW1033" s="89"/>
      <c r="BX1033" s="89"/>
      <c r="BY1033" s="89"/>
      <c r="BZ1033" s="89"/>
      <c r="CA1033" s="89"/>
      <c r="CB1033" s="89"/>
      <c r="CC1033" s="89"/>
      <c r="CD1033" s="89"/>
      <c r="CE1033" s="89"/>
      <c r="CF1033" s="89"/>
      <c r="CG1033" s="89"/>
      <c r="CH1033" s="89"/>
      <c r="CI1033" s="89"/>
      <c r="CJ1033" s="89"/>
      <c r="CK1033" s="89"/>
      <c r="CL1033" s="89"/>
      <c r="CM1033" s="89"/>
      <c r="CN1033" s="89"/>
      <c r="CO1033" s="89"/>
      <c r="CP1033" s="89"/>
      <c r="CQ1033" s="89"/>
      <c r="CR1033" s="89"/>
      <c r="CS1033" s="89"/>
    </row>
    <row r="1034" spans="1:97" s="35" customFormat="1" ht="12.75">
      <c r="A1034" s="95"/>
      <c r="G1034" s="95"/>
      <c r="N1034" s="89"/>
      <c r="O1034" s="89"/>
      <c r="P1034" s="89"/>
      <c r="Q1034" s="89"/>
      <c r="R1034" s="89"/>
      <c r="S1034" s="89"/>
      <c r="T1034" s="89"/>
      <c r="U1034" s="89"/>
      <c r="V1034" s="89"/>
      <c r="W1034" s="89"/>
      <c r="X1034" s="89"/>
      <c r="Y1034" s="89"/>
      <c r="Z1034" s="89"/>
      <c r="AA1034" s="89"/>
      <c r="AB1034" s="89"/>
      <c r="AC1034" s="89"/>
      <c r="AD1034" s="89"/>
      <c r="AE1034" s="89"/>
      <c r="AF1034" s="89"/>
      <c r="AG1034" s="89"/>
      <c r="AH1034" s="89"/>
      <c r="AI1034" s="89"/>
      <c r="AJ1034" s="89"/>
      <c r="AK1034" s="89"/>
      <c r="AL1034" s="89"/>
      <c r="AM1034" s="89"/>
      <c r="AN1034" s="89"/>
      <c r="AO1034" s="89"/>
      <c r="AP1034" s="89"/>
      <c r="AQ1034" s="89"/>
      <c r="AR1034" s="89"/>
      <c r="AS1034" s="89"/>
      <c r="AT1034" s="89"/>
      <c r="AU1034" s="89"/>
      <c r="AV1034" s="89"/>
      <c r="AW1034" s="89"/>
      <c r="AX1034" s="89"/>
      <c r="AY1034" s="89"/>
      <c r="AZ1034" s="89"/>
      <c r="BA1034" s="89"/>
      <c r="BB1034" s="89"/>
      <c r="BC1034" s="89"/>
      <c r="BD1034" s="89"/>
      <c r="BE1034" s="89"/>
      <c r="BF1034" s="89"/>
      <c r="BG1034" s="89"/>
      <c r="BH1034" s="89"/>
      <c r="BI1034" s="89"/>
      <c r="BJ1034" s="89"/>
      <c r="BK1034" s="89"/>
      <c r="BL1034" s="89"/>
      <c r="BM1034" s="89"/>
      <c r="BN1034" s="89"/>
      <c r="BO1034" s="89"/>
      <c r="BP1034" s="89"/>
      <c r="BQ1034" s="89"/>
      <c r="BR1034" s="89"/>
      <c r="BS1034" s="89"/>
      <c r="BT1034" s="89"/>
      <c r="BU1034" s="89"/>
      <c r="BV1034" s="89"/>
      <c r="BW1034" s="89"/>
      <c r="BX1034" s="89"/>
      <c r="BY1034" s="89"/>
      <c r="BZ1034" s="89"/>
      <c r="CA1034" s="89"/>
      <c r="CB1034" s="89"/>
      <c r="CC1034" s="89"/>
      <c r="CD1034" s="89"/>
      <c r="CE1034" s="89"/>
      <c r="CF1034" s="89"/>
      <c r="CG1034" s="89"/>
      <c r="CH1034" s="89"/>
      <c r="CI1034" s="89"/>
      <c r="CJ1034" s="89"/>
      <c r="CK1034" s="89"/>
      <c r="CL1034" s="89"/>
      <c r="CM1034" s="89"/>
      <c r="CN1034" s="89"/>
      <c r="CO1034" s="89"/>
      <c r="CP1034" s="89"/>
      <c r="CQ1034" s="89"/>
      <c r="CR1034" s="89"/>
      <c r="CS1034" s="89"/>
    </row>
    <row r="1035" spans="1:97" s="35" customFormat="1" ht="12.75">
      <c r="A1035" s="95"/>
      <c r="G1035" s="95"/>
      <c r="N1035" s="89"/>
      <c r="O1035" s="89"/>
      <c r="P1035" s="89"/>
      <c r="Q1035" s="89"/>
      <c r="R1035" s="89"/>
      <c r="S1035" s="89"/>
      <c r="T1035" s="89"/>
      <c r="U1035" s="89"/>
      <c r="V1035" s="89"/>
      <c r="W1035" s="89"/>
      <c r="X1035" s="89"/>
      <c r="Y1035" s="89"/>
      <c r="Z1035" s="89"/>
      <c r="AA1035" s="89"/>
      <c r="AB1035" s="89"/>
      <c r="AC1035" s="89"/>
      <c r="AD1035" s="89"/>
      <c r="AE1035" s="89"/>
      <c r="AF1035" s="89"/>
      <c r="AG1035" s="89"/>
      <c r="AH1035" s="89"/>
      <c r="AI1035" s="89"/>
      <c r="AJ1035" s="89"/>
      <c r="AK1035" s="89"/>
      <c r="AL1035" s="89"/>
      <c r="AM1035" s="89"/>
      <c r="AN1035" s="89"/>
      <c r="AO1035" s="89"/>
      <c r="AP1035" s="89"/>
      <c r="AQ1035" s="89"/>
      <c r="AR1035" s="89"/>
      <c r="AS1035" s="89"/>
      <c r="AT1035" s="89"/>
      <c r="AU1035" s="89"/>
      <c r="AV1035" s="89"/>
      <c r="AW1035" s="89"/>
      <c r="AX1035" s="89"/>
      <c r="AY1035" s="89"/>
      <c r="AZ1035" s="89"/>
      <c r="BA1035" s="89"/>
      <c r="BB1035" s="89"/>
      <c r="BC1035" s="89"/>
      <c r="BD1035" s="89"/>
      <c r="BE1035" s="89"/>
      <c r="BF1035" s="89"/>
      <c r="BG1035" s="89"/>
      <c r="BH1035" s="89"/>
      <c r="BI1035" s="89"/>
      <c r="BJ1035" s="89"/>
      <c r="BK1035" s="89"/>
      <c r="BL1035" s="89"/>
      <c r="BM1035" s="89"/>
      <c r="BN1035" s="89"/>
      <c r="BO1035" s="89"/>
      <c r="BP1035" s="89"/>
      <c r="BQ1035" s="89"/>
      <c r="BR1035" s="89"/>
      <c r="BS1035" s="89"/>
      <c r="BT1035" s="89"/>
      <c r="BU1035" s="89"/>
      <c r="BV1035" s="89"/>
      <c r="BW1035" s="89"/>
      <c r="BX1035" s="89"/>
      <c r="BY1035" s="89"/>
      <c r="BZ1035" s="89"/>
      <c r="CA1035" s="89"/>
      <c r="CB1035" s="89"/>
      <c r="CC1035" s="89"/>
      <c r="CD1035" s="89"/>
      <c r="CE1035" s="89"/>
      <c r="CF1035" s="89"/>
      <c r="CG1035" s="89"/>
      <c r="CH1035" s="89"/>
      <c r="CI1035" s="89"/>
      <c r="CJ1035" s="89"/>
      <c r="CK1035" s="89"/>
      <c r="CL1035" s="89"/>
      <c r="CM1035" s="89"/>
      <c r="CN1035" s="89"/>
      <c r="CO1035" s="89"/>
      <c r="CP1035" s="89"/>
      <c r="CQ1035" s="89"/>
      <c r="CR1035" s="89"/>
      <c r="CS1035" s="89"/>
    </row>
    <row r="1036" spans="1:97" s="35" customFormat="1" ht="12.75">
      <c r="A1036" s="95"/>
      <c r="G1036" s="95"/>
      <c r="N1036" s="89"/>
      <c r="O1036" s="89"/>
      <c r="P1036" s="89"/>
      <c r="Q1036" s="89"/>
      <c r="R1036" s="89"/>
      <c r="S1036" s="89"/>
      <c r="T1036" s="89"/>
      <c r="U1036" s="89"/>
      <c r="V1036" s="89"/>
      <c r="W1036" s="89"/>
      <c r="X1036" s="89"/>
      <c r="Y1036" s="89"/>
      <c r="Z1036" s="89"/>
      <c r="AA1036" s="89"/>
      <c r="AB1036" s="89"/>
      <c r="AC1036" s="89"/>
      <c r="AD1036" s="89"/>
      <c r="AE1036" s="89"/>
      <c r="AF1036" s="89"/>
      <c r="AG1036" s="89"/>
      <c r="AH1036" s="89"/>
      <c r="AI1036" s="89"/>
      <c r="AJ1036" s="89"/>
      <c r="AK1036" s="89"/>
      <c r="AL1036" s="89"/>
      <c r="AM1036" s="89"/>
      <c r="AN1036" s="89"/>
      <c r="AO1036" s="89"/>
      <c r="AP1036" s="89"/>
      <c r="AQ1036" s="89"/>
      <c r="AR1036" s="89"/>
      <c r="AS1036" s="89"/>
      <c r="AT1036" s="89"/>
      <c r="AU1036" s="89"/>
      <c r="AV1036" s="89"/>
      <c r="AW1036" s="89"/>
      <c r="AX1036" s="89"/>
      <c r="AY1036" s="89"/>
      <c r="AZ1036" s="89"/>
      <c r="BA1036" s="89"/>
      <c r="BB1036" s="89"/>
      <c r="BC1036" s="89"/>
      <c r="BD1036" s="89"/>
      <c r="BE1036" s="89"/>
      <c r="BF1036" s="89"/>
      <c r="BG1036" s="89"/>
      <c r="BH1036" s="89"/>
      <c r="BI1036" s="89"/>
      <c r="BJ1036" s="89"/>
      <c r="BK1036" s="89"/>
      <c r="BL1036" s="89"/>
      <c r="BM1036" s="89"/>
      <c r="BN1036" s="89"/>
      <c r="BO1036" s="89"/>
      <c r="BP1036" s="89"/>
      <c r="BQ1036" s="89"/>
      <c r="BR1036" s="89"/>
      <c r="BS1036" s="89"/>
      <c r="BT1036" s="89"/>
      <c r="BU1036" s="89"/>
      <c r="BV1036" s="89"/>
      <c r="BW1036" s="89"/>
      <c r="BX1036" s="89"/>
      <c r="BY1036" s="89"/>
      <c r="BZ1036" s="89"/>
      <c r="CA1036" s="89"/>
      <c r="CB1036" s="89"/>
      <c r="CC1036" s="89"/>
      <c r="CD1036" s="89"/>
      <c r="CE1036" s="89"/>
      <c r="CF1036" s="89"/>
      <c r="CG1036" s="89"/>
      <c r="CH1036" s="89"/>
      <c r="CI1036" s="89"/>
      <c r="CJ1036" s="89"/>
      <c r="CK1036" s="89"/>
      <c r="CL1036" s="89"/>
      <c r="CM1036" s="89"/>
      <c r="CN1036" s="89"/>
      <c r="CO1036" s="89"/>
      <c r="CP1036" s="89"/>
      <c r="CQ1036" s="89"/>
      <c r="CR1036" s="89"/>
      <c r="CS1036" s="89"/>
    </row>
    <row r="1037" spans="1:97" s="35" customFormat="1" ht="12.75">
      <c r="A1037" s="95"/>
      <c r="G1037" s="95"/>
      <c r="N1037" s="89"/>
      <c r="O1037" s="89"/>
      <c r="P1037" s="89"/>
      <c r="Q1037" s="89"/>
      <c r="R1037" s="89"/>
      <c r="S1037" s="89"/>
      <c r="T1037" s="89"/>
      <c r="U1037" s="89"/>
      <c r="V1037" s="89"/>
      <c r="W1037" s="89"/>
      <c r="X1037" s="89"/>
      <c r="Y1037" s="89"/>
      <c r="Z1037" s="89"/>
      <c r="AA1037" s="89"/>
      <c r="AB1037" s="89"/>
      <c r="AC1037" s="89"/>
      <c r="AD1037" s="89"/>
      <c r="AE1037" s="89"/>
      <c r="AF1037" s="89"/>
      <c r="AG1037" s="89"/>
      <c r="AH1037" s="89"/>
      <c r="AI1037" s="89"/>
      <c r="AJ1037" s="89"/>
      <c r="AK1037" s="89"/>
      <c r="AL1037" s="89"/>
      <c r="AM1037" s="89"/>
      <c r="AN1037" s="89"/>
      <c r="AO1037" s="89"/>
      <c r="AP1037" s="89"/>
      <c r="AQ1037" s="89"/>
      <c r="AR1037" s="89"/>
      <c r="AS1037" s="89"/>
      <c r="AT1037" s="89"/>
      <c r="AU1037" s="89"/>
      <c r="AV1037" s="89"/>
      <c r="AW1037" s="89"/>
      <c r="AX1037" s="89"/>
      <c r="AY1037" s="89"/>
      <c r="AZ1037" s="89"/>
      <c r="BA1037" s="89"/>
      <c r="BB1037" s="89"/>
      <c r="BC1037" s="89"/>
      <c r="BD1037" s="89"/>
      <c r="BE1037" s="89"/>
      <c r="BF1037" s="89"/>
      <c r="BG1037" s="89"/>
      <c r="BH1037" s="89"/>
      <c r="BI1037" s="89"/>
      <c r="BJ1037" s="89"/>
      <c r="BK1037" s="89"/>
      <c r="BL1037" s="89"/>
      <c r="BM1037" s="89"/>
      <c r="BN1037" s="89"/>
      <c r="BO1037" s="89"/>
      <c r="BP1037" s="89"/>
      <c r="BQ1037" s="89"/>
      <c r="BR1037" s="89"/>
      <c r="BS1037" s="89"/>
      <c r="BT1037" s="89"/>
      <c r="BU1037" s="89"/>
      <c r="BV1037" s="89"/>
      <c r="BW1037" s="89"/>
      <c r="BX1037" s="89"/>
      <c r="BY1037" s="89"/>
      <c r="BZ1037" s="89"/>
      <c r="CA1037" s="89"/>
      <c r="CB1037" s="89"/>
      <c r="CC1037" s="89"/>
      <c r="CD1037" s="89"/>
      <c r="CE1037" s="89"/>
      <c r="CF1037" s="89"/>
      <c r="CG1037" s="89"/>
      <c r="CH1037" s="89"/>
      <c r="CI1037" s="89"/>
      <c r="CJ1037" s="89"/>
      <c r="CK1037" s="89"/>
      <c r="CL1037" s="89"/>
      <c r="CM1037" s="89"/>
      <c r="CN1037" s="89"/>
      <c r="CO1037" s="89"/>
      <c r="CP1037" s="89"/>
      <c r="CQ1037" s="89"/>
      <c r="CR1037" s="89"/>
      <c r="CS1037" s="89"/>
    </row>
    <row r="1038" spans="1:97" s="35" customFormat="1" ht="12.75">
      <c r="A1038" s="95"/>
      <c r="G1038" s="95"/>
      <c r="N1038" s="89"/>
      <c r="O1038" s="89"/>
      <c r="P1038" s="89"/>
      <c r="Q1038" s="89"/>
      <c r="R1038" s="89"/>
      <c r="S1038" s="89"/>
      <c r="T1038" s="89"/>
      <c r="U1038" s="89"/>
      <c r="V1038" s="89"/>
      <c r="W1038" s="89"/>
      <c r="X1038" s="89"/>
      <c r="Y1038" s="89"/>
      <c r="Z1038" s="89"/>
      <c r="AA1038" s="89"/>
      <c r="AB1038" s="89"/>
      <c r="AC1038" s="89"/>
      <c r="AD1038" s="89"/>
      <c r="AE1038" s="89"/>
      <c r="AF1038" s="89"/>
      <c r="AG1038" s="89"/>
      <c r="AH1038" s="89"/>
      <c r="AI1038" s="89"/>
      <c r="AJ1038" s="89"/>
      <c r="AK1038" s="89"/>
      <c r="AL1038" s="89"/>
      <c r="AM1038" s="89"/>
      <c r="AN1038" s="89"/>
      <c r="AO1038" s="89"/>
      <c r="AP1038" s="89"/>
      <c r="AQ1038" s="89"/>
      <c r="AR1038" s="89"/>
      <c r="AS1038" s="89"/>
      <c r="AT1038" s="89"/>
      <c r="AU1038" s="89"/>
      <c r="AV1038" s="89"/>
      <c r="AW1038" s="89"/>
      <c r="AX1038" s="89"/>
      <c r="AY1038" s="89"/>
      <c r="AZ1038" s="89"/>
      <c r="BA1038" s="89"/>
      <c r="BB1038" s="89"/>
      <c r="BC1038" s="89"/>
      <c r="BD1038" s="89"/>
      <c r="BE1038" s="89"/>
      <c r="BF1038" s="89"/>
      <c r="BG1038" s="89"/>
      <c r="BH1038" s="89"/>
      <c r="BI1038" s="89"/>
      <c r="BJ1038" s="89"/>
      <c r="BK1038" s="89"/>
      <c r="BL1038" s="89"/>
      <c r="BM1038" s="89"/>
      <c r="BN1038" s="89"/>
      <c r="BO1038" s="89"/>
      <c r="BP1038" s="89"/>
      <c r="BQ1038" s="89"/>
      <c r="BR1038" s="89"/>
      <c r="BS1038" s="89"/>
      <c r="BT1038" s="89"/>
      <c r="BU1038" s="89"/>
      <c r="BV1038" s="89"/>
      <c r="BW1038" s="89"/>
      <c r="BX1038" s="89"/>
      <c r="BY1038" s="89"/>
      <c r="BZ1038" s="89"/>
      <c r="CA1038" s="89"/>
      <c r="CB1038" s="89"/>
      <c r="CC1038" s="89"/>
      <c r="CD1038" s="89"/>
      <c r="CE1038" s="89"/>
      <c r="CF1038" s="89"/>
      <c r="CG1038" s="89"/>
      <c r="CH1038" s="89"/>
      <c r="CI1038" s="89"/>
      <c r="CJ1038" s="89"/>
      <c r="CK1038" s="89"/>
      <c r="CL1038" s="89"/>
      <c r="CM1038" s="89"/>
      <c r="CN1038" s="89"/>
      <c r="CO1038" s="89"/>
      <c r="CP1038" s="89"/>
      <c r="CQ1038" s="89"/>
      <c r="CR1038" s="89"/>
      <c r="CS1038" s="89"/>
    </row>
    <row r="1039" spans="1:97" s="35" customFormat="1" ht="12.75">
      <c r="A1039" s="95"/>
      <c r="G1039" s="95"/>
      <c r="N1039" s="89"/>
      <c r="O1039" s="89"/>
      <c r="P1039" s="89"/>
      <c r="Q1039" s="89"/>
      <c r="R1039" s="89"/>
      <c r="S1039" s="89"/>
      <c r="T1039" s="89"/>
      <c r="U1039" s="89"/>
      <c r="V1039" s="89"/>
      <c r="W1039" s="89"/>
      <c r="X1039" s="89"/>
      <c r="Y1039" s="89"/>
      <c r="Z1039" s="89"/>
      <c r="AA1039" s="89"/>
      <c r="AB1039" s="89"/>
      <c r="AC1039" s="89"/>
      <c r="AD1039" s="89"/>
      <c r="AE1039" s="89"/>
      <c r="AF1039" s="89"/>
      <c r="AG1039" s="89"/>
      <c r="AH1039" s="89"/>
      <c r="AI1039" s="89"/>
      <c r="AJ1039" s="89"/>
      <c r="AK1039" s="89"/>
      <c r="AL1039" s="89"/>
      <c r="AM1039" s="89"/>
      <c r="AN1039" s="89"/>
      <c r="AO1039" s="89"/>
      <c r="AP1039" s="89"/>
      <c r="AQ1039" s="89"/>
      <c r="AR1039" s="89"/>
      <c r="AS1039" s="89"/>
      <c r="AT1039" s="89"/>
      <c r="AU1039" s="89"/>
      <c r="AV1039" s="89"/>
      <c r="AW1039" s="89"/>
      <c r="AX1039" s="89"/>
      <c r="AY1039" s="89"/>
      <c r="AZ1039" s="89"/>
      <c r="BA1039" s="89"/>
      <c r="BB1039" s="89"/>
      <c r="BC1039" s="89"/>
      <c r="BD1039" s="89"/>
      <c r="BE1039" s="89"/>
      <c r="BF1039" s="89"/>
      <c r="BG1039" s="89"/>
      <c r="BH1039" s="89"/>
      <c r="BI1039" s="89"/>
      <c r="BJ1039" s="89"/>
      <c r="BK1039" s="89"/>
      <c r="BL1039" s="89"/>
      <c r="BM1039" s="89"/>
      <c r="BN1039" s="89"/>
      <c r="BO1039" s="89"/>
      <c r="BP1039" s="89"/>
      <c r="BQ1039" s="89"/>
      <c r="BR1039" s="89"/>
      <c r="BS1039" s="89"/>
      <c r="BT1039" s="89"/>
      <c r="BU1039" s="89"/>
      <c r="BV1039" s="89"/>
      <c r="BW1039" s="89"/>
      <c r="BX1039" s="89"/>
      <c r="BY1039" s="89"/>
      <c r="BZ1039" s="89"/>
      <c r="CA1039" s="89"/>
      <c r="CB1039" s="89"/>
      <c r="CC1039" s="89"/>
      <c r="CD1039" s="89"/>
      <c r="CE1039" s="89"/>
      <c r="CF1039" s="89"/>
      <c r="CG1039" s="89"/>
      <c r="CH1039" s="89"/>
      <c r="CI1039" s="89"/>
      <c r="CJ1039" s="89"/>
      <c r="CK1039" s="89"/>
      <c r="CL1039" s="89"/>
      <c r="CM1039" s="89"/>
      <c r="CN1039" s="89"/>
      <c r="CO1039" s="89"/>
      <c r="CP1039" s="89"/>
      <c r="CQ1039" s="89"/>
      <c r="CR1039" s="89"/>
      <c r="CS1039" s="89"/>
    </row>
    <row r="1040" spans="1:97" s="35" customFormat="1" ht="12.75">
      <c r="A1040" s="95"/>
      <c r="G1040" s="95"/>
      <c r="N1040" s="89"/>
      <c r="O1040" s="89"/>
      <c r="P1040" s="89"/>
      <c r="Q1040" s="89"/>
      <c r="R1040" s="89"/>
      <c r="S1040" s="89"/>
      <c r="T1040" s="89"/>
      <c r="U1040" s="89"/>
      <c r="V1040" s="89"/>
      <c r="W1040" s="89"/>
      <c r="X1040" s="89"/>
      <c r="Y1040" s="89"/>
      <c r="Z1040" s="89"/>
      <c r="AA1040" s="89"/>
      <c r="AB1040" s="89"/>
      <c r="AC1040" s="89"/>
      <c r="AD1040" s="89"/>
      <c r="AE1040" s="89"/>
      <c r="AF1040" s="89"/>
      <c r="AG1040" s="89"/>
      <c r="AH1040" s="89"/>
      <c r="AI1040" s="89"/>
      <c r="AJ1040" s="89"/>
      <c r="AK1040" s="89"/>
      <c r="AL1040" s="89"/>
      <c r="AM1040" s="89"/>
      <c r="AN1040" s="89"/>
      <c r="AO1040" s="89"/>
      <c r="AP1040" s="89"/>
      <c r="AQ1040" s="89"/>
      <c r="AR1040" s="89"/>
      <c r="AS1040" s="89"/>
      <c r="AT1040" s="89"/>
      <c r="AU1040" s="89"/>
      <c r="AV1040" s="89"/>
      <c r="AW1040" s="89"/>
      <c r="AX1040" s="89"/>
      <c r="AY1040" s="89"/>
      <c r="AZ1040" s="89"/>
      <c r="BA1040" s="89"/>
      <c r="BB1040" s="89"/>
      <c r="BC1040" s="89"/>
      <c r="BD1040" s="89"/>
      <c r="BE1040" s="89"/>
      <c r="BF1040" s="89"/>
      <c r="BG1040" s="89"/>
      <c r="BH1040" s="89"/>
      <c r="BI1040" s="89"/>
      <c r="BJ1040" s="89"/>
      <c r="BK1040" s="89"/>
      <c r="BL1040" s="89"/>
      <c r="BM1040" s="89"/>
      <c r="BN1040" s="89"/>
      <c r="BO1040" s="89"/>
      <c r="BP1040" s="89"/>
      <c r="BQ1040" s="89"/>
      <c r="BR1040" s="89"/>
      <c r="BS1040" s="89"/>
      <c r="BT1040" s="89"/>
      <c r="BU1040" s="89"/>
      <c r="BV1040" s="89"/>
      <c r="BW1040" s="89"/>
      <c r="BX1040" s="89"/>
      <c r="BY1040" s="89"/>
      <c r="BZ1040" s="89"/>
      <c r="CA1040" s="89"/>
      <c r="CB1040" s="89"/>
      <c r="CC1040" s="89"/>
      <c r="CD1040" s="89"/>
      <c r="CE1040" s="89"/>
      <c r="CF1040" s="89"/>
      <c r="CG1040" s="89"/>
      <c r="CH1040" s="89"/>
      <c r="CI1040" s="89"/>
      <c r="CJ1040" s="89"/>
      <c r="CK1040" s="89"/>
      <c r="CL1040" s="89"/>
      <c r="CM1040" s="89"/>
      <c r="CN1040" s="89"/>
      <c r="CO1040" s="89"/>
      <c r="CP1040" s="89"/>
      <c r="CQ1040" s="89"/>
      <c r="CR1040" s="89"/>
      <c r="CS1040" s="89"/>
    </row>
    <row r="1041" spans="1:97" s="35" customFormat="1" ht="12.75">
      <c r="A1041" s="95"/>
      <c r="G1041" s="95"/>
      <c r="N1041" s="89"/>
      <c r="O1041" s="89"/>
      <c r="P1041" s="89"/>
      <c r="Q1041" s="89"/>
      <c r="R1041" s="89"/>
      <c r="S1041" s="89"/>
      <c r="T1041" s="89"/>
      <c r="U1041" s="89"/>
      <c r="V1041" s="89"/>
      <c r="W1041" s="89"/>
      <c r="X1041" s="89"/>
      <c r="Y1041" s="89"/>
      <c r="Z1041" s="89"/>
      <c r="AA1041" s="89"/>
      <c r="AB1041" s="89"/>
      <c r="AC1041" s="89"/>
      <c r="AD1041" s="89"/>
      <c r="AE1041" s="89"/>
      <c r="AF1041" s="89"/>
      <c r="AG1041" s="89"/>
      <c r="AH1041" s="89"/>
      <c r="AI1041" s="89"/>
      <c r="AJ1041" s="89"/>
      <c r="AK1041" s="89"/>
      <c r="AL1041" s="89"/>
      <c r="AM1041" s="89"/>
      <c r="AN1041" s="89"/>
      <c r="AO1041" s="89"/>
      <c r="AP1041" s="89"/>
      <c r="AQ1041" s="89"/>
      <c r="AR1041" s="89"/>
      <c r="AS1041" s="89"/>
      <c r="AT1041" s="89"/>
      <c r="AU1041" s="89"/>
      <c r="AV1041" s="89"/>
      <c r="AW1041" s="89"/>
      <c r="AX1041" s="89"/>
      <c r="AY1041" s="89"/>
      <c r="AZ1041" s="89"/>
      <c r="BA1041" s="89"/>
      <c r="BB1041" s="89"/>
      <c r="BC1041" s="89"/>
      <c r="BD1041" s="89"/>
      <c r="BE1041" s="89"/>
      <c r="BF1041" s="89"/>
      <c r="BG1041" s="89"/>
      <c r="BH1041" s="89"/>
      <c r="BI1041" s="89"/>
      <c r="BJ1041" s="89"/>
      <c r="BK1041" s="89"/>
      <c r="BL1041" s="89"/>
      <c r="BM1041" s="89"/>
      <c r="BN1041" s="89"/>
      <c r="BO1041" s="89"/>
      <c r="BP1041" s="89"/>
      <c r="BQ1041" s="89"/>
      <c r="BR1041" s="89"/>
      <c r="BS1041" s="89"/>
      <c r="BT1041" s="89"/>
      <c r="BU1041" s="89"/>
      <c r="BV1041" s="89"/>
      <c r="BW1041" s="89"/>
      <c r="BX1041" s="89"/>
      <c r="BY1041" s="89"/>
      <c r="BZ1041" s="89"/>
      <c r="CA1041" s="89"/>
      <c r="CB1041" s="89"/>
      <c r="CC1041" s="89"/>
      <c r="CD1041" s="89"/>
      <c r="CE1041" s="89"/>
      <c r="CF1041" s="89"/>
      <c r="CG1041" s="89"/>
      <c r="CH1041" s="89"/>
      <c r="CI1041" s="89"/>
      <c r="CJ1041" s="89"/>
      <c r="CK1041" s="89"/>
      <c r="CL1041" s="89"/>
      <c r="CM1041" s="89"/>
      <c r="CN1041" s="89"/>
      <c r="CO1041" s="89"/>
      <c r="CP1041" s="89"/>
      <c r="CQ1041" s="89"/>
      <c r="CR1041" s="89"/>
      <c r="CS1041" s="89"/>
    </row>
    <row r="1042" spans="1:97" s="35" customFormat="1" ht="12.75">
      <c r="A1042" s="95"/>
      <c r="G1042" s="95"/>
      <c r="N1042" s="89"/>
      <c r="O1042" s="89"/>
      <c r="P1042" s="89"/>
      <c r="Q1042" s="89"/>
      <c r="R1042" s="89"/>
      <c r="S1042" s="89"/>
      <c r="T1042" s="89"/>
      <c r="U1042" s="89"/>
      <c r="V1042" s="89"/>
      <c r="W1042" s="89"/>
      <c r="X1042" s="89"/>
      <c r="Y1042" s="89"/>
      <c r="Z1042" s="89"/>
      <c r="AA1042" s="89"/>
      <c r="AB1042" s="89"/>
      <c r="AC1042" s="89"/>
      <c r="AD1042" s="89"/>
      <c r="AE1042" s="89"/>
      <c r="AF1042" s="89"/>
      <c r="AG1042" s="89"/>
      <c r="AH1042" s="89"/>
      <c r="AI1042" s="89"/>
      <c r="AJ1042" s="89"/>
      <c r="AK1042" s="89"/>
      <c r="AL1042" s="89"/>
      <c r="AM1042" s="89"/>
      <c r="AN1042" s="89"/>
      <c r="AO1042" s="89"/>
      <c r="AP1042" s="89"/>
      <c r="AQ1042" s="89"/>
      <c r="AR1042" s="89"/>
      <c r="AS1042" s="89"/>
      <c r="AT1042" s="89"/>
      <c r="AU1042" s="89"/>
      <c r="AV1042" s="89"/>
      <c r="AW1042" s="89"/>
      <c r="AX1042" s="89"/>
      <c r="AY1042" s="89"/>
      <c r="AZ1042" s="89"/>
      <c r="BA1042" s="89"/>
      <c r="BB1042" s="89"/>
      <c r="BC1042" s="89"/>
      <c r="BD1042" s="89"/>
      <c r="BE1042" s="89"/>
      <c r="BF1042" s="89"/>
      <c r="BG1042" s="89"/>
      <c r="BH1042" s="89"/>
      <c r="BI1042" s="89"/>
      <c r="BJ1042" s="89"/>
      <c r="BK1042" s="89"/>
      <c r="BL1042" s="89"/>
      <c r="BM1042" s="89"/>
      <c r="BN1042" s="89"/>
      <c r="BO1042" s="89"/>
      <c r="BP1042" s="89"/>
      <c r="BQ1042" s="89"/>
      <c r="BR1042" s="89"/>
      <c r="BS1042" s="89"/>
      <c r="BT1042" s="89"/>
      <c r="BU1042" s="89"/>
      <c r="BV1042" s="89"/>
      <c r="BW1042" s="89"/>
      <c r="BX1042" s="89"/>
      <c r="BY1042" s="89"/>
      <c r="BZ1042" s="89"/>
      <c r="CA1042" s="89"/>
      <c r="CB1042" s="89"/>
      <c r="CC1042" s="89"/>
      <c r="CD1042" s="89"/>
      <c r="CE1042" s="89"/>
      <c r="CF1042" s="89"/>
      <c r="CG1042" s="89"/>
      <c r="CH1042" s="89"/>
      <c r="CI1042" s="89"/>
      <c r="CJ1042" s="89"/>
      <c r="CK1042" s="89"/>
      <c r="CL1042" s="89"/>
      <c r="CM1042" s="89"/>
      <c r="CN1042" s="89"/>
      <c r="CO1042" s="89"/>
      <c r="CP1042" s="89"/>
      <c r="CQ1042" s="89"/>
      <c r="CR1042" s="89"/>
      <c r="CS1042" s="89"/>
    </row>
    <row r="1043" spans="1:97" s="35" customFormat="1" ht="12.75">
      <c r="A1043" s="95"/>
      <c r="G1043" s="95"/>
      <c r="N1043" s="89"/>
      <c r="O1043" s="89"/>
      <c r="P1043" s="89"/>
      <c r="Q1043" s="89"/>
      <c r="R1043" s="89"/>
      <c r="S1043" s="89"/>
      <c r="T1043" s="89"/>
      <c r="U1043" s="89"/>
      <c r="V1043" s="89"/>
      <c r="W1043" s="89"/>
      <c r="X1043" s="89"/>
      <c r="Y1043" s="89"/>
      <c r="Z1043" s="89"/>
      <c r="AA1043" s="89"/>
      <c r="AB1043" s="89"/>
      <c r="AC1043" s="89"/>
      <c r="AD1043" s="89"/>
      <c r="AE1043" s="89"/>
      <c r="AF1043" s="89"/>
      <c r="AG1043" s="89"/>
      <c r="AH1043" s="89"/>
      <c r="AI1043" s="89"/>
      <c r="AJ1043" s="89"/>
      <c r="AK1043" s="89"/>
      <c r="AL1043" s="89"/>
      <c r="AM1043" s="89"/>
      <c r="AN1043" s="89"/>
      <c r="AO1043" s="89"/>
      <c r="AP1043" s="89"/>
      <c r="AQ1043" s="89"/>
      <c r="AR1043" s="89"/>
      <c r="AS1043" s="89"/>
      <c r="AT1043" s="89"/>
      <c r="AU1043" s="89"/>
      <c r="AV1043" s="89"/>
      <c r="AW1043" s="89"/>
      <c r="AX1043" s="89"/>
      <c r="AY1043" s="89"/>
      <c r="AZ1043" s="89"/>
      <c r="BA1043" s="89"/>
      <c r="BB1043" s="89"/>
      <c r="BC1043" s="89"/>
      <c r="BD1043" s="89"/>
      <c r="BE1043" s="89"/>
      <c r="BF1043" s="89"/>
      <c r="BG1043" s="89"/>
      <c r="BH1043" s="89"/>
      <c r="BI1043" s="89"/>
      <c r="BJ1043" s="89"/>
      <c r="BK1043" s="89"/>
      <c r="BL1043" s="89"/>
      <c r="BM1043" s="89"/>
      <c r="BN1043" s="89"/>
      <c r="BO1043" s="89"/>
      <c r="BP1043" s="89"/>
      <c r="BQ1043" s="89"/>
      <c r="BR1043" s="89"/>
      <c r="BS1043" s="89"/>
      <c r="BT1043" s="89"/>
      <c r="BU1043" s="89"/>
      <c r="BV1043" s="89"/>
      <c r="BW1043" s="89"/>
      <c r="BX1043" s="89"/>
      <c r="BY1043" s="89"/>
      <c r="BZ1043" s="89"/>
      <c r="CA1043" s="89"/>
      <c r="CB1043" s="89"/>
      <c r="CC1043" s="89"/>
      <c r="CD1043" s="89"/>
      <c r="CE1043" s="89"/>
      <c r="CF1043" s="89"/>
      <c r="CG1043" s="89"/>
      <c r="CH1043" s="89"/>
      <c r="CI1043" s="89"/>
      <c r="CJ1043" s="89"/>
      <c r="CK1043" s="89"/>
      <c r="CL1043" s="89"/>
      <c r="CM1043" s="89"/>
      <c r="CN1043" s="89"/>
      <c r="CO1043" s="89"/>
      <c r="CP1043" s="89"/>
      <c r="CQ1043" s="89"/>
      <c r="CR1043" s="89"/>
      <c r="CS1043" s="89"/>
    </row>
    <row r="1044" spans="1:97" s="35" customFormat="1" ht="12.75">
      <c r="A1044" s="95"/>
      <c r="G1044" s="95"/>
      <c r="N1044" s="89"/>
      <c r="O1044" s="89"/>
      <c r="P1044" s="89"/>
      <c r="Q1044" s="89"/>
      <c r="R1044" s="89"/>
      <c r="S1044" s="89"/>
      <c r="T1044" s="89"/>
      <c r="U1044" s="89"/>
      <c r="V1044" s="89"/>
      <c r="W1044" s="89"/>
      <c r="X1044" s="89"/>
      <c r="Y1044" s="89"/>
      <c r="Z1044" s="89"/>
      <c r="AA1044" s="89"/>
      <c r="AB1044" s="89"/>
      <c r="AC1044" s="89"/>
      <c r="AD1044" s="89"/>
      <c r="AE1044" s="89"/>
      <c r="AF1044" s="89"/>
      <c r="AG1044" s="89"/>
      <c r="AH1044" s="89"/>
      <c r="AI1044" s="89"/>
      <c r="AJ1044" s="89"/>
      <c r="AK1044" s="89"/>
      <c r="AL1044" s="89"/>
      <c r="AM1044" s="89"/>
      <c r="AN1044" s="89"/>
      <c r="AO1044" s="89"/>
      <c r="AP1044" s="89"/>
      <c r="AQ1044" s="89"/>
      <c r="AR1044" s="89"/>
      <c r="AS1044" s="89"/>
      <c r="AT1044" s="89"/>
      <c r="AU1044" s="89"/>
      <c r="AV1044" s="89"/>
      <c r="AW1044" s="89"/>
      <c r="AX1044" s="89"/>
      <c r="AY1044" s="89"/>
      <c r="AZ1044" s="89"/>
      <c r="BA1044" s="89"/>
      <c r="BB1044" s="89"/>
      <c r="BC1044" s="89"/>
      <c r="BD1044" s="89"/>
      <c r="BE1044" s="89"/>
      <c r="BF1044" s="89"/>
      <c r="BG1044" s="89"/>
      <c r="BH1044" s="89"/>
      <c r="BI1044" s="89"/>
      <c r="BJ1044" s="89"/>
      <c r="BK1044" s="89"/>
      <c r="BL1044" s="89"/>
      <c r="BM1044" s="89"/>
      <c r="BN1044" s="89"/>
      <c r="BO1044" s="89"/>
      <c r="BP1044" s="89"/>
      <c r="BQ1044" s="89"/>
      <c r="BR1044" s="89"/>
      <c r="BS1044" s="89"/>
      <c r="BT1044" s="89"/>
      <c r="BU1044" s="89"/>
      <c r="BV1044" s="89"/>
      <c r="BW1044" s="89"/>
      <c r="BX1044" s="89"/>
      <c r="BY1044" s="89"/>
      <c r="BZ1044" s="89"/>
      <c r="CA1044" s="89"/>
      <c r="CB1044" s="89"/>
      <c r="CC1044" s="89"/>
      <c r="CD1044" s="89"/>
      <c r="CE1044" s="89"/>
      <c r="CF1044" s="89"/>
      <c r="CG1044" s="89"/>
      <c r="CH1044" s="89"/>
      <c r="CI1044" s="89"/>
      <c r="CJ1044" s="89"/>
      <c r="CK1044" s="89"/>
      <c r="CL1044" s="89"/>
      <c r="CM1044" s="89"/>
      <c r="CN1044" s="89"/>
      <c r="CO1044" s="89"/>
      <c r="CP1044" s="89"/>
      <c r="CQ1044" s="89"/>
      <c r="CR1044" s="89"/>
      <c r="CS1044" s="89"/>
    </row>
    <row r="1045" spans="1:97" s="35" customFormat="1" ht="12.75">
      <c r="A1045" s="95"/>
      <c r="G1045" s="95"/>
      <c r="N1045" s="89"/>
      <c r="O1045" s="89"/>
      <c r="P1045" s="89"/>
      <c r="Q1045" s="89"/>
      <c r="R1045" s="89"/>
      <c r="S1045" s="89"/>
      <c r="T1045" s="89"/>
      <c r="U1045" s="89"/>
      <c r="V1045" s="89"/>
      <c r="W1045" s="89"/>
      <c r="X1045" s="89"/>
      <c r="Y1045" s="89"/>
      <c r="Z1045" s="89"/>
      <c r="AA1045" s="89"/>
      <c r="AB1045" s="89"/>
      <c r="AC1045" s="89"/>
      <c r="AD1045" s="89"/>
      <c r="AE1045" s="89"/>
      <c r="AF1045" s="89"/>
      <c r="AG1045" s="89"/>
      <c r="AH1045" s="89"/>
      <c r="AI1045" s="89"/>
      <c r="AJ1045" s="89"/>
      <c r="AK1045" s="89"/>
      <c r="AL1045" s="89"/>
      <c r="AM1045" s="89"/>
      <c r="AN1045" s="89"/>
      <c r="AO1045" s="89"/>
      <c r="AP1045" s="89"/>
      <c r="AQ1045" s="89"/>
      <c r="AR1045" s="89"/>
      <c r="AS1045" s="89"/>
      <c r="AT1045" s="89"/>
      <c r="AU1045" s="89"/>
      <c r="AV1045" s="89"/>
      <c r="AW1045" s="89"/>
      <c r="AX1045" s="89"/>
      <c r="AY1045" s="89"/>
      <c r="AZ1045" s="89"/>
      <c r="BA1045" s="89"/>
      <c r="BB1045" s="89"/>
      <c r="BC1045" s="89"/>
      <c r="BD1045" s="89"/>
      <c r="BE1045" s="89"/>
      <c r="BF1045" s="89"/>
      <c r="BG1045" s="89"/>
      <c r="BH1045" s="89"/>
      <c r="BI1045" s="89"/>
      <c r="BJ1045" s="89"/>
      <c r="BK1045" s="89"/>
      <c r="BL1045" s="89"/>
      <c r="BM1045" s="89"/>
      <c r="BN1045" s="89"/>
      <c r="BO1045" s="89"/>
      <c r="BP1045" s="89"/>
      <c r="BQ1045" s="89"/>
      <c r="BR1045" s="89"/>
      <c r="BS1045" s="89"/>
      <c r="BT1045" s="89"/>
      <c r="BU1045" s="89"/>
      <c r="BV1045" s="89"/>
      <c r="BW1045" s="89"/>
      <c r="BX1045" s="89"/>
      <c r="BY1045" s="89"/>
      <c r="BZ1045" s="89"/>
      <c r="CA1045" s="89"/>
      <c r="CB1045" s="89"/>
      <c r="CC1045" s="89"/>
      <c r="CD1045" s="89"/>
      <c r="CE1045" s="89"/>
      <c r="CF1045" s="89"/>
      <c r="CG1045" s="89"/>
      <c r="CH1045" s="89"/>
      <c r="CI1045" s="89"/>
      <c r="CJ1045" s="89"/>
      <c r="CK1045" s="89"/>
      <c r="CL1045" s="89"/>
      <c r="CM1045" s="89"/>
      <c r="CN1045" s="89"/>
      <c r="CO1045" s="89"/>
      <c r="CP1045" s="89"/>
      <c r="CQ1045" s="89"/>
      <c r="CR1045" s="89"/>
      <c r="CS1045" s="89"/>
    </row>
    <row r="1046" spans="1:97" s="35" customFormat="1" ht="12.75">
      <c r="A1046" s="95"/>
      <c r="G1046" s="95"/>
      <c r="N1046" s="89"/>
      <c r="O1046" s="89"/>
      <c r="P1046" s="89"/>
      <c r="Q1046" s="89"/>
      <c r="R1046" s="89"/>
      <c r="S1046" s="89"/>
      <c r="T1046" s="89"/>
      <c r="U1046" s="89"/>
      <c r="V1046" s="89"/>
      <c r="W1046" s="89"/>
      <c r="X1046" s="89"/>
      <c r="Y1046" s="89"/>
      <c r="Z1046" s="89"/>
      <c r="AA1046" s="89"/>
      <c r="AB1046" s="89"/>
      <c r="AC1046" s="89"/>
      <c r="AD1046" s="89"/>
      <c r="AE1046" s="89"/>
      <c r="AF1046" s="89"/>
      <c r="AG1046" s="89"/>
      <c r="AH1046" s="89"/>
      <c r="AI1046" s="89"/>
      <c r="AJ1046" s="89"/>
      <c r="AK1046" s="89"/>
      <c r="AL1046" s="89"/>
      <c r="AM1046" s="89"/>
      <c r="AN1046" s="89"/>
      <c r="AO1046" s="89"/>
      <c r="AP1046" s="89"/>
      <c r="AQ1046" s="89"/>
      <c r="AR1046" s="89"/>
      <c r="AS1046" s="89"/>
      <c r="AT1046" s="89"/>
      <c r="AU1046" s="89"/>
      <c r="AV1046" s="89"/>
      <c r="AW1046" s="89"/>
      <c r="AX1046" s="89"/>
      <c r="AY1046" s="89"/>
      <c r="AZ1046" s="89"/>
      <c r="BA1046" s="89"/>
      <c r="BB1046" s="89"/>
      <c r="BC1046" s="89"/>
      <c r="BD1046" s="89"/>
      <c r="BE1046" s="89"/>
      <c r="BF1046" s="89"/>
      <c r="BG1046" s="89"/>
      <c r="BH1046" s="89"/>
      <c r="BI1046" s="89"/>
      <c r="BJ1046" s="89"/>
      <c r="BK1046" s="89"/>
      <c r="BL1046" s="89"/>
      <c r="BM1046" s="89"/>
      <c r="BN1046" s="89"/>
      <c r="BO1046" s="89"/>
      <c r="BP1046" s="89"/>
      <c r="BQ1046" s="89"/>
      <c r="BR1046" s="89"/>
      <c r="BS1046" s="89"/>
      <c r="BT1046" s="89"/>
      <c r="BU1046" s="89"/>
      <c r="BV1046" s="89"/>
      <c r="BW1046" s="89"/>
      <c r="BX1046" s="89"/>
      <c r="BY1046" s="89"/>
      <c r="BZ1046" s="89"/>
      <c r="CA1046" s="89"/>
      <c r="CB1046" s="89"/>
      <c r="CC1046" s="89"/>
      <c r="CD1046" s="89"/>
      <c r="CE1046" s="89"/>
      <c r="CF1046" s="89"/>
      <c r="CG1046" s="89"/>
      <c r="CH1046" s="89"/>
      <c r="CI1046" s="89"/>
      <c r="CJ1046" s="89"/>
      <c r="CK1046" s="89"/>
      <c r="CL1046" s="89"/>
      <c r="CM1046" s="89"/>
      <c r="CN1046" s="89"/>
      <c r="CO1046" s="89"/>
      <c r="CP1046" s="89"/>
      <c r="CQ1046" s="89"/>
      <c r="CR1046" s="89"/>
      <c r="CS1046" s="89"/>
    </row>
    <row r="1047" spans="1:97" s="35" customFormat="1" ht="12.75">
      <c r="A1047" s="95"/>
      <c r="G1047" s="95"/>
      <c r="N1047" s="89"/>
      <c r="O1047" s="89"/>
      <c r="P1047" s="89"/>
      <c r="Q1047" s="89"/>
      <c r="R1047" s="89"/>
      <c r="S1047" s="89"/>
      <c r="T1047" s="89"/>
      <c r="U1047" s="89"/>
      <c r="V1047" s="89"/>
      <c r="W1047" s="89"/>
      <c r="X1047" s="89"/>
      <c r="Y1047" s="89"/>
      <c r="Z1047" s="89"/>
      <c r="AA1047" s="89"/>
      <c r="AB1047" s="89"/>
      <c r="AC1047" s="89"/>
      <c r="AD1047" s="89"/>
      <c r="AE1047" s="89"/>
      <c r="AF1047" s="89"/>
      <c r="AG1047" s="89"/>
      <c r="AH1047" s="89"/>
      <c r="AI1047" s="89"/>
      <c r="AJ1047" s="89"/>
      <c r="AK1047" s="89"/>
      <c r="AL1047" s="89"/>
      <c r="AM1047" s="89"/>
      <c r="AN1047" s="89"/>
      <c r="AO1047" s="89"/>
      <c r="AP1047" s="89"/>
      <c r="AQ1047" s="89"/>
      <c r="AR1047" s="89"/>
      <c r="AS1047" s="89"/>
      <c r="AT1047" s="89"/>
      <c r="AU1047" s="89"/>
      <c r="AV1047" s="89"/>
      <c r="AW1047" s="89"/>
      <c r="AX1047" s="89"/>
      <c r="AY1047" s="89"/>
      <c r="AZ1047" s="89"/>
      <c r="BA1047" s="89"/>
      <c r="BB1047" s="89"/>
      <c r="BC1047" s="89"/>
      <c r="BD1047" s="89"/>
      <c r="BE1047" s="89"/>
      <c r="BF1047" s="89"/>
      <c r="BG1047" s="89"/>
      <c r="BH1047" s="89"/>
      <c r="BI1047" s="89"/>
      <c r="BJ1047" s="89"/>
      <c r="BK1047" s="89"/>
      <c r="BL1047" s="89"/>
      <c r="BM1047" s="89"/>
      <c r="BN1047" s="89"/>
      <c r="BO1047" s="89"/>
      <c r="BP1047" s="89"/>
      <c r="BQ1047" s="89"/>
      <c r="BR1047" s="89"/>
      <c r="BS1047" s="89"/>
      <c r="BT1047" s="89"/>
      <c r="BU1047" s="89"/>
      <c r="BV1047" s="89"/>
      <c r="BW1047" s="89"/>
      <c r="BX1047" s="89"/>
      <c r="BY1047" s="89"/>
      <c r="BZ1047" s="89"/>
      <c r="CA1047" s="89"/>
      <c r="CB1047" s="89"/>
      <c r="CC1047" s="89"/>
      <c r="CD1047" s="89"/>
      <c r="CE1047" s="89"/>
      <c r="CF1047" s="89"/>
      <c r="CG1047" s="89"/>
      <c r="CH1047" s="89"/>
      <c r="CI1047" s="89"/>
      <c r="CJ1047" s="89"/>
      <c r="CK1047" s="89"/>
      <c r="CL1047" s="89"/>
      <c r="CM1047" s="89"/>
      <c r="CN1047" s="89"/>
      <c r="CO1047" s="89"/>
      <c r="CP1047" s="89"/>
      <c r="CQ1047" s="89"/>
      <c r="CR1047" s="89"/>
      <c r="CS1047" s="89"/>
    </row>
    <row r="1048" spans="1:97" s="35" customFormat="1" ht="12.75">
      <c r="A1048" s="95"/>
      <c r="G1048" s="95"/>
      <c r="N1048" s="89"/>
      <c r="O1048" s="89"/>
      <c r="P1048" s="89"/>
      <c r="Q1048" s="89"/>
      <c r="R1048" s="89"/>
      <c r="S1048" s="89"/>
      <c r="T1048" s="89"/>
      <c r="U1048" s="89"/>
      <c r="V1048" s="89"/>
      <c r="W1048" s="89"/>
      <c r="X1048" s="89"/>
      <c r="Y1048" s="89"/>
      <c r="Z1048" s="89"/>
      <c r="AA1048" s="89"/>
      <c r="AB1048" s="89"/>
      <c r="AC1048" s="89"/>
      <c r="AD1048" s="89"/>
      <c r="AE1048" s="89"/>
      <c r="AF1048" s="89"/>
      <c r="AG1048" s="89"/>
      <c r="AH1048" s="89"/>
      <c r="AI1048" s="89"/>
      <c r="AJ1048" s="89"/>
      <c r="AK1048" s="89"/>
      <c r="AL1048" s="89"/>
      <c r="AM1048" s="89"/>
      <c r="AN1048" s="89"/>
      <c r="AO1048" s="89"/>
      <c r="AP1048" s="89"/>
      <c r="AQ1048" s="89"/>
      <c r="AR1048" s="89"/>
      <c r="AS1048" s="89"/>
      <c r="AT1048" s="89"/>
      <c r="AU1048" s="89"/>
      <c r="AV1048" s="89"/>
      <c r="AW1048" s="89"/>
      <c r="AX1048" s="89"/>
      <c r="AY1048" s="89"/>
      <c r="AZ1048" s="89"/>
      <c r="BA1048" s="89"/>
      <c r="BB1048" s="89"/>
      <c r="BC1048" s="89"/>
      <c r="BD1048" s="89"/>
      <c r="BE1048" s="89"/>
      <c r="BF1048" s="89"/>
      <c r="BG1048" s="89"/>
      <c r="BH1048" s="89"/>
      <c r="BI1048" s="89"/>
      <c r="BJ1048" s="89"/>
      <c r="BK1048" s="89"/>
      <c r="BL1048" s="89"/>
      <c r="BM1048" s="89"/>
      <c r="BN1048" s="89"/>
      <c r="BO1048" s="89"/>
      <c r="BP1048" s="89"/>
      <c r="BQ1048" s="89"/>
      <c r="BR1048" s="89"/>
      <c r="BS1048" s="89"/>
      <c r="BT1048" s="89"/>
      <c r="BU1048" s="89"/>
      <c r="BV1048" s="89"/>
      <c r="BW1048" s="89"/>
      <c r="BX1048" s="89"/>
      <c r="BY1048" s="89"/>
      <c r="BZ1048" s="89"/>
      <c r="CA1048" s="89"/>
      <c r="CB1048" s="89"/>
      <c r="CC1048" s="89"/>
      <c r="CD1048" s="89"/>
      <c r="CE1048" s="89"/>
      <c r="CF1048" s="89"/>
      <c r="CG1048" s="89"/>
      <c r="CH1048" s="89"/>
      <c r="CI1048" s="89"/>
      <c r="CJ1048" s="89"/>
      <c r="CK1048" s="89"/>
      <c r="CL1048" s="89"/>
      <c r="CM1048" s="89"/>
      <c r="CN1048" s="89"/>
      <c r="CO1048" s="89"/>
      <c r="CP1048" s="89"/>
      <c r="CQ1048" s="89"/>
      <c r="CR1048" s="89"/>
      <c r="CS1048" s="89"/>
    </row>
    <row r="1049" spans="1:97" s="35" customFormat="1" ht="12.75">
      <c r="A1049" s="95"/>
      <c r="G1049" s="95"/>
      <c r="N1049" s="89"/>
      <c r="O1049" s="89"/>
      <c r="P1049" s="89"/>
      <c r="Q1049" s="89"/>
      <c r="R1049" s="89"/>
      <c r="S1049" s="89"/>
      <c r="T1049" s="89"/>
      <c r="U1049" s="89"/>
      <c r="V1049" s="89"/>
      <c r="W1049" s="89"/>
      <c r="X1049" s="89"/>
      <c r="Y1049" s="89"/>
      <c r="Z1049" s="89"/>
      <c r="AA1049" s="89"/>
      <c r="AB1049" s="89"/>
      <c r="AC1049" s="89"/>
      <c r="AD1049" s="89"/>
      <c r="AE1049" s="89"/>
      <c r="AF1049" s="89"/>
      <c r="AG1049" s="89"/>
      <c r="AH1049" s="89"/>
      <c r="AI1049" s="89"/>
      <c r="AJ1049" s="89"/>
      <c r="AK1049" s="89"/>
      <c r="AL1049" s="89"/>
      <c r="AM1049" s="89"/>
      <c r="AN1049" s="89"/>
      <c r="AO1049" s="89"/>
      <c r="AP1049" s="89"/>
      <c r="AQ1049" s="89"/>
      <c r="AR1049" s="89"/>
      <c r="AS1049" s="89"/>
      <c r="AT1049" s="89"/>
      <c r="AU1049" s="89"/>
      <c r="AV1049" s="89"/>
      <c r="AW1049" s="89"/>
      <c r="AX1049" s="89"/>
      <c r="AY1049" s="89"/>
      <c r="AZ1049" s="89"/>
      <c r="BA1049" s="89"/>
      <c r="BB1049" s="89"/>
      <c r="BC1049" s="89"/>
      <c r="BD1049" s="89"/>
      <c r="BE1049" s="89"/>
      <c r="BF1049" s="89"/>
      <c r="BG1049" s="89"/>
      <c r="BH1049" s="89"/>
      <c r="BI1049" s="89"/>
      <c r="BJ1049" s="89"/>
      <c r="BK1049" s="89"/>
      <c r="BL1049" s="89"/>
      <c r="BM1049" s="89"/>
      <c r="BN1049" s="89"/>
      <c r="BO1049" s="89"/>
      <c r="BP1049" s="89"/>
      <c r="BQ1049" s="89"/>
      <c r="BR1049" s="89"/>
      <c r="BS1049" s="89"/>
      <c r="BT1049" s="89"/>
      <c r="BU1049" s="89"/>
      <c r="BV1049" s="89"/>
      <c r="BW1049" s="89"/>
      <c r="BX1049" s="89"/>
      <c r="BY1049" s="89"/>
      <c r="BZ1049" s="89"/>
      <c r="CA1049" s="89"/>
      <c r="CB1049" s="89"/>
      <c r="CC1049" s="89"/>
      <c r="CD1049" s="89"/>
      <c r="CE1049" s="89"/>
      <c r="CF1049" s="89"/>
      <c r="CG1049" s="89"/>
      <c r="CH1049" s="89"/>
      <c r="CI1049" s="89"/>
      <c r="CJ1049" s="89"/>
      <c r="CK1049" s="89"/>
      <c r="CL1049" s="89"/>
      <c r="CM1049" s="89"/>
      <c r="CN1049" s="89"/>
      <c r="CO1049" s="89"/>
      <c r="CP1049" s="89"/>
      <c r="CQ1049" s="89"/>
      <c r="CR1049" s="89"/>
      <c r="CS1049" s="89"/>
    </row>
    <row r="1050" spans="1:97" s="35" customFormat="1" ht="12.75">
      <c r="A1050" s="95"/>
      <c r="G1050" s="95"/>
      <c r="N1050" s="89"/>
      <c r="O1050" s="89"/>
      <c r="P1050" s="89"/>
      <c r="Q1050" s="89"/>
      <c r="R1050" s="89"/>
      <c r="S1050" s="89"/>
      <c r="T1050" s="89"/>
      <c r="U1050" s="89"/>
      <c r="V1050" s="89"/>
      <c r="W1050" s="89"/>
      <c r="X1050" s="89"/>
      <c r="Y1050" s="89"/>
      <c r="Z1050" s="89"/>
      <c r="AA1050" s="89"/>
      <c r="AB1050" s="89"/>
      <c r="AC1050" s="89"/>
      <c r="AD1050" s="89"/>
      <c r="AE1050" s="89"/>
      <c r="AF1050" s="89"/>
      <c r="AG1050" s="89"/>
      <c r="AH1050" s="89"/>
      <c r="AI1050" s="89"/>
      <c r="AJ1050" s="89"/>
      <c r="AK1050" s="89"/>
      <c r="AL1050" s="89"/>
      <c r="AM1050" s="89"/>
      <c r="AN1050" s="89"/>
      <c r="AO1050" s="89"/>
      <c r="AP1050" s="89"/>
      <c r="AQ1050" s="89"/>
      <c r="AR1050" s="89"/>
      <c r="AS1050" s="89"/>
      <c r="AT1050" s="89"/>
      <c r="AU1050" s="89"/>
      <c r="AV1050" s="89"/>
      <c r="AW1050" s="89"/>
      <c r="AX1050" s="89"/>
      <c r="AY1050" s="89"/>
      <c r="AZ1050" s="89"/>
      <c r="BA1050" s="89"/>
      <c r="BB1050" s="89"/>
      <c r="BC1050" s="89"/>
      <c r="BD1050" s="89"/>
      <c r="BE1050" s="89"/>
      <c r="BF1050" s="89"/>
      <c r="BG1050" s="89"/>
      <c r="BH1050" s="89"/>
      <c r="BI1050" s="89"/>
      <c r="BJ1050" s="89"/>
      <c r="BK1050" s="89"/>
      <c r="BL1050" s="89"/>
      <c r="BM1050" s="89"/>
      <c r="BN1050" s="89"/>
      <c r="BO1050" s="89"/>
      <c r="BP1050" s="89"/>
      <c r="BQ1050" s="89"/>
      <c r="BR1050" s="89"/>
      <c r="BS1050" s="89"/>
      <c r="BT1050" s="89"/>
      <c r="BU1050" s="89"/>
      <c r="BV1050" s="89"/>
      <c r="BW1050" s="89"/>
      <c r="BX1050" s="89"/>
      <c r="BY1050" s="89"/>
      <c r="BZ1050" s="89"/>
      <c r="CA1050" s="89"/>
      <c r="CB1050" s="89"/>
      <c r="CC1050" s="89"/>
      <c r="CD1050" s="89"/>
      <c r="CE1050" s="89"/>
      <c r="CF1050" s="89"/>
      <c r="CG1050" s="89"/>
      <c r="CH1050" s="89"/>
      <c r="CI1050" s="89"/>
      <c r="CJ1050" s="89"/>
      <c r="CK1050" s="89"/>
      <c r="CL1050" s="89"/>
      <c r="CM1050" s="89"/>
      <c r="CN1050" s="89"/>
      <c r="CO1050" s="89"/>
      <c r="CP1050" s="89"/>
      <c r="CQ1050" s="89"/>
      <c r="CR1050" s="89"/>
      <c r="CS1050" s="89"/>
    </row>
    <row r="1051" spans="1:97" s="35" customFormat="1" ht="12.75">
      <c r="A1051" s="95"/>
      <c r="G1051" s="95"/>
      <c r="N1051" s="89"/>
      <c r="O1051" s="89"/>
      <c r="P1051" s="89"/>
      <c r="Q1051" s="89"/>
      <c r="R1051" s="89"/>
      <c r="S1051" s="89"/>
      <c r="T1051" s="89"/>
      <c r="U1051" s="89"/>
      <c r="V1051" s="89"/>
      <c r="W1051" s="89"/>
      <c r="X1051" s="89"/>
      <c r="Y1051" s="89"/>
      <c r="Z1051" s="89"/>
      <c r="AA1051" s="89"/>
      <c r="AB1051" s="89"/>
      <c r="AC1051" s="89"/>
      <c r="AD1051" s="89"/>
      <c r="AE1051" s="89"/>
      <c r="AF1051" s="89"/>
      <c r="AG1051" s="89"/>
      <c r="AH1051" s="89"/>
      <c r="AI1051" s="89"/>
      <c r="AJ1051" s="89"/>
      <c r="AK1051" s="89"/>
      <c r="AL1051" s="89"/>
      <c r="AM1051" s="89"/>
      <c r="AN1051" s="89"/>
      <c r="AO1051" s="89"/>
      <c r="AP1051" s="89"/>
      <c r="AQ1051" s="89"/>
      <c r="AR1051" s="89"/>
      <c r="AS1051" s="89"/>
      <c r="AT1051" s="89"/>
      <c r="AU1051" s="89"/>
      <c r="AV1051" s="89"/>
      <c r="AW1051" s="89"/>
      <c r="AX1051" s="89"/>
      <c r="AY1051" s="89"/>
      <c r="AZ1051" s="89"/>
      <c r="BA1051" s="89"/>
      <c r="BB1051" s="89"/>
      <c r="BC1051" s="89"/>
      <c r="BD1051" s="89"/>
      <c r="BE1051" s="89"/>
      <c r="BF1051" s="89"/>
      <c r="BG1051" s="89"/>
      <c r="BH1051" s="89"/>
      <c r="BI1051" s="89"/>
      <c r="BJ1051" s="89"/>
      <c r="BK1051" s="89"/>
      <c r="BL1051" s="89"/>
      <c r="BM1051" s="89"/>
      <c r="BN1051" s="89"/>
      <c r="BO1051" s="89"/>
      <c r="BP1051" s="89"/>
      <c r="BQ1051" s="89"/>
      <c r="BR1051" s="89"/>
      <c r="BS1051" s="89"/>
      <c r="BT1051" s="89"/>
      <c r="BU1051" s="89"/>
      <c r="BV1051" s="89"/>
      <c r="BW1051" s="89"/>
      <c r="BX1051" s="89"/>
      <c r="BY1051" s="89"/>
      <c r="BZ1051" s="89"/>
      <c r="CA1051" s="89"/>
      <c r="CB1051" s="89"/>
      <c r="CC1051" s="89"/>
      <c r="CD1051" s="89"/>
      <c r="CE1051" s="89"/>
      <c r="CF1051" s="89"/>
      <c r="CG1051" s="89"/>
      <c r="CH1051" s="89"/>
      <c r="CI1051" s="89"/>
      <c r="CJ1051" s="89"/>
      <c r="CK1051" s="89"/>
      <c r="CL1051" s="89"/>
      <c r="CM1051" s="89"/>
      <c r="CN1051" s="89"/>
      <c r="CO1051" s="89"/>
      <c r="CP1051" s="89"/>
      <c r="CQ1051" s="89"/>
      <c r="CR1051" s="89"/>
      <c r="CS1051" s="89"/>
    </row>
    <row r="1052" spans="1:97" s="35" customFormat="1" ht="12.75">
      <c r="A1052" s="95"/>
      <c r="G1052" s="95"/>
      <c r="N1052" s="89"/>
      <c r="O1052" s="89"/>
      <c r="P1052" s="89"/>
      <c r="Q1052" s="89"/>
      <c r="R1052" s="89"/>
      <c r="S1052" s="89"/>
      <c r="T1052" s="89"/>
      <c r="U1052" s="89"/>
      <c r="V1052" s="89"/>
      <c r="W1052" s="89"/>
      <c r="X1052" s="89"/>
      <c r="Y1052" s="89"/>
      <c r="Z1052" s="89"/>
      <c r="AA1052" s="89"/>
      <c r="AB1052" s="89"/>
      <c r="AC1052" s="89"/>
      <c r="AD1052" s="89"/>
      <c r="AE1052" s="89"/>
      <c r="AF1052" s="89"/>
      <c r="AG1052" s="89"/>
      <c r="AH1052" s="89"/>
      <c r="AI1052" s="89"/>
      <c r="AJ1052" s="89"/>
      <c r="AK1052" s="89"/>
      <c r="AL1052" s="89"/>
      <c r="AM1052" s="89"/>
      <c r="AN1052" s="89"/>
      <c r="AO1052" s="89"/>
      <c r="AP1052" s="89"/>
      <c r="AQ1052" s="89"/>
      <c r="AR1052" s="89"/>
      <c r="AS1052" s="89"/>
      <c r="AT1052" s="89"/>
      <c r="AU1052" s="89"/>
      <c r="AV1052" s="89"/>
      <c r="AW1052" s="89"/>
      <c r="AX1052" s="89"/>
      <c r="AY1052" s="89"/>
      <c r="AZ1052" s="89"/>
      <c r="BA1052" s="89"/>
      <c r="BB1052" s="89"/>
      <c r="BC1052" s="89"/>
      <c r="BD1052" s="89"/>
      <c r="BE1052" s="89"/>
      <c r="BF1052" s="89"/>
      <c r="BG1052" s="89"/>
      <c r="BH1052" s="89"/>
      <c r="BI1052" s="89"/>
      <c r="BJ1052" s="89"/>
      <c r="BK1052" s="89"/>
      <c r="BL1052" s="89"/>
      <c r="BM1052" s="89"/>
      <c r="BN1052" s="89"/>
      <c r="BO1052" s="89"/>
      <c r="BP1052" s="89"/>
      <c r="BQ1052" s="89"/>
      <c r="BR1052" s="89"/>
      <c r="BS1052" s="89"/>
      <c r="BT1052" s="89"/>
      <c r="BU1052" s="89"/>
      <c r="BV1052" s="89"/>
      <c r="BW1052" s="89"/>
      <c r="BX1052" s="89"/>
      <c r="BY1052" s="89"/>
      <c r="BZ1052" s="89"/>
      <c r="CA1052" s="89"/>
      <c r="CB1052" s="89"/>
      <c r="CC1052" s="89"/>
      <c r="CD1052" s="89"/>
      <c r="CE1052" s="89"/>
      <c r="CF1052" s="89"/>
      <c r="CG1052" s="89"/>
      <c r="CH1052" s="89"/>
      <c r="CI1052" s="89"/>
      <c r="CJ1052" s="89"/>
      <c r="CK1052" s="89"/>
      <c r="CL1052" s="89"/>
      <c r="CM1052" s="89"/>
      <c r="CN1052" s="89"/>
      <c r="CO1052" s="89"/>
      <c r="CP1052" s="89"/>
      <c r="CQ1052" s="89"/>
      <c r="CR1052" s="89"/>
      <c r="CS1052" s="89"/>
    </row>
    <row r="1053" spans="1:97" s="35" customFormat="1" ht="12.75">
      <c r="A1053" s="95"/>
      <c r="G1053" s="95"/>
      <c r="N1053" s="89"/>
      <c r="O1053" s="89"/>
      <c r="P1053" s="89"/>
      <c r="Q1053" s="89"/>
      <c r="R1053" s="89"/>
      <c r="S1053" s="89"/>
      <c r="T1053" s="89"/>
      <c r="U1053" s="89"/>
      <c r="V1053" s="89"/>
      <c r="W1053" s="89"/>
      <c r="X1053" s="89"/>
      <c r="Y1053" s="89"/>
      <c r="Z1053" s="89"/>
      <c r="AA1053" s="89"/>
      <c r="AB1053" s="89"/>
      <c r="AC1053" s="89"/>
      <c r="AD1053" s="89"/>
      <c r="AE1053" s="89"/>
      <c r="AF1053" s="89"/>
      <c r="AG1053" s="89"/>
      <c r="AH1053" s="89"/>
      <c r="AI1053" s="89"/>
      <c r="AJ1053" s="89"/>
      <c r="AK1053" s="89"/>
      <c r="AL1053" s="89"/>
      <c r="AM1053" s="89"/>
      <c r="AN1053" s="89"/>
      <c r="AO1053" s="89"/>
      <c r="AP1053" s="89"/>
      <c r="AQ1053" s="89"/>
      <c r="AR1053" s="89"/>
      <c r="AS1053" s="89"/>
      <c r="AT1053" s="89"/>
      <c r="AU1053" s="89"/>
      <c r="AV1053" s="89"/>
      <c r="AW1053" s="89"/>
      <c r="AX1053" s="89"/>
      <c r="AY1053" s="89"/>
      <c r="AZ1053" s="89"/>
      <c r="BA1053" s="89"/>
      <c r="BB1053" s="89"/>
      <c r="BC1053" s="89"/>
      <c r="BD1053" s="89"/>
      <c r="BE1053" s="89"/>
      <c r="BF1053" s="89"/>
      <c r="BG1053" s="89"/>
      <c r="BH1053" s="89"/>
      <c r="BI1053" s="89"/>
      <c r="BJ1053" s="89"/>
      <c r="BK1053" s="89"/>
      <c r="BL1053" s="89"/>
      <c r="BM1053" s="89"/>
      <c r="BN1053" s="89"/>
      <c r="BO1053" s="89"/>
      <c r="BP1053" s="89"/>
      <c r="BQ1053" s="89"/>
      <c r="BR1053" s="89"/>
      <c r="BS1053" s="89"/>
      <c r="BT1053" s="89"/>
      <c r="BU1053" s="89"/>
      <c r="BV1053" s="89"/>
      <c r="BW1053" s="89"/>
      <c r="BX1053" s="89"/>
      <c r="BY1053" s="89"/>
      <c r="BZ1053" s="89"/>
      <c r="CA1053" s="89"/>
      <c r="CB1053" s="89"/>
      <c r="CC1053" s="89"/>
      <c r="CD1053" s="89"/>
      <c r="CE1053" s="89"/>
      <c r="CF1053" s="89"/>
      <c r="CG1053" s="89"/>
      <c r="CH1053" s="89"/>
      <c r="CI1053" s="89"/>
      <c r="CJ1053" s="89"/>
      <c r="CK1053" s="89"/>
      <c r="CL1053" s="89"/>
      <c r="CM1053" s="89"/>
      <c r="CN1053" s="89"/>
      <c r="CO1053" s="89"/>
      <c r="CP1053" s="89"/>
      <c r="CQ1053" s="89"/>
      <c r="CR1053" s="89"/>
      <c r="CS1053" s="89"/>
    </row>
    <row r="1054" spans="1:97" s="35" customFormat="1" ht="12.75">
      <c r="A1054" s="95"/>
      <c r="G1054" s="95"/>
      <c r="N1054" s="89"/>
      <c r="O1054" s="89"/>
      <c r="P1054" s="89"/>
      <c r="Q1054" s="89"/>
      <c r="R1054" s="89"/>
      <c r="S1054" s="89"/>
      <c r="T1054" s="89"/>
      <c r="U1054" s="89"/>
      <c r="V1054" s="89"/>
      <c r="W1054" s="89"/>
      <c r="X1054" s="89"/>
      <c r="Y1054" s="89"/>
      <c r="Z1054" s="89"/>
      <c r="AA1054" s="89"/>
      <c r="AB1054" s="89"/>
      <c r="AC1054" s="89"/>
      <c r="AD1054" s="89"/>
      <c r="AE1054" s="89"/>
      <c r="AF1054" s="89"/>
      <c r="AG1054" s="89"/>
      <c r="AH1054" s="89"/>
      <c r="AI1054" s="89"/>
      <c r="AJ1054" s="89"/>
      <c r="AK1054" s="89"/>
      <c r="AL1054" s="89"/>
      <c r="AM1054" s="89"/>
      <c r="AN1054" s="89"/>
      <c r="AO1054" s="89"/>
      <c r="AP1054" s="89"/>
      <c r="AQ1054" s="89"/>
      <c r="AR1054" s="89"/>
      <c r="AS1054" s="89"/>
      <c r="AT1054" s="89"/>
      <c r="AU1054" s="89"/>
      <c r="AV1054" s="89"/>
      <c r="AW1054" s="89"/>
      <c r="AX1054" s="89"/>
      <c r="AY1054" s="89"/>
      <c r="AZ1054" s="89"/>
      <c r="BA1054" s="89"/>
      <c r="BB1054" s="89"/>
      <c r="BC1054" s="89"/>
      <c r="BD1054" s="89"/>
      <c r="BE1054" s="89"/>
      <c r="BF1054" s="89"/>
      <c r="BG1054" s="89"/>
      <c r="BH1054" s="89"/>
      <c r="BI1054" s="89"/>
      <c r="BJ1054" s="89"/>
      <c r="BK1054" s="89"/>
      <c r="BL1054" s="89"/>
      <c r="BM1054" s="89"/>
      <c r="BN1054" s="89"/>
      <c r="BO1054" s="89"/>
      <c r="BP1054" s="89"/>
      <c r="BQ1054" s="89"/>
      <c r="BR1054" s="89"/>
      <c r="BS1054" s="89"/>
      <c r="BT1054" s="89"/>
      <c r="BU1054" s="89"/>
      <c r="BV1054" s="89"/>
      <c r="BW1054" s="89"/>
      <c r="BX1054" s="89"/>
      <c r="BY1054" s="89"/>
      <c r="BZ1054" s="89"/>
      <c r="CA1054" s="89"/>
      <c r="CB1054" s="89"/>
      <c r="CC1054" s="89"/>
      <c r="CD1054" s="89"/>
      <c r="CE1054" s="89"/>
      <c r="CF1054" s="89"/>
      <c r="CG1054" s="89"/>
      <c r="CH1054" s="89"/>
      <c r="CI1054" s="89"/>
      <c r="CJ1054" s="89"/>
      <c r="CK1054" s="89"/>
      <c r="CL1054" s="89"/>
      <c r="CM1054" s="89"/>
      <c r="CN1054" s="89"/>
      <c r="CO1054" s="89"/>
      <c r="CP1054" s="89"/>
      <c r="CQ1054" s="89"/>
      <c r="CR1054" s="89"/>
      <c r="CS1054" s="89"/>
    </row>
    <row r="1055" spans="1:97" s="35" customFormat="1" ht="12.75">
      <c r="A1055" s="95"/>
      <c r="G1055" s="95"/>
      <c r="N1055" s="89"/>
      <c r="O1055" s="89"/>
      <c r="P1055" s="89"/>
      <c r="Q1055" s="89"/>
      <c r="R1055" s="89"/>
      <c r="S1055" s="89"/>
      <c r="T1055" s="89"/>
      <c r="U1055" s="89"/>
      <c r="V1055" s="89"/>
      <c r="W1055" s="89"/>
      <c r="X1055" s="89"/>
      <c r="Y1055" s="89"/>
      <c r="Z1055" s="89"/>
      <c r="AA1055" s="89"/>
      <c r="AB1055" s="89"/>
      <c r="AC1055" s="89"/>
      <c r="AD1055" s="89"/>
      <c r="AE1055" s="89"/>
      <c r="AF1055" s="89"/>
      <c r="AG1055" s="89"/>
      <c r="AH1055" s="89"/>
      <c r="AI1055" s="89"/>
      <c r="AJ1055" s="89"/>
      <c r="AK1055" s="89"/>
      <c r="AL1055" s="89"/>
      <c r="AM1055" s="89"/>
      <c r="AN1055" s="89"/>
      <c r="AO1055" s="89"/>
      <c r="AP1055" s="89"/>
      <c r="AQ1055" s="89"/>
      <c r="AR1055" s="89"/>
      <c r="AS1055" s="89"/>
      <c r="AT1055" s="89"/>
      <c r="AU1055" s="89"/>
      <c r="AV1055" s="89"/>
      <c r="AW1055" s="89"/>
      <c r="AX1055" s="89"/>
      <c r="AY1055" s="89"/>
      <c r="AZ1055" s="89"/>
      <c r="BA1055" s="89"/>
      <c r="BB1055" s="89"/>
      <c r="BC1055" s="89"/>
      <c r="BD1055" s="89"/>
      <c r="BE1055" s="89"/>
      <c r="BF1055" s="89"/>
      <c r="BG1055" s="89"/>
      <c r="BH1055" s="89"/>
      <c r="BI1055" s="89"/>
      <c r="BJ1055" s="89"/>
      <c r="BK1055" s="89"/>
      <c r="BL1055" s="89"/>
      <c r="BM1055" s="89"/>
      <c r="BN1055" s="89"/>
      <c r="BO1055" s="89"/>
      <c r="BP1055" s="89"/>
      <c r="BQ1055" s="89"/>
      <c r="BR1055" s="89"/>
      <c r="BS1055" s="89"/>
      <c r="BT1055" s="89"/>
      <c r="BU1055" s="89"/>
      <c r="BV1055" s="89"/>
      <c r="BW1055" s="89"/>
      <c r="BX1055" s="89"/>
      <c r="BY1055" s="89"/>
      <c r="BZ1055" s="89"/>
      <c r="CA1055" s="89"/>
      <c r="CB1055" s="89"/>
      <c r="CC1055" s="89"/>
      <c r="CD1055" s="89"/>
      <c r="CE1055" s="89"/>
      <c r="CF1055" s="89"/>
      <c r="CG1055" s="89"/>
      <c r="CH1055" s="89"/>
      <c r="CI1055" s="89"/>
      <c r="CJ1055" s="89"/>
      <c r="CK1055" s="89"/>
      <c r="CL1055" s="89"/>
      <c r="CM1055" s="89"/>
      <c r="CN1055" s="89"/>
      <c r="CO1055" s="89"/>
      <c r="CP1055" s="89"/>
      <c r="CQ1055" s="89"/>
      <c r="CR1055" s="89"/>
      <c r="CS1055" s="89"/>
    </row>
    <row r="1056" spans="1:97" s="35" customFormat="1" ht="12.75">
      <c r="A1056" s="95"/>
      <c r="G1056" s="95"/>
      <c r="N1056" s="89"/>
      <c r="O1056" s="89"/>
      <c r="P1056" s="89"/>
      <c r="Q1056" s="89"/>
      <c r="R1056" s="89"/>
      <c r="S1056" s="89"/>
      <c r="T1056" s="89"/>
      <c r="U1056" s="89"/>
      <c r="V1056" s="89"/>
      <c r="W1056" s="89"/>
      <c r="X1056" s="89"/>
      <c r="Y1056" s="89"/>
      <c r="Z1056" s="89"/>
      <c r="AA1056" s="89"/>
      <c r="AB1056" s="89"/>
      <c r="AC1056" s="89"/>
      <c r="AD1056" s="89"/>
      <c r="AE1056" s="89"/>
      <c r="AF1056" s="89"/>
      <c r="AG1056" s="89"/>
      <c r="AH1056" s="89"/>
      <c r="AI1056" s="89"/>
      <c r="AJ1056" s="89"/>
      <c r="AK1056" s="89"/>
      <c r="AL1056" s="89"/>
      <c r="AM1056" s="89"/>
      <c r="AN1056" s="89"/>
      <c r="AO1056" s="89"/>
      <c r="AP1056" s="89"/>
      <c r="AQ1056" s="89"/>
      <c r="AR1056" s="89"/>
      <c r="AS1056" s="89"/>
      <c r="AT1056" s="89"/>
      <c r="AU1056" s="89"/>
      <c r="AV1056" s="89"/>
      <c r="AW1056" s="89"/>
      <c r="AX1056" s="89"/>
      <c r="AY1056" s="89"/>
      <c r="AZ1056" s="89"/>
      <c r="BA1056" s="89"/>
      <c r="BB1056" s="89"/>
      <c r="BC1056" s="89"/>
      <c r="BD1056" s="89"/>
      <c r="BE1056" s="89"/>
      <c r="BF1056" s="89"/>
      <c r="BG1056" s="89"/>
      <c r="BH1056" s="89"/>
      <c r="BI1056" s="89"/>
      <c r="BJ1056" s="89"/>
      <c r="BK1056" s="89"/>
      <c r="BL1056" s="89"/>
      <c r="BM1056" s="89"/>
      <c r="BN1056" s="89"/>
      <c r="BO1056" s="89"/>
      <c r="BP1056" s="89"/>
      <c r="BQ1056" s="89"/>
      <c r="BR1056" s="89"/>
      <c r="BS1056" s="89"/>
      <c r="BT1056" s="89"/>
      <c r="BU1056" s="89"/>
      <c r="BV1056" s="89"/>
      <c r="BW1056" s="89"/>
      <c r="BX1056" s="89"/>
      <c r="BY1056" s="89"/>
      <c r="BZ1056" s="89"/>
      <c r="CA1056" s="89"/>
      <c r="CB1056" s="89"/>
      <c r="CC1056" s="89"/>
      <c r="CD1056" s="89"/>
      <c r="CE1056" s="89"/>
      <c r="CF1056" s="89"/>
      <c r="CG1056" s="89"/>
      <c r="CH1056" s="89"/>
      <c r="CI1056" s="89"/>
      <c r="CJ1056" s="89"/>
      <c r="CK1056" s="89"/>
      <c r="CL1056" s="89"/>
      <c r="CM1056" s="89"/>
      <c r="CN1056" s="89"/>
      <c r="CO1056" s="89"/>
      <c r="CP1056" s="89"/>
      <c r="CQ1056" s="89"/>
      <c r="CR1056" s="89"/>
      <c r="CS1056" s="89"/>
    </row>
    <row r="1057" spans="1:97" s="35" customFormat="1" ht="12.75">
      <c r="A1057" s="95"/>
      <c r="G1057" s="95"/>
      <c r="N1057" s="89"/>
      <c r="O1057" s="89"/>
      <c r="P1057" s="89"/>
      <c r="Q1057" s="89"/>
      <c r="R1057" s="89"/>
      <c r="S1057" s="89"/>
      <c r="T1057" s="89"/>
      <c r="U1057" s="89"/>
      <c r="V1057" s="89"/>
      <c r="W1057" s="89"/>
      <c r="X1057" s="89"/>
      <c r="Y1057" s="89"/>
      <c r="Z1057" s="89"/>
      <c r="AA1057" s="89"/>
      <c r="AB1057" s="89"/>
      <c r="AC1057" s="89"/>
      <c r="AD1057" s="89"/>
      <c r="AE1057" s="89"/>
      <c r="AF1057" s="89"/>
      <c r="AG1057" s="89"/>
      <c r="AH1057" s="89"/>
      <c r="AI1057" s="89"/>
      <c r="AJ1057" s="89"/>
      <c r="AK1057" s="89"/>
      <c r="AL1057" s="89"/>
      <c r="AM1057" s="89"/>
      <c r="AN1057" s="89"/>
      <c r="AO1057" s="89"/>
      <c r="AP1057" s="89"/>
      <c r="AQ1057" s="89"/>
      <c r="AR1057" s="89"/>
      <c r="AS1057" s="89"/>
      <c r="AT1057" s="89"/>
      <c r="AU1057" s="89"/>
      <c r="AV1057" s="89"/>
      <c r="AW1057" s="89"/>
      <c r="AX1057" s="89"/>
      <c r="AY1057" s="89"/>
      <c r="AZ1057" s="89"/>
      <c r="BA1057" s="89"/>
      <c r="BB1057" s="89"/>
      <c r="BC1057" s="89"/>
      <c r="BD1057" s="89"/>
      <c r="BE1057" s="89"/>
      <c r="BF1057" s="89"/>
      <c r="BG1057" s="89"/>
      <c r="BH1057" s="89"/>
      <c r="BI1057" s="89"/>
      <c r="BJ1057" s="89"/>
      <c r="BK1057" s="89"/>
      <c r="BL1057" s="89"/>
      <c r="BM1057" s="89"/>
      <c r="BN1057" s="89"/>
      <c r="BO1057" s="89"/>
      <c r="BP1057" s="89"/>
      <c r="BQ1057" s="89"/>
      <c r="BR1057" s="89"/>
      <c r="BS1057" s="89"/>
      <c r="BT1057" s="89"/>
      <c r="BU1057" s="89"/>
      <c r="BV1057" s="89"/>
      <c r="BW1057" s="89"/>
      <c r="BX1057" s="89"/>
      <c r="BY1057" s="89"/>
      <c r="BZ1057" s="89"/>
      <c r="CA1057" s="89"/>
      <c r="CB1057" s="89"/>
      <c r="CC1057" s="89"/>
      <c r="CD1057" s="89"/>
      <c r="CE1057" s="89"/>
      <c r="CF1057" s="89"/>
      <c r="CG1057" s="89"/>
      <c r="CH1057" s="89"/>
      <c r="CI1057" s="89"/>
      <c r="CJ1057" s="89"/>
      <c r="CK1057" s="89"/>
      <c r="CL1057" s="89"/>
      <c r="CM1057" s="89"/>
      <c r="CN1057" s="89"/>
      <c r="CO1057" s="89"/>
      <c r="CP1057" s="89"/>
      <c r="CQ1057" s="89"/>
      <c r="CR1057" s="89"/>
      <c r="CS1057" s="89"/>
    </row>
    <row r="1058" spans="1:97" s="35" customFormat="1" ht="12.75">
      <c r="A1058" s="95"/>
      <c r="G1058" s="95"/>
      <c r="N1058" s="89"/>
      <c r="O1058" s="89"/>
      <c r="P1058" s="89"/>
      <c r="Q1058" s="89"/>
      <c r="R1058" s="89"/>
      <c r="S1058" s="89"/>
      <c r="T1058" s="89"/>
      <c r="U1058" s="89"/>
      <c r="V1058" s="89"/>
      <c r="W1058" s="89"/>
      <c r="X1058" s="89"/>
      <c r="Y1058" s="89"/>
      <c r="Z1058" s="89"/>
      <c r="AA1058" s="89"/>
      <c r="AB1058" s="89"/>
      <c r="AC1058" s="89"/>
      <c r="AD1058" s="89"/>
      <c r="AE1058" s="89"/>
      <c r="AF1058" s="89"/>
      <c r="AG1058" s="89"/>
      <c r="AH1058" s="89"/>
      <c r="AI1058" s="89"/>
      <c r="AJ1058" s="89"/>
      <c r="AK1058" s="89"/>
      <c r="AL1058" s="89"/>
      <c r="AM1058" s="89"/>
      <c r="AN1058" s="89"/>
      <c r="AO1058" s="89"/>
      <c r="AP1058" s="89"/>
      <c r="AQ1058" s="89"/>
      <c r="AR1058" s="89"/>
      <c r="AS1058" s="89"/>
      <c r="AT1058" s="89"/>
      <c r="AU1058" s="89"/>
      <c r="AV1058" s="89"/>
      <c r="AW1058" s="89"/>
      <c r="AX1058" s="89"/>
      <c r="AY1058" s="89"/>
      <c r="AZ1058" s="89"/>
      <c r="BA1058" s="89"/>
      <c r="BB1058" s="89"/>
      <c r="BC1058" s="89"/>
      <c r="BD1058" s="89"/>
      <c r="BE1058" s="89"/>
      <c r="BF1058" s="89"/>
      <c r="BG1058" s="89"/>
      <c r="BH1058" s="89"/>
      <c r="BI1058" s="89"/>
      <c r="BJ1058" s="89"/>
      <c r="BK1058" s="89"/>
      <c r="BL1058" s="89"/>
      <c r="BM1058" s="89"/>
      <c r="BN1058" s="89"/>
      <c r="BO1058" s="89"/>
      <c r="BP1058" s="89"/>
      <c r="BQ1058" s="89"/>
      <c r="BR1058" s="89"/>
      <c r="BS1058" s="89"/>
      <c r="BT1058" s="89"/>
      <c r="BU1058" s="89"/>
      <c r="BV1058" s="89"/>
      <c r="BW1058" s="89"/>
      <c r="BX1058" s="89"/>
      <c r="BY1058" s="89"/>
      <c r="BZ1058" s="89"/>
      <c r="CA1058" s="89"/>
      <c r="CB1058" s="89"/>
      <c r="CC1058" s="89"/>
      <c r="CD1058" s="89"/>
      <c r="CE1058" s="89"/>
      <c r="CF1058" s="89"/>
      <c r="CG1058" s="89"/>
      <c r="CH1058" s="89"/>
      <c r="CI1058" s="89"/>
      <c r="CJ1058" s="89"/>
      <c r="CK1058" s="89"/>
      <c r="CL1058" s="89"/>
      <c r="CM1058" s="89"/>
      <c r="CN1058" s="89"/>
      <c r="CO1058" s="89"/>
      <c r="CP1058" s="89"/>
      <c r="CQ1058" s="89"/>
      <c r="CR1058" s="89"/>
      <c r="CS1058" s="89"/>
    </row>
    <row r="1059" spans="1:97" s="35" customFormat="1" ht="12.75">
      <c r="A1059" s="95"/>
      <c r="G1059" s="95"/>
      <c r="N1059" s="89"/>
      <c r="O1059" s="89"/>
      <c r="P1059" s="89"/>
      <c r="Q1059" s="89"/>
      <c r="R1059" s="89"/>
      <c r="S1059" s="89"/>
      <c r="T1059" s="89"/>
      <c r="U1059" s="89"/>
      <c r="V1059" s="89"/>
      <c r="W1059" s="89"/>
      <c r="X1059" s="89"/>
      <c r="Y1059" s="89"/>
      <c r="Z1059" s="89"/>
      <c r="AA1059" s="89"/>
      <c r="AB1059" s="89"/>
      <c r="AC1059" s="89"/>
      <c r="AD1059" s="89"/>
      <c r="AE1059" s="89"/>
      <c r="AF1059" s="89"/>
      <c r="AG1059" s="89"/>
      <c r="AH1059" s="89"/>
      <c r="AI1059" s="89"/>
      <c r="AJ1059" s="89"/>
      <c r="AK1059" s="89"/>
      <c r="AL1059" s="89"/>
      <c r="AM1059" s="89"/>
      <c r="AN1059" s="89"/>
      <c r="AO1059" s="89"/>
      <c r="AP1059" s="89"/>
      <c r="AQ1059" s="89"/>
      <c r="AR1059" s="89"/>
      <c r="AS1059" s="89"/>
      <c r="AT1059" s="89"/>
      <c r="AU1059" s="89"/>
      <c r="AV1059" s="89"/>
      <c r="AW1059" s="89"/>
      <c r="AX1059" s="89"/>
      <c r="AY1059" s="89"/>
      <c r="AZ1059" s="89"/>
      <c r="BA1059" s="89"/>
      <c r="BB1059" s="89"/>
      <c r="BC1059" s="89"/>
      <c r="BD1059" s="89"/>
      <c r="BE1059" s="89"/>
      <c r="BF1059" s="89"/>
      <c r="BG1059" s="89"/>
      <c r="BH1059" s="89"/>
      <c r="BI1059" s="89"/>
      <c r="BJ1059" s="89"/>
      <c r="BK1059" s="89"/>
      <c r="BL1059" s="89"/>
      <c r="BM1059" s="89"/>
      <c r="BN1059" s="89"/>
      <c r="BO1059" s="89"/>
      <c r="BP1059" s="89"/>
      <c r="BQ1059" s="89"/>
      <c r="BR1059" s="89"/>
      <c r="BS1059" s="89"/>
      <c r="BT1059" s="89"/>
      <c r="BU1059" s="89"/>
      <c r="BV1059" s="89"/>
      <c r="BW1059" s="89"/>
      <c r="BX1059" s="89"/>
      <c r="BY1059" s="89"/>
      <c r="BZ1059" s="89"/>
      <c r="CA1059" s="89"/>
      <c r="CB1059" s="89"/>
      <c r="CC1059" s="89"/>
      <c r="CD1059" s="89"/>
      <c r="CE1059" s="89"/>
      <c r="CF1059" s="89"/>
      <c r="CG1059" s="89"/>
      <c r="CH1059" s="89"/>
      <c r="CI1059" s="89"/>
      <c r="CJ1059" s="89"/>
      <c r="CK1059" s="89"/>
      <c r="CL1059" s="89"/>
      <c r="CM1059" s="89"/>
      <c r="CN1059" s="89"/>
      <c r="CO1059" s="89"/>
      <c r="CP1059" s="89"/>
      <c r="CQ1059" s="89"/>
      <c r="CR1059" s="89"/>
      <c r="CS1059" s="89"/>
    </row>
    <row r="1060" spans="1:97" s="35" customFormat="1" ht="12.75">
      <c r="A1060" s="95"/>
      <c r="G1060" s="95"/>
      <c r="N1060" s="89"/>
      <c r="O1060" s="89"/>
      <c r="P1060" s="89"/>
      <c r="Q1060" s="89"/>
      <c r="R1060" s="89"/>
      <c r="S1060" s="89"/>
      <c r="T1060" s="89"/>
      <c r="U1060" s="89"/>
      <c r="V1060" s="89"/>
      <c r="W1060" s="89"/>
      <c r="X1060" s="89"/>
      <c r="Y1060" s="89"/>
      <c r="Z1060" s="89"/>
      <c r="AA1060" s="89"/>
      <c r="AB1060" s="89"/>
      <c r="AC1060" s="89"/>
      <c r="AD1060" s="89"/>
      <c r="AE1060" s="89"/>
      <c r="AF1060" s="89"/>
      <c r="AG1060" s="89"/>
      <c r="AH1060" s="89"/>
      <c r="AI1060" s="89"/>
      <c r="AJ1060" s="89"/>
      <c r="AK1060" s="89"/>
      <c r="AL1060" s="89"/>
      <c r="AM1060" s="89"/>
      <c r="AN1060" s="89"/>
      <c r="AO1060" s="89"/>
      <c r="AP1060" s="89"/>
      <c r="AQ1060" s="89"/>
      <c r="AR1060" s="89"/>
      <c r="AS1060" s="89"/>
      <c r="AT1060" s="89"/>
      <c r="AU1060" s="89"/>
      <c r="AV1060" s="89"/>
      <c r="AW1060" s="89"/>
      <c r="AX1060" s="89"/>
      <c r="AY1060" s="89"/>
      <c r="AZ1060" s="89"/>
      <c r="BA1060" s="89"/>
      <c r="BB1060" s="89"/>
      <c r="BC1060" s="89"/>
      <c r="BD1060" s="89"/>
      <c r="BE1060" s="89"/>
      <c r="BF1060" s="89"/>
      <c r="BG1060" s="89"/>
      <c r="BH1060" s="89"/>
      <c r="BI1060" s="89"/>
      <c r="BJ1060" s="89"/>
      <c r="BK1060" s="89"/>
      <c r="BL1060" s="89"/>
      <c r="BM1060" s="89"/>
      <c r="BN1060" s="89"/>
      <c r="BO1060" s="89"/>
      <c r="BP1060" s="89"/>
      <c r="BQ1060" s="89"/>
      <c r="BR1060" s="89"/>
      <c r="BS1060" s="89"/>
      <c r="BT1060" s="89"/>
      <c r="BU1060" s="89"/>
      <c r="BV1060" s="89"/>
      <c r="BW1060" s="89"/>
      <c r="BX1060" s="89"/>
      <c r="BY1060" s="89"/>
      <c r="BZ1060" s="89"/>
      <c r="CA1060" s="89"/>
      <c r="CB1060" s="89"/>
      <c r="CC1060" s="89"/>
      <c r="CD1060" s="89"/>
      <c r="CE1060" s="89"/>
      <c r="CF1060" s="89"/>
      <c r="CG1060" s="89"/>
      <c r="CH1060" s="89"/>
      <c r="CI1060" s="89"/>
      <c r="CJ1060" s="89"/>
      <c r="CK1060" s="89"/>
      <c r="CL1060" s="89"/>
      <c r="CM1060" s="89"/>
      <c r="CN1060" s="89"/>
      <c r="CO1060" s="89"/>
      <c r="CP1060" s="89"/>
      <c r="CQ1060" s="89"/>
      <c r="CR1060" s="89"/>
      <c r="CS1060" s="89"/>
    </row>
    <row r="1061" spans="1:97" s="35" customFormat="1" ht="12.75">
      <c r="A1061" s="95"/>
      <c r="G1061" s="95"/>
      <c r="N1061" s="89"/>
      <c r="O1061" s="89"/>
      <c r="P1061" s="89"/>
      <c r="Q1061" s="89"/>
      <c r="R1061" s="89"/>
      <c r="S1061" s="89"/>
      <c r="T1061" s="89"/>
      <c r="U1061" s="89"/>
      <c r="V1061" s="89"/>
      <c r="W1061" s="89"/>
      <c r="X1061" s="89"/>
      <c r="Y1061" s="89"/>
      <c r="Z1061" s="89"/>
      <c r="AA1061" s="89"/>
      <c r="AB1061" s="89"/>
      <c r="AC1061" s="89"/>
      <c r="AD1061" s="89"/>
      <c r="AE1061" s="89"/>
      <c r="AF1061" s="89"/>
      <c r="AG1061" s="89"/>
      <c r="AH1061" s="89"/>
      <c r="AI1061" s="89"/>
      <c r="AJ1061" s="89"/>
      <c r="AK1061" s="89"/>
      <c r="AL1061" s="89"/>
      <c r="AM1061" s="89"/>
      <c r="AN1061" s="89"/>
      <c r="AO1061" s="89"/>
      <c r="AP1061" s="89"/>
      <c r="AQ1061" s="89"/>
      <c r="AR1061" s="89"/>
      <c r="AS1061" s="89"/>
      <c r="AT1061" s="89"/>
      <c r="AU1061" s="89"/>
      <c r="AV1061" s="89"/>
      <c r="AW1061" s="89"/>
      <c r="AX1061" s="89"/>
      <c r="AY1061" s="89"/>
      <c r="AZ1061" s="89"/>
      <c r="BA1061" s="89"/>
      <c r="BB1061" s="89"/>
      <c r="BC1061" s="89"/>
      <c r="BD1061" s="89"/>
      <c r="BE1061" s="89"/>
      <c r="BF1061" s="89"/>
      <c r="BG1061" s="89"/>
      <c r="BH1061" s="89"/>
      <c r="BI1061" s="89"/>
      <c r="BJ1061" s="89"/>
      <c r="BK1061" s="89"/>
      <c r="BL1061" s="89"/>
      <c r="BM1061" s="89"/>
      <c r="BN1061" s="89"/>
      <c r="BO1061" s="89"/>
      <c r="BP1061" s="89"/>
      <c r="BQ1061" s="89"/>
      <c r="BR1061" s="89"/>
      <c r="BS1061" s="89"/>
      <c r="BT1061" s="89"/>
      <c r="BU1061" s="89"/>
      <c r="BV1061" s="89"/>
      <c r="BW1061" s="89"/>
      <c r="BX1061" s="89"/>
      <c r="BY1061" s="89"/>
      <c r="BZ1061" s="89"/>
      <c r="CA1061" s="89"/>
      <c r="CB1061" s="89"/>
      <c r="CC1061" s="89"/>
      <c r="CD1061" s="89"/>
      <c r="CE1061" s="89"/>
      <c r="CF1061" s="89"/>
      <c r="CG1061" s="89"/>
      <c r="CH1061" s="89"/>
      <c r="CI1061" s="89"/>
      <c r="CJ1061" s="89"/>
      <c r="CK1061" s="89"/>
      <c r="CL1061" s="89"/>
      <c r="CM1061" s="89"/>
      <c r="CN1061" s="89"/>
      <c r="CO1061" s="89"/>
      <c r="CP1061" s="89"/>
      <c r="CQ1061" s="89"/>
      <c r="CR1061" s="89"/>
      <c r="CS1061" s="89"/>
    </row>
    <row r="1062" spans="1:97" s="35" customFormat="1" ht="12.75">
      <c r="A1062" s="95"/>
      <c r="G1062" s="95"/>
      <c r="N1062" s="89"/>
      <c r="O1062" s="89"/>
      <c r="P1062" s="89"/>
      <c r="Q1062" s="89"/>
      <c r="R1062" s="89"/>
      <c r="S1062" s="89"/>
      <c r="T1062" s="89"/>
      <c r="U1062" s="89"/>
      <c r="V1062" s="89"/>
      <c r="W1062" s="89"/>
      <c r="X1062" s="89"/>
      <c r="Y1062" s="89"/>
      <c r="Z1062" s="89"/>
      <c r="AA1062" s="89"/>
      <c r="AB1062" s="89"/>
      <c r="AC1062" s="89"/>
      <c r="AD1062" s="89"/>
      <c r="AE1062" s="89"/>
      <c r="AF1062" s="89"/>
      <c r="AG1062" s="89"/>
      <c r="AH1062" s="89"/>
      <c r="AI1062" s="89"/>
      <c r="AJ1062" s="89"/>
      <c r="AK1062" s="89"/>
      <c r="AL1062" s="89"/>
      <c r="AM1062" s="89"/>
      <c r="AN1062" s="89"/>
      <c r="AO1062" s="89"/>
      <c r="AP1062" s="89"/>
      <c r="AQ1062" s="89"/>
      <c r="AR1062" s="89"/>
      <c r="AS1062" s="89"/>
      <c r="AT1062" s="89"/>
      <c r="AU1062" s="89"/>
      <c r="AV1062" s="89"/>
      <c r="AW1062" s="89"/>
      <c r="AX1062" s="89"/>
      <c r="AY1062" s="89"/>
      <c r="AZ1062" s="89"/>
      <c r="BA1062" s="89"/>
      <c r="BB1062" s="89"/>
      <c r="BC1062" s="89"/>
      <c r="BD1062" s="89"/>
      <c r="BE1062" s="89"/>
      <c r="BF1062" s="89"/>
      <c r="BG1062" s="89"/>
      <c r="BH1062" s="89"/>
      <c r="BI1062" s="89"/>
      <c r="BJ1062" s="89"/>
      <c r="BK1062" s="89"/>
      <c r="BL1062" s="89"/>
      <c r="BM1062" s="89"/>
      <c r="BN1062" s="89"/>
      <c r="BO1062" s="89"/>
      <c r="BP1062" s="89"/>
      <c r="BQ1062" s="89"/>
      <c r="BR1062" s="89"/>
      <c r="BS1062" s="89"/>
      <c r="BT1062" s="89"/>
      <c r="BU1062" s="89"/>
      <c r="BV1062" s="89"/>
      <c r="BW1062" s="89"/>
      <c r="BX1062" s="89"/>
      <c r="BY1062" s="89"/>
      <c r="BZ1062" s="89"/>
      <c r="CA1062" s="89"/>
      <c r="CB1062" s="89"/>
      <c r="CC1062" s="89"/>
      <c r="CD1062" s="89"/>
      <c r="CE1062" s="89"/>
      <c r="CF1062" s="89"/>
      <c r="CG1062" s="89"/>
      <c r="CH1062" s="89"/>
      <c r="CI1062" s="89"/>
      <c r="CJ1062" s="89"/>
      <c r="CK1062" s="89"/>
      <c r="CL1062" s="89"/>
      <c r="CM1062" s="89"/>
      <c r="CN1062" s="89"/>
      <c r="CO1062" s="89"/>
      <c r="CP1062" s="89"/>
      <c r="CQ1062" s="89"/>
      <c r="CR1062" s="89"/>
      <c r="CS1062" s="89"/>
    </row>
    <row r="1063" spans="1:97" s="35" customFormat="1" ht="12.75">
      <c r="A1063" s="95"/>
      <c r="G1063" s="95"/>
      <c r="N1063" s="89"/>
      <c r="O1063" s="89"/>
      <c r="P1063" s="89"/>
      <c r="Q1063" s="89"/>
      <c r="R1063" s="89"/>
      <c r="S1063" s="89"/>
      <c r="T1063" s="89"/>
      <c r="U1063" s="89"/>
      <c r="V1063" s="89"/>
      <c r="W1063" s="89"/>
      <c r="X1063" s="89"/>
      <c r="Y1063" s="89"/>
      <c r="Z1063" s="89"/>
      <c r="AA1063" s="89"/>
      <c r="AB1063" s="89"/>
      <c r="AC1063" s="89"/>
      <c r="AD1063" s="89"/>
      <c r="AE1063" s="89"/>
      <c r="AF1063" s="89"/>
      <c r="AG1063" s="89"/>
      <c r="AH1063" s="89"/>
      <c r="AI1063" s="89"/>
      <c r="AJ1063" s="89"/>
      <c r="AK1063" s="89"/>
      <c r="AL1063" s="89"/>
      <c r="AM1063" s="89"/>
      <c r="AN1063" s="89"/>
      <c r="AO1063" s="89"/>
      <c r="AP1063" s="89"/>
      <c r="AQ1063" s="89"/>
      <c r="AR1063" s="89"/>
      <c r="AS1063" s="89"/>
      <c r="AT1063" s="89"/>
      <c r="AU1063" s="89"/>
      <c r="AV1063" s="89"/>
      <c r="AW1063" s="89"/>
      <c r="AX1063" s="89"/>
      <c r="AY1063" s="89"/>
      <c r="AZ1063" s="89"/>
      <c r="BA1063" s="89"/>
      <c r="BB1063" s="89"/>
      <c r="BC1063" s="89"/>
      <c r="BD1063" s="89"/>
      <c r="BE1063" s="89"/>
      <c r="BF1063" s="89"/>
      <c r="BG1063" s="89"/>
      <c r="BH1063" s="89"/>
      <c r="BI1063" s="89"/>
      <c r="BJ1063" s="89"/>
      <c r="BK1063" s="89"/>
      <c r="BL1063" s="89"/>
      <c r="BM1063" s="89"/>
      <c r="BN1063" s="89"/>
      <c r="BO1063" s="89"/>
      <c r="BP1063" s="89"/>
      <c r="BQ1063" s="89"/>
      <c r="BR1063" s="89"/>
      <c r="BS1063" s="89"/>
      <c r="BT1063" s="89"/>
      <c r="BU1063" s="89"/>
      <c r="BV1063" s="89"/>
      <c r="BW1063" s="89"/>
      <c r="BX1063" s="89"/>
      <c r="BY1063" s="89"/>
      <c r="BZ1063" s="89"/>
      <c r="CA1063" s="89"/>
      <c r="CB1063" s="89"/>
      <c r="CC1063" s="89"/>
      <c r="CD1063" s="89"/>
      <c r="CE1063" s="89"/>
      <c r="CF1063" s="89"/>
      <c r="CG1063" s="89"/>
      <c r="CH1063" s="89"/>
      <c r="CI1063" s="89"/>
      <c r="CJ1063" s="89"/>
      <c r="CK1063" s="89"/>
      <c r="CL1063" s="89"/>
      <c r="CM1063" s="89"/>
      <c r="CN1063" s="89"/>
      <c r="CO1063" s="89"/>
      <c r="CP1063" s="89"/>
      <c r="CQ1063" s="89"/>
      <c r="CR1063" s="89"/>
      <c r="CS1063" s="89"/>
    </row>
    <row r="1064" spans="1:97" s="35" customFormat="1" ht="12.75">
      <c r="A1064" s="95"/>
      <c r="G1064" s="95"/>
      <c r="N1064" s="89"/>
      <c r="O1064" s="89"/>
      <c r="P1064" s="89"/>
      <c r="Q1064" s="89"/>
      <c r="R1064" s="89"/>
      <c r="S1064" s="89"/>
      <c r="T1064" s="89"/>
      <c r="U1064" s="89"/>
      <c r="V1064" s="89"/>
      <c r="W1064" s="89"/>
      <c r="X1064" s="89"/>
      <c r="Y1064" s="89"/>
      <c r="Z1064" s="89"/>
      <c r="AA1064" s="89"/>
      <c r="AB1064" s="89"/>
      <c r="AC1064" s="89"/>
      <c r="AD1064" s="89"/>
      <c r="AE1064" s="89"/>
      <c r="AF1064" s="89"/>
      <c r="AG1064" s="89"/>
      <c r="AH1064" s="89"/>
      <c r="AI1064" s="89"/>
      <c r="AJ1064" s="89"/>
      <c r="AK1064" s="89"/>
      <c r="AL1064" s="89"/>
      <c r="AM1064" s="89"/>
      <c r="AN1064" s="89"/>
      <c r="AO1064" s="89"/>
      <c r="AP1064" s="89"/>
      <c r="AQ1064" s="89"/>
      <c r="AR1064" s="89"/>
      <c r="AS1064" s="89"/>
      <c r="AT1064" s="89"/>
      <c r="AU1064" s="89"/>
      <c r="AV1064" s="89"/>
      <c r="AW1064" s="89"/>
      <c r="AX1064" s="89"/>
      <c r="AY1064" s="89"/>
      <c r="AZ1064" s="89"/>
      <c r="BA1064" s="89"/>
      <c r="BB1064" s="89"/>
      <c r="BC1064" s="89"/>
      <c r="BD1064" s="89"/>
      <c r="BE1064" s="89"/>
      <c r="BF1064" s="89"/>
      <c r="BG1064" s="89"/>
      <c r="BH1064" s="89"/>
      <c r="BI1064" s="89"/>
      <c r="BJ1064" s="89"/>
      <c r="BK1064" s="89"/>
      <c r="BL1064" s="89"/>
      <c r="BM1064" s="89"/>
      <c r="BN1064" s="89"/>
      <c r="BO1064" s="89"/>
      <c r="BP1064" s="89"/>
      <c r="BQ1064" s="89"/>
      <c r="BR1064" s="89"/>
      <c r="BS1064" s="89"/>
      <c r="BT1064" s="89"/>
      <c r="BU1064" s="89"/>
      <c r="BV1064" s="89"/>
      <c r="BW1064" s="89"/>
      <c r="BX1064" s="89"/>
      <c r="BY1064" s="89"/>
      <c r="BZ1064" s="89"/>
      <c r="CA1064" s="89"/>
      <c r="CB1064" s="89"/>
      <c r="CC1064" s="89"/>
      <c r="CD1064" s="89"/>
      <c r="CE1064" s="89"/>
      <c r="CF1064" s="89"/>
      <c r="CG1064" s="89"/>
      <c r="CH1064" s="89"/>
      <c r="CI1064" s="89"/>
      <c r="CJ1064" s="89"/>
      <c r="CK1064" s="89"/>
      <c r="CL1064" s="89"/>
      <c r="CM1064" s="89"/>
      <c r="CN1064" s="89"/>
      <c r="CO1064" s="89"/>
      <c r="CP1064" s="89"/>
      <c r="CQ1064" s="89"/>
      <c r="CR1064" s="89"/>
      <c r="CS1064" s="89"/>
    </row>
    <row r="1065" spans="1:97" s="35" customFormat="1" ht="12.75">
      <c r="A1065" s="95"/>
      <c r="G1065" s="95"/>
      <c r="N1065" s="89"/>
      <c r="O1065" s="89"/>
      <c r="P1065" s="89"/>
      <c r="Q1065" s="89"/>
      <c r="R1065" s="89"/>
      <c r="S1065" s="89"/>
      <c r="T1065" s="89"/>
      <c r="U1065" s="89"/>
      <c r="V1065" s="89"/>
      <c r="W1065" s="89"/>
      <c r="X1065" s="89"/>
      <c r="Y1065" s="89"/>
      <c r="Z1065" s="89"/>
      <c r="AA1065" s="89"/>
      <c r="AB1065" s="89"/>
      <c r="AC1065" s="89"/>
      <c r="AD1065" s="89"/>
      <c r="AE1065" s="89"/>
      <c r="AF1065" s="89"/>
      <c r="AG1065" s="89"/>
      <c r="AH1065" s="89"/>
      <c r="AI1065" s="89"/>
      <c r="AJ1065" s="89"/>
      <c r="AK1065" s="89"/>
      <c r="AL1065" s="89"/>
      <c r="AM1065" s="89"/>
      <c r="AN1065" s="89"/>
      <c r="AO1065" s="89"/>
      <c r="AP1065" s="89"/>
      <c r="AQ1065" s="89"/>
      <c r="AR1065" s="89"/>
      <c r="AS1065" s="89"/>
      <c r="AT1065" s="89"/>
      <c r="AU1065" s="89"/>
      <c r="AV1065" s="89"/>
      <c r="AW1065" s="89"/>
      <c r="AX1065" s="89"/>
      <c r="AY1065" s="89"/>
      <c r="AZ1065" s="89"/>
      <c r="BA1065" s="89"/>
      <c r="BB1065" s="89"/>
      <c r="BC1065" s="89"/>
      <c r="BD1065" s="89"/>
      <c r="BE1065" s="89"/>
      <c r="BF1065" s="89"/>
      <c r="BG1065" s="89"/>
      <c r="BH1065" s="89"/>
      <c r="BI1065" s="89"/>
      <c r="BJ1065" s="89"/>
      <c r="BK1065" s="89"/>
      <c r="BL1065" s="89"/>
      <c r="BM1065" s="89"/>
      <c r="BN1065" s="89"/>
      <c r="BO1065" s="89"/>
      <c r="BP1065" s="89"/>
      <c r="BQ1065" s="89"/>
      <c r="BR1065" s="89"/>
      <c r="BS1065" s="89"/>
      <c r="BT1065" s="89"/>
      <c r="BU1065" s="89"/>
      <c r="BV1065" s="89"/>
      <c r="BW1065" s="89"/>
      <c r="BX1065" s="89"/>
      <c r="BY1065" s="89"/>
      <c r="BZ1065" s="89"/>
      <c r="CA1065" s="89"/>
      <c r="CB1065" s="89"/>
      <c r="CC1065" s="89"/>
      <c r="CD1065" s="89"/>
      <c r="CE1065" s="89"/>
      <c r="CF1065" s="89"/>
      <c r="CG1065" s="89"/>
      <c r="CH1065" s="89"/>
      <c r="CI1065" s="89"/>
      <c r="CJ1065" s="89"/>
      <c r="CK1065" s="89"/>
      <c r="CL1065" s="89"/>
      <c r="CM1065" s="89"/>
      <c r="CN1065" s="89"/>
      <c r="CO1065" s="89"/>
      <c r="CP1065" s="89"/>
      <c r="CQ1065" s="89"/>
      <c r="CR1065" s="89"/>
      <c r="CS1065" s="89"/>
    </row>
    <row r="1066" spans="1:97" s="35" customFormat="1" ht="12.75">
      <c r="A1066" s="95"/>
      <c r="G1066" s="95"/>
      <c r="N1066" s="89"/>
      <c r="O1066" s="89"/>
      <c r="P1066" s="89"/>
      <c r="Q1066" s="89"/>
      <c r="R1066" s="89"/>
      <c r="S1066" s="89"/>
      <c r="T1066" s="89"/>
      <c r="U1066" s="89"/>
      <c r="V1066" s="89"/>
      <c r="W1066" s="89"/>
      <c r="X1066" s="89"/>
      <c r="Y1066" s="89"/>
      <c r="Z1066" s="89"/>
      <c r="AA1066" s="89"/>
      <c r="AB1066" s="89"/>
      <c r="AC1066" s="89"/>
      <c r="AD1066" s="89"/>
      <c r="AE1066" s="89"/>
      <c r="AF1066" s="89"/>
      <c r="AG1066" s="89"/>
      <c r="AH1066" s="89"/>
      <c r="AI1066" s="89"/>
      <c r="AJ1066" s="89"/>
      <c r="AK1066" s="89"/>
      <c r="AL1066" s="89"/>
      <c r="AM1066" s="89"/>
      <c r="AN1066" s="89"/>
      <c r="AO1066" s="89"/>
      <c r="AP1066" s="89"/>
      <c r="AQ1066" s="89"/>
      <c r="AR1066" s="89"/>
      <c r="AS1066" s="89"/>
      <c r="AT1066" s="89"/>
      <c r="AU1066" s="89"/>
      <c r="AV1066" s="89"/>
      <c r="AW1066" s="89"/>
      <c r="AX1066" s="89"/>
      <c r="AY1066" s="89"/>
      <c r="AZ1066" s="89"/>
      <c r="BA1066" s="89"/>
      <c r="BB1066" s="89"/>
      <c r="BC1066" s="89"/>
      <c r="BD1066" s="89"/>
      <c r="BE1066" s="89"/>
      <c r="BF1066" s="89"/>
      <c r="BG1066" s="89"/>
      <c r="BH1066" s="89"/>
      <c r="BI1066" s="89"/>
      <c r="BJ1066" s="89"/>
      <c r="BK1066" s="89"/>
      <c r="BL1066" s="89"/>
      <c r="BM1066" s="89"/>
      <c r="BN1066" s="89"/>
      <c r="BO1066" s="89"/>
      <c r="BP1066" s="89"/>
      <c r="BQ1066" s="89"/>
      <c r="BR1066" s="89"/>
      <c r="BS1066" s="89"/>
      <c r="BT1066" s="89"/>
      <c r="BU1066" s="89"/>
      <c r="BV1066" s="89"/>
      <c r="BW1066" s="89"/>
      <c r="BX1066" s="89"/>
      <c r="BY1066" s="89"/>
      <c r="BZ1066" s="89"/>
      <c r="CA1066" s="89"/>
      <c r="CB1066" s="89"/>
      <c r="CC1066" s="89"/>
      <c r="CD1066" s="89"/>
      <c r="CE1066" s="89"/>
      <c r="CF1066" s="89"/>
      <c r="CG1066" s="89"/>
      <c r="CH1066" s="89"/>
      <c r="CI1066" s="89"/>
      <c r="CJ1066" s="89"/>
      <c r="CK1066" s="89"/>
      <c r="CL1066" s="89"/>
      <c r="CM1066" s="89"/>
      <c r="CN1066" s="89"/>
      <c r="CO1066" s="89"/>
      <c r="CP1066" s="89"/>
      <c r="CQ1066" s="89"/>
      <c r="CR1066" s="89"/>
      <c r="CS1066" s="89"/>
    </row>
    <row r="1067" spans="1:97" s="35" customFormat="1" ht="12.75">
      <c r="A1067" s="95"/>
      <c r="G1067" s="95"/>
      <c r="N1067" s="89"/>
      <c r="O1067" s="89"/>
      <c r="P1067" s="89"/>
      <c r="Q1067" s="89"/>
      <c r="R1067" s="89"/>
      <c r="S1067" s="89"/>
      <c r="T1067" s="89"/>
      <c r="U1067" s="89"/>
      <c r="V1067" s="89"/>
      <c r="W1067" s="89"/>
      <c r="X1067" s="89"/>
      <c r="Y1067" s="89"/>
      <c r="Z1067" s="89"/>
      <c r="AA1067" s="89"/>
      <c r="AB1067" s="89"/>
      <c r="AC1067" s="89"/>
      <c r="AD1067" s="89"/>
      <c r="AE1067" s="89"/>
      <c r="AF1067" s="89"/>
      <c r="AG1067" s="89"/>
      <c r="AH1067" s="89"/>
      <c r="AI1067" s="89"/>
      <c r="AJ1067" s="89"/>
      <c r="AK1067" s="89"/>
      <c r="AL1067" s="89"/>
      <c r="AM1067" s="89"/>
      <c r="AN1067" s="89"/>
      <c r="AO1067" s="89"/>
      <c r="AP1067" s="89"/>
      <c r="AQ1067" s="89"/>
      <c r="AR1067" s="89"/>
      <c r="AS1067" s="89"/>
      <c r="AT1067" s="89"/>
      <c r="AU1067" s="89"/>
      <c r="AV1067" s="89"/>
      <c r="AW1067" s="89"/>
      <c r="AX1067" s="89"/>
      <c r="AY1067" s="89"/>
      <c r="AZ1067" s="89"/>
      <c r="BA1067" s="89"/>
      <c r="BB1067" s="89"/>
      <c r="BC1067" s="89"/>
      <c r="BD1067" s="89"/>
      <c r="BE1067" s="89"/>
      <c r="BF1067" s="89"/>
      <c r="BG1067" s="89"/>
      <c r="BH1067" s="89"/>
      <c r="BI1067" s="89"/>
      <c r="BJ1067" s="89"/>
      <c r="BK1067" s="89"/>
      <c r="BL1067" s="89"/>
      <c r="BM1067" s="89"/>
      <c r="BN1067" s="89"/>
      <c r="BO1067" s="89"/>
      <c r="BP1067" s="89"/>
      <c r="BQ1067" s="89"/>
      <c r="BR1067" s="89"/>
      <c r="BS1067" s="89"/>
      <c r="BT1067" s="89"/>
      <c r="BU1067" s="89"/>
      <c r="BV1067" s="89"/>
      <c r="BW1067" s="89"/>
      <c r="BX1067" s="89"/>
      <c r="BY1067" s="89"/>
      <c r="BZ1067" s="89"/>
      <c r="CA1067" s="89"/>
      <c r="CB1067" s="89"/>
      <c r="CC1067" s="89"/>
      <c r="CD1067" s="89"/>
      <c r="CE1067" s="89"/>
      <c r="CF1067" s="89"/>
      <c r="CG1067" s="89"/>
      <c r="CH1067" s="89"/>
      <c r="CI1067" s="89"/>
      <c r="CJ1067" s="89"/>
      <c r="CK1067" s="89"/>
      <c r="CL1067" s="89"/>
      <c r="CM1067" s="89"/>
      <c r="CN1067" s="89"/>
      <c r="CO1067" s="89"/>
      <c r="CP1067" s="89"/>
      <c r="CQ1067" s="89"/>
      <c r="CR1067" s="89"/>
      <c r="CS1067" s="89"/>
    </row>
    <row r="1068" spans="1:97" s="35" customFormat="1" ht="12.75">
      <c r="A1068" s="95"/>
      <c r="G1068" s="95"/>
      <c r="N1068" s="89"/>
      <c r="O1068" s="89"/>
      <c r="P1068" s="89"/>
      <c r="Q1068" s="89"/>
      <c r="R1068" s="89"/>
      <c r="S1068" s="89"/>
      <c r="T1068" s="89"/>
      <c r="U1068" s="89"/>
      <c r="V1068" s="89"/>
      <c r="W1068" s="89"/>
      <c r="X1068" s="89"/>
      <c r="Y1068" s="89"/>
      <c r="Z1068" s="89"/>
      <c r="AA1068" s="89"/>
      <c r="AB1068" s="89"/>
      <c r="AC1068" s="89"/>
      <c r="AD1068" s="89"/>
      <c r="AE1068" s="89"/>
      <c r="AF1068" s="89"/>
      <c r="AG1068" s="89"/>
      <c r="AH1068" s="89"/>
      <c r="AI1068" s="89"/>
      <c r="AJ1068" s="89"/>
      <c r="AK1068" s="89"/>
      <c r="AL1068" s="89"/>
      <c r="AM1068" s="89"/>
      <c r="AN1068" s="89"/>
      <c r="AO1068" s="89"/>
      <c r="AP1068" s="89"/>
      <c r="AQ1068" s="89"/>
      <c r="AR1068" s="89"/>
      <c r="AS1068" s="89"/>
      <c r="AT1068" s="89"/>
      <c r="AU1068" s="89"/>
      <c r="AV1068" s="89"/>
      <c r="AW1068" s="89"/>
      <c r="AX1068" s="89"/>
      <c r="AY1068" s="89"/>
      <c r="AZ1068" s="89"/>
      <c r="BA1068" s="89"/>
      <c r="BB1068" s="89"/>
      <c r="BC1068" s="89"/>
      <c r="BD1068" s="89"/>
      <c r="BE1068" s="89"/>
      <c r="BF1068" s="89"/>
      <c r="BG1068" s="89"/>
      <c r="BH1068" s="89"/>
      <c r="BI1068" s="89"/>
      <c r="BJ1068" s="89"/>
      <c r="BK1068" s="89"/>
      <c r="BL1068" s="89"/>
      <c r="BM1068" s="89"/>
      <c r="BN1068" s="89"/>
      <c r="BO1068" s="89"/>
      <c r="BP1068" s="89"/>
      <c r="BQ1068" s="89"/>
      <c r="BR1068" s="89"/>
      <c r="BS1068" s="89"/>
      <c r="BT1068" s="89"/>
      <c r="BU1068" s="89"/>
      <c r="BV1068" s="89"/>
      <c r="BW1068" s="89"/>
      <c r="BX1068" s="89"/>
      <c r="BY1068" s="89"/>
      <c r="BZ1068" s="89"/>
      <c r="CA1068" s="89"/>
      <c r="CB1068" s="89"/>
      <c r="CC1068" s="89"/>
      <c r="CD1068" s="89"/>
      <c r="CE1068" s="89"/>
      <c r="CF1068" s="89"/>
      <c r="CG1068" s="89"/>
      <c r="CH1068" s="89"/>
      <c r="CI1068" s="89"/>
      <c r="CJ1068" s="89"/>
      <c r="CK1068" s="89"/>
      <c r="CL1068" s="89"/>
      <c r="CM1068" s="89"/>
      <c r="CN1068" s="89"/>
      <c r="CO1068" s="89"/>
      <c r="CP1068" s="89"/>
      <c r="CQ1068" s="89"/>
      <c r="CR1068" s="89"/>
      <c r="CS1068" s="89"/>
    </row>
    <row r="1069" spans="1:97" s="35" customFormat="1" ht="12.75">
      <c r="A1069" s="95"/>
      <c r="G1069" s="95"/>
      <c r="N1069" s="89"/>
      <c r="O1069" s="89"/>
      <c r="P1069" s="89"/>
      <c r="Q1069" s="89"/>
      <c r="R1069" s="89"/>
      <c r="S1069" s="89"/>
      <c r="T1069" s="89"/>
      <c r="U1069" s="89"/>
      <c r="V1069" s="89"/>
      <c r="W1069" s="89"/>
      <c r="X1069" s="89"/>
      <c r="Y1069" s="89"/>
      <c r="Z1069" s="89"/>
      <c r="AA1069" s="89"/>
      <c r="AB1069" s="89"/>
      <c r="AC1069" s="89"/>
      <c r="AD1069" s="89"/>
      <c r="AE1069" s="89"/>
      <c r="AF1069" s="89"/>
      <c r="AG1069" s="89"/>
      <c r="AH1069" s="89"/>
      <c r="AI1069" s="89"/>
      <c r="AJ1069" s="89"/>
      <c r="AK1069" s="89"/>
      <c r="AL1069" s="89"/>
      <c r="AM1069" s="89"/>
      <c r="AN1069" s="89"/>
      <c r="AO1069" s="89"/>
      <c r="AP1069" s="89"/>
      <c r="AQ1069" s="89"/>
      <c r="AR1069" s="89"/>
      <c r="AS1069" s="89"/>
      <c r="AT1069" s="89"/>
      <c r="AU1069" s="89"/>
      <c r="AV1069" s="89"/>
      <c r="AW1069" s="89"/>
      <c r="AX1069" s="89"/>
      <c r="AY1069" s="89"/>
      <c r="AZ1069" s="89"/>
      <c r="BA1069" s="89"/>
      <c r="BB1069" s="89"/>
      <c r="BC1069" s="89"/>
      <c r="BD1069" s="89"/>
      <c r="BE1069" s="89"/>
      <c r="BF1069" s="89"/>
      <c r="BG1069" s="89"/>
      <c r="BH1069" s="89"/>
      <c r="BI1069" s="89"/>
      <c r="BJ1069" s="89"/>
      <c r="BK1069" s="89"/>
      <c r="BL1069" s="89"/>
      <c r="BM1069" s="89"/>
      <c r="BN1069" s="89"/>
      <c r="BO1069" s="89"/>
      <c r="BP1069" s="89"/>
      <c r="BQ1069" s="89"/>
      <c r="BR1069" s="89"/>
      <c r="BS1069" s="89"/>
      <c r="BT1069" s="89"/>
      <c r="BU1069" s="89"/>
      <c r="BV1069" s="89"/>
      <c r="BW1069" s="89"/>
      <c r="BX1069" s="89"/>
      <c r="BY1069" s="89"/>
      <c r="BZ1069" s="89"/>
      <c r="CA1069" s="89"/>
      <c r="CB1069" s="89"/>
      <c r="CC1069" s="89"/>
      <c r="CD1069" s="89"/>
      <c r="CE1069" s="89"/>
      <c r="CF1069" s="89"/>
      <c r="CG1069" s="89"/>
      <c r="CH1069" s="89"/>
      <c r="CI1069" s="89"/>
      <c r="CJ1069" s="89"/>
      <c r="CK1069" s="89"/>
      <c r="CL1069" s="89"/>
      <c r="CM1069" s="89"/>
      <c r="CN1069" s="89"/>
      <c r="CO1069" s="89"/>
      <c r="CP1069" s="89"/>
      <c r="CQ1069" s="89"/>
      <c r="CR1069" s="89"/>
      <c r="CS1069" s="89"/>
    </row>
    <row r="1070" spans="1:97" s="35" customFormat="1" ht="12.75">
      <c r="A1070" s="95"/>
      <c r="G1070" s="95"/>
      <c r="N1070" s="89"/>
      <c r="O1070" s="89"/>
      <c r="P1070" s="89"/>
      <c r="Q1070" s="89"/>
      <c r="R1070" s="89"/>
      <c r="S1070" s="89"/>
      <c r="T1070" s="89"/>
      <c r="U1070" s="89"/>
      <c r="V1070" s="89"/>
      <c r="W1070" s="89"/>
      <c r="X1070" s="89"/>
      <c r="Y1070" s="89"/>
      <c r="Z1070" s="89"/>
      <c r="AA1070" s="89"/>
      <c r="AB1070" s="89"/>
      <c r="AC1070" s="89"/>
      <c r="AD1070" s="89"/>
      <c r="AE1070" s="89"/>
      <c r="AF1070" s="89"/>
      <c r="AG1070" s="89"/>
      <c r="AH1070" s="89"/>
      <c r="AI1070" s="89"/>
      <c r="AJ1070" s="89"/>
      <c r="AK1070" s="89"/>
      <c r="AL1070" s="89"/>
      <c r="AM1070" s="89"/>
      <c r="AN1070" s="89"/>
      <c r="AO1070" s="89"/>
      <c r="AP1070" s="89"/>
      <c r="AQ1070" s="89"/>
      <c r="AR1070" s="89"/>
      <c r="AS1070" s="89"/>
      <c r="AT1070" s="89"/>
      <c r="AU1070" s="89"/>
      <c r="AV1070" s="89"/>
      <c r="AW1070" s="89"/>
      <c r="AX1070" s="89"/>
      <c r="AY1070" s="89"/>
      <c r="AZ1070" s="89"/>
      <c r="BA1070" s="89"/>
      <c r="BB1070" s="89"/>
      <c r="BC1070" s="89"/>
      <c r="BD1070" s="89"/>
      <c r="BE1070" s="89"/>
      <c r="BF1070" s="89"/>
      <c r="BG1070" s="89"/>
      <c r="BH1070" s="89"/>
      <c r="BI1070" s="89"/>
      <c r="BJ1070" s="89"/>
      <c r="BK1070" s="89"/>
      <c r="BL1070" s="89"/>
      <c r="BM1070" s="89"/>
      <c r="BN1070" s="89"/>
      <c r="BO1070" s="89"/>
      <c r="BP1070" s="89"/>
      <c r="BQ1070" s="89"/>
      <c r="BR1070" s="89"/>
      <c r="BS1070" s="89"/>
      <c r="BT1070" s="89"/>
      <c r="BU1070" s="89"/>
      <c r="BV1070" s="89"/>
      <c r="BW1070" s="89"/>
      <c r="BX1070" s="89"/>
      <c r="BY1070" s="89"/>
      <c r="BZ1070" s="89"/>
      <c r="CA1070" s="89"/>
      <c r="CB1070" s="89"/>
      <c r="CC1070" s="89"/>
      <c r="CD1070" s="89"/>
      <c r="CE1070" s="89"/>
      <c r="CF1070" s="89"/>
      <c r="CG1070" s="89"/>
      <c r="CH1070" s="89"/>
      <c r="CI1070" s="89"/>
      <c r="CJ1070" s="89"/>
      <c r="CK1070" s="89"/>
      <c r="CL1070" s="89"/>
      <c r="CM1070" s="89"/>
      <c r="CN1070" s="89"/>
      <c r="CO1070" s="89"/>
      <c r="CP1070" s="89"/>
      <c r="CQ1070" s="89"/>
      <c r="CR1070" s="89"/>
      <c r="CS1070" s="89"/>
    </row>
    <row r="1071" spans="1:97" s="35" customFormat="1" ht="12.75">
      <c r="A1071" s="95"/>
      <c r="G1071" s="95"/>
      <c r="N1071" s="89"/>
      <c r="O1071" s="89"/>
      <c r="P1071" s="89"/>
      <c r="Q1071" s="89"/>
      <c r="R1071" s="89"/>
      <c r="S1071" s="89"/>
      <c r="T1071" s="89"/>
      <c r="U1071" s="89"/>
      <c r="V1071" s="89"/>
      <c r="W1071" s="89"/>
      <c r="X1071" s="89"/>
      <c r="Y1071" s="89"/>
      <c r="Z1071" s="89"/>
      <c r="AA1071" s="89"/>
      <c r="AB1071" s="89"/>
      <c r="AC1071" s="89"/>
      <c r="AD1071" s="89"/>
      <c r="AE1071" s="89"/>
      <c r="AF1071" s="89"/>
      <c r="AG1071" s="89"/>
      <c r="AH1071" s="89"/>
      <c r="AI1071" s="89"/>
      <c r="AJ1071" s="89"/>
      <c r="AK1071" s="89"/>
      <c r="AL1071" s="89"/>
      <c r="AM1071" s="89"/>
      <c r="AN1071" s="89"/>
      <c r="AO1071" s="89"/>
      <c r="AP1071" s="89"/>
      <c r="AQ1071" s="89"/>
      <c r="AR1071" s="89"/>
      <c r="AS1071" s="89"/>
      <c r="AT1071" s="89"/>
      <c r="AU1071" s="89"/>
      <c r="AV1071" s="89"/>
      <c r="AW1071" s="89"/>
      <c r="AX1071" s="89"/>
      <c r="AY1071" s="89"/>
      <c r="AZ1071" s="89"/>
      <c r="BA1071" s="89"/>
      <c r="BB1071" s="89"/>
      <c r="BC1071" s="89"/>
      <c r="BD1071" s="89"/>
      <c r="BE1071" s="89"/>
      <c r="BF1071" s="89"/>
      <c r="BG1071" s="89"/>
      <c r="BH1071" s="89"/>
      <c r="BI1071" s="89"/>
      <c r="BJ1071" s="89"/>
      <c r="BK1071" s="89"/>
      <c r="BL1071" s="89"/>
      <c r="BM1071" s="89"/>
      <c r="BN1071" s="89"/>
      <c r="BO1071" s="89"/>
      <c r="BP1071" s="89"/>
      <c r="BQ1071" s="89"/>
      <c r="BR1071" s="89"/>
      <c r="BS1071" s="89"/>
      <c r="BT1071" s="89"/>
      <c r="BU1071" s="89"/>
      <c r="BV1071" s="89"/>
      <c r="BW1071" s="89"/>
      <c r="BX1071" s="89"/>
      <c r="BY1071" s="89"/>
      <c r="BZ1071" s="89"/>
      <c r="CA1071" s="89"/>
      <c r="CB1071" s="89"/>
      <c r="CC1071" s="89"/>
      <c r="CD1071" s="89"/>
      <c r="CE1071" s="89"/>
      <c r="CF1071" s="89"/>
      <c r="CG1071" s="89"/>
      <c r="CH1071" s="89"/>
      <c r="CI1071" s="89"/>
      <c r="CJ1071" s="89"/>
      <c r="CK1071" s="89"/>
      <c r="CL1071" s="89"/>
      <c r="CM1071" s="89"/>
      <c r="CN1071" s="89"/>
      <c r="CO1071" s="89"/>
      <c r="CP1071" s="89"/>
      <c r="CQ1071" s="89"/>
      <c r="CR1071" s="89"/>
      <c r="CS1071" s="89"/>
    </row>
    <row r="1072" spans="1:97" s="35" customFormat="1" ht="12.75">
      <c r="A1072" s="95"/>
      <c r="G1072" s="95"/>
      <c r="N1072" s="89"/>
      <c r="O1072" s="89"/>
      <c r="P1072" s="89"/>
      <c r="Q1072" s="89"/>
      <c r="R1072" s="89"/>
      <c r="S1072" s="89"/>
      <c r="T1072" s="89"/>
      <c r="U1072" s="89"/>
      <c r="V1072" s="89"/>
      <c r="W1072" s="89"/>
      <c r="X1072" s="89"/>
      <c r="Y1072" s="89"/>
      <c r="Z1072" s="89"/>
      <c r="AA1072" s="89"/>
      <c r="AB1072" s="89"/>
      <c r="AC1072" s="89"/>
      <c r="AD1072" s="89"/>
      <c r="AE1072" s="89"/>
      <c r="AF1072" s="89"/>
      <c r="AG1072" s="89"/>
      <c r="AH1072" s="89"/>
      <c r="AI1072" s="89"/>
      <c r="AJ1072" s="89"/>
      <c r="AK1072" s="89"/>
      <c r="AL1072" s="89"/>
      <c r="AM1072" s="89"/>
      <c r="AN1072" s="89"/>
      <c r="AO1072" s="89"/>
      <c r="AP1072" s="89"/>
      <c r="AQ1072" s="89"/>
      <c r="AR1072" s="89"/>
      <c r="AS1072" s="89"/>
      <c r="AT1072" s="89"/>
      <c r="AU1072" s="89"/>
      <c r="AV1072" s="89"/>
      <c r="AW1072" s="89"/>
      <c r="AX1072" s="89"/>
      <c r="AY1072" s="89"/>
      <c r="AZ1072" s="89"/>
      <c r="BA1072" s="89"/>
      <c r="BB1072" s="89"/>
      <c r="BC1072" s="89"/>
      <c r="BD1072" s="89"/>
      <c r="BE1072" s="89"/>
      <c r="BF1072" s="89"/>
      <c r="BG1072" s="89"/>
      <c r="BH1072" s="89"/>
      <c r="BI1072" s="89"/>
      <c r="BJ1072" s="89"/>
      <c r="BK1072" s="89"/>
      <c r="BL1072" s="89"/>
      <c r="BM1072" s="89"/>
      <c r="BN1072" s="89"/>
      <c r="BO1072" s="89"/>
      <c r="BP1072" s="89"/>
      <c r="BQ1072" s="89"/>
      <c r="BR1072" s="89"/>
      <c r="BS1072" s="89"/>
      <c r="BT1072" s="89"/>
      <c r="BU1072" s="89"/>
      <c r="BV1072" s="89"/>
      <c r="BW1072" s="89"/>
      <c r="BX1072" s="89"/>
      <c r="BY1072" s="89"/>
      <c r="BZ1072" s="89"/>
      <c r="CA1072" s="89"/>
      <c r="CB1072" s="89"/>
      <c r="CC1072" s="89"/>
      <c r="CD1072" s="89"/>
      <c r="CE1072" s="89"/>
      <c r="CF1072" s="89"/>
      <c r="CG1072" s="89"/>
      <c r="CH1072" s="89"/>
      <c r="CI1072" s="89"/>
      <c r="CJ1072" s="89"/>
      <c r="CK1072" s="89"/>
      <c r="CL1072" s="89"/>
      <c r="CM1072" s="89"/>
      <c r="CN1072" s="89"/>
      <c r="CO1072" s="89"/>
      <c r="CP1072" s="89"/>
      <c r="CQ1072" s="89"/>
      <c r="CR1072" s="89"/>
      <c r="CS1072" s="89"/>
    </row>
    <row r="1073" spans="1:97" s="35" customFormat="1" ht="12.75">
      <c r="A1073" s="95"/>
      <c r="G1073" s="95"/>
      <c r="N1073" s="89"/>
      <c r="O1073" s="89"/>
      <c r="P1073" s="89"/>
      <c r="Q1073" s="89"/>
      <c r="R1073" s="89"/>
      <c r="S1073" s="89"/>
      <c r="T1073" s="89"/>
      <c r="U1073" s="89"/>
      <c r="V1073" s="89"/>
      <c r="W1073" s="89"/>
      <c r="X1073" s="89"/>
      <c r="Y1073" s="89"/>
      <c r="Z1073" s="89"/>
      <c r="AA1073" s="89"/>
      <c r="AB1073" s="89"/>
      <c r="AC1073" s="89"/>
      <c r="AD1073" s="89"/>
      <c r="AE1073" s="89"/>
      <c r="AF1073" s="89"/>
      <c r="AG1073" s="89"/>
      <c r="AH1073" s="89"/>
      <c r="AI1073" s="89"/>
      <c r="AJ1073" s="89"/>
      <c r="AK1073" s="89"/>
      <c r="AL1073" s="89"/>
      <c r="AM1073" s="89"/>
      <c r="AN1073" s="89"/>
      <c r="AO1073" s="89"/>
      <c r="AP1073" s="89"/>
      <c r="AQ1073" s="89"/>
      <c r="AR1073" s="89"/>
      <c r="AS1073" s="89"/>
      <c r="AT1073" s="89"/>
      <c r="AU1073" s="89"/>
      <c r="AV1073" s="89"/>
      <c r="AW1073" s="89"/>
      <c r="AX1073" s="89"/>
      <c r="AY1073" s="89"/>
      <c r="AZ1073" s="89"/>
      <c r="BA1073" s="89"/>
      <c r="BB1073" s="89"/>
      <c r="BC1073" s="89"/>
      <c r="BD1073" s="89"/>
      <c r="BE1073" s="89"/>
      <c r="BF1073" s="89"/>
      <c r="BG1073" s="89"/>
      <c r="BH1073" s="89"/>
      <c r="BI1073" s="89"/>
      <c r="BJ1073" s="89"/>
      <c r="BK1073" s="89"/>
      <c r="BL1073" s="89"/>
      <c r="BM1073" s="89"/>
      <c r="BN1073" s="89"/>
      <c r="BO1073" s="89"/>
      <c r="BP1073" s="89"/>
      <c r="BQ1073" s="89"/>
      <c r="BR1073" s="89"/>
      <c r="BS1073" s="89"/>
      <c r="BT1073" s="89"/>
      <c r="BU1073" s="89"/>
      <c r="BV1073" s="89"/>
      <c r="BW1073" s="89"/>
      <c r="BX1073" s="89"/>
      <c r="BY1073" s="89"/>
      <c r="BZ1073" s="89"/>
      <c r="CA1073" s="89"/>
      <c r="CB1073" s="89"/>
      <c r="CC1073" s="89"/>
      <c r="CD1073" s="89"/>
      <c r="CE1073" s="89"/>
      <c r="CF1073" s="89"/>
      <c r="CG1073" s="89"/>
      <c r="CH1073" s="89"/>
      <c r="CI1073" s="89"/>
      <c r="CJ1073" s="89"/>
      <c r="CK1073" s="89"/>
      <c r="CL1073" s="89"/>
      <c r="CM1073" s="89"/>
      <c r="CN1073" s="89"/>
      <c r="CO1073" s="89"/>
      <c r="CP1073" s="89"/>
      <c r="CQ1073" s="89"/>
      <c r="CR1073" s="89"/>
      <c r="CS1073" s="89"/>
    </row>
    <row r="1074" spans="1:97" s="35" customFormat="1" ht="12.75">
      <c r="A1074" s="95"/>
      <c r="G1074" s="95"/>
      <c r="N1074" s="89"/>
      <c r="O1074" s="89"/>
      <c r="P1074" s="89"/>
      <c r="Q1074" s="89"/>
      <c r="R1074" s="89"/>
      <c r="S1074" s="89"/>
      <c r="T1074" s="89"/>
      <c r="U1074" s="89"/>
      <c r="V1074" s="89"/>
      <c r="W1074" s="89"/>
      <c r="X1074" s="89"/>
      <c r="Y1074" s="89"/>
      <c r="Z1074" s="89"/>
      <c r="AA1074" s="89"/>
      <c r="AB1074" s="89"/>
      <c r="AC1074" s="89"/>
      <c r="AD1074" s="89"/>
      <c r="AE1074" s="89"/>
      <c r="AF1074" s="89"/>
      <c r="AG1074" s="89"/>
      <c r="AH1074" s="89"/>
      <c r="AI1074" s="89"/>
      <c r="AJ1074" s="89"/>
      <c r="AK1074" s="89"/>
      <c r="AL1074" s="89"/>
      <c r="AM1074" s="89"/>
      <c r="AN1074" s="89"/>
      <c r="AO1074" s="89"/>
      <c r="AP1074" s="89"/>
      <c r="AQ1074" s="89"/>
      <c r="AR1074" s="89"/>
      <c r="AS1074" s="89"/>
      <c r="AT1074" s="89"/>
      <c r="AU1074" s="89"/>
      <c r="AV1074" s="89"/>
      <c r="AW1074" s="89"/>
      <c r="AX1074" s="89"/>
      <c r="AY1074" s="89"/>
      <c r="AZ1074" s="89"/>
      <c r="BA1074" s="89"/>
      <c r="BB1074" s="89"/>
      <c r="BC1074" s="89"/>
      <c r="BD1074" s="89"/>
      <c r="BE1074" s="89"/>
      <c r="BF1074" s="89"/>
      <c r="BG1074" s="89"/>
      <c r="BH1074" s="89"/>
      <c r="BI1074" s="89"/>
      <c r="BJ1074" s="89"/>
      <c r="BK1074" s="89"/>
      <c r="BL1074" s="89"/>
      <c r="BM1074" s="89"/>
      <c r="BN1074" s="89"/>
      <c r="BO1074" s="89"/>
      <c r="BP1074" s="89"/>
      <c r="BQ1074" s="89"/>
      <c r="BR1074" s="89"/>
      <c r="BS1074" s="89"/>
      <c r="BT1074" s="89"/>
      <c r="BU1074" s="89"/>
      <c r="BV1074" s="89"/>
      <c r="BW1074" s="89"/>
      <c r="BX1074" s="89"/>
      <c r="BY1074" s="89"/>
      <c r="BZ1074" s="89"/>
      <c r="CA1074" s="89"/>
      <c r="CB1074" s="89"/>
      <c r="CC1074" s="89"/>
      <c r="CD1074" s="89"/>
      <c r="CE1074" s="89"/>
      <c r="CF1074" s="89"/>
      <c r="CG1074" s="89"/>
      <c r="CH1074" s="89"/>
      <c r="CI1074" s="89"/>
      <c r="CJ1074" s="89"/>
      <c r="CK1074" s="89"/>
      <c r="CL1074" s="89"/>
      <c r="CM1074" s="89"/>
      <c r="CN1074" s="89"/>
      <c r="CO1074" s="89"/>
      <c r="CP1074" s="89"/>
      <c r="CQ1074" s="89"/>
      <c r="CR1074" s="89"/>
      <c r="CS1074" s="89"/>
    </row>
    <row r="1075" spans="1:97" s="35" customFormat="1" ht="12.75">
      <c r="A1075" s="95"/>
      <c r="G1075" s="95"/>
      <c r="N1075" s="89"/>
      <c r="O1075" s="89"/>
      <c r="P1075" s="89"/>
      <c r="Q1075" s="89"/>
      <c r="R1075" s="89"/>
      <c r="S1075" s="89"/>
      <c r="T1075" s="89"/>
      <c r="U1075" s="89"/>
      <c r="V1075" s="89"/>
      <c r="W1075" s="89"/>
      <c r="X1075" s="89"/>
      <c r="Y1075" s="89"/>
      <c r="Z1075" s="89"/>
      <c r="AA1075" s="89"/>
      <c r="AB1075" s="89"/>
      <c r="AC1075" s="89"/>
      <c r="AD1075" s="89"/>
      <c r="AE1075" s="89"/>
      <c r="AF1075" s="89"/>
      <c r="AG1075" s="89"/>
      <c r="AH1075" s="89"/>
      <c r="AI1075" s="89"/>
      <c r="AJ1075" s="89"/>
      <c r="AK1075" s="89"/>
      <c r="AL1075" s="89"/>
      <c r="AM1075" s="89"/>
      <c r="AN1075" s="89"/>
      <c r="AO1075" s="89"/>
      <c r="AP1075" s="89"/>
      <c r="AQ1075" s="89"/>
      <c r="AR1075" s="89"/>
      <c r="AS1075" s="89"/>
      <c r="AT1075" s="89"/>
      <c r="AU1075" s="89"/>
      <c r="AV1075" s="89"/>
      <c r="AW1075" s="89"/>
      <c r="AX1075" s="89"/>
      <c r="AY1075" s="89"/>
      <c r="AZ1075" s="89"/>
      <c r="BA1075" s="89"/>
      <c r="BB1075" s="89"/>
      <c r="BC1075" s="89"/>
      <c r="BD1075" s="89"/>
      <c r="BE1075" s="89"/>
      <c r="BF1075" s="89"/>
      <c r="BG1075" s="89"/>
      <c r="BH1075" s="89"/>
      <c r="BI1075" s="89"/>
      <c r="BJ1075" s="89"/>
      <c r="BK1075" s="89"/>
      <c r="BL1075" s="89"/>
      <c r="BM1075" s="89"/>
      <c r="BN1075" s="89"/>
      <c r="BO1075" s="89"/>
      <c r="BP1075" s="89"/>
      <c r="BQ1075" s="89"/>
      <c r="BR1075" s="89"/>
      <c r="BS1075" s="89"/>
      <c r="BT1075" s="89"/>
      <c r="BU1075" s="89"/>
      <c r="BV1075" s="89"/>
      <c r="BW1075" s="89"/>
      <c r="BX1075" s="89"/>
      <c r="BY1075" s="89"/>
      <c r="BZ1075" s="89"/>
      <c r="CA1075" s="89"/>
      <c r="CB1075" s="89"/>
      <c r="CC1075" s="89"/>
      <c r="CD1075" s="89"/>
      <c r="CE1075" s="89"/>
      <c r="CF1075" s="89"/>
      <c r="CG1075" s="89"/>
      <c r="CH1075" s="89"/>
      <c r="CI1075" s="89"/>
      <c r="CJ1075" s="89"/>
      <c r="CK1075" s="89"/>
      <c r="CL1075" s="89"/>
      <c r="CM1075" s="89"/>
      <c r="CN1075" s="89"/>
      <c r="CO1075" s="89"/>
      <c r="CP1075" s="89"/>
      <c r="CQ1075" s="89"/>
      <c r="CR1075" s="89"/>
      <c r="CS1075" s="89"/>
    </row>
    <row r="1076" spans="1:97" s="35" customFormat="1" ht="12.75">
      <c r="A1076" s="95"/>
      <c r="G1076" s="95"/>
      <c r="N1076" s="89"/>
      <c r="O1076" s="89"/>
      <c r="P1076" s="89"/>
      <c r="Q1076" s="89"/>
      <c r="R1076" s="89"/>
      <c r="S1076" s="89"/>
      <c r="T1076" s="89"/>
      <c r="U1076" s="89"/>
      <c r="V1076" s="89"/>
      <c r="W1076" s="89"/>
      <c r="X1076" s="89"/>
      <c r="Y1076" s="89"/>
      <c r="Z1076" s="89"/>
      <c r="AA1076" s="89"/>
      <c r="AB1076" s="89"/>
      <c r="AC1076" s="89"/>
      <c r="AD1076" s="89"/>
      <c r="AE1076" s="89"/>
      <c r="AF1076" s="89"/>
      <c r="AG1076" s="89"/>
      <c r="AH1076" s="89"/>
      <c r="AI1076" s="89"/>
      <c r="AJ1076" s="89"/>
      <c r="AK1076" s="89"/>
      <c r="AL1076" s="89"/>
      <c r="AM1076" s="89"/>
      <c r="AN1076" s="89"/>
      <c r="AO1076" s="89"/>
      <c r="AP1076" s="89"/>
      <c r="AQ1076" s="89"/>
      <c r="AR1076" s="89"/>
      <c r="AS1076" s="89"/>
      <c r="AT1076" s="89"/>
      <c r="AU1076" s="89"/>
      <c r="AV1076" s="89"/>
      <c r="AW1076" s="89"/>
      <c r="AX1076" s="89"/>
      <c r="AY1076" s="89"/>
      <c r="AZ1076" s="89"/>
      <c r="BA1076" s="89"/>
      <c r="BB1076" s="89"/>
      <c r="BC1076" s="89"/>
      <c r="BD1076" s="89"/>
      <c r="BE1076" s="89"/>
      <c r="BF1076" s="89"/>
      <c r="BG1076" s="89"/>
      <c r="BH1076" s="89"/>
      <c r="BI1076" s="89"/>
      <c r="BJ1076" s="89"/>
      <c r="BK1076" s="89"/>
      <c r="BL1076" s="89"/>
      <c r="BM1076" s="89"/>
      <c r="BN1076" s="89"/>
      <c r="BO1076" s="89"/>
      <c r="BP1076" s="89"/>
      <c r="BQ1076" s="89"/>
      <c r="BR1076" s="89"/>
      <c r="BS1076" s="89"/>
      <c r="BT1076" s="89"/>
      <c r="BU1076" s="89"/>
      <c r="BV1076" s="89"/>
      <c r="BW1076" s="89"/>
      <c r="BX1076" s="89"/>
      <c r="BY1076" s="89"/>
      <c r="BZ1076" s="89"/>
      <c r="CA1076" s="89"/>
      <c r="CB1076" s="89"/>
      <c r="CC1076" s="89"/>
      <c r="CD1076" s="89"/>
      <c r="CE1076" s="89"/>
      <c r="CF1076" s="89"/>
      <c r="CG1076" s="89"/>
      <c r="CH1076" s="89"/>
      <c r="CI1076" s="89"/>
      <c r="CJ1076" s="89"/>
      <c r="CK1076" s="89"/>
      <c r="CL1076" s="89"/>
      <c r="CM1076" s="89"/>
      <c r="CN1076" s="89"/>
      <c r="CO1076" s="89"/>
      <c r="CP1076" s="89"/>
      <c r="CQ1076" s="89"/>
      <c r="CR1076" s="89"/>
      <c r="CS1076" s="89"/>
    </row>
    <row r="1077" spans="1:97" s="35" customFormat="1" ht="12.75">
      <c r="A1077" s="95"/>
      <c r="G1077" s="95"/>
      <c r="N1077" s="89"/>
      <c r="O1077" s="89"/>
      <c r="P1077" s="89"/>
      <c r="Q1077" s="89"/>
      <c r="R1077" s="89"/>
      <c r="S1077" s="89"/>
      <c r="T1077" s="89"/>
      <c r="U1077" s="89"/>
      <c r="V1077" s="89"/>
      <c r="W1077" s="89"/>
      <c r="X1077" s="89"/>
      <c r="Y1077" s="89"/>
      <c r="Z1077" s="89"/>
      <c r="AA1077" s="89"/>
      <c r="AB1077" s="89"/>
      <c r="AC1077" s="89"/>
      <c r="AD1077" s="89"/>
      <c r="AE1077" s="89"/>
      <c r="AF1077" s="89"/>
      <c r="AG1077" s="89"/>
      <c r="AH1077" s="89"/>
      <c r="AI1077" s="89"/>
      <c r="AJ1077" s="89"/>
      <c r="AK1077" s="89"/>
      <c r="AL1077" s="89"/>
      <c r="AM1077" s="89"/>
      <c r="AN1077" s="89"/>
      <c r="AO1077" s="89"/>
      <c r="AP1077" s="89"/>
      <c r="AQ1077" s="89"/>
      <c r="AR1077" s="89"/>
      <c r="AS1077" s="89"/>
      <c r="AT1077" s="89"/>
      <c r="AU1077" s="89"/>
      <c r="AV1077" s="89"/>
      <c r="AW1077" s="89"/>
      <c r="AX1077" s="89"/>
      <c r="AY1077" s="89"/>
      <c r="AZ1077" s="89"/>
      <c r="BA1077" s="89"/>
      <c r="BB1077" s="89"/>
      <c r="BC1077" s="89"/>
      <c r="BD1077" s="89"/>
      <c r="BE1077" s="89"/>
      <c r="BF1077" s="89"/>
      <c r="BG1077" s="89"/>
      <c r="BH1077" s="89"/>
      <c r="BI1077" s="89"/>
      <c r="BJ1077" s="89"/>
      <c r="BK1077" s="89"/>
      <c r="BL1077" s="89"/>
      <c r="BM1077" s="89"/>
      <c r="BN1077" s="89"/>
      <c r="BO1077" s="89"/>
      <c r="BP1077" s="89"/>
      <c r="BQ1077" s="89"/>
      <c r="BR1077" s="89"/>
      <c r="BS1077" s="89"/>
      <c r="BT1077" s="89"/>
      <c r="BU1077" s="89"/>
      <c r="BV1077" s="89"/>
      <c r="BW1077" s="89"/>
      <c r="BX1077" s="89"/>
      <c r="BY1077" s="89"/>
      <c r="BZ1077" s="89"/>
      <c r="CA1077" s="89"/>
      <c r="CB1077" s="89"/>
      <c r="CC1077" s="89"/>
      <c r="CD1077" s="89"/>
      <c r="CE1077" s="89"/>
      <c r="CF1077" s="89"/>
      <c r="CG1077" s="89"/>
      <c r="CH1077" s="89"/>
      <c r="CI1077" s="89"/>
      <c r="CJ1077" s="89"/>
      <c r="CK1077" s="89"/>
      <c r="CL1077" s="89"/>
      <c r="CM1077" s="89"/>
      <c r="CN1077" s="89"/>
      <c r="CO1077" s="89"/>
      <c r="CP1077" s="89"/>
      <c r="CQ1077" s="89"/>
      <c r="CR1077" s="89"/>
      <c r="CS1077" s="89"/>
    </row>
    <row r="1078" spans="1:97" s="35" customFormat="1" ht="12.75">
      <c r="A1078" s="95"/>
      <c r="G1078" s="95"/>
      <c r="N1078" s="89"/>
      <c r="O1078" s="89"/>
      <c r="P1078" s="89"/>
      <c r="Q1078" s="89"/>
      <c r="R1078" s="89"/>
      <c r="S1078" s="89"/>
      <c r="T1078" s="89"/>
      <c r="U1078" s="89"/>
      <c r="V1078" s="89"/>
      <c r="W1078" s="89"/>
      <c r="X1078" s="89"/>
      <c r="Y1078" s="89"/>
      <c r="Z1078" s="89"/>
      <c r="AA1078" s="89"/>
      <c r="AB1078" s="89"/>
      <c r="AC1078" s="89"/>
      <c r="AD1078" s="89"/>
      <c r="AE1078" s="89"/>
      <c r="AF1078" s="89"/>
      <c r="AG1078" s="89"/>
      <c r="AH1078" s="89"/>
      <c r="AI1078" s="89"/>
      <c r="AJ1078" s="89"/>
      <c r="AK1078" s="89"/>
      <c r="AL1078" s="89"/>
      <c r="AM1078" s="89"/>
      <c r="AN1078" s="89"/>
      <c r="AO1078" s="89"/>
      <c r="AP1078" s="89"/>
      <c r="AQ1078" s="89"/>
      <c r="AR1078" s="89"/>
      <c r="AS1078" s="89"/>
      <c r="AT1078" s="89"/>
      <c r="AU1078" s="89"/>
      <c r="AV1078" s="89"/>
      <c r="AW1078" s="89"/>
      <c r="AX1078" s="89"/>
      <c r="AY1078" s="89"/>
      <c r="AZ1078" s="89"/>
      <c r="BA1078" s="89"/>
      <c r="BB1078" s="89"/>
      <c r="BC1078" s="89"/>
      <c r="BD1078" s="89"/>
      <c r="BE1078" s="89"/>
      <c r="BF1078" s="89"/>
      <c r="BG1078" s="89"/>
      <c r="BH1078" s="89"/>
      <c r="BI1078" s="89"/>
      <c r="BJ1078" s="89"/>
      <c r="BK1078" s="89"/>
      <c r="BL1078" s="89"/>
      <c r="BM1078" s="89"/>
      <c r="BN1078" s="89"/>
      <c r="BO1078" s="89"/>
      <c r="BP1078" s="89"/>
      <c r="BQ1078" s="89"/>
      <c r="BR1078" s="89"/>
      <c r="BS1078" s="89"/>
      <c r="BT1078" s="89"/>
      <c r="BU1078" s="89"/>
      <c r="BV1078" s="89"/>
      <c r="BW1078" s="89"/>
      <c r="BX1078" s="89"/>
      <c r="BY1078" s="89"/>
      <c r="BZ1078" s="89"/>
      <c r="CA1078" s="89"/>
      <c r="CB1078" s="89"/>
      <c r="CC1078" s="89"/>
      <c r="CD1078" s="89"/>
      <c r="CE1078" s="89"/>
      <c r="CF1078" s="89"/>
      <c r="CG1078" s="89"/>
      <c r="CH1078" s="89"/>
      <c r="CI1078" s="89"/>
      <c r="CJ1078" s="89"/>
      <c r="CK1078" s="89"/>
      <c r="CL1078" s="89"/>
      <c r="CM1078" s="89"/>
      <c r="CN1078" s="89"/>
      <c r="CO1078" s="89"/>
      <c r="CP1078" s="89"/>
      <c r="CQ1078" s="89"/>
      <c r="CR1078" s="89"/>
      <c r="CS1078" s="89"/>
    </row>
    <row r="1079" spans="1:97" s="35" customFormat="1" ht="12.75">
      <c r="A1079" s="95"/>
      <c r="G1079" s="95"/>
      <c r="N1079" s="89"/>
      <c r="O1079" s="89"/>
      <c r="P1079" s="89"/>
      <c r="Q1079" s="89"/>
      <c r="R1079" s="89"/>
      <c r="S1079" s="89"/>
      <c r="T1079" s="89"/>
      <c r="U1079" s="89"/>
      <c r="V1079" s="89"/>
      <c r="W1079" s="89"/>
      <c r="X1079" s="89"/>
      <c r="Y1079" s="89"/>
      <c r="Z1079" s="89"/>
      <c r="AA1079" s="89"/>
      <c r="AB1079" s="89"/>
      <c r="AC1079" s="89"/>
      <c r="AD1079" s="89"/>
      <c r="AE1079" s="89"/>
      <c r="AF1079" s="89"/>
      <c r="AG1079" s="89"/>
      <c r="AH1079" s="89"/>
      <c r="AI1079" s="89"/>
      <c r="AJ1079" s="89"/>
      <c r="AK1079" s="89"/>
      <c r="AL1079" s="89"/>
      <c r="AM1079" s="89"/>
      <c r="AN1079" s="89"/>
      <c r="AO1079" s="89"/>
      <c r="AP1079" s="89"/>
      <c r="AQ1079" s="89"/>
      <c r="AR1079" s="89"/>
      <c r="AS1079" s="89"/>
      <c r="AT1079" s="89"/>
      <c r="AU1079" s="89"/>
      <c r="AV1079" s="89"/>
      <c r="AW1079" s="89"/>
      <c r="AX1079" s="89"/>
      <c r="AY1079" s="89"/>
      <c r="AZ1079" s="89"/>
      <c r="BA1079" s="89"/>
      <c r="BB1079" s="89"/>
      <c r="BC1079" s="89"/>
      <c r="BD1079" s="89"/>
      <c r="BE1079" s="89"/>
      <c r="BF1079" s="89"/>
      <c r="BG1079" s="89"/>
      <c r="BH1079" s="89"/>
      <c r="BI1079" s="89"/>
      <c r="BJ1079" s="89"/>
      <c r="BK1079" s="89"/>
      <c r="BL1079" s="89"/>
      <c r="BM1079" s="89"/>
      <c r="BN1079" s="89"/>
      <c r="BO1079" s="89"/>
      <c r="BP1079" s="89"/>
      <c r="BQ1079" s="89"/>
      <c r="BR1079" s="89"/>
      <c r="BS1079" s="89"/>
      <c r="BT1079" s="89"/>
      <c r="BU1079" s="89"/>
      <c r="BV1079" s="89"/>
      <c r="BW1079" s="89"/>
      <c r="BX1079" s="89"/>
      <c r="BY1079" s="89"/>
      <c r="BZ1079" s="89"/>
      <c r="CA1079" s="89"/>
      <c r="CB1079" s="89"/>
      <c r="CC1079" s="89"/>
      <c r="CD1079" s="89"/>
      <c r="CE1079" s="89"/>
      <c r="CF1079" s="89"/>
      <c r="CG1079" s="89"/>
      <c r="CH1079" s="89"/>
      <c r="CI1079" s="89"/>
      <c r="CJ1079" s="89"/>
      <c r="CK1079" s="89"/>
      <c r="CL1079" s="89"/>
      <c r="CM1079" s="89"/>
      <c r="CN1079" s="89"/>
      <c r="CO1079" s="89"/>
      <c r="CP1079" s="89"/>
      <c r="CQ1079" s="89"/>
      <c r="CR1079" s="89"/>
      <c r="CS1079" s="89"/>
    </row>
    <row r="1080" spans="1:97" s="35" customFormat="1" ht="12.75">
      <c r="A1080" s="95"/>
      <c r="G1080" s="95"/>
      <c r="N1080" s="89"/>
      <c r="O1080" s="89"/>
      <c r="P1080" s="89"/>
      <c r="Q1080" s="89"/>
      <c r="R1080" s="89"/>
      <c r="S1080" s="89"/>
      <c r="T1080" s="89"/>
      <c r="U1080" s="89"/>
      <c r="V1080" s="89"/>
      <c r="W1080" s="89"/>
      <c r="X1080" s="89"/>
      <c r="Y1080" s="89"/>
      <c r="Z1080" s="89"/>
      <c r="AA1080" s="89"/>
      <c r="AB1080" s="89"/>
      <c r="AC1080" s="89"/>
      <c r="AD1080" s="89"/>
      <c r="AE1080" s="89"/>
      <c r="AF1080" s="89"/>
      <c r="AG1080" s="89"/>
      <c r="AH1080" s="89"/>
      <c r="AI1080" s="89"/>
      <c r="AJ1080" s="89"/>
      <c r="AK1080" s="89"/>
      <c r="AL1080" s="89"/>
      <c r="AM1080" s="89"/>
      <c r="AN1080" s="89"/>
      <c r="AO1080" s="89"/>
      <c r="AP1080" s="89"/>
      <c r="AQ1080" s="89"/>
      <c r="AR1080" s="89"/>
      <c r="AS1080" s="89"/>
      <c r="AT1080" s="89"/>
      <c r="AU1080" s="89"/>
      <c r="AV1080" s="89"/>
      <c r="AW1080" s="89"/>
      <c r="AX1080" s="89"/>
      <c r="AY1080" s="89"/>
      <c r="AZ1080" s="89"/>
      <c r="BA1080" s="89"/>
      <c r="BB1080" s="89"/>
      <c r="BC1080" s="89"/>
      <c r="BD1080" s="89"/>
      <c r="BE1080" s="89"/>
      <c r="BF1080" s="89"/>
      <c r="BG1080" s="89"/>
      <c r="BH1080" s="89"/>
      <c r="BI1080" s="89"/>
      <c r="BJ1080" s="89"/>
      <c r="BK1080" s="89"/>
      <c r="BL1080" s="89"/>
      <c r="BM1080" s="89"/>
      <c r="BN1080" s="89"/>
      <c r="BO1080" s="89"/>
      <c r="BP1080" s="89"/>
      <c r="BQ1080" s="89"/>
      <c r="BR1080" s="89"/>
      <c r="BS1080" s="89"/>
      <c r="BT1080" s="89"/>
      <c r="BU1080" s="89"/>
      <c r="BV1080" s="89"/>
      <c r="BW1080" s="89"/>
      <c r="BX1080" s="89"/>
      <c r="BY1080" s="89"/>
      <c r="BZ1080" s="89"/>
      <c r="CA1080" s="89"/>
      <c r="CB1080" s="89"/>
      <c r="CC1080" s="89"/>
      <c r="CD1080" s="89"/>
      <c r="CE1080" s="89"/>
      <c r="CF1080" s="89"/>
      <c r="CG1080" s="89"/>
      <c r="CH1080" s="89"/>
      <c r="CI1080" s="89"/>
      <c r="CJ1080" s="89"/>
      <c r="CK1080" s="89"/>
      <c r="CL1080" s="89"/>
      <c r="CM1080" s="89"/>
      <c r="CN1080" s="89"/>
      <c r="CO1080" s="89"/>
      <c r="CP1080" s="89"/>
      <c r="CQ1080" s="89"/>
      <c r="CR1080" s="89"/>
      <c r="CS1080" s="89"/>
    </row>
    <row r="1081" spans="1:97" s="35" customFormat="1" ht="12.75">
      <c r="A1081" s="95"/>
      <c r="G1081" s="95"/>
      <c r="N1081" s="89"/>
      <c r="O1081" s="89"/>
      <c r="P1081" s="89"/>
      <c r="Q1081" s="89"/>
      <c r="R1081" s="89"/>
      <c r="S1081" s="89"/>
      <c r="T1081" s="89"/>
      <c r="U1081" s="89"/>
      <c r="V1081" s="89"/>
      <c r="W1081" s="89"/>
      <c r="X1081" s="89"/>
      <c r="Y1081" s="89"/>
      <c r="Z1081" s="89"/>
      <c r="AA1081" s="89"/>
      <c r="AB1081" s="89"/>
      <c r="AC1081" s="89"/>
      <c r="AD1081" s="89"/>
      <c r="AE1081" s="89"/>
      <c r="AF1081" s="89"/>
      <c r="AG1081" s="89"/>
      <c r="AH1081" s="89"/>
      <c r="AI1081" s="89"/>
      <c r="AJ1081" s="89"/>
      <c r="AK1081" s="89"/>
      <c r="AL1081" s="89"/>
      <c r="AM1081" s="89"/>
      <c r="AN1081" s="89"/>
      <c r="AO1081" s="89"/>
      <c r="AP1081" s="89"/>
      <c r="AQ1081" s="89"/>
      <c r="AR1081" s="89"/>
      <c r="AS1081" s="89"/>
      <c r="AT1081" s="89"/>
      <c r="AU1081" s="89"/>
      <c r="AV1081" s="89"/>
      <c r="AW1081" s="89"/>
      <c r="AX1081" s="89"/>
      <c r="AY1081" s="89"/>
      <c r="AZ1081" s="89"/>
      <c r="BA1081" s="89"/>
      <c r="BB1081" s="89"/>
      <c r="BC1081" s="89"/>
      <c r="BD1081" s="89"/>
      <c r="BE1081" s="89"/>
      <c r="BF1081" s="89"/>
      <c r="BG1081" s="89"/>
      <c r="BH1081" s="89"/>
      <c r="BI1081" s="89"/>
      <c r="BJ1081" s="89"/>
      <c r="BK1081" s="89"/>
      <c r="BL1081" s="89"/>
      <c r="BM1081" s="89"/>
      <c r="BN1081" s="89"/>
      <c r="BO1081" s="89"/>
      <c r="BP1081" s="89"/>
      <c r="BQ1081" s="89"/>
      <c r="BR1081" s="89"/>
      <c r="BS1081" s="89"/>
      <c r="BT1081" s="89"/>
      <c r="BU1081" s="89"/>
      <c r="BV1081" s="89"/>
      <c r="BW1081" s="89"/>
      <c r="BX1081" s="89"/>
      <c r="BY1081" s="89"/>
      <c r="BZ1081" s="89"/>
      <c r="CA1081" s="89"/>
      <c r="CB1081" s="89"/>
      <c r="CC1081" s="89"/>
      <c r="CD1081" s="89"/>
      <c r="CE1081" s="89"/>
      <c r="CF1081" s="89"/>
      <c r="CG1081" s="89"/>
      <c r="CH1081" s="89"/>
      <c r="CI1081" s="89"/>
      <c r="CJ1081" s="89"/>
      <c r="CK1081" s="89"/>
      <c r="CL1081" s="89"/>
      <c r="CM1081" s="89"/>
      <c r="CN1081" s="89"/>
      <c r="CO1081" s="89"/>
      <c r="CP1081" s="89"/>
      <c r="CQ1081" s="89"/>
      <c r="CR1081" s="89"/>
      <c r="CS1081" s="89"/>
    </row>
    <row r="1082" spans="1:97" s="35" customFormat="1" ht="12.75">
      <c r="A1082" s="95"/>
      <c r="G1082" s="95"/>
      <c r="N1082" s="89"/>
      <c r="O1082" s="89"/>
      <c r="P1082" s="89"/>
      <c r="Q1082" s="89"/>
      <c r="R1082" s="89"/>
      <c r="S1082" s="89"/>
      <c r="T1082" s="89"/>
      <c r="U1082" s="89"/>
      <c r="V1082" s="89"/>
      <c r="W1082" s="89"/>
      <c r="X1082" s="89"/>
      <c r="Y1082" s="89"/>
      <c r="Z1082" s="89"/>
      <c r="AA1082" s="89"/>
      <c r="AB1082" s="89"/>
      <c r="AC1082" s="89"/>
      <c r="AD1082" s="89"/>
      <c r="AE1082" s="89"/>
      <c r="AF1082" s="89"/>
      <c r="AG1082" s="89"/>
      <c r="AH1082" s="89"/>
      <c r="AI1082" s="89"/>
      <c r="AJ1082" s="89"/>
      <c r="AK1082" s="89"/>
      <c r="AL1082" s="89"/>
      <c r="AM1082" s="89"/>
      <c r="AN1082" s="89"/>
      <c r="AO1082" s="89"/>
      <c r="AP1082" s="89"/>
      <c r="AQ1082" s="89"/>
      <c r="AR1082" s="89"/>
      <c r="AS1082" s="89"/>
      <c r="AT1082" s="89"/>
      <c r="AU1082" s="89"/>
      <c r="AV1082" s="89"/>
      <c r="AW1082" s="89"/>
      <c r="AX1082" s="89"/>
      <c r="AY1082" s="89"/>
      <c r="AZ1082" s="89"/>
      <c r="BA1082" s="89"/>
      <c r="BB1082" s="89"/>
      <c r="BC1082" s="89"/>
      <c r="BD1082" s="89"/>
      <c r="BE1082" s="89"/>
      <c r="BF1082" s="89"/>
      <c r="BG1082" s="89"/>
      <c r="BH1082" s="89"/>
      <c r="BI1082" s="89"/>
      <c r="BJ1082" s="89"/>
      <c r="BK1082" s="89"/>
      <c r="BL1082" s="89"/>
      <c r="BM1082" s="89"/>
      <c r="BN1082" s="89"/>
      <c r="BO1082" s="89"/>
      <c r="BP1082" s="89"/>
      <c r="BQ1082" s="89"/>
      <c r="BR1082" s="89"/>
      <c r="BS1082" s="89"/>
      <c r="BT1082" s="89"/>
      <c r="BU1082" s="89"/>
      <c r="BV1082" s="89"/>
      <c r="BW1082" s="89"/>
      <c r="BX1082" s="89"/>
      <c r="BY1082" s="89"/>
      <c r="BZ1082" s="89"/>
      <c r="CA1082" s="89"/>
      <c r="CB1082" s="89"/>
      <c r="CC1082" s="89"/>
      <c r="CD1082" s="89"/>
      <c r="CE1082" s="89"/>
      <c r="CF1082" s="89"/>
      <c r="CG1082" s="89"/>
      <c r="CH1082" s="89"/>
      <c r="CI1082" s="89"/>
      <c r="CJ1082" s="89"/>
      <c r="CK1082" s="89"/>
      <c r="CL1082" s="89"/>
      <c r="CM1082" s="89"/>
      <c r="CN1082" s="89"/>
      <c r="CO1082" s="89"/>
      <c r="CP1082" s="89"/>
      <c r="CQ1082" s="89"/>
      <c r="CR1082" s="89"/>
      <c r="CS1082" s="89"/>
    </row>
    <row r="1083" spans="1:97" s="35" customFormat="1" ht="12.75">
      <c r="A1083" s="95"/>
      <c r="G1083" s="95"/>
      <c r="N1083" s="89"/>
      <c r="O1083" s="89"/>
      <c r="P1083" s="89"/>
      <c r="Q1083" s="89"/>
      <c r="R1083" s="89"/>
      <c r="S1083" s="89"/>
      <c r="T1083" s="89"/>
      <c r="U1083" s="89"/>
      <c r="V1083" s="89"/>
      <c r="W1083" s="89"/>
      <c r="X1083" s="89"/>
      <c r="Y1083" s="89"/>
      <c r="Z1083" s="89"/>
      <c r="AA1083" s="89"/>
      <c r="AB1083" s="89"/>
      <c r="AC1083" s="89"/>
      <c r="AD1083" s="89"/>
      <c r="AE1083" s="89"/>
      <c r="AF1083" s="89"/>
      <c r="AG1083" s="89"/>
      <c r="AH1083" s="89"/>
      <c r="AI1083" s="89"/>
      <c r="AJ1083" s="89"/>
      <c r="AK1083" s="89"/>
      <c r="AL1083" s="89"/>
      <c r="AM1083" s="89"/>
      <c r="AN1083" s="89"/>
      <c r="AO1083" s="89"/>
      <c r="AP1083" s="89"/>
      <c r="AQ1083" s="89"/>
      <c r="AR1083" s="89"/>
      <c r="AS1083" s="89"/>
      <c r="AT1083" s="89"/>
      <c r="AU1083" s="89"/>
      <c r="AV1083" s="89"/>
      <c r="AW1083" s="89"/>
      <c r="AX1083" s="89"/>
      <c r="AY1083" s="89"/>
      <c r="AZ1083" s="89"/>
      <c r="BA1083" s="89"/>
      <c r="BB1083" s="89"/>
      <c r="BC1083" s="89"/>
      <c r="BD1083" s="89"/>
      <c r="BE1083" s="89"/>
      <c r="BF1083" s="89"/>
      <c r="BG1083" s="89"/>
      <c r="BH1083" s="89"/>
      <c r="BI1083" s="89"/>
      <c r="BJ1083" s="89"/>
      <c r="BK1083" s="89"/>
      <c r="BL1083" s="89"/>
      <c r="BM1083" s="89"/>
      <c r="BN1083" s="89"/>
      <c r="BO1083" s="89"/>
      <c r="BP1083" s="89"/>
      <c r="BQ1083" s="89"/>
      <c r="BR1083" s="89"/>
      <c r="BS1083" s="89"/>
      <c r="BT1083" s="89"/>
      <c r="BU1083" s="89"/>
      <c r="BV1083" s="89"/>
      <c r="BW1083" s="89"/>
      <c r="BX1083" s="89"/>
      <c r="BY1083" s="89"/>
      <c r="BZ1083" s="89"/>
      <c r="CA1083" s="89"/>
      <c r="CB1083" s="89"/>
      <c r="CC1083" s="89"/>
      <c r="CD1083" s="89"/>
      <c r="CE1083" s="89"/>
      <c r="CF1083" s="89"/>
      <c r="CG1083" s="89"/>
      <c r="CH1083" s="89"/>
      <c r="CI1083" s="89"/>
      <c r="CJ1083" s="89"/>
      <c r="CK1083" s="89"/>
      <c r="CL1083" s="89"/>
      <c r="CM1083" s="89"/>
      <c r="CN1083" s="89"/>
      <c r="CO1083" s="89"/>
      <c r="CP1083" s="89"/>
      <c r="CQ1083" s="89"/>
      <c r="CR1083" s="89"/>
      <c r="CS1083" s="89"/>
    </row>
    <row r="1084" spans="1:97" s="35" customFormat="1" ht="12.75">
      <c r="A1084" s="95"/>
      <c r="G1084" s="95"/>
      <c r="N1084" s="89"/>
      <c r="O1084" s="89"/>
      <c r="P1084" s="89"/>
      <c r="Q1084" s="89"/>
      <c r="R1084" s="89"/>
      <c r="S1084" s="89"/>
      <c r="T1084" s="89"/>
      <c r="U1084" s="89"/>
      <c r="V1084" s="89"/>
      <c r="W1084" s="89"/>
      <c r="X1084" s="89"/>
      <c r="Y1084" s="89"/>
      <c r="Z1084" s="89"/>
      <c r="AA1084" s="89"/>
      <c r="AB1084" s="89"/>
      <c r="AC1084" s="89"/>
      <c r="AD1084" s="89"/>
      <c r="AE1084" s="89"/>
      <c r="AF1084" s="89"/>
      <c r="AG1084" s="89"/>
      <c r="AH1084" s="89"/>
      <c r="AI1084" s="89"/>
      <c r="AJ1084" s="89"/>
      <c r="AK1084" s="89"/>
      <c r="AL1084" s="89"/>
      <c r="AM1084" s="89"/>
      <c r="AN1084" s="89"/>
      <c r="AO1084" s="89"/>
      <c r="AP1084" s="89"/>
      <c r="AQ1084" s="89"/>
      <c r="AR1084" s="89"/>
      <c r="AS1084" s="89"/>
      <c r="AT1084" s="89"/>
      <c r="AU1084" s="89"/>
      <c r="AV1084" s="89"/>
      <c r="AW1084" s="89"/>
      <c r="AX1084" s="89"/>
      <c r="AY1084" s="89"/>
      <c r="AZ1084" s="89"/>
      <c r="BA1084" s="89"/>
      <c r="BB1084" s="89"/>
      <c r="BC1084" s="89"/>
      <c r="BD1084" s="89"/>
      <c r="BE1084" s="89"/>
      <c r="BF1084" s="89"/>
      <c r="BG1084" s="89"/>
      <c r="BH1084" s="89"/>
      <c r="BI1084" s="89"/>
      <c r="BJ1084" s="89"/>
      <c r="BK1084" s="89"/>
      <c r="BL1084" s="89"/>
      <c r="BM1084" s="89"/>
      <c r="BN1084" s="89"/>
      <c r="BO1084" s="89"/>
      <c r="BP1084" s="89"/>
      <c r="BQ1084" s="89"/>
      <c r="BR1084" s="89"/>
      <c r="BS1084" s="89"/>
      <c r="BT1084" s="89"/>
      <c r="BU1084" s="89"/>
      <c r="BV1084" s="89"/>
      <c r="BW1084" s="89"/>
      <c r="BX1084" s="89"/>
      <c r="BY1084" s="89"/>
      <c r="BZ1084" s="89"/>
      <c r="CA1084" s="89"/>
      <c r="CB1084" s="89"/>
      <c r="CC1084" s="89"/>
      <c r="CD1084" s="89"/>
      <c r="CE1084" s="89"/>
      <c r="CF1084" s="89"/>
      <c r="CG1084" s="89"/>
      <c r="CH1084" s="89"/>
      <c r="CI1084" s="89"/>
      <c r="CJ1084" s="89"/>
      <c r="CK1084" s="89"/>
      <c r="CL1084" s="89"/>
      <c r="CM1084" s="89"/>
      <c r="CN1084" s="89"/>
      <c r="CO1084" s="89"/>
      <c r="CP1084" s="89"/>
      <c r="CQ1084" s="89"/>
      <c r="CR1084" s="89"/>
      <c r="CS1084" s="89"/>
    </row>
    <row r="1085" spans="1:97" s="35" customFormat="1" ht="12.75">
      <c r="A1085" s="95"/>
      <c r="G1085" s="95"/>
      <c r="N1085" s="89"/>
      <c r="O1085" s="89"/>
      <c r="P1085" s="89"/>
      <c r="Q1085" s="89"/>
      <c r="R1085" s="89"/>
      <c r="S1085" s="89"/>
      <c r="T1085" s="89"/>
      <c r="U1085" s="89"/>
      <c r="V1085" s="89"/>
      <c r="W1085" s="89"/>
      <c r="X1085" s="89"/>
      <c r="Y1085" s="89"/>
      <c r="Z1085" s="89"/>
      <c r="AA1085" s="89"/>
      <c r="AB1085" s="89"/>
      <c r="AC1085" s="89"/>
      <c r="AD1085" s="89"/>
      <c r="AE1085" s="89"/>
      <c r="AF1085" s="89"/>
      <c r="AG1085" s="89"/>
      <c r="AH1085" s="89"/>
      <c r="AI1085" s="89"/>
      <c r="AJ1085" s="89"/>
      <c r="AK1085" s="89"/>
      <c r="AL1085" s="89"/>
      <c r="AM1085" s="89"/>
      <c r="AN1085" s="89"/>
      <c r="AO1085" s="89"/>
      <c r="AP1085" s="89"/>
      <c r="AQ1085" s="89"/>
      <c r="AR1085" s="89"/>
      <c r="AS1085" s="89"/>
      <c r="AT1085" s="89"/>
      <c r="AU1085" s="89"/>
      <c r="AV1085" s="89"/>
      <c r="AW1085" s="89"/>
      <c r="AX1085" s="89"/>
      <c r="AY1085" s="89"/>
      <c r="AZ1085" s="89"/>
      <c r="BA1085" s="89"/>
      <c r="BB1085" s="89"/>
      <c r="BC1085" s="89"/>
      <c r="BD1085" s="89"/>
      <c r="BE1085" s="89"/>
      <c r="BF1085" s="89"/>
      <c r="BG1085" s="89"/>
      <c r="BH1085" s="89"/>
      <c r="BI1085" s="89"/>
      <c r="BJ1085" s="89"/>
      <c r="BK1085" s="89"/>
      <c r="BL1085" s="89"/>
      <c r="BM1085" s="89"/>
      <c r="BN1085" s="89"/>
      <c r="BO1085" s="89"/>
      <c r="BP1085" s="89"/>
      <c r="BQ1085" s="89"/>
      <c r="BR1085" s="89"/>
      <c r="BS1085" s="89"/>
      <c r="BT1085" s="89"/>
      <c r="BU1085" s="89"/>
      <c r="BV1085" s="89"/>
      <c r="BW1085" s="89"/>
      <c r="BX1085" s="89"/>
      <c r="BY1085" s="89"/>
      <c r="BZ1085" s="89"/>
      <c r="CA1085" s="89"/>
      <c r="CB1085" s="89"/>
      <c r="CC1085" s="89"/>
      <c r="CD1085" s="89"/>
      <c r="CE1085" s="89"/>
      <c r="CF1085" s="89"/>
      <c r="CG1085" s="89"/>
      <c r="CH1085" s="89"/>
      <c r="CI1085" s="89"/>
      <c r="CJ1085" s="89"/>
      <c r="CK1085" s="89"/>
      <c r="CL1085" s="89"/>
      <c r="CM1085" s="89"/>
      <c r="CN1085" s="89"/>
      <c r="CO1085" s="89"/>
      <c r="CP1085" s="89"/>
      <c r="CQ1085" s="89"/>
      <c r="CR1085" s="89"/>
      <c r="CS1085" s="89"/>
    </row>
    <row r="1086" spans="1:97" s="35" customFormat="1" ht="12.75">
      <c r="A1086" s="95"/>
      <c r="G1086" s="95"/>
      <c r="N1086" s="89"/>
      <c r="O1086" s="89"/>
      <c r="P1086" s="89"/>
      <c r="Q1086" s="89"/>
      <c r="R1086" s="89"/>
      <c r="S1086" s="89"/>
      <c r="T1086" s="89"/>
      <c r="U1086" s="89"/>
      <c r="V1086" s="89"/>
      <c r="W1086" s="89"/>
      <c r="X1086" s="89"/>
      <c r="Y1086" s="89"/>
      <c r="Z1086" s="89"/>
      <c r="AA1086" s="89"/>
      <c r="AB1086" s="89"/>
      <c r="AC1086" s="89"/>
      <c r="AD1086" s="89"/>
      <c r="AE1086" s="89"/>
      <c r="AF1086" s="89"/>
      <c r="AG1086" s="89"/>
      <c r="AH1086" s="89"/>
      <c r="AI1086" s="89"/>
      <c r="AJ1086" s="89"/>
      <c r="AK1086" s="89"/>
      <c r="AL1086" s="89"/>
      <c r="AM1086" s="89"/>
      <c r="AN1086" s="89"/>
      <c r="AO1086" s="89"/>
      <c r="AP1086" s="89"/>
      <c r="AQ1086" s="89"/>
      <c r="AR1086" s="89"/>
      <c r="AS1086" s="89"/>
      <c r="AT1086" s="89"/>
      <c r="AU1086" s="89"/>
      <c r="AV1086" s="89"/>
      <c r="AW1086" s="89"/>
      <c r="AX1086" s="89"/>
      <c r="AY1086" s="89"/>
      <c r="AZ1086" s="89"/>
      <c r="BA1086" s="89"/>
      <c r="BB1086" s="89"/>
      <c r="BC1086" s="89"/>
      <c r="BD1086" s="89"/>
      <c r="BE1086" s="89"/>
      <c r="BF1086" s="89"/>
      <c r="BG1086" s="89"/>
      <c r="BH1086" s="89"/>
      <c r="BI1086" s="89"/>
      <c r="BJ1086" s="89"/>
      <c r="BK1086" s="89"/>
      <c r="BL1086" s="89"/>
      <c r="BM1086" s="89"/>
      <c r="BN1086" s="89"/>
      <c r="BO1086" s="89"/>
      <c r="BP1086" s="89"/>
      <c r="BQ1086" s="89"/>
      <c r="BR1086" s="89"/>
      <c r="BS1086" s="89"/>
      <c r="BT1086" s="89"/>
      <c r="BU1086" s="89"/>
      <c r="BV1086" s="89"/>
      <c r="BW1086" s="89"/>
      <c r="BX1086" s="89"/>
      <c r="BY1086" s="89"/>
      <c r="BZ1086" s="89"/>
      <c r="CA1086" s="89"/>
      <c r="CB1086" s="89"/>
      <c r="CC1086" s="89"/>
      <c r="CD1086" s="89"/>
      <c r="CE1086" s="89"/>
      <c r="CF1086" s="89"/>
      <c r="CG1086" s="89"/>
      <c r="CH1086" s="89"/>
      <c r="CI1086" s="89"/>
      <c r="CJ1086" s="89"/>
      <c r="CK1086" s="89"/>
      <c r="CL1086" s="89"/>
      <c r="CM1086" s="89"/>
      <c r="CN1086" s="89"/>
      <c r="CO1086" s="89"/>
      <c r="CP1086" s="89"/>
      <c r="CQ1086" s="89"/>
      <c r="CR1086" s="89"/>
      <c r="CS1086" s="89"/>
    </row>
    <row r="1087" spans="1:97" s="35" customFormat="1" ht="12.75">
      <c r="A1087" s="95"/>
      <c r="G1087" s="95"/>
      <c r="N1087" s="89"/>
      <c r="O1087" s="89"/>
      <c r="P1087" s="89"/>
      <c r="Q1087" s="89"/>
      <c r="R1087" s="89"/>
      <c r="S1087" s="89"/>
      <c r="T1087" s="89"/>
      <c r="U1087" s="89"/>
      <c r="V1087" s="89"/>
      <c r="W1087" s="89"/>
      <c r="X1087" s="89"/>
      <c r="Y1087" s="89"/>
      <c r="Z1087" s="89"/>
      <c r="AA1087" s="89"/>
      <c r="AB1087" s="89"/>
      <c r="AC1087" s="89"/>
      <c r="AD1087" s="89"/>
      <c r="AE1087" s="89"/>
      <c r="AF1087" s="89"/>
      <c r="AG1087" s="89"/>
      <c r="AH1087" s="89"/>
      <c r="AI1087" s="89"/>
      <c r="AJ1087" s="89"/>
      <c r="AK1087" s="89"/>
      <c r="AL1087" s="89"/>
      <c r="AM1087" s="89"/>
      <c r="AN1087" s="89"/>
      <c r="AO1087" s="89"/>
      <c r="AP1087" s="89"/>
      <c r="AQ1087" s="89"/>
      <c r="AR1087" s="89"/>
      <c r="AS1087" s="89"/>
      <c r="AT1087" s="89"/>
      <c r="AU1087" s="89"/>
      <c r="AV1087" s="89"/>
      <c r="AW1087" s="89"/>
      <c r="AX1087" s="89"/>
      <c r="AY1087" s="89"/>
      <c r="AZ1087" s="89"/>
      <c r="BA1087" s="89"/>
      <c r="BB1087" s="89"/>
      <c r="BC1087" s="89"/>
      <c r="BD1087" s="89"/>
      <c r="BE1087" s="89"/>
      <c r="BF1087" s="89"/>
      <c r="BG1087" s="89"/>
      <c r="BH1087" s="89"/>
      <c r="BI1087" s="89"/>
      <c r="BJ1087" s="89"/>
      <c r="BK1087" s="89"/>
      <c r="BL1087" s="89"/>
      <c r="BM1087" s="89"/>
      <c r="BN1087" s="89"/>
      <c r="BO1087" s="89"/>
      <c r="BP1087" s="89"/>
      <c r="BQ1087" s="89"/>
      <c r="BR1087" s="89"/>
      <c r="BS1087" s="89"/>
      <c r="BT1087" s="89"/>
      <c r="BU1087" s="89"/>
      <c r="BV1087" s="89"/>
      <c r="BW1087" s="89"/>
      <c r="BX1087" s="89"/>
      <c r="BY1087" s="89"/>
      <c r="BZ1087" s="89"/>
      <c r="CA1087" s="89"/>
      <c r="CB1087" s="89"/>
      <c r="CC1087" s="89"/>
      <c r="CD1087" s="89"/>
      <c r="CE1087" s="89"/>
      <c r="CF1087" s="89"/>
      <c r="CG1087" s="89"/>
      <c r="CH1087" s="89"/>
      <c r="CI1087" s="89"/>
      <c r="CJ1087" s="89"/>
      <c r="CK1087" s="89"/>
      <c r="CL1087" s="89"/>
      <c r="CM1087" s="89"/>
      <c r="CN1087" s="89"/>
      <c r="CO1087" s="89"/>
      <c r="CP1087" s="89"/>
      <c r="CQ1087" s="89"/>
      <c r="CR1087" s="89"/>
      <c r="CS1087" s="89"/>
    </row>
    <row r="1088" spans="1:97" s="35" customFormat="1" ht="12.75">
      <c r="A1088" s="95"/>
      <c r="G1088" s="95"/>
      <c r="N1088" s="89"/>
      <c r="O1088" s="89"/>
      <c r="P1088" s="89"/>
      <c r="Q1088" s="89"/>
      <c r="R1088" s="89"/>
      <c r="S1088" s="89"/>
      <c r="T1088" s="89"/>
      <c r="U1088" s="89"/>
      <c r="V1088" s="89"/>
      <c r="W1088" s="89"/>
      <c r="X1088" s="89"/>
      <c r="Y1088" s="89"/>
      <c r="Z1088" s="89"/>
      <c r="AA1088" s="89"/>
      <c r="AB1088" s="89"/>
      <c r="AC1088" s="89"/>
      <c r="AD1088" s="89"/>
      <c r="AE1088" s="89"/>
      <c r="AF1088" s="89"/>
      <c r="AG1088" s="89"/>
      <c r="AH1088" s="89"/>
      <c r="AI1088" s="89"/>
      <c r="AJ1088" s="89"/>
      <c r="AK1088" s="89"/>
      <c r="AL1088" s="89"/>
      <c r="AM1088" s="89"/>
      <c r="AN1088" s="89"/>
      <c r="AO1088" s="89"/>
      <c r="AP1088" s="89"/>
      <c r="AQ1088" s="89"/>
      <c r="AR1088" s="89"/>
      <c r="AS1088" s="89"/>
      <c r="AT1088" s="89"/>
      <c r="AU1088" s="89"/>
      <c r="AV1088" s="89"/>
      <c r="AW1088" s="89"/>
      <c r="AX1088" s="89"/>
      <c r="AY1088" s="89"/>
      <c r="AZ1088" s="89"/>
      <c r="BA1088" s="89"/>
      <c r="BB1088" s="89"/>
      <c r="BC1088" s="89"/>
      <c r="BD1088" s="89"/>
      <c r="BE1088" s="89"/>
      <c r="BF1088" s="89"/>
      <c r="BG1088" s="89"/>
      <c r="BH1088" s="89"/>
      <c r="BI1088" s="89"/>
      <c r="BJ1088" s="89"/>
      <c r="BK1088" s="89"/>
      <c r="BL1088" s="89"/>
      <c r="BM1088" s="89"/>
      <c r="BN1088" s="89"/>
      <c r="BO1088" s="89"/>
      <c r="BP1088" s="89"/>
      <c r="BQ1088" s="89"/>
      <c r="BR1088" s="89"/>
      <c r="BS1088" s="89"/>
      <c r="BT1088" s="89"/>
      <c r="BU1088" s="89"/>
      <c r="BV1088" s="89"/>
      <c r="BW1088" s="89"/>
      <c r="BX1088" s="89"/>
      <c r="BY1088" s="89"/>
      <c r="BZ1088" s="89"/>
      <c r="CA1088" s="89"/>
      <c r="CB1088" s="89"/>
      <c r="CC1088" s="89"/>
      <c r="CD1088" s="89"/>
      <c r="CE1088" s="89"/>
      <c r="CF1088" s="89"/>
      <c r="CG1088" s="89"/>
      <c r="CH1088" s="89"/>
      <c r="CI1088" s="89"/>
      <c r="CJ1088" s="89"/>
      <c r="CK1088" s="89"/>
      <c r="CL1088" s="89"/>
      <c r="CM1088" s="89"/>
      <c r="CN1088" s="89"/>
      <c r="CO1088" s="89"/>
      <c r="CP1088" s="89"/>
      <c r="CQ1088" s="89"/>
      <c r="CR1088" s="89"/>
      <c r="CS1088" s="89"/>
    </row>
    <row r="1089" spans="1:97" s="35" customFormat="1" ht="12.75">
      <c r="A1089" s="95"/>
      <c r="G1089" s="95"/>
      <c r="N1089" s="89"/>
      <c r="O1089" s="89"/>
      <c r="P1089" s="89"/>
      <c r="Q1089" s="89"/>
      <c r="R1089" s="89"/>
      <c r="S1089" s="89"/>
      <c r="T1089" s="89"/>
      <c r="U1089" s="89"/>
      <c r="V1089" s="89"/>
      <c r="W1089" s="89"/>
      <c r="X1089" s="89"/>
      <c r="Y1089" s="89"/>
      <c r="Z1089" s="89"/>
      <c r="AA1089" s="89"/>
      <c r="AB1089" s="89"/>
      <c r="AC1089" s="89"/>
      <c r="AD1089" s="89"/>
      <c r="AE1089" s="89"/>
      <c r="AF1089" s="89"/>
      <c r="AG1089" s="89"/>
      <c r="AH1089" s="89"/>
      <c r="AI1089" s="89"/>
      <c r="AJ1089" s="89"/>
      <c r="AK1089" s="89"/>
      <c r="AL1089" s="89"/>
      <c r="AM1089" s="89"/>
      <c r="AN1089" s="89"/>
      <c r="AO1089" s="89"/>
      <c r="AP1089" s="89"/>
      <c r="AQ1089" s="89"/>
      <c r="AR1089" s="89"/>
      <c r="AS1089" s="89"/>
      <c r="AT1089" s="89"/>
      <c r="AU1089" s="89"/>
      <c r="AV1089" s="89"/>
      <c r="AW1089" s="89"/>
      <c r="AX1089" s="89"/>
      <c r="AY1089" s="89"/>
      <c r="AZ1089" s="89"/>
      <c r="BA1089" s="89"/>
      <c r="BB1089" s="89"/>
      <c r="BC1089" s="89"/>
      <c r="BD1089" s="89"/>
      <c r="BE1089" s="89"/>
      <c r="BF1089" s="89"/>
      <c r="BG1089" s="89"/>
      <c r="BH1089" s="89"/>
      <c r="BI1089" s="89"/>
      <c r="BJ1089" s="89"/>
      <c r="BK1089" s="89"/>
      <c r="BL1089" s="89"/>
      <c r="BM1089" s="89"/>
      <c r="BN1089" s="89"/>
      <c r="BO1089" s="89"/>
      <c r="BP1089" s="89"/>
      <c r="BQ1089" s="89"/>
      <c r="BR1089" s="89"/>
      <c r="BS1089" s="89"/>
      <c r="BT1089" s="89"/>
      <c r="BU1089" s="89"/>
      <c r="BV1089" s="89"/>
      <c r="BW1089" s="89"/>
      <c r="BX1089" s="89"/>
      <c r="BY1089" s="89"/>
      <c r="BZ1089" s="89"/>
      <c r="CA1089" s="89"/>
      <c r="CB1089" s="89"/>
      <c r="CC1089" s="89"/>
      <c r="CD1089" s="89"/>
      <c r="CE1089" s="89"/>
      <c r="CF1089" s="89"/>
      <c r="CG1089" s="89"/>
      <c r="CH1089" s="89"/>
      <c r="CI1089" s="89"/>
      <c r="CJ1089" s="89"/>
      <c r="CK1089" s="89"/>
      <c r="CL1089" s="89"/>
      <c r="CM1089" s="89"/>
      <c r="CN1089" s="89"/>
      <c r="CO1089" s="89"/>
      <c r="CP1089" s="89"/>
      <c r="CQ1089" s="89"/>
      <c r="CR1089" s="89"/>
      <c r="CS1089" s="89"/>
    </row>
    <row r="1090" spans="1:97" s="35" customFormat="1" ht="12.75">
      <c r="A1090" s="95"/>
      <c r="G1090" s="95"/>
      <c r="N1090" s="89"/>
      <c r="O1090" s="89"/>
      <c r="P1090" s="89"/>
      <c r="Q1090" s="89"/>
      <c r="R1090" s="89"/>
      <c r="S1090" s="89"/>
      <c r="T1090" s="89"/>
      <c r="U1090" s="89"/>
      <c r="V1090" s="89"/>
      <c r="W1090" s="89"/>
      <c r="X1090" s="89"/>
      <c r="Y1090" s="89"/>
      <c r="Z1090" s="89"/>
      <c r="AA1090" s="89"/>
      <c r="AB1090" s="89"/>
      <c r="AC1090" s="89"/>
      <c r="AD1090" s="89"/>
      <c r="AE1090" s="89"/>
      <c r="AF1090" s="89"/>
      <c r="AG1090" s="89"/>
      <c r="AH1090" s="89"/>
      <c r="AI1090" s="89"/>
      <c r="AJ1090" s="89"/>
      <c r="AK1090" s="89"/>
      <c r="AL1090" s="89"/>
      <c r="AM1090" s="89"/>
      <c r="AN1090" s="89"/>
      <c r="AO1090" s="89"/>
      <c r="AP1090" s="89"/>
      <c r="AQ1090" s="89"/>
      <c r="AR1090" s="89"/>
      <c r="AS1090" s="89"/>
      <c r="AT1090" s="89"/>
      <c r="AU1090" s="89"/>
      <c r="AV1090" s="89"/>
      <c r="AW1090" s="89"/>
      <c r="AX1090" s="89"/>
      <c r="AY1090" s="89"/>
      <c r="AZ1090" s="89"/>
      <c r="BA1090" s="89"/>
      <c r="BB1090" s="89"/>
      <c r="BC1090" s="89"/>
      <c r="BD1090" s="89"/>
      <c r="BE1090" s="89"/>
      <c r="BF1090" s="89"/>
      <c r="BG1090" s="89"/>
      <c r="BH1090" s="89"/>
      <c r="BI1090" s="89"/>
      <c r="BJ1090" s="89"/>
      <c r="BK1090" s="89"/>
      <c r="BL1090" s="89"/>
      <c r="BM1090" s="89"/>
      <c r="BN1090" s="89"/>
      <c r="BO1090" s="89"/>
      <c r="BP1090" s="89"/>
      <c r="BQ1090" s="89"/>
      <c r="BR1090" s="89"/>
      <c r="BS1090" s="89"/>
      <c r="BT1090" s="89"/>
      <c r="BU1090" s="89"/>
      <c r="BV1090" s="89"/>
      <c r="BW1090" s="89"/>
      <c r="BX1090" s="89"/>
      <c r="BY1090" s="89"/>
      <c r="BZ1090" s="89"/>
      <c r="CA1090" s="89"/>
      <c r="CB1090" s="89"/>
      <c r="CC1090" s="89"/>
      <c r="CD1090" s="89"/>
      <c r="CE1090" s="89"/>
      <c r="CF1090" s="89"/>
      <c r="CG1090" s="89"/>
      <c r="CH1090" s="89"/>
      <c r="CI1090" s="89"/>
      <c r="CJ1090" s="89"/>
      <c r="CK1090" s="89"/>
      <c r="CL1090" s="89"/>
      <c r="CM1090" s="89"/>
      <c r="CN1090" s="89"/>
      <c r="CO1090" s="89"/>
      <c r="CP1090" s="89"/>
      <c r="CQ1090" s="89"/>
      <c r="CR1090" s="89"/>
      <c r="CS1090" s="89"/>
    </row>
    <row r="1091" spans="1:97" s="35" customFormat="1" ht="12.75">
      <c r="A1091" s="95"/>
      <c r="G1091" s="95"/>
      <c r="N1091" s="89"/>
      <c r="O1091" s="89"/>
      <c r="P1091" s="89"/>
      <c r="Q1091" s="89"/>
      <c r="R1091" s="89"/>
      <c r="S1091" s="89"/>
      <c r="T1091" s="89"/>
      <c r="U1091" s="89"/>
      <c r="V1091" s="89"/>
      <c r="W1091" s="89"/>
      <c r="X1091" s="89"/>
      <c r="Y1091" s="89"/>
      <c r="Z1091" s="89"/>
      <c r="AA1091" s="89"/>
      <c r="AB1091" s="89"/>
      <c r="AC1091" s="89"/>
      <c r="AD1091" s="89"/>
      <c r="AE1091" s="89"/>
      <c r="AF1091" s="89"/>
      <c r="AG1091" s="89"/>
      <c r="AH1091" s="89"/>
      <c r="AI1091" s="89"/>
      <c r="AJ1091" s="89"/>
      <c r="AK1091" s="89"/>
      <c r="AL1091" s="89"/>
      <c r="AM1091" s="89"/>
      <c r="AN1091" s="89"/>
      <c r="AO1091" s="89"/>
      <c r="AP1091" s="89"/>
      <c r="AQ1091" s="89"/>
      <c r="AR1091" s="89"/>
      <c r="AS1091" s="89"/>
      <c r="AT1091" s="89"/>
      <c r="AU1091" s="89"/>
      <c r="AV1091" s="89"/>
      <c r="AW1091" s="89"/>
      <c r="AX1091" s="89"/>
      <c r="AY1091" s="89"/>
      <c r="AZ1091" s="89"/>
      <c r="BA1091" s="89"/>
      <c r="BB1091" s="89"/>
      <c r="BC1091" s="89"/>
      <c r="BD1091" s="89"/>
      <c r="BE1091" s="89"/>
      <c r="BF1091" s="89"/>
      <c r="BG1091" s="89"/>
      <c r="BH1091" s="89"/>
      <c r="BI1091" s="89"/>
      <c r="BJ1091" s="89"/>
      <c r="BK1091" s="89"/>
      <c r="BL1091" s="89"/>
      <c r="BM1091" s="89"/>
      <c r="BN1091" s="89"/>
      <c r="BO1091" s="89"/>
      <c r="BP1091" s="89"/>
      <c r="BQ1091" s="89"/>
      <c r="BR1091" s="89"/>
      <c r="BS1091" s="89"/>
      <c r="BT1091" s="89"/>
      <c r="BU1091" s="89"/>
      <c r="BV1091" s="89"/>
      <c r="BW1091" s="89"/>
      <c r="BX1091" s="89"/>
      <c r="BY1091" s="89"/>
      <c r="BZ1091" s="89"/>
      <c r="CA1091" s="89"/>
      <c r="CB1091" s="89"/>
      <c r="CC1091" s="89"/>
      <c r="CD1091" s="89"/>
      <c r="CE1091" s="89"/>
      <c r="CF1091" s="89"/>
      <c r="CG1091" s="89"/>
      <c r="CH1091" s="89"/>
      <c r="CI1091" s="89"/>
      <c r="CJ1091" s="89"/>
      <c r="CK1091" s="89"/>
      <c r="CL1091" s="89"/>
      <c r="CM1091" s="89"/>
      <c r="CN1091" s="89"/>
      <c r="CO1091" s="89"/>
      <c r="CP1091" s="89"/>
      <c r="CQ1091" s="89"/>
      <c r="CR1091" s="89"/>
      <c r="CS1091" s="89"/>
    </row>
    <row r="1092" spans="1:97" s="35" customFormat="1" ht="12.75">
      <c r="A1092" s="95"/>
      <c r="G1092" s="95"/>
      <c r="N1092" s="89"/>
      <c r="O1092" s="89"/>
      <c r="P1092" s="89"/>
      <c r="Q1092" s="89"/>
      <c r="R1092" s="89"/>
      <c r="S1092" s="89"/>
      <c r="T1092" s="89"/>
      <c r="U1092" s="89"/>
      <c r="V1092" s="89"/>
      <c r="W1092" s="89"/>
      <c r="X1092" s="89"/>
      <c r="Y1092" s="89"/>
      <c r="Z1092" s="89"/>
      <c r="AA1092" s="89"/>
      <c r="AB1092" s="89"/>
      <c r="AC1092" s="89"/>
      <c r="AD1092" s="89"/>
      <c r="AE1092" s="89"/>
      <c r="AF1092" s="89"/>
      <c r="AG1092" s="89"/>
      <c r="AH1092" s="89"/>
      <c r="AI1092" s="89"/>
      <c r="AJ1092" s="89"/>
      <c r="AK1092" s="89"/>
      <c r="AL1092" s="89"/>
      <c r="AM1092" s="89"/>
      <c r="AN1092" s="89"/>
      <c r="AO1092" s="89"/>
      <c r="AP1092" s="89"/>
      <c r="AQ1092" s="89"/>
      <c r="AR1092" s="89"/>
      <c r="AS1092" s="89"/>
      <c r="AT1092" s="89"/>
      <c r="AU1092" s="89"/>
      <c r="AV1092" s="89"/>
      <c r="AW1092" s="89"/>
      <c r="AX1092" s="89"/>
      <c r="AY1092" s="89"/>
      <c r="AZ1092" s="89"/>
      <c r="BA1092" s="89"/>
      <c r="BB1092" s="89"/>
      <c r="BC1092" s="89"/>
      <c r="BD1092" s="89"/>
      <c r="BE1092" s="89"/>
      <c r="BF1092" s="89"/>
      <c r="BG1092" s="89"/>
      <c r="BH1092" s="89"/>
      <c r="BI1092" s="89"/>
      <c r="BJ1092" s="89"/>
      <c r="BK1092" s="89"/>
      <c r="BL1092" s="89"/>
      <c r="BM1092" s="89"/>
      <c r="BN1092" s="89"/>
      <c r="BO1092" s="89"/>
      <c r="BP1092" s="89"/>
      <c r="BQ1092" s="89"/>
      <c r="BR1092" s="89"/>
      <c r="BS1092" s="89"/>
      <c r="BT1092" s="89"/>
      <c r="BU1092" s="89"/>
      <c r="BV1092" s="89"/>
      <c r="BW1092" s="89"/>
      <c r="BX1092" s="89"/>
      <c r="BY1092" s="89"/>
      <c r="BZ1092" s="89"/>
      <c r="CA1092" s="89"/>
      <c r="CB1092" s="89"/>
      <c r="CC1092" s="89"/>
      <c r="CD1092" s="89"/>
      <c r="CE1092" s="89"/>
      <c r="CF1092" s="89"/>
      <c r="CG1092" s="89"/>
      <c r="CH1092" s="89"/>
      <c r="CI1092" s="89"/>
      <c r="CJ1092" s="89"/>
      <c r="CK1092" s="89"/>
      <c r="CL1092" s="89"/>
      <c r="CM1092" s="89"/>
      <c r="CN1092" s="89"/>
      <c r="CO1092" s="89"/>
      <c r="CP1092" s="89"/>
      <c r="CQ1092" s="89"/>
      <c r="CR1092" s="89"/>
      <c r="CS1092" s="89"/>
    </row>
    <row r="1093" spans="1:97" s="35" customFormat="1" ht="12.75">
      <c r="A1093" s="95"/>
      <c r="G1093" s="95"/>
      <c r="N1093" s="89"/>
      <c r="O1093" s="89"/>
      <c r="P1093" s="89"/>
      <c r="Q1093" s="89"/>
      <c r="R1093" s="89"/>
      <c r="S1093" s="89"/>
      <c r="T1093" s="89"/>
      <c r="U1093" s="89"/>
      <c r="V1093" s="89"/>
      <c r="W1093" s="89"/>
      <c r="X1093" s="89"/>
      <c r="Y1093" s="89"/>
      <c r="Z1093" s="89"/>
      <c r="AA1093" s="89"/>
      <c r="AB1093" s="89"/>
      <c r="AC1093" s="89"/>
      <c r="AD1093" s="89"/>
      <c r="AE1093" s="89"/>
      <c r="AF1093" s="89"/>
      <c r="AG1093" s="89"/>
      <c r="AH1093" s="89"/>
      <c r="AI1093" s="89"/>
      <c r="AJ1093" s="89"/>
      <c r="AK1093" s="89"/>
      <c r="AL1093" s="89"/>
      <c r="AM1093" s="89"/>
      <c r="AN1093" s="89"/>
      <c r="AO1093" s="89"/>
      <c r="AP1093" s="89"/>
      <c r="AQ1093" s="89"/>
      <c r="AR1093" s="89"/>
      <c r="AS1093" s="89"/>
      <c r="AT1093" s="89"/>
      <c r="AU1093" s="89"/>
      <c r="AV1093" s="89"/>
      <c r="AW1093" s="89"/>
      <c r="AX1093" s="89"/>
      <c r="AY1093" s="89"/>
      <c r="AZ1093" s="89"/>
      <c r="BA1093" s="89"/>
      <c r="BB1093" s="89"/>
      <c r="BC1093" s="89"/>
      <c r="BD1093" s="89"/>
      <c r="BE1093" s="89"/>
      <c r="BF1093" s="89"/>
      <c r="BG1093" s="89"/>
      <c r="BH1093" s="89"/>
      <c r="BI1093" s="89"/>
      <c r="BJ1093" s="89"/>
      <c r="BK1093" s="89"/>
      <c r="BL1093" s="89"/>
      <c r="BM1093" s="89"/>
      <c r="BN1093" s="89"/>
      <c r="BO1093" s="89"/>
      <c r="BP1093" s="89"/>
      <c r="BQ1093" s="89"/>
      <c r="BR1093" s="89"/>
      <c r="BS1093" s="89"/>
      <c r="BT1093" s="89"/>
      <c r="BU1093" s="89"/>
      <c r="BV1093" s="89"/>
      <c r="BW1093" s="89"/>
      <c r="BX1093" s="89"/>
      <c r="BY1093" s="89"/>
      <c r="BZ1093" s="89"/>
      <c r="CA1093" s="89"/>
      <c r="CB1093" s="89"/>
      <c r="CC1093" s="89"/>
      <c r="CD1093" s="89"/>
      <c r="CE1093" s="89"/>
      <c r="CF1093" s="89"/>
      <c r="CG1093" s="89"/>
      <c r="CH1093" s="89"/>
      <c r="CI1093" s="89"/>
      <c r="CJ1093" s="89"/>
      <c r="CK1093" s="89"/>
      <c r="CL1093" s="89"/>
      <c r="CM1093" s="89"/>
      <c r="CN1093" s="89"/>
      <c r="CO1093" s="89"/>
      <c r="CP1093" s="89"/>
      <c r="CQ1093" s="89"/>
      <c r="CR1093" s="89"/>
      <c r="CS1093" s="89"/>
    </row>
    <row r="1094" spans="1:97" s="35" customFormat="1" ht="12.75">
      <c r="A1094" s="95"/>
      <c r="G1094" s="95"/>
      <c r="N1094" s="89"/>
      <c r="O1094" s="89"/>
      <c r="P1094" s="89"/>
      <c r="Q1094" s="89"/>
      <c r="R1094" s="89"/>
      <c r="S1094" s="89"/>
      <c r="T1094" s="89"/>
      <c r="U1094" s="89"/>
      <c r="V1094" s="89"/>
      <c r="W1094" s="89"/>
      <c r="X1094" s="89"/>
      <c r="Y1094" s="89"/>
      <c r="Z1094" s="89"/>
      <c r="AA1094" s="89"/>
      <c r="AB1094" s="89"/>
      <c r="AC1094" s="89"/>
      <c r="AD1094" s="89"/>
      <c r="AE1094" s="89"/>
      <c r="AF1094" s="89"/>
      <c r="AG1094" s="89"/>
      <c r="AH1094" s="89"/>
      <c r="AI1094" s="89"/>
      <c r="AJ1094" s="89"/>
      <c r="AK1094" s="89"/>
      <c r="AL1094" s="89"/>
      <c r="AM1094" s="89"/>
      <c r="AN1094" s="89"/>
      <c r="AO1094" s="89"/>
      <c r="AP1094" s="89"/>
      <c r="AQ1094" s="89"/>
      <c r="AR1094" s="89"/>
      <c r="AS1094" s="89"/>
      <c r="AT1094" s="89"/>
      <c r="AU1094" s="89"/>
      <c r="AV1094" s="89"/>
      <c r="AW1094" s="89"/>
      <c r="AX1094" s="89"/>
      <c r="AY1094" s="89"/>
      <c r="AZ1094" s="89"/>
      <c r="BA1094" s="89"/>
      <c r="BB1094" s="89"/>
      <c r="BC1094" s="89"/>
      <c r="BD1094" s="89"/>
      <c r="BE1094" s="89"/>
      <c r="BF1094" s="89"/>
      <c r="BG1094" s="89"/>
      <c r="BH1094" s="89"/>
      <c r="BI1094" s="89"/>
      <c r="BJ1094" s="89"/>
      <c r="BK1094" s="89"/>
      <c r="BL1094" s="89"/>
      <c r="BM1094" s="89"/>
      <c r="BN1094" s="89"/>
      <c r="BO1094" s="89"/>
      <c r="BP1094" s="89"/>
      <c r="BQ1094" s="89"/>
      <c r="BR1094" s="89"/>
      <c r="BS1094" s="89"/>
      <c r="BT1094" s="89"/>
      <c r="BU1094" s="89"/>
      <c r="BV1094" s="89"/>
      <c r="BW1094" s="89"/>
      <c r="BX1094" s="89"/>
      <c r="BY1094" s="89"/>
      <c r="BZ1094" s="89"/>
      <c r="CA1094" s="89"/>
      <c r="CB1094" s="89"/>
      <c r="CC1094" s="89"/>
      <c r="CD1094" s="89"/>
      <c r="CE1094" s="89"/>
      <c r="CF1094" s="89"/>
      <c r="CG1094" s="89"/>
      <c r="CH1094" s="89"/>
      <c r="CI1094" s="89"/>
      <c r="CJ1094" s="89"/>
      <c r="CK1094" s="89"/>
      <c r="CL1094" s="89"/>
      <c r="CM1094" s="89"/>
      <c r="CN1094" s="89"/>
      <c r="CO1094" s="89"/>
      <c r="CP1094" s="89"/>
      <c r="CQ1094" s="89"/>
      <c r="CR1094" s="89"/>
      <c r="CS1094" s="89"/>
    </row>
    <row r="1095" spans="1:97" s="35" customFormat="1" ht="12.75">
      <c r="A1095" s="95"/>
      <c r="G1095" s="95"/>
      <c r="N1095" s="89"/>
      <c r="O1095" s="89"/>
      <c r="P1095" s="89"/>
      <c r="Q1095" s="89"/>
      <c r="R1095" s="89"/>
      <c r="S1095" s="89"/>
      <c r="T1095" s="89"/>
      <c r="U1095" s="89"/>
      <c r="V1095" s="89"/>
      <c r="W1095" s="89"/>
      <c r="X1095" s="89"/>
      <c r="Y1095" s="89"/>
      <c r="Z1095" s="89"/>
      <c r="AA1095" s="89"/>
      <c r="AB1095" s="89"/>
      <c r="AC1095" s="89"/>
      <c r="AD1095" s="89"/>
      <c r="AE1095" s="89"/>
      <c r="AF1095" s="89"/>
      <c r="AG1095" s="89"/>
      <c r="AH1095" s="89"/>
      <c r="AI1095" s="89"/>
      <c r="AJ1095" s="89"/>
      <c r="AK1095" s="89"/>
      <c r="AL1095" s="89"/>
      <c r="AM1095" s="89"/>
      <c r="AN1095" s="89"/>
      <c r="AO1095" s="89"/>
      <c r="AP1095" s="89"/>
      <c r="AQ1095" s="89"/>
      <c r="AR1095" s="89"/>
      <c r="AS1095" s="89"/>
      <c r="AT1095" s="89"/>
      <c r="AU1095" s="89"/>
      <c r="AV1095" s="89"/>
      <c r="AW1095" s="89"/>
      <c r="AX1095" s="89"/>
      <c r="AY1095" s="89"/>
      <c r="AZ1095" s="89"/>
      <c r="BA1095" s="89"/>
      <c r="BB1095" s="89"/>
      <c r="BC1095" s="89"/>
      <c r="BD1095" s="89"/>
      <c r="BE1095" s="89"/>
      <c r="BF1095" s="89"/>
      <c r="BG1095" s="89"/>
      <c r="BH1095" s="89"/>
      <c r="BI1095" s="89"/>
      <c r="BJ1095" s="89"/>
      <c r="BK1095" s="89"/>
      <c r="BL1095" s="89"/>
      <c r="BM1095" s="89"/>
      <c r="BN1095" s="89"/>
      <c r="BO1095" s="89"/>
      <c r="BP1095" s="89"/>
      <c r="BQ1095" s="89"/>
      <c r="BR1095" s="89"/>
      <c r="BS1095" s="89"/>
      <c r="BT1095" s="89"/>
      <c r="BU1095" s="89"/>
      <c r="BV1095" s="89"/>
      <c r="BW1095" s="89"/>
      <c r="BX1095" s="89"/>
      <c r="BY1095" s="89"/>
      <c r="BZ1095" s="89"/>
      <c r="CA1095" s="89"/>
      <c r="CB1095" s="89"/>
      <c r="CC1095" s="89"/>
      <c r="CD1095" s="89"/>
      <c r="CE1095" s="89"/>
      <c r="CF1095" s="89"/>
      <c r="CG1095" s="89"/>
      <c r="CH1095" s="89"/>
      <c r="CI1095" s="89"/>
      <c r="CJ1095" s="89"/>
      <c r="CK1095" s="89"/>
      <c r="CL1095" s="89"/>
      <c r="CM1095" s="89"/>
      <c r="CN1095" s="89"/>
      <c r="CO1095" s="89"/>
      <c r="CP1095" s="89"/>
      <c r="CQ1095" s="89"/>
      <c r="CR1095" s="89"/>
      <c r="CS1095" s="89"/>
    </row>
    <row r="1096" spans="1:97" s="35" customFormat="1" ht="12.75">
      <c r="A1096" s="95"/>
      <c r="G1096" s="95"/>
      <c r="N1096" s="89"/>
      <c r="O1096" s="89"/>
      <c r="P1096" s="89"/>
      <c r="Q1096" s="89"/>
      <c r="R1096" s="89"/>
      <c r="S1096" s="89"/>
      <c r="T1096" s="89"/>
      <c r="U1096" s="89"/>
      <c r="V1096" s="89"/>
      <c r="W1096" s="89"/>
      <c r="X1096" s="89"/>
      <c r="Y1096" s="89"/>
      <c r="Z1096" s="89"/>
      <c r="AA1096" s="89"/>
      <c r="AB1096" s="89"/>
      <c r="AC1096" s="89"/>
      <c r="AD1096" s="89"/>
      <c r="AE1096" s="89"/>
      <c r="AF1096" s="89"/>
      <c r="AG1096" s="89"/>
      <c r="AH1096" s="89"/>
      <c r="AI1096" s="89"/>
      <c r="AJ1096" s="89"/>
      <c r="AK1096" s="89"/>
      <c r="AL1096" s="89"/>
      <c r="AM1096" s="89"/>
      <c r="AN1096" s="89"/>
      <c r="AO1096" s="89"/>
      <c r="AP1096" s="89"/>
      <c r="AQ1096" s="89"/>
      <c r="AR1096" s="89"/>
      <c r="AS1096" s="89"/>
      <c r="AT1096" s="89"/>
      <c r="AU1096" s="89"/>
      <c r="AV1096" s="89"/>
      <c r="AW1096" s="89"/>
      <c r="AX1096" s="89"/>
      <c r="AY1096" s="89"/>
      <c r="AZ1096" s="89"/>
      <c r="BA1096" s="89"/>
      <c r="BB1096" s="89"/>
      <c r="BC1096" s="89"/>
      <c r="BD1096" s="89"/>
      <c r="BE1096" s="89"/>
      <c r="BF1096" s="89"/>
      <c r="BG1096" s="89"/>
      <c r="BH1096" s="89"/>
      <c r="BI1096" s="89"/>
      <c r="BJ1096" s="89"/>
      <c r="BK1096" s="89"/>
      <c r="BL1096" s="89"/>
      <c r="BM1096" s="89"/>
      <c r="BN1096" s="89"/>
      <c r="BO1096" s="89"/>
      <c r="BP1096" s="89"/>
      <c r="BQ1096" s="89"/>
      <c r="BR1096" s="89"/>
      <c r="BS1096" s="89"/>
      <c r="BT1096" s="89"/>
      <c r="BU1096" s="89"/>
      <c r="BV1096" s="89"/>
      <c r="BW1096" s="89"/>
      <c r="BX1096" s="89"/>
      <c r="BY1096" s="89"/>
      <c r="BZ1096" s="89"/>
      <c r="CA1096" s="89"/>
      <c r="CB1096" s="89"/>
      <c r="CC1096" s="89"/>
      <c r="CD1096" s="89"/>
      <c r="CE1096" s="89"/>
      <c r="CF1096" s="89"/>
      <c r="CG1096" s="89"/>
      <c r="CH1096" s="89"/>
      <c r="CI1096" s="89"/>
      <c r="CJ1096" s="89"/>
      <c r="CK1096" s="89"/>
      <c r="CL1096" s="89"/>
      <c r="CM1096" s="89"/>
      <c r="CN1096" s="89"/>
      <c r="CO1096" s="89"/>
      <c r="CP1096" s="89"/>
      <c r="CQ1096" s="89"/>
      <c r="CR1096" s="89"/>
      <c r="CS1096" s="89"/>
    </row>
    <row r="1097" spans="1:97" s="35" customFormat="1" ht="12.75">
      <c r="A1097" s="95"/>
      <c r="G1097" s="95"/>
      <c r="N1097" s="89"/>
      <c r="O1097" s="89"/>
      <c r="P1097" s="89"/>
      <c r="Q1097" s="89"/>
      <c r="R1097" s="89"/>
      <c r="S1097" s="89"/>
      <c r="T1097" s="89"/>
      <c r="U1097" s="89"/>
      <c r="V1097" s="89"/>
      <c r="W1097" s="89"/>
      <c r="X1097" s="89"/>
      <c r="Y1097" s="89"/>
      <c r="Z1097" s="89"/>
      <c r="AA1097" s="89"/>
      <c r="AB1097" s="89"/>
      <c r="AC1097" s="89"/>
      <c r="AD1097" s="89"/>
      <c r="AE1097" s="89"/>
      <c r="AF1097" s="89"/>
      <c r="AG1097" s="89"/>
      <c r="AH1097" s="89"/>
      <c r="AI1097" s="89"/>
      <c r="AJ1097" s="89"/>
      <c r="AK1097" s="89"/>
      <c r="AL1097" s="89"/>
      <c r="AM1097" s="89"/>
      <c r="AN1097" s="89"/>
      <c r="AO1097" s="89"/>
      <c r="AP1097" s="89"/>
      <c r="AQ1097" s="89"/>
      <c r="AR1097" s="89"/>
      <c r="AS1097" s="89"/>
      <c r="AT1097" s="89"/>
      <c r="AU1097" s="89"/>
      <c r="AV1097" s="89"/>
      <c r="AW1097" s="89"/>
      <c r="AX1097" s="89"/>
      <c r="AY1097" s="89"/>
      <c r="AZ1097" s="89"/>
      <c r="BA1097" s="89"/>
      <c r="BB1097" s="89"/>
      <c r="BC1097" s="89"/>
      <c r="BD1097" s="89"/>
      <c r="BE1097" s="89"/>
      <c r="BF1097" s="89"/>
      <c r="BG1097" s="89"/>
      <c r="BH1097" s="89"/>
      <c r="BI1097" s="89"/>
      <c r="BJ1097" s="89"/>
      <c r="BK1097" s="89"/>
      <c r="BL1097" s="89"/>
      <c r="BM1097" s="89"/>
      <c r="BN1097" s="89"/>
      <c r="BO1097" s="89"/>
      <c r="BP1097" s="89"/>
      <c r="BQ1097" s="89"/>
      <c r="BR1097" s="89"/>
      <c r="BS1097" s="89"/>
      <c r="BT1097" s="89"/>
      <c r="BU1097" s="89"/>
      <c r="BV1097" s="89"/>
      <c r="BW1097" s="89"/>
      <c r="BX1097" s="89"/>
      <c r="BY1097" s="89"/>
      <c r="BZ1097" s="89"/>
      <c r="CA1097" s="89"/>
      <c r="CB1097" s="89"/>
      <c r="CC1097" s="89"/>
      <c r="CD1097" s="89"/>
      <c r="CE1097" s="89"/>
      <c r="CF1097" s="89"/>
      <c r="CG1097" s="89"/>
      <c r="CH1097" s="89"/>
      <c r="CI1097" s="89"/>
      <c r="CJ1097" s="89"/>
      <c r="CK1097" s="89"/>
      <c r="CL1097" s="89"/>
      <c r="CM1097" s="89"/>
      <c r="CN1097" s="89"/>
      <c r="CO1097" s="89"/>
      <c r="CP1097" s="89"/>
      <c r="CQ1097" s="89"/>
      <c r="CR1097" s="89"/>
      <c r="CS1097" s="89"/>
    </row>
    <row r="1098" spans="1:97" s="35" customFormat="1" ht="12.75">
      <c r="A1098" s="95"/>
      <c r="G1098" s="95"/>
      <c r="N1098" s="89"/>
      <c r="O1098" s="89"/>
      <c r="P1098" s="89"/>
      <c r="Q1098" s="89"/>
      <c r="R1098" s="89"/>
      <c r="S1098" s="89"/>
      <c r="T1098" s="89"/>
      <c r="U1098" s="89"/>
      <c r="V1098" s="89"/>
      <c r="W1098" s="89"/>
      <c r="X1098" s="89"/>
      <c r="Y1098" s="89"/>
      <c r="Z1098" s="89"/>
      <c r="AA1098" s="89"/>
      <c r="AB1098" s="89"/>
      <c r="AC1098" s="89"/>
      <c r="AD1098" s="89"/>
      <c r="AE1098" s="89"/>
      <c r="AF1098" s="89"/>
      <c r="AG1098" s="89"/>
      <c r="AH1098" s="89"/>
      <c r="AI1098" s="89"/>
      <c r="AJ1098" s="89"/>
      <c r="AK1098" s="89"/>
      <c r="AL1098" s="89"/>
      <c r="AM1098" s="89"/>
      <c r="AN1098" s="89"/>
      <c r="AO1098" s="89"/>
      <c r="AP1098" s="89"/>
      <c r="AQ1098" s="89"/>
      <c r="AR1098" s="89"/>
      <c r="AS1098" s="89"/>
      <c r="AT1098" s="89"/>
      <c r="AU1098" s="89"/>
      <c r="AV1098" s="89"/>
      <c r="AW1098" s="89"/>
      <c r="AX1098" s="89"/>
      <c r="AY1098" s="89"/>
      <c r="AZ1098" s="89"/>
      <c r="BA1098" s="89"/>
      <c r="BB1098" s="89"/>
      <c r="BC1098" s="89"/>
      <c r="BD1098" s="89"/>
      <c r="BE1098" s="89"/>
      <c r="BF1098" s="89"/>
      <c r="BG1098" s="89"/>
      <c r="BH1098" s="89"/>
      <c r="BI1098" s="89"/>
      <c r="BJ1098" s="89"/>
      <c r="BK1098" s="89"/>
      <c r="BL1098" s="89"/>
      <c r="BM1098" s="89"/>
      <c r="BN1098" s="89"/>
      <c r="BO1098" s="89"/>
      <c r="BP1098" s="89"/>
      <c r="BQ1098" s="89"/>
      <c r="BR1098" s="89"/>
      <c r="BS1098" s="89"/>
      <c r="BT1098" s="89"/>
      <c r="BU1098" s="89"/>
      <c r="BV1098" s="89"/>
      <c r="BW1098" s="89"/>
      <c r="BX1098" s="89"/>
      <c r="BY1098" s="89"/>
      <c r="BZ1098" s="89"/>
      <c r="CA1098" s="89"/>
      <c r="CB1098" s="89"/>
      <c r="CC1098" s="89"/>
      <c r="CD1098" s="89"/>
      <c r="CE1098" s="89"/>
      <c r="CF1098" s="89"/>
      <c r="CG1098" s="89"/>
      <c r="CH1098" s="89"/>
      <c r="CI1098" s="89"/>
      <c r="CJ1098" s="89"/>
      <c r="CK1098" s="89"/>
      <c r="CL1098" s="89"/>
      <c r="CM1098" s="89"/>
      <c r="CN1098" s="89"/>
      <c r="CO1098" s="89"/>
      <c r="CP1098" s="89"/>
      <c r="CQ1098" s="89"/>
      <c r="CR1098" s="89"/>
      <c r="CS1098" s="89"/>
    </row>
    <row r="1099" spans="1:97" s="35" customFormat="1" ht="12.75">
      <c r="A1099" s="95"/>
      <c r="G1099" s="95"/>
      <c r="N1099" s="89"/>
      <c r="O1099" s="89"/>
      <c r="P1099" s="89"/>
      <c r="Q1099" s="89"/>
      <c r="R1099" s="89"/>
      <c r="S1099" s="89"/>
      <c r="T1099" s="89"/>
      <c r="U1099" s="89"/>
      <c r="V1099" s="89"/>
      <c r="W1099" s="89"/>
      <c r="X1099" s="89"/>
      <c r="Y1099" s="89"/>
      <c r="Z1099" s="89"/>
      <c r="AA1099" s="89"/>
      <c r="AB1099" s="89"/>
      <c r="AC1099" s="89"/>
      <c r="AD1099" s="89"/>
      <c r="AE1099" s="89"/>
      <c r="AF1099" s="89"/>
      <c r="AG1099" s="89"/>
      <c r="AH1099" s="89"/>
      <c r="AI1099" s="89"/>
      <c r="AJ1099" s="89"/>
      <c r="AK1099" s="89"/>
      <c r="AL1099" s="89"/>
      <c r="AM1099" s="89"/>
      <c r="AN1099" s="89"/>
      <c r="AO1099" s="89"/>
      <c r="AP1099" s="89"/>
      <c r="AQ1099" s="89"/>
      <c r="AR1099" s="89"/>
      <c r="AS1099" s="89"/>
      <c r="AT1099" s="89"/>
      <c r="AU1099" s="89"/>
      <c r="AV1099" s="89"/>
      <c r="AW1099" s="89"/>
      <c r="AX1099" s="89"/>
      <c r="AY1099" s="89"/>
      <c r="AZ1099" s="89"/>
      <c r="BA1099" s="89"/>
      <c r="BB1099" s="89"/>
      <c r="BC1099" s="89"/>
      <c r="BD1099" s="89"/>
      <c r="BE1099" s="89"/>
      <c r="BF1099" s="89"/>
      <c r="BG1099" s="89"/>
      <c r="BH1099" s="89"/>
      <c r="BI1099" s="89"/>
      <c r="BJ1099" s="89"/>
      <c r="BK1099" s="89"/>
      <c r="BL1099" s="89"/>
      <c r="BM1099" s="89"/>
      <c r="BN1099" s="89"/>
      <c r="BO1099" s="89"/>
      <c r="BP1099" s="89"/>
      <c r="BQ1099" s="89"/>
      <c r="BR1099" s="89"/>
      <c r="BS1099" s="89"/>
      <c r="BT1099" s="89"/>
      <c r="BU1099" s="89"/>
      <c r="BV1099" s="89"/>
      <c r="BW1099" s="89"/>
      <c r="BX1099" s="89"/>
      <c r="BY1099" s="89"/>
      <c r="BZ1099" s="89"/>
      <c r="CA1099" s="89"/>
      <c r="CB1099" s="89"/>
      <c r="CC1099" s="89"/>
      <c r="CD1099" s="89"/>
      <c r="CE1099" s="89"/>
      <c r="CF1099" s="89"/>
      <c r="CG1099" s="89"/>
      <c r="CH1099" s="89"/>
      <c r="CI1099" s="89"/>
      <c r="CJ1099" s="89"/>
      <c r="CK1099" s="89"/>
      <c r="CL1099" s="89"/>
      <c r="CM1099" s="89"/>
      <c r="CN1099" s="89"/>
      <c r="CO1099" s="89"/>
      <c r="CP1099" s="89"/>
      <c r="CQ1099" s="89"/>
      <c r="CR1099" s="89"/>
      <c r="CS1099" s="89"/>
    </row>
    <row r="1100" spans="1:97" s="35" customFormat="1" ht="12.75">
      <c r="A1100" s="95"/>
      <c r="G1100" s="95"/>
      <c r="N1100" s="89"/>
      <c r="O1100" s="89"/>
      <c r="P1100" s="89"/>
      <c r="Q1100" s="89"/>
      <c r="R1100" s="89"/>
      <c r="S1100" s="89"/>
      <c r="T1100" s="89"/>
      <c r="U1100" s="89"/>
      <c r="V1100" s="89"/>
      <c r="W1100" s="89"/>
      <c r="X1100" s="89"/>
      <c r="Y1100" s="89"/>
      <c r="Z1100" s="89"/>
      <c r="AA1100" s="89"/>
      <c r="AB1100" s="89"/>
      <c r="AC1100" s="89"/>
      <c r="AD1100" s="89"/>
      <c r="AE1100" s="89"/>
      <c r="AF1100" s="89"/>
      <c r="AG1100" s="89"/>
      <c r="AH1100" s="89"/>
      <c r="AI1100" s="89"/>
      <c r="AJ1100" s="89"/>
      <c r="AK1100" s="89"/>
      <c r="AL1100" s="89"/>
      <c r="AM1100" s="89"/>
      <c r="AN1100" s="89"/>
      <c r="AO1100" s="89"/>
      <c r="AP1100" s="89"/>
      <c r="AQ1100" s="89"/>
      <c r="AR1100" s="89"/>
      <c r="AS1100" s="89"/>
      <c r="AT1100" s="89"/>
      <c r="AU1100" s="89"/>
      <c r="AV1100" s="89"/>
      <c r="AW1100" s="89"/>
      <c r="AX1100" s="89"/>
      <c r="AY1100" s="89"/>
      <c r="AZ1100" s="89"/>
      <c r="BA1100" s="89"/>
      <c r="BB1100" s="89"/>
      <c r="BC1100" s="89"/>
      <c r="BD1100" s="89"/>
      <c r="BE1100" s="89"/>
      <c r="BF1100" s="89"/>
      <c r="BG1100" s="89"/>
      <c r="BH1100" s="89"/>
      <c r="BI1100" s="89"/>
      <c r="BJ1100" s="89"/>
      <c r="BK1100" s="89"/>
      <c r="BL1100" s="89"/>
      <c r="BM1100" s="89"/>
      <c r="BN1100" s="89"/>
      <c r="BO1100" s="89"/>
      <c r="BP1100" s="89"/>
      <c r="BQ1100" s="89"/>
      <c r="BR1100" s="89"/>
      <c r="BS1100" s="89"/>
      <c r="BT1100" s="89"/>
      <c r="BU1100" s="89"/>
      <c r="BV1100" s="89"/>
      <c r="BW1100" s="89"/>
      <c r="BX1100" s="89"/>
      <c r="BY1100" s="89"/>
      <c r="BZ1100" s="89"/>
      <c r="CA1100" s="89"/>
      <c r="CB1100" s="89"/>
      <c r="CC1100" s="89"/>
      <c r="CD1100" s="89"/>
      <c r="CE1100" s="89"/>
      <c r="CF1100" s="89"/>
      <c r="CG1100" s="89"/>
      <c r="CH1100" s="89"/>
      <c r="CI1100" s="89"/>
      <c r="CJ1100" s="89"/>
      <c r="CK1100" s="89"/>
      <c r="CL1100" s="89"/>
      <c r="CM1100" s="89"/>
      <c r="CN1100" s="89"/>
      <c r="CO1100" s="89"/>
      <c r="CP1100" s="89"/>
      <c r="CQ1100" s="89"/>
      <c r="CR1100" s="89"/>
      <c r="CS1100" s="89"/>
    </row>
    <row r="1101" spans="1:97" s="35" customFormat="1" ht="12.75">
      <c r="A1101" s="95"/>
      <c r="G1101" s="95"/>
      <c r="N1101" s="89"/>
      <c r="O1101" s="89"/>
      <c r="P1101" s="89"/>
      <c r="Q1101" s="89"/>
      <c r="R1101" s="89"/>
      <c r="S1101" s="89"/>
      <c r="T1101" s="89"/>
      <c r="U1101" s="89"/>
      <c r="V1101" s="89"/>
      <c r="W1101" s="89"/>
      <c r="X1101" s="89"/>
      <c r="Y1101" s="89"/>
      <c r="Z1101" s="89"/>
      <c r="AA1101" s="89"/>
      <c r="AB1101" s="89"/>
      <c r="AC1101" s="89"/>
      <c r="AD1101" s="89"/>
      <c r="AE1101" s="89"/>
      <c r="AF1101" s="89"/>
      <c r="AG1101" s="89"/>
      <c r="AH1101" s="89"/>
      <c r="AI1101" s="89"/>
      <c r="AJ1101" s="89"/>
      <c r="AK1101" s="89"/>
      <c r="AL1101" s="89"/>
      <c r="AM1101" s="89"/>
      <c r="AN1101" s="89"/>
      <c r="AO1101" s="89"/>
      <c r="AP1101" s="89"/>
      <c r="AQ1101" s="89"/>
      <c r="AR1101" s="89"/>
      <c r="AS1101" s="89"/>
      <c r="AT1101" s="89"/>
      <c r="AU1101" s="89"/>
      <c r="AV1101" s="89"/>
      <c r="AW1101" s="89"/>
      <c r="AX1101" s="89"/>
      <c r="AY1101" s="89"/>
      <c r="AZ1101" s="89"/>
      <c r="BA1101" s="89"/>
      <c r="BB1101" s="89"/>
      <c r="BC1101" s="89"/>
      <c r="BD1101" s="89"/>
      <c r="BE1101" s="89"/>
      <c r="BF1101" s="89"/>
      <c r="BG1101" s="89"/>
      <c r="BH1101" s="89"/>
      <c r="BI1101" s="89"/>
      <c r="BJ1101" s="89"/>
      <c r="BK1101" s="89"/>
      <c r="BL1101" s="89"/>
      <c r="BM1101" s="89"/>
      <c r="BN1101" s="89"/>
      <c r="BO1101" s="89"/>
      <c r="BP1101" s="89"/>
      <c r="BQ1101" s="89"/>
      <c r="BR1101" s="89"/>
      <c r="BS1101" s="89"/>
      <c r="BT1101" s="89"/>
      <c r="BU1101" s="89"/>
      <c r="BV1101" s="89"/>
      <c r="BW1101" s="89"/>
      <c r="BX1101" s="89"/>
      <c r="BY1101" s="89"/>
      <c r="BZ1101" s="89"/>
      <c r="CA1101" s="89"/>
      <c r="CB1101" s="89"/>
      <c r="CC1101" s="89"/>
      <c r="CD1101" s="89"/>
      <c r="CE1101" s="89"/>
      <c r="CF1101" s="89"/>
      <c r="CG1101" s="89"/>
      <c r="CH1101" s="89"/>
      <c r="CI1101" s="89"/>
      <c r="CJ1101" s="89"/>
      <c r="CK1101" s="89"/>
      <c r="CL1101" s="89"/>
      <c r="CM1101" s="89"/>
      <c r="CN1101" s="89"/>
      <c r="CO1101" s="89"/>
      <c r="CP1101" s="89"/>
      <c r="CQ1101" s="89"/>
      <c r="CR1101" s="89"/>
      <c r="CS1101" s="89"/>
    </row>
    <row r="1102" spans="1:97" s="35" customFormat="1" ht="12.75">
      <c r="A1102" s="95"/>
      <c r="G1102" s="95"/>
      <c r="N1102" s="89"/>
      <c r="O1102" s="89"/>
      <c r="P1102" s="89"/>
      <c r="Q1102" s="89"/>
      <c r="R1102" s="89"/>
      <c r="S1102" s="89"/>
      <c r="T1102" s="89"/>
      <c r="U1102" s="89"/>
      <c r="V1102" s="89"/>
      <c r="W1102" s="89"/>
      <c r="X1102" s="89"/>
      <c r="Y1102" s="89"/>
      <c r="Z1102" s="89"/>
      <c r="AA1102" s="89"/>
      <c r="AB1102" s="89"/>
      <c r="AC1102" s="89"/>
      <c r="AD1102" s="89"/>
      <c r="AE1102" s="89"/>
      <c r="AF1102" s="89"/>
      <c r="AG1102" s="89"/>
      <c r="AH1102" s="89"/>
      <c r="AI1102" s="89"/>
      <c r="AJ1102" s="89"/>
      <c r="AK1102" s="89"/>
      <c r="AL1102" s="89"/>
      <c r="AM1102" s="89"/>
      <c r="AN1102" s="89"/>
      <c r="AO1102" s="89"/>
      <c r="AP1102" s="89"/>
      <c r="AQ1102" s="89"/>
      <c r="AR1102" s="89"/>
      <c r="AS1102" s="89"/>
      <c r="AT1102" s="89"/>
      <c r="AU1102" s="89"/>
      <c r="AV1102" s="89"/>
      <c r="AW1102" s="89"/>
      <c r="AX1102" s="89"/>
      <c r="AY1102" s="89"/>
      <c r="AZ1102" s="89"/>
      <c r="BA1102" s="89"/>
      <c r="BB1102" s="89"/>
      <c r="BC1102" s="89"/>
      <c r="BD1102" s="89"/>
      <c r="BE1102" s="89"/>
      <c r="BF1102" s="89"/>
      <c r="BG1102" s="89"/>
      <c r="BH1102" s="89"/>
      <c r="BI1102" s="89"/>
      <c r="BJ1102" s="89"/>
      <c r="BK1102" s="89"/>
      <c r="BL1102" s="89"/>
      <c r="BM1102" s="89"/>
      <c r="BN1102" s="89"/>
      <c r="BO1102" s="89"/>
      <c r="BP1102" s="89"/>
      <c r="BQ1102" s="89"/>
      <c r="BR1102" s="89"/>
      <c r="BS1102" s="89"/>
      <c r="BT1102" s="89"/>
      <c r="BU1102" s="89"/>
      <c r="BV1102" s="89"/>
      <c r="BW1102" s="89"/>
      <c r="BX1102" s="89"/>
      <c r="BY1102" s="89"/>
      <c r="BZ1102" s="89"/>
      <c r="CA1102" s="89"/>
      <c r="CB1102" s="89"/>
      <c r="CC1102" s="89"/>
      <c r="CD1102" s="89"/>
      <c r="CE1102" s="89"/>
      <c r="CF1102" s="89"/>
      <c r="CG1102" s="89"/>
      <c r="CH1102" s="89"/>
      <c r="CI1102" s="89"/>
      <c r="CJ1102" s="89"/>
      <c r="CK1102" s="89"/>
      <c r="CL1102" s="89"/>
      <c r="CM1102" s="89"/>
      <c r="CN1102" s="89"/>
      <c r="CO1102" s="89"/>
      <c r="CP1102" s="89"/>
      <c r="CQ1102" s="89"/>
      <c r="CR1102" s="89"/>
      <c r="CS1102" s="89"/>
    </row>
    <row r="1103" spans="1:97" s="35" customFormat="1" ht="12.75">
      <c r="A1103" s="95"/>
      <c r="G1103" s="95"/>
      <c r="N1103" s="89"/>
      <c r="O1103" s="89"/>
      <c r="P1103" s="89"/>
      <c r="Q1103" s="89"/>
      <c r="R1103" s="89"/>
      <c r="S1103" s="89"/>
      <c r="T1103" s="89"/>
      <c r="U1103" s="89"/>
      <c r="V1103" s="89"/>
      <c r="W1103" s="89"/>
      <c r="X1103" s="89"/>
      <c r="Y1103" s="89"/>
      <c r="Z1103" s="89"/>
      <c r="AA1103" s="89"/>
      <c r="AB1103" s="89"/>
      <c r="AC1103" s="89"/>
      <c r="AD1103" s="89"/>
      <c r="AE1103" s="89"/>
      <c r="AF1103" s="89"/>
      <c r="AG1103" s="89"/>
      <c r="AH1103" s="89"/>
      <c r="AI1103" s="89"/>
      <c r="AJ1103" s="89"/>
      <c r="AK1103" s="89"/>
      <c r="AL1103" s="89"/>
      <c r="AM1103" s="89"/>
      <c r="AN1103" s="89"/>
      <c r="AO1103" s="89"/>
      <c r="AP1103" s="89"/>
      <c r="AQ1103" s="89"/>
      <c r="AR1103" s="89"/>
      <c r="AS1103" s="89"/>
      <c r="AT1103" s="89"/>
      <c r="AU1103" s="89"/>
      <c r="AV1103" s="89"/>
      <c r="AW1103" s="89"/>
      <c r="AX1103" s="89"/>
      <c r="AY1103" s="89"/>
      <c r="AZ1103" s="89"/>
      <c r="BA1103" s="89"/>
      <c r="BB1103" s="89"/>
      <c r="BC1103" s="89"/>
      <c r="BD1103" s="89"/>
      <c r="BE1103" s="89"/>
      <c r="BF1103" s="89"/>
      <c r="BG1103" s="89"/>
      <c r="BH1103" s="89"/>
      <c r="BI1103" s="89"/>
      <c r="BJ1103" s="89"/>
      <c r="BK1103" s="89"/>
      <c r="BL1103" s="89"/>
      <c r="BM1103" s="89"/>
      <c r="BN1103" s="89"/>
      <c r="BO1103" s="89"/>
      <c r="BP1103" s="89"/>
      <c r="BQ1103" s="89"/>
      <c r="BR1103" s="89"/>
      <c r="BS1103" s="89"/>
      <c r="BT1103" s="89"/>
      <c r="BU1103" s="89"/>
      <c r="BV1103" s="89"/>
      <c r="BW1103" s="89"/>
      <c r="BX1103" s="89"/>
      <c r="BY1103" s="89"/>
      <c r="BZ1103" s="89"/>
      <c r="CA1103" s="89"/>
      <c r="CB1103" s="89"/>
      <c r="CC1103" s="89"/>
      <c r="CD1103" s="89"/>
      <c r="CE1103" s="89"/>
      <c r="CF1103" s="89"/>
      <c r="CG1103" s="89"/>
      <c r="CH1103" s="89"/>
      <c r="CI1103" s="89"/>
      <c r="CJ1103" s="89"/>
      <c r="CK1103" s="89"/>
      <c r="CL1103" s="89"/>
      <c r="CM1103" s="89"/>
      <c r="CN1103" s="89"/>
      <c r="CO1103" s="89"/>
      <c r="CP1103" s="89"/>
      <c r="CQ1103" s="89"/>
      <c r="CR1103" s="89"/>
      <c r="CS1103" s="89"/>
    </row>
    <row r="1104" spans="1:97" s="35" customFormat="1" ht="12.75">
      <c r="A1104" s="95"/>
      <c r="G1104" s="95"/>
      <c r="N1104" s="89"/>
      <c r="O1104" s="89"/>
      <c r="P1104" s="89"/>
      <c r="Q1104" s="89"/>
      <c r="R1104" s="89"/>
      <c r="S1104" s="89"/>
      <c r="T1104" s="89"/>
      <c r="U1104" s="89"/>
      <c r="V1104" s="89"/>
      <c r="W1104" s="89"/>
      <c r="X1104" s="89"/>
      <c r="Y1104" s="89"/>
      <c r="Z1104" s="89"/>
      <c r="AA1104" s="89"/>
      <c r="AB1104" s="89"/>
      <c r="AC1104" s="89"/>
      <c r="AD1104" s="89"/>
      <c r="AE1104" s="89"/>
      <c r="AF1104" s="89"/>
      <c r="AG1104" s="89"/>
      <c r="AH1104" s="89"/>
      <c r="AI1104" s="89"/>
      <c r="AJ1104" s="89"/>
      <c r="AK1104" s="89"/>
      <c r="AL1104" s="89"/>
      <c r="AM1104" s="89"/>
      <c r="AN1104" s="89"/>
      <c r="AO1104" s="89"/>
      <c r="AP1104" s="89"/>
      <c r="AQ1104" s="89"/>
      <c r="AR1104" s="89"/>
      <c r="AS1104" s="89"/>
      <c r="AT1104" s="89"/>
      <c r="AU1104" s="89"/>
      <c r="AV1104" s="89"/>
      <c r="AW1104" s="89"/>
      <c r="AX1104" s="89"/>
      <c r="AY1104" s="89"/>
      <c r="AZ1104" s="89"/>
      <c r="BA1104" s="89"/>
      <c r="BB1104" s="89"/>
      <c r="BC1104" s="89"/>
      <c r="BD1104" s="89"/>
      <c r="BE1104" s="89"/>
      <c r="BF1104" s="89"/>
      <c r="BG1104" s="89"/>
      <c r="BH1104" s="89"/>
      <c r="BI1104" s="89"/>
      <c r="BJ1104" s="89"/>
      <c r="BK1104" s="89"/>
      <c r="BL1104" s="89"/>
      <c r="BM1104" s="89"/>
      <c r="BN1104" s="89"/>
      <c r="BO1104" s="89"/>
      <c r="BP1104" s="89"/>
      <c r="BQ1104" s="89"/>
      <c r="BR1104" s="89"/>
      <c r="BS1104" s="89"/>
      <c r="BT1104" s="89"/>
      <c r="BU1104" s="89"/>
      <c r="BV1104" s="89"/>
      <c r="BW1104" s="89"/>
      <c r="BX1104" s="89"/>
      <c r="BY1104" s="89"/>
      <c r="BZ1104" s="89"/>
      <c r="CA1104" s="89"/>
      <c r="CB1104" s="89"/>
      <c r="CC1104" s="89"/>
      <c r="CD1104" s="89"/>
      <c r="CE1104" s="89"/>
      <c r="CF1104" s="89"/>
      <c r="CG1104" s="89"/>
      <c r="CH1104" s="89"/>
      <c r="CI1104" s="89"/>
      <c r="CJ1104" s="89"/>
      <c r="CK1104" s="89"/>
      <c r="CL1104" s="89"/>
      <c r="CM1104" s="89"/>
      <c r="CN1104" s="89"/>
      <c r="CO1104" s="89"/>
      <c r="CP1104" s="89"/>
      <c r="CQ1104" s="89"/>
      <c r="CR1104" s="89"/>
      <c r="CS1104" s="89"/>
    </row>
    <row r="1105" spans="1:97" s="35" customFormat="1" ht="12.75">
      <c r="A1105" s="95"/>
      <c r="G1105" s="95"/>
      <c r="N1105" s="89"/>
      <c r="O1105" s="89"/>
      <c r="P1105" s="89"/>
      <c r="Q1105" s="89"/>
      <c r="R1105" s="89"/>
      <c r="S1105" s="89"/>
      <c r="T1105" s="89"/>
      <c r="U1105" s="89"/>
      <c r="V1105" s="89"/>
      <c r="W1105" s="89"/>
      <c r="X1105" s="89"/>
      <c r="Y1105" s="89"/>
      <c r="Z1105" s="89"/>
      <c r="AA1105" s="89"/>
      <c r="AB1105" s="89"/>
      <c r="AC1105" s="89"/>
      <c r="AD1105" s="89"/>
      <c r="AE1105" s="89"/>
      <c r="AF1105" s="89"/>
      <c r="AG1105" s="89"/>
      <c r="AH1105" s="89"/>
      <c r="AI1105" s="89"/>
      <c r="AJ1105" s="89"/>
      <c r="AK1105" s="89"/>
      <c r="AL1105" s="89"/>
      <c r="AM1105" s="89"/>
      <c r="AN1105" s="89"/>
      <c r="AO1105" s="89"/>
      <c r="AP1105" s="89"/>
      <c r="AQ1105" s="89"/>
      <c r="AR1105" s="89"/>
      <c r="AS1105" s="89"/>
      <c r="AT1105" s="89"/>
      <c r="AU1105" s="89"/>
      <c r="AV1105" s="89"/>
      <c r="AW1105" s="89"/>
      <c r="AX1105" s="89"/>
      <c r="AY1105" s="89"/>
      <c r="AZ1105" s="89"/>
      <c r="BA1105" s="89"/>
      <c r="BB1105" s="89"/>
      <c r="BC1105" s="89"/>
      <c r="BD1105" s="89"/>
      <c r="BE1105" s="89"/>
      <c r="BF1105" s="89"/>
      <c r="BG1105" s="89"/>
      <c r="BH1105" s="89"/>
      <c r="BI1105" s="89"/>
      <c r="BJ1105" s="89"/>
      <c r="BK1105" s="89"/>
      <c r="BL1105" s="89"/>
      <c r="BM1105" s="89"/>
      <c r="BN1105" s="89"/>
      <c r="BO1105" s="89"/>
      <c r="BP1105" s="89"/>
      <c r="BQ1105" s="89"/>
      <c r="BR1105" s="89"/>
      <c r="BS1105" s="89"/>
      <c r="BT1105" s="89"/>
      <c r="BU1105" s="89"/>
      <c r="BV1105" s="89"/>
      <c r="BW1105" s="89"/>
      <c r="BX1105" s="89"/>
      <c r="BY1105" s="89"/>
      <c r="BZ1105" s="89"/>
      <c r="CA1105" s="89"/>
      <c r="CB1105" s="89"/>
      <c r="CC1105" s="89"/>
      <c r="CD1105" s="89"/>
      <c r="CE1105" s="89"/>
      <c r="CF1105" s="89"/>
      <c r="CG1105" s="89"/>
      <c r="CH1105" s="89"/>
      <c r="CI1105" s="89"/>
      <c r="CJ1105" s="89"/>
      <c r="CK1105" s="89"/>
      <c r="CL1105" s="89"/>
      <c r="CM1105" s="89"/>
      <c r="CN1105" s="89"/>
      <c r="CO1105" s="89"/>
      <c r="CP1105" s="89"/>
      <c r="CQ1105" s="89"/>
      <c r="CR1105" s="89"/>
      <c r="CS1105" s="89"/>
    </row>
    <row r="1106" spans="1:97" s="35" customFormat="1" ht="12.75">
      <c r="A1106" s="95"/>
      <c r="G1106" s="95"/>
      <c r="N1106" s="89"/>
      <c r="O1106" s="89"/>
      <c r="P1106" s="89"/>
      <c r="Q1106" s="89"/>
      <c r="R1106" s="89"/>
      <c r="S1106" s="89"/>
      <c r="T1106" s="89"/>
      <c r="U1106" s="89"/>
      <c r="V1106" s="89"/>
      <c r="W1106" s="89"/>
      <c r="X1106" s="89"/>
      <c r="Y1106" s="89"/>
      <c r="Z1106" s="89"/>
      <c r="AA1106" s="89"/>
      <c r="AB1106" s="89"/>
      <c r="AC1106" s="89"/>
      <c r="AD1106" s="89"/>
      <c r="AE1106" s="89"/>
      <c r="AF1106" s="89"/>
      <c r="AG1106" s="89"/>
      <c r="AH1106" s="89"/>
      <c r="AI1106" s="89"/>
      <c r="AJ1106" s="89"/>
      <c r="AK1106" s="89"/>
      <c r="AL1106" s="89"/>
      <c r="AM1106" s="89"/>
      <c r="AN1106" s="89"/>
      <c r="AO1106" s="89"/>
      <c r="AP1106" s="89"/>
      <c r="AQ1106" s="89"/>
      <c r="AR1106" s="89"/>
      <c r="AS1106" s="89"/>
      <c r="AT1106" s="89"/>
      <c r="AU1106" s="89"/>
      <c r="AV1106" s="89"/>
      <c r="AW1106" s="89"/>
      <c r="AX1106" s="89"/>
      <c r="AY1106" s="89"/>
      <c r="AZ1106" s="89"/>
      <c r="BA1106" s="89"/>
      <c r="BB1106" s="89"/>
      <c r="BC1106" s="89"/>
      <c r="BD1106" s="89"/>
      <c r="BE1106" s="89"/>
      <c r="BF1106" s="89"/>
      <c r="BG1106" s="89"/>
      <c r="BH1106" s="89"/>
      <c r="BI1106" s="89"/>
      <c r="BJ1106" s="89"/>
      <c r="BK1106" s="89"/>
      <c r="BL1106" s="89"/>
      <c r="BM1106" s="89"/>
      <c r="BN1106" s="89"/>
      <c r="BO1106" s="89"/>
      <c r="BP1106" s="89"/>
      <c r="BQ1106" s="89"/>
      <c r="BR1106" s="89"/>
      <c r="BS1106" s="89"/>
      <c r="BT1106" s="89"/>
      <c r="BU1106" s="89"/>
      <c r="BV1106" s="89"/>
      <c r="BW1106" s="89"/>
      <c r="BX1106" s="89"/>
      <c r="BY1106" s="89"/>
      <c r="BZ1106" s="89"/>
      <c r="CA1106" s="89"/>
      <c r="CB1106" s="89"/>
      <c r="CC1106" s="89"/>
      <c r="CD1106" s="89"/>
      <c r="CE1106" s="89"/>
      <c r="CF1106" s="89"/>
      <c r="CG1106" s="89"/>
      <c r="CH1106" s="89"/>
      <c r="CI1106" s="89"/>
      <c r="CJ1106" s="89"/>
      <c r="CK1106" s="89"/>
      <c r="CL1106" s="89"/>
      <c r="CM1106" s="89"/>
      <c r="CN1106" s="89"/>
      <c r="CO1106" s="89"/>
      <c r="CP1106" s="89"/>
      <c r="CQ1106" s="89"/>
      <c r="CR1106" s="89"/>
      <c r="CS1106" s="89"/>
    </row>
    <row r="1107" spans="1:97" s="35" customFormat="1" ht="12.75">
      <c r="A1107" s="95"/>
      <c r="G1107" s="95"/>
      <c r="N1107" s="89"/>
      <c r="O1107" s="89"/>
      <c r="P1107" s="89"/>
      <c r="Q1107" s="89"/>
      <c r="R1107" s="89"/>
      <c r="S1107" s="89"/>
      <c r="T1107" s="89"/>
      <c r="U1107" s="89"/>
      <c r="V1107" s="89"/>
      <c r="W1107" s="89"/>
      <c r="X1107" s="89"/>
      <c r="Y1107" s="89"/>
      <c r="Z1107" s="89"/>
      <c r="AA1107" s="89"/>
      <c r="AB1107" s="89"/>
      <c r="AC1107" s="89"/>
      <c r="AD1107" s="89"/>
      <c r="AE1107" s="89"/>
      <c r="AF1107" s="89"/>
      <c r="AG1107" s="89"/>
      <c r="AH1107" s="89"/>
      <c r="AI1107" s="89"/>
      <c r="AJ1107" s="89"/>
      <c r="AK1107" s="89"/>
      <c r="AL1107" s="89"/>
      <c r="AM1107" s="89"/>
      <c r="AN1107" s="89"/>
      <c r="AO1107" s="89"/>
      <c r="AP1107" s="89"/>
      <c r="AQ1107" s="89"/>
      <c r="AR1107" s="89"/>
      <c r="AS1107" s="89"/>
      <c r="AT1107" s="89"/>
      <c r="AU1107" s="89"/>
      <c r="AV1107" s="89"/>
      <c r="AW1107" s="89"/>
      <c r="AX1107" s="89"/>
      <c r="AY1107" s="89"/>
      <c r="AZ1107" s="89"/>
      <c r="BA1107" s="89"/>
      <c r="BB1107" s="89"/>
      <c r="BC1107" s="89"/>
      <c r="BD1107" s="89"/>
      <c r="BE1107" s="89"/>
      <c r="BF1107" s="89"/>
      <c r="BG1107" s="89"/>
      <c r="BH1107" s="89"/>
      <c r="BI1107" s="89"/>
      <c r="BJ1107" s="89"/>
      <c r="BK1107" s="89"/>
      <c r="BL1107" s="89"/>
      <c r="BM1107" s="89"/>
      <c r="BN1107" s="89"/>
      <c r="BO1107" s="89"/>
      <c r="BP1107" s="89"/>
      <c r="BQ1107" s="89"/>
      <c r="BR1107" s="89"/>
      <c r="BS1107" s="89"/>
      <c r="BT1107" s="89"/>
      <c r="BU1107" s="89"/>
      <c r="BV1107" s="89"/>
      <c r="BW1107" s="89"/>
      <c r="BX1107" s="89"/>
      <c r="BY1107" s="89"/>
      <c r="BZ1107" s="89"/>
      <c r="CA1107" s="89"/>
      <c r="CB1107" s="89"/>
      <c r="CC1107" s="89"/>
      <c r="CD1107" s="89"/>
      <c r="CE1107" s="89"/>
      <c r="CF1107" s="89"/>
      <c r="CG1107" s="89"/>
      <c r="CH1107" s="89"/>
      <c r="CI1107" s="89"/>
      <c r="CJ1107" s="89"/>
      <c r="CK1107" s="89"/>
      <c r="CL1107" s="89"/>
      <c r="CM1107" s="89"/>
      <c r="CN1107" s="89"/>
      <c r="CO1107" s="89"/>
      <c r="CP1107" s="89"/>
      <c r="CQ1107" s="89"/>
      <c r="CR1107" s="89"/>
      <c r="CS1107" s="89"/>
    </row>
    <row r="1108" spans="1:97" s="35" customFormat="1" ht="12.75">
      <c r="A1108" s="95"/>
      <c r="G1108" s="95"/>
      <c r="N1108" s="89"/>
      <c r="O1108" s="89"/>
      <c r="P1108" s="89"/>
      <c r="Q1108" s="89"/>
      <c r="R1108" s="89"/>
      <c r="S1108" s="89"/>
      <c r="T1108" s="89"/>
      <c r="U1108" s="89"/>
      <c r="V1108" s="89"/>
      <c r="W1108" s="89"/>
      <c r="X1108" s="89"/>
      <c r="Y1108" s="89"/>
      <c r="Z1108" s="89"/>
      <c r="AA1108" s="89"/>
      <c r="AB1108" s="89"/>
      <c r="AC1108" s="89"/>
      <c r="AD1108" s="89"/>
      <c r="AE1108" s="89"/>
      <c r="AF1108" s="89"/>
      <c r="AG1108" s="89"/>
      <c r="AH1108" s="89"/>
      <c r="AI1108" s="89"/>
      <c r="AJ1108" s="89"/>
      <c r="AK1108" s="89"/>
      <c r="AL1108" s="89"/>
      <c r="AM1108" s="89"/>
      <c r="AN1108" s="89"/>
      <c r="AO1108" s="89"/>
      <c r="AP1108" s="89"/>
      <c r="AQ1108" s="89"/>
      <c r="AR1108" s="89"/>
      <c r="AS1108" s="89"/>
      <c r="AT1108" s="89"/>
      <c r="AU1108" s="89"/>
      <c r="AV1108" s="89"/>
      <c r="AW1108" s="89"/>
      <c r="AX1108" s="89"/>
      <c r="AY1108" s="89"/>
      <c r="AZ1108" s="89"/>
      <c r="BA1108" s="89"/>
      <c r="BB1108" s="89"/>
      <c r="BC1108" s="89"/>
      <c r="BD1108" s="89"/>
      <c r="BE1108" s="89"/>
      <c r="BF1108" s="89"/>
      <c r="BG1108" s="89"/>
      <c r="BH1108" s="89"/>
      <c r="BI1108" s="89"/>
      <c r="BJ1108" s="89"/>
      <c r="BK1108" s="89"/>
      <c r="BL1108" s="89"/>
      <c r="BM1108" s="89"/>
      <c r="BN1108" s="89"/>
      <c r="BO1108" s="89"/>
      <c r="BP1108" s="89"/>
      <c r="BQ1108" s="89"/>
      <c r="BR1108" s="89"/>
      <c r="BS1108" s="89"/>
      <c r="BT1108" s="89"/>
      <c r="BU1108" s="89"/>
      <c r="BV1108" s="89"/>
      <c r="BW1108" s="89"/>
      <c r="BX1108" s="89"/>
      <c r="BY1108" s="89"/>
      <c r="BZ1108" s="89"/>
      <c r="CA1108" s="89"/>
      <c r="CB1108" s="89"/>
      <c r="CC1108" s="89"/>
      <c r="CD1108" s="89"/>
      <c r="CE1108" s="89"/>
      <c r="CF1108" s="89"/>
      <c r="CG1108" s="89"/>
      <c r="CH1108" s="89"/>
      <c r="CI1108" s="89"/>
      <c r="CJ1108" s="89"/>
      <c r="CK1108" s="89"/>
      <c r="CL1108" s="89"/>
      <c r="CM1108" s="89"/>
      <c r="CN1108" s="89"/>
      <c r="CO1108" s="89"/>
      <c r="CP1108" s="89"/>
      <c r="CQ1108" s="89"/>
      <c r="CR1108" s="89"/>
      <c r="CS1108" s="89"/>
    </row>
    <row r="1109" spans="1:97" s="35" customFormat="1" ht="12.75">
      <c r="A1109" s="95"/>
      <c r="G1109" s="95"/>
      <c r="N1109" s="89"/>
      <c r="O1109" s="89"/>
      <c r="P1109" s="89"/>
      <c r="Q1109" s="89"/>
      <c r="R1109" s="89"/>
      <c r="S1109" s="89"/>
      <c r="T1109" s="89"/>
      <c r="U1109" s="89"/>
      <c r="V1109" s="89"/>
      <c r="W1109" s="89"/>
      <c r="X1109" s="89"/>
      <c r="Y1109" s="89"/>
      <c r="Z1109" s="89"/>
      <c r="AA1109" s="89"/>
      <c r="AB1109" s="89"/>
      <c r="AC1109" s="89"/>
      <c r="AD1109" s="89"/>
      <c r="AE1109" s="89"/>
      <c r="AF1109" s="89"/>
      <c r="AG1109" s="89"/>
      <c r="AH1109" s="89"/>
      <c r="AI1109" s="89"/>
      <c r="AJ1109" s="89"/>
      <c r="AK1109" s="89"/>
      <c r="AL1109" s="89"/>
      <c r="AM1109" s="89"/>
      <c r="AN1109" s="89"/>
      <c r="AO1109" s="89"/>
      <c r="AP1109" s="89"/>
      <c r="AQ1109" s="89"/>
      <c r="AR1109" s="89"/>
      <c r="AS1109" s="89"/>
      <c r="AT1109" s="89"/>
      <c r="AU1109" s="89"/>
      <c r="AV1109" s="89"/>
      <c r="AW1109" s="89"/>
      <c r="AX1109" s="89"/>
      <c r="AY1109" s="89"/>
      <c r="AZ1109" s="89"/>
      <c r="BA1109" s="89"/>
      <c r="BB1109" s="89"/>
      <c r="BC1109" s="89"/>
      <c r="BD1109" s="89"/>
      <c r="BE1109" s="89"/>
      <c r="BF1109" s="89"/>
      <c r="BG1109" s="89"/>
      <c r="BH1109" s="89"/>
      <c r="BI1109" s="89"/>
      <c r="BJ1109" s="89"/>
      <c r="BK1109" s="89"/>
      <c r="BL1109" s="89"/>
      <c r="BM1109" s="89"/>
      <c r="BN1109" s="89"/>
      <c r="BO1109" s="89"/>
      <c r="BP1109" s="89"/>
      <c r="BQ1109" s="89"/>
      <c r="BR1109" s="89"/>
      <c r="BS1109" s="89"/>
      <c r="BT1109" s="89"/>
      <c r="BU1109" s="89"/>
      <c r="BV1109" s="89"/>
      <c r="BW1109" s="89"/>
      <c r="BX1109" s="89"/>
      <c r="BY1109" s="89"/>
      <c r="BZ1109" s="89"/>
      <c r="CA1109" s="89"/>
      <c r="CB1109" s="89"/>
      <c r="CC1109" s="89"/>
      <c r="CD1109" s="89"/>
      <c r="CE1109" s="89"/>
      <c r="CF1109" s="89"/>
      <c r="CG1109" s="89"/>
      <c r="CH1109" s="89"/>
      <c r="CI1109" s="89"/>
      <c r="CJ1109" s="89"/>
      <c r="CK1109" s="89"/>
      <c r="CL1109" s="89"/>
      <c r="CM1109" s="89"/>
      <c r="CN1109" s="89"/>
      <c r="CO1109" s="89"/>
      <c r="CP1109" s="89"/>
      <c r="CQ1109" s="89"/>
      <c r="CR1109" s="89"/>
      <c r="CS1109" s="89"/>
    </row>
    <row r="1110" spans="1:97" s="35" customFormat="1" ht="12.75">
      <c r="A1110" s="95"/>
      <c r="G1110" s="95"/>
      <c r="N1110" s="89"/>
      <c r="O1110" s="89"/>
      <c r="P1110" s="89"/>
      <c r="Q1110" s="89"/>
      <c r="R1110" s="89"/>
      <c r="S1110" s="89"/>
      <c r="T1110" s="89"/>
      <c r="U1110" s="89"/>
      <c r="V1110" s="89"/>
      <c r="W1110" s="89"/>
      <c r="X1110" s="89"/>
      <c r="Y1110" s="89"/>
      <c r="Z1110" s="89"/>
      <c r="AA1110" s="89"/>
      <c r="AB1110" s="89"/>
      <c r="AC1110" s="89"/>
      <c r="AD1110" s="89"/>
      <c r="AE1110" s="89"/>
      <c r="AF1110" s="89"/>
      <c r="AG1110" s="89"/>
      <c r="AH1110" s="89"/>
      <c r="AI1110" s="89"/>
      <c r="AJ1110" s="89"/>
      <c r="AK1110" s="89"/>
      <c r="AL1110" s="89"/>
      <c r="AM1110" s="89"/>
      <c r="AN1110" s="89"/>
      <c r="AO1110" s="89"/>
      <c r="AP1110" s="89"/>
      <c r="AQ1110" s="89"/>
      <c r="AR1110" s="89"/>
      <c r="AS1110" s="89"/>
      <c r="AT1110" s="89"/>
      <c r="AU1110" s="89"/>
      <c r="AV1110" s="89"/>
      <c r="AW1110" s="89"/>
      <c r="AX1110" s="89"/>
      <c r="AY1110" s="89"/>
      <c r="AZ1110" s="89"/>
      <c r="BA1110" s="89"/>
      <c r="BB1110" s="89"/>
      <c r="BC1110" s="89"/>
      <c r="BD1110" s="89"/>
      <c r="BE1110" s="89"/>
      <c r="BF1110" s="89"/>
      <c r="BG1110" s="89"/>
      <c r="BH1110" s="89"/>
      <c r="BI1110" s="89"/>
      <c r="BJ1110" s="89"/>
      <c r="BK1110" s="89"/>
      <c r="BL1110" s="89"/>
      <c r="BM1110" s="89"/>
      <c r="BN1110" s="89"/>
      <c r="BO1110" s="89"/>
      <c r="BP1110" s="89"/>
      <c r="BQ1110" s="89"/>
      <c r="BR1110" s="89"/>
      <c r="BS1110" s="89"/>
      <c r="BT1110" s="89"/>
      <c r="BU1110" s="89"/>
      <c r="BV1110" s="89"/>
      <c r="BW1110" s="89"/>
      <c r="BX1110" s="89"/>
      <c r="BY1110" s="89"/>
      <c r="BZ1110" s="89"/>
      <c r="CA1110" s="89"/>
      <c r="CB1110" s="89"/>
      <c r="CC1110" s="89"/>
      <c r="CD1110" s="89"/>
      <c r="CE1110" s="89"/>
      <c r="CF1110" s="89"/>
      <c r="CG1110" s="89"/>
      <c r="CH1110" s="89"/>
      <c r="CI1110" s="89"/>
      <c r="CJ1110" s="89"/>
      <c r="CK1110" s="89"/>
      <c r="CL1110" s="89"/>
      <c r="CM1110" s="89"/>
      <c r="CN1110" s="89"/>
      <c r="CO1110" s="89"/>
      <c r="CP1110" s="89"/>
      <c r="CQ1110" s="89"/>
      <c r="CR1110" s="89"/>
      <c r="CS1110" s="89"/>
    </row>
    <row r="1111" spans="1:97" s="35" customFormat="1" ht="12.75">
      <c r="A1111" s="95"/>
      <c r="G1111" s="95"/>
      <c r="N1111" s="89"/>
      <c r="O1111" s="89"/>
      <c r="P1111" s="89"/>
      <c r="Q1111" s="89"/>
      <c r="R1111" s="89"/>
      <c r="S1111" s="89"/>
      <c r="T1111" s="89"/>
      <c r="U1111" s="89"/>
      <c r="V1111" s="89"/>
      <c r="W1111" s="89"/>
      <c r="X1111" s="89"/>
      <c r="Y1111" s="89"/>
      <c r="Z1111" s="89"/>
      <c r="AA1111" s="89"/>
      <c r="AB1111" s="89"/>
      <c r="AC1111" s="89"/>
      <c r="AD1111" s="89"/>
      <c r="AE1111" s="89"/>
      <c r="AF1111" s="89"/>
      <c r="AG1111" s="89"/>
      <c r="AH1111" s="89"/>
      <c r="AI1111" s="89"/>
      <c r="AJ1111" s="89"/>
      <c r="AK1111" s="89"/>
      <c r="AL1111" s="89"/>
      <c r="AM1111" s="89"/>
      <c r="AN1111" s="89"/>
      <c r="AO1111" s="89"/>
      <c r="AP1111" s="89"/>
      <c r="AQ1111" s="89"/>
      <c r="AR1111" s="89"/>
      <c r="AS1111" s="89"/>
      <c r="AT1111" s="89"/>
      <c r="AU1111" s="89"/>
      <c r="AV1111" s="89"/>
      <c r="AW1111" s="89"/>
      <c r="AX1111" s="89"/>
      <c r="AY1111" s="89"/>
      <c r="AZ1111" s="89"/>
      <c r="BA1111" s="89"/>
      <c r="BB1111" s="89"/>
      <c r="BC1111" s="89"/>
      <c r="BD1111" s="89"/>
      <c r="BE1111" s="89"/>
      <c r="BF1111" s="89"/>
      <c r="BG1111" s="89"/>
      <c r="BH1111" s="89"/>
      <c r="BI1111" s="89"/>
      <c r="BJ1111" s="89"/>
      <c r="BK1111" s="89"/>
      <c r="BL1111" s="89"/>
      <c r="BM1111" s="89"/>
      <c r="BN1111" s="89"/>
      <c r="BO1111" s="89"/>
      <c r="BP1111" s="89"/>
      <c r="BQ1111" s="89"/>
      <c r="BR1111" s="89"/>
      <c r="BS1111" s="89"/>
      <c r="BT1111" s="89"/>
      <c r="BU1111" s="89"/>
      <c r="BV1111" s="89"/>
      <c r="BW1111" s="89"/>
      <c r="BX1111" s="89"/>
      <c r="BY1111" s="89"/>
      <c r="BZ1111" s="89"/>
      <c r="CA1111" s="89"/>
      <c r="CB1111" s="89"/>
      <c r="CC1111" s="89"/>
      <c r="CD1111" s="89"/>
      <c r="CE1111" s="89"/>
      <c r="CF1111" s="89"/>
      <c r="CG1111" s="89"/>
      <c r="CH1111" s="89"/>
      <c r="CI1111" s="89"/>
      <c r="CJ1111" s="89"/>
      <c r="CK1111" s="89"/>
      <c r="CL1111" s="89"/>
      <c r="CM1111" s="89"/>
      <c r="CN1111" s="89"/>
      <c r="CO1111" s="89"/>
      <c r="CP1111" s="89"/>
      <c r="CQ1111" s="89"/>
      <c r="CR1111" s="89"/>
      <c r="CS1111" s="89"/>
    </row>
    <row r="1112" spans="1:97" s="35" customFormat="1" ht="12.75">
      <c r="A1112" s="95"/>
      <c r="G1112" s="95"/>
      <c r="N1112" s="89"/>
      <c r="O1112" s="89"/>
      <c r="P1112" s="89"/>
      <c r="Q1112" s="89"/>
      <c r="R1112" s="89"/>
      <c r="S1112" s="89"/>
      <c r="T1112" s="89"/>
      <c r="U1112" s="89"/>
      <c r="V1112" s="89"/>
      <c r="W1112" s="89"/>
      <c r="X1112" s="89"/>
      <c r="Y1112" s="89"/>
      <c r="Z1112" s="89"/>
      <c r="AA1112" s="89"/>
      <c r="AB1112" s="89"/>
      <c r="AC1112" s="89"/>
      <c r="AD1112" s="89"/>
      <c r="AE1112" s="89"/>
      <c r="AF1112" s="89"/>
      <c r="AG1112" s="89"/>
      <c r="AH1112" s="89"/>
      <c r="AI1112" s="89"/>
      <c r="AJ1112" s="89"/>
      <c r="AK1112" s="89"/>
      <c r="AL1112" s="89"/>
      <c r="AM1112" s="89"/>
      <c r="AN1112" s="89"/>
      <c r="AO1112" s="89"/>
      <c r="AP1112" s="89"/>
      <c r="AQ1112" s="89"/>
      <c r="AR1112" s="89"/>
      <c r="AS1112" s="89"/>
      <c r="AT1112" s="89"/>
      <c r="AU1112" s="89"/>
      <c r="AV1112" s="89"/>
      <c r="AW1112" s="89"/>
      <c r="AX1112" s="89"/>
      <c r="AY1112" s="89"/>
      <c r="AZ1112" s="89"/>
      <c r="BA1112" s="89"/>
      <c r="BB1112" s="89"/>
      <c r="BC1112" s="89"/>
      <c r="BD1112" s="89"/>
      <c r="BE1112" s="89"/>
      <c r="BF1112" s="89"/>
      <c r="BG1112" s="89"/>
      <c r="BH1112" s="89"/>
      <c r="BI1112" s="89"/>
      <c r="BJ1112" s="89"/>
      <c r="BK1112" s="89"/>
      <c r="BL1112" s="89"/>
      <c r="BM1112" s="89"/>
      <c r="BN1112" s="89"/>
      <c r="BO1112" s="89"/>
      <c r="BP1112" s="89"/>
      <c r="BQ1112" s="89"/>
      <c r="BR1112" s="89"/>
      <c r="BS1112" s="89"/>
      <c r="BT1112" s="89"/>
      <c r="BU1112" s="89"/>
      <c r="BV1112" s="89"/>
      <c r="BW1112" s="89"/>
      <c r="BX1112" s="89"/>
      <c r="BY1112" s="89"/>
      <c r="BZ1112" s="89"/>
      <c r="CA1112" s="89"/>
      <c r="CB1112" s="89"/>
      <c r="CC1112" s="89"/>
      <c r="CD1112" s="89"/>
      <c r="CE1112" s="89"/>
      <c r="CF1112" s="89"/>
      <c r="CG1112" s="89"/>
      <c r="CH1112" s="89"/>
      <c r="CI1112" s="89"/>
      <c r="CJ1112" s="89"/>
      <c r="CK1112" s="89"/>
      <c r="CL1112" s="89"/>
      <c r="CM1112" s="89"/>
      <c r="CN1112" s="89"/>
      <c r="CO1112" s="89"/>
      <c r="CP1112" s="89"/>
      <c r="CQ1112" s="89"/>
      <c r="CR1112" s="89"/>
      <c r="CS1112" s="89"/>
    </row>
    <row r="1113" spans="1:97" s="35" customFormat="1" ht="12.75">
      <c r="A1113" s="95"/>
      <c r="G1113" s="95"/>
      <c r="N1113" s="89"/>
      <c r="O1113" s="89"/>
      <c r="P1113" s="89"/>
      <c r="Q1113" s="89"/>
      <c r="R1113" s="89"/>
      <c r="S1113" s="89"/>
      <c r="T1113" s="89"/>
      <c r="U1113" s="89"/>
      <c r="V1113" s="89"/>
      <c r="W1113" s="89"/>
      <c r="X1113" s="89"/>
      <c r="Y1113" s="89"/>
      <c r="Z1113" s="89"/>
      <c r="AA1113" s="89"/>
      <c r="AB1113" s="89"/>
      <c r="AC1113" s="89"/>
      <c r="AD1113" s="89"/>
      <c r="AE1113" s="89"/>
      <c r="AF1113" s="89"/>
      <c r="AG1113" s="89"/>
      <c r="AH1113" s="89"/>
      <c r="AI1113" s="89"/>
      <c r="AJ1113" s="89"/>
      <c r="AK1113" s="89"/>
      <c r="AL1113" s="89"/>
      <c r="AM1113" s="89"/>
      <c r="AN1113" s="89"/>
      <c r="AO1113" s="89"/>
      <c r="AP1113" s="89"/>
      <c r="AQ1113" s="89"/>
      <c r="AR1113" s="89"/>
      <c r="AS1113" s="89"/>
      <c r="AT1113" s="89"/>
      <c r="AU1113" s="89"/>
      <c r="AV1113" s="89"/>
      <c r="AW1113" s="89"/>
      <c r="AX1113" s="89"/>
      <c r="AY1113" s="89"/>
      <c r="AZ1113" s="89"/>
      <c r="BA1113" s="89"/>
      <c r="BB1113" s="89"/>
      <c r="BC1113" s="89"/>
      <c r="BD1113" s="89"/>
      <c r="BE1113" s="89"/>
      <c r="BF1113" s="89"/>
      <c r="BG1113" s="89"/>
      <c r="BH1113" s="89"/>
      <c r="BI1113" s="89"/>
      <c r="BJ1113" s="89"/>
      <c r="BK1113" s="89"/>
      <c r="BL1113" s="89"/>
      <c r="BM1113" s="89"/>
      <c r="BN1113" s="89"/>
      <c r="BO1113" s="89"/>
      <c r="BP1113" s="89"/>
      <c r="BQ1113" s="89"/>
      <c r="BR1113" s="89"/>
      <c r="BS1113" s="89"/>
      <c r="BT1113" s="89"/>
      <c r="BU1113" s="89"/>
      <c r="BV1113" s="89"/>
      <c r="BW1113" s="89"/>
      <c r="BX1113" s="89"/>
      <c r="BY1113" s="89"/>
      <c r="BZ1113" s="89"/>
      <c r="CA1113" s="89"/>
      <c r="CB1113" s="89"/>
      <c r="CC1113" s="89"/>
      <c r="CD1113" s="89"/>
      <c r="CE1113" s="89"/>
      <c r="CF1113" s="89"/>
      <c r="CG1113" s="89"/>
      <c r="CH1113" s="89"/>
      <c r="CI1113" s="89"/>
      <c r="CJ1113" s="89"/>
      <c r="CK1113" s="89"/>
      <c r="CL1113" s="89"/>
      <c r="CM1113" s="89"/>
      <c r="CN1113" s="89"/>
      <c r="CO1113" s="89"/>
      <c r="CP1113" s="89"/>
      <c r="CQ1113" s="89"/>
      <c r="CR1113" s="89"/>
      <c r="CS1113" s="89"/>
    </row>
    <row r="1114" spans="1:97" s="35" customFormat="1" ht="12.75">
      <c r="A1114" s="95"/>
      <c r="G1114" s="95"/>
      <c r="N1114" s="89"/>
      <c r="O1114" s="89"/>
      <c r="P1114" s="89"/>
      <c r="Q1114" s="89"/>
      <c r="R1114" s="89"/>
      <c r="S1114" s="89"/>
      <c r="T1114" s="89"/>
      <c r="U1114" s="89"/>
      <c r="V1114" s="89"/>
      <c r="W1114" s="89"/>
      <c r="X1114" s="89"/>
      <c r="Y1114" s="89"/>
      <c r="Z1114" s="89"/>
      <c r="AA1114" s="89"/>
      <c r="AB1114" s="89"/>
      <c r="AC1114" s="89"/>
      <c r="AD1114" s="89"/>
      <c r="AE1114" s="89"/>
      <c r="AF1114" s="89"/>
      <c r="AG1114" s="89"/>
      <c r="AH1114" s="89"/>
      <c r="AI1114" s="89"/>
      <c r="AJ1114" s="89"/>
      <c r="AK1114" s="89"/>
      <c r="AL1114" s="89"/>
      <c r="AM1114" s="89"/>
      <c r="AN1114" s="89"/>
      <c r="AO1114" s="89"/>
      <c r="AP1114" s="89"/>
      <c r="AQ1114" s="89"/>
      <c r="AR1114" s="89"/>
      <c r="AS1114" s="89"/>
      <c r="AT1114" s="89"/>
      <c r="AU1114" s="89"/>
      <c r="AV1114" s="89"/>
      <c r="AW1114" s="89"/>
      <c r="AX1114" s="89"/>
      <c r="AY1114" s="89"/>
      <c r="AZ1114" s="89"/>
      <c r="BA1114" s="89"/>
      <c r="BB1114" s="89"/>
      <c r="BC1114" s="89"/>
      <c r="BD1114" s="89"/>
      <c r="BE1114" s="89"/>
      <c r="BF1114" s="89"/>
      <c r="BG1114" s="89"/>
      <c r="BH1114" s="89"/>
      <c r="BI1114" s="89"/>
      <c r="BJ1114" s="89"/>
      <c r="BK1114" s="89"/>
      <c r="BL1114" s="89"/>
      <c r="BM1114" s="89"/>
      <c r="BN1114" s="89"/>
      <c r="BO1114" s="89"/>
      <c r="BP1114" s="89"/>
      <c r="BQ1114" s="89"/>
      <c r="BR1114" s="89"/>
      <c r="BS1114" s="89"/>
      <c r="BT1114" s="89"/>
      <c r="BU1114" s="89"/>
      <c r="BV1114" s="89"/>
      <c r="BW1114" s="89"/>
      <c r="BX1114" s="89"/>
      <c r="BY1114" s="89"/>
      <c r="BZ1114" s="89"/>
      <c r="CA1114" s="89"/>
      <c r="CB1114" s="89"/>
      <c r="CC1114" s="89"/>
      <c r="CD1114" s="89"/>
      <c r="CE1114" s="89"/>
      <c r="CF1114" s="89"/>
      <c r="CG1114" s="89"/>
      <c r="CH1114" s="89"/>
      <c r="CI1114" s="89"/>
      <c r="CJ1114" s="89"/>
      <c r="CK1114" s="89"/>
      <c r="CL1114" s="89"/>
      <c r="CM1114" s="89"/>
      <c r="CN1114" s="89"/>
      <c r="CO1114" s="89"/>
      <c r="CP1114" s="89"/>
      <c r="CQ1114" s="89"/>
      <c r="CR1114" s="89"/>
      <c r="CS1114" s="89"/>
    </row>
    <row r="1115" spans="1:97" s="35" customFormat="1" ht="12.75">
      <c r="A1115" s="95"/>
      <c r="G1115" s="95"/>
      <c r="N1115" s="89"/>
      <c r="O1115" s="89"/>
      <c r="P1115" s="89"/>
      <c r="Q1115" s="89"/>
      <c r="R1115" s="89"/>
      <c r="S1115" s="89"/>
      <c r="T1115" s="89"/>
      <c r="U1115" s="89"/>
      <c r="V1115" s="89"/>
      <c r="W1115" s="89"/>
      <c r="X1115" s="89"/>
      <c r="Y1115" s="89"/>
      <c r="Z1115" s="89"/>
      <c r="AA1115" s="89"/>
      <c r="AB1115" s="89"/>
      <c r="AC1115" s="89"/>
      <c r="AD1115" s="89"/>
      <c r="AE1115" s="89"/>
      <c r="AF1115" s="89"/>
      <c r="AG1115" s="89"/>
      <c r="AH1115" s="89"/>
      <c r="AI1115" s="89"/>
      <c r="AJ1115" s="89"/>
      <c r="AK1115" s="89"/>
      <c r="AL1115" s="89"/>
      <c r="AM1115" s="89"/>
      <c r="AN1115" s="89"/>
      <c r="AO1115" s="89"/>
      <c r="AP1115" s="89"/>
      <c r="AQ1115" s="89"/>
      <c r="AR1115" s="89"/>
      <c r="AS1115" s="89"/>
      <c r="AT1115" s="89"/>
      <c r="AU1115" s="89"/>
      <c r="AV1115" s="89"/>
      <c r="AW1115" s="89"/>
      <c r="AX1115" s="89"/>
      <c r="AY1115" s="89"/>
      <c r="AZ1115" s="89"/>
      <c r="BA1115" s="89"/>
      <c r="BB1115" s="89"/>
      <c r="BC1115" s="89"/>
      <c r="BD1115" s="89"/>
      <c r="BE1115" s="89"/>
      <c r="BF1115" s="89"/>
      <c r="BG1115" s="89"/>
      <c r="BH1115" s="89"/>
      <c r="BI1115" s="89"/>
      <c r="BJ1115" s="89"/>
      <c r="BK1115" s="89"/>
      <c r="BL1115" s="89"/>
      <c r="BM1115" s="89"/>
      <c r="BN1115" s="89"/>
      <c r="BO1115" s="89"/>
      <c r="BP1115" s="89"/>
      <c r="BQ1115" s="89"/>
      <c r="BR1115" s="89"/>
      <c r="BS1115" s="89"/>
      <c r="BT1115" s="89"/>
      <c r="BU1115" s="89"/>
      <c r="BV1115" s="89"/>
      <c r="BW1115" s="89"/>
      <c r="BX1115" s="89"/>
      <c r="BY1115" s="89"/>
      <c r="BZ1115" s="89"/>
      <c r="CA1115" s="89"/>
      <c r="CB1115" s="89"/>
      <c r="CC1115" s="89"/>
      <c r="CD1115" s="89"/>
      <c r="CE1115" s="89"/>
      <c r="CF1115" s="89"/>
      <c r="CG1115" s="89"/>
      <c r="CH1115" s="89"/>
      <c r="CI1115" s="89"/>
      <c r="CJ1115" s="89"/>
      <c r="CK1115" s="89"/>
      <c r="CL1115" s="89"/>
      <c r="CM1115" s="89"/>
      <c r="CN1115" s="89"/>
      <c r="CO1115" s="89"/>
      <c r="CP1115" s="89"/>
      <c r="CQ1115" s="89"/>
      <c r="CR1115" s="89"/>
      <c r="CS1115" s="89"/>
    </row>
    <row r="1116" spans="1:97" s="35" customFormat="1" ht="12.75">
      <c r="A1116" s="95"/>
      <c r="G1116" s="95"/>
      <c r="N1116" s="89"/>
      <c r="O1116" s="89"/>
      <c r="P1116" s="89"/>
      <c r="Q1116" s="89"/>
      <c r="R1116" s="89"/>
      <c r="S1116" s="89"/>
      <c r="T1116" s="89"/>
      <c r="U1116" s="89"/>
      <c r="V1116" s="89"/>
      <c r="W1116" s="89"/>
      <c r="X1116" s="89"/>
      <c r="Y1116" s="89"/>
      <c r="Z1116" s="89"/>
      <c r="AA1116" s="89"/>
      <c r="AB1116" s="89"/>
      <c r="AC1116" s="89"/>
      <c r="AD1116" s="89"/>
      <c r="AE1116" s="89"/>
      <c r="AF1116" s="89"/>
      <c r="AG1116" s="89"/>
      <c r="AH1116" s="89"/>
      <c r="AI1116" s="89"/>
      <c r="AJ1116" s="89"/>
      <c r="AK1116" s="89"/>
      <c r="AL1116" s="89"/>
      <c r="AM1116" s="89"/>
      <c r="AN1116" s="89"/>
      <c r="AO1116" s="89"/>
      <c r="AP1116" s="89"/>
      <c r="AQ1116" s="89"/>
      <c r="AR1116" s="89"/>
      <c r="AS1116" s="89"/>
      <c r="AT1116" s="89"/>
      <c r="AU1116" s="89"/>
      <c r="AV1116" s="89"/>
      <c r="AW1116" s="89"/>
      <c r="AX1116" s="89"/>
      <c r="AY1116" s="89"/>
      <c r="AZ1116" s="89"/>
      <c r="BA1116" s="89"/>
      <c r="BB1116" s="89"/>
      <c r="BC1116" s="89"/>
      <c r="BD1116" s="89"/>
      <c r="BE1116" s="89"/>
      <c r="BF1116" s="89"/>
      <c r="BG1116" s="89"/>
      <c r="BH1116" s="89"/>
      <c r="BI1116" s="89"/>
      <c r="BJ1116" s="89"/>
      <c r="BK1116" s="89"/>
      <c r="BL1116" s="89"/>
      <c r="BM1116" s="89"/>
      <c r="BN1116" s="89"/>
      <c r="BO1116" s="89"/>
      <c r="BP1116" s="89"/>
      <c r="BQ1116" s="89"/>
      <c r="BR1116" s="89"/>
      <c r="BS1116" s="89"/>
      <c r="BT1116" s="89"/>
      <c r="BU1116" s="89"/>
      <c r="BV1116" s="89"/>
      <c r="BW1116" s="89"/>
      <c r="BX1116" s="89"/>
      <c r="BY1116" s="89"/>
      <c r="BZ1116" s="89"/>
      <c r="CA1116" s="89"/>
      <c r="CB1116" s="89"/>
      <c r="CC1116" s="89"/>
      <c r="CD1116" s="89"/>
      <c r="CE1116" s="89"/>
      <c r="CF1116" s="89"/>
      <c r="CG1116" s="89"/>
      <c r="CH1116" s="89"/>
      <c r="CI1116" s="89"/>
      <c r="CJ1116" s="89"/>
      <c r="CK1116" s="89"/>
      <c r="CL1116" s="89"/>
      <c r="CM1116" s="89"/>
      <c r="CN1116" s="89"/>
      <c r="CO1116" s="89"/>
      <c r="CP1116" s="89"/>
      <c r="CQ1116" s="89"/>
      <c r="CR1116" s="89"/>
      <c r="CS1116" s="89"/>
    </row>
    <row r="1117" spans="1:97" s="35" customFormat="1" ht="12.75">
      <c r="A1117" s="95"/>
      <c r="G1117" s="95"/>
      <c r="N1117" s="89"/>
      <c r="O1117" s="89"/>
      <c r="P1117" s="89"/>
      <c r="Q1117" s="89"/>
      <c r="R1117" s="89"/>
      <c r="S1117" s="89"/>
      <c r="T1117" s="89"/>
      <c r="U1117" s="89"/>
      <c r="V1117" s="89"/>
      <c r="W1117" s="89"/>
      <c r="X1117" s="89"/>
      <c r="Y1117" s="89"/>
      <c r="Z1117" s="89"/>
      <c r="AA1117" s="89"/>
      <c r="AB1117" s="89"/>
      <c r="AC1117" s="89"/>
      <c r="AD1117" s="89"/>
      <c r="AE1117" s="89"/>
      <c r="AF1117" s="89"/>
      <c r="AG1117" s="89"/>
      <c r="AH1117" s="89"/>
      <c r="AI1117" s="89"/>
      <c r="AJ1117" s="89"/>
      <c r="AK1117" s="89"/>
      <c r="AL1117" s="89"/>
      <c r="AM1117" s="89"/>
      <c r="AN1117" s="89"/>
      <c r="AO1117" s="89"/>
      <c r="AP1117" s="89"/>
      <c r="AQ1117" s="89"/>
      <c r="AR1117" s="89"/>
      <c r="AS1117" s="89"/>
      <c r="AT1117" s="89"/>
      <c r="AU1117" s="89"/>
      <c r="AV1117" s="89"/>
      <c r="AW1117" s="89"/>
      <c r="AX1117" s="89"/>
      <c r="AY1117" s="89"/>
      <c r="AZ1117" s="89"/>
      <c r="BA1117" s="89"/>
      <c r="BB1117" s="89"/>
      <c r="BC1117" s="89"/>
      <c r="BD1117" s="89"/>
      <c r="BE1117" s="89"/>
      <c r="BF1117" s="89"/>
      <c r="BG1117" s="89"/>
      <c r="BH1117" s="89"/>
      <c r="BI1117" s="89"/>
      <c r="BJ1117" s="89"/>
      <c r="BK1117" s="89"/>
      <c r="BL1117" s="89"/>
      <c r="BM1117" s="89"/>
      <c r="BN1117" s="89"/>
      <c r="BO1117" s="89"/>
      <c r="BP1117" s="89"/>
      <c r="BQ1117" s="89"/>
      <c r="BR1117" s="89"/>
      <c r="BS1117" s="89"/>
      <c r="BT1117" s="89"/>
      <c r="BU1117" s="89"/>
      <c r="BV1117" s="89"/>
      <c r="BW1117" s="89"/>
      <c r="BX1117" s="89"/>
      <c r="BY1117" s="89"/>
      <c r="BZ1117" s="89"/>
      <c r="CA1117" s="89"/>
      <c r="CB1117" s="89"/>
      <c r="CC1117" s="89"/>
      <c r="CD1117" s="89"/>
      <c r="CE1117" s="89"/>
      <c r="CF1117" s="89"/>
      <c r="CG1117" s="89"/>
      <c r="CH1117" s="89"/>
      <c r="CI1117" s="89"/>
      <c r="CJ1117" s="89"/>
      <c r="CK1117" s="89"/>
      <c r="CL1117" s="89"/>
      <c r="CM1117" s="89"/>
      <c r="CN1117" s="89"/>
      <c r="CO1117" s="89"/>
      <c r="CP1117" s="89"/>
      <c r="CQ1117" s="89"/>
      <c r="CR1117" s="89"/>
      <c r="CS1117" s="89"/>
    </row>
    <row r="1118" spans="1:97" s="35" customFormat="1" ht="12.75">
      <c r="A1118" s="95"/>
      <c r="G1118" s="95"/>
      <c r="N1118" s="89"/>
      <c r="O1118" s="89"/>
      <c r="P1118" s="89"/>
      <c r="Q1118" s="89"/>
      <c r="R1118" s="89"/>
      <c r="S1118" s="89"/>
      <c r="T1118" s="89"/>
      <c r="U1118" s="89"/>
      <c r="V1118" s="89"/>
      <c r="W1118" s="89"/>
      <c r="X1118" s="89"/>
      <c r="Y1118" s="89"/>
      <c r="Z1118" s="89"/>
      <c r="AA1118" s="89"/>
      <c r="AB1118" s="89"/>
      <c r="AC1118" s="89"/>
      <c r="AD1118" s="89"/>
      <c r="AE1118" s="89"/>
      <c r="AF1118" s="89"/>
      <c r="AG1118" s="89"/>
      <c r="AH1118" s="89"/>
      <c r="AI1118" s="89"/>
      <c r="AJ1118" s="89"/>
      <c r="AK1118" s="89"/>
      <c r="AL1118" s="89"/>
      <c r="AM1118" s="89"/>
      <c r="AN1118" s="89"/>
      <c r="AO1118" s="89"/>
      <c r="AP1118" s="89"/>
      <c r="AQ1118" s="89"/>
      <c r="AR1118" s="89"/>
      <c r="AS1118" s="89"/>
      <c r="AT1118" s="89"/>
      <c r="AU1118" s="89"/>
      <c r="AV1118" s="89"/>
      <c r="AW1118" s="89"/>
      <c r="AX1118" s="89"/>
      <c r="AY1118" s="89"/>
      <c r="AZ1118" s="89"/>
      <c r="BA1118" s="89"/>
      <c r="BB1118" s="89"/>
      <c r="BC1118" s="89"/>
      <c r="BD1118" s="89"/>
      <c r="BE1118" s="89"/>
      <c r="BF1118" s="89"/>
      <c r="BG1118" s="89"/>
      <c r="BH1118" s="89"/>
      <c r="BI1118" s="89"/>
      <c r="BJ1118" s="89"/>
      <c r="BK1118" s="89"/>
      <c r="BL1118" s="89"/>
      <c r="BM1118" s="89"/>
      <c r="BN1118" s="89"/>
      <c r="BO1118" s="89"/>
      <c r="BP1118" s="89"/>
      <c r="BQ1118" s="89"/>
      <c r="BR1118" s="89"/>
      <c r="BS1118" s="89"/>
      <c r="BT1118" s="89"/>
      <c r="BU1118" s="89"/>
      <c r="BV1118" s="89"/>
      <c r="BW1118" s="89"/>
      <c r="BX1118" s="89"/>
      <c r="BY1118" s="89"/>
      <c r="BZ1118" s="89"/>
      <c r="CA1118" s="89"/>
      <c r="CB1118" s="89"/>
      <c r="CC1118" s="89"/>
      <c r="CD1118" s="89"/>
      <c r="CE1118" s="89"/>
      <c r="CF1118" s="89"/>
      <c r="CG1118" s="89"/>
      <c r="CH1118" s="89"/>
      <c r="CI1118" s="89"/>
      <c r="CJ1118" s="89"/>
      <c r="CK1118" s="89"/>
      <c r="CL1118" s="89"/>
      <c r="CM1118" s="89"/>
      <c r="CN1118" s="89"/>
      <c r="CO1118" s="89"/>
      <c r="CP1118" s="89"/>
      <c r="CQ1118" s="89"/>
      <c r="CR1118" s="89"/>
      <c r="CS1118" s="89"/>
    </row>
    <row r="1119" spans="1:97" s="35" customFormat="1" ht="12.75">
      <c r="A1119" s="95"/>
      <c r="G1119" s="95"/>
      <c r="N1119" s="89"/>
      <c r="O1119" s="89"/>
      <c r="P1119" s="89"/>
      <c r="Q1119" s="89"/>
      <c r="R1119" s="89"/>
      <c r="S1119" s="89"/>
      <c r="T1119" s="89"/>
      <c r="U1119" s="89"/>
      <c r="V1119" s="89"/>
      <c r="W1119" s="89"/>
      <c r="X1119" s="89"/>
      <c r="Y1119" s="89"/>
      <c r="Z1119" s="89"/>
      <c r="AA1119" s="89"/>
      <c r="AB1119" s="89"/>
      <c r="AC1119" s="89"/>
      <c r="AD1119" s="89"/>
      <c r="AE1119" s="89"/>
      <c r="AF1119" s="89"/>
      <c r="AG1119" s="89"/>
      <c r="AH1119" s="89"/>
      <c r="AI1119" s="89"/>
      <c r="AJ1119" s="89"/>
      <c r="AK1119" s="89"/>
      <c r="AL1119" s="89"/>
      <c r="AM1119" s="89"/>
      <c r="AN1119" s="89"/>
      <c r="AO1119" s="89"/>
      <c r="AP1119" s="89"/>
      <c r="AQ1119" s="89"/>
      <c r="AR1119" s="89"/>
      <c r="AS1119" s="89"/>
      <c r="AT1119" s="89"/>
      <c r="AU1119" s="89"/>
      <c r="AV1119" s="89"/>
      <c r="AW1119" s="89"/>
      <c r="AX1119" s="89"/>
      <c r="AY1119" s="89"/>
      <c r="AZ1119" s="89"/>
      <c r="BA1119" s="89"/>
      <c r="BB1119" s="89"/>
      <c r="BC1119" s="89"/>
      <c r="BD1119" s="89"/>
      <c r="BE1119" s="89"/>
      <c r="BF1119" s="89"/>
      <c r="BG1119" s="89"/>
      <c r="BH1119" s="89"/>
      <c r="BI1119" s="89"/>
      <c r="BJ1119" s="89"/>
      <c r="BK1119" s="89"/>
      <c r="BL1119" s="89"/>
      <c r="BM1119" s="89"/>
      <c r="BN1119" s="89"/>
      <c r="BO1119" s="89"/>
      <c r="BP1119" s="89"/>
      <c r="BQ1119" s="89"/>
      <c r="BR1119" s="89"/>
      <c r="BS1119" s="89"/>
      <c r="BT1119" s="89"/>
      <c r="BU1119" s="89"/>
      <c r="BV1119" s="89"/>
      <c r="BW1119" s="89"/>
      <c r="BX1119" s="89"/>
      <c r="BY1119" s="89"/>
      <c r="BZ1119" s="89"/>
      <c r="CA1119" s="89"/>
      <c r="CB1119" s="89"/>
      <c r="CC1119" s="89"/>
      <c r="CD1119" s="89"/>
      <c r="CE1119" s="89"/>
      <c r="CF1119" s="89"/>
      <c r="CG1119" s="89"/>
      <c r="CH1119" s="89"/>
      <c r="CI1119" s="89"/>
      <c r="CJ1119" s="89"/>
      <c r="CK1119" s="89"/>
      <c r="CL1119" s="89"/>
      <c r="CM1119" s="89"/>
      <c r="CN1119" s="89"/>
      <c r="CO1119" s="89"/>
      <c r="CP1119" s="89"/>
      <c r="CQ1119" s="89"/>
      <c r="CR1119" s="89"/>
      <c r="CS1119" s="89"/>
    </row>
    <row r="1120" spans="1:97" s="35" customFormat="1" ht="12.75">
      <c r="A1120" s="95"/>
      <c r="G1120" s="95"/>
      <c r="N1120" s="89"/>
      <c r="O1120" s="89"/>
      <c r="P1120" s="89"/>
      <c r="Q1120" s="89"/>
      <c r="R1120" s="89"/>
      <c r="S1120" s="89"/>
      <c r="T1120" s="89"/>
      <c r="U1120" s="89"/>
      <c r="V1120" s="89"/>
      <c r="W1120" s="89"/>
      <c r="X1120" s="89"/>
      <c r="Y1120" s="89"/>
      <c r="Z1120" s="89"/>
      <c r="AA1120" s="89"/>
      <c r="AB1120" s="89"/>
      <c r="AC1120" s="89"/>
      <c r="AD1120" s="89"/>
      <c r="AE1120" s="89"/>
      <c r="AF1120" s="89"/>
      <c r="AG1120" s="89"/>
      <c r="AH1120" s="89"/>
      <c r="AI1120" s="89"/>
      <c r="AJ1120" s="89"/>
      <c r="AK1120" s="89"/>
      <c r="AL1120" s="89"/>
      <c r="AM1120" s="89"/>
      <c r="AN1120" s="89"/>
      <c r="AO1120" s="89"/>
      <c r="AP1120" s="89"/>
      <c r="AQ1120" s="89"/>
      <c r="AR1120" s="89"/>
      <c r="AS1120" s="89"/>
      <c r="AT1120" s="89"/>
      <c r="AU1120" s="89"/>
      <c r="AV1120" s="89"/>
      <c r="AW1120" s="89"/>
      <c r="AX1120" s="89"/>
      <c r="AY1120" s="89"/>
      <c r="AZ1120" s="89"/>
      <c r="BA1120" s="89"/>
      <c r="BB1120" s="89"/>
      <c r="BC1120" s="89"/>
      <c r="BD1120" s="89"/>
      <c r="BE1120" s="89"/>
      <c r="BF1120" s="89"/>
      <c r="BG1120" s="89"/>
      <c r="BH1120" s="89"/>
      <c r="BI1120" s="89"/>
      <c r="BJ1120" s="89"/>
      <c r="BK1120" s="89"/>
      <c r="BL1120" s="89"/>
      <c r="BM1120" s="89"/>
      <c r="BN1120" s="89"/>
      <c r="BO1120" s="89"/>
      <c r="BP1120" s="89"/>
      <c r="BQ1120" s="89"/>
      <c r="BR1120" s="89"/>
      <c r="BS1120" s="89"/>
      <c r="BT1120" s="89"/>
      <c r="BU1120" s="89"/>
      <c r="BV1120" s="89"/>
      <c r="BW1120" s="89"/>
      <c r="BX1120" s="89"/>
      <c r="BY1120" s="89"/>
      <c r="BZ1120" s="89"/>
      <c r="CA1120" s="89"/>
      <c r="CB1120" s="89"/>
      <c r="CC1120" s="89"/>
      <c r="CD1120" s="89"/>
      <c r="CE1120" s="89"/>
      <c r="CF1120" s="89"/>
      <c r="CG1120" s="89"/>
      <c r="CH1120" s="89"/>
      <c r="CI1120" s="89"/>
      <c r="CJ1120" s="89"/>
      <c r="CK1120" s="89"/>
      <c r="CL1120" s="89"/>
      <c r="CM1120" s="89"/>
      <c r="CN1120" s="89"/>
      <c r="CO1120" s="89"/>
      <c r="CP1120" s="89"/>
      <c r="CQ1120" s="89"/>
      <c r="CR1120" s="89"/>
      <c r="CS1120" s="89"/>
    </row>
    <row r="1121" spans="1:97" s="35" customFormat="1" ht="12.75">
      <c r="A1121" s="95"/>
      <c r="G1121" s="95"/>
      <c r="N1121" s="89"/>
      <c r="O1121" s="89"/>
      <c r="P1121" s="89"/>
      <c r="Q1121" s="89"/>
      <c r="R1121" s="89"/>
      <c r="S1121" s="89"/>
      <c r="T1121" s="89"/>
      <c r="U1121" s="89"/>
      <c r="V1121" s="89"/>
      <c r="W1121" s="89"/>
      <c r="X1121" s="89"/>
      <c r="Y1121" s="89"/>
      <c r="Z1121" s="89"/>
      <c r="AA1121" s="89"/>
      <c r="AB1121" s="89"/>
      <c r="AC1121" s="89"/>
      <c r="AD1121" s="89"/>
      <c r="AE1121" s="89"/>
      <c r="AF1121" s="89"/>
      <c r="AG1121" s="89"/>
      <c r="AH1121" s="89"/>
      <c r="AI1121" s="89"/>
      <c r="AJ1121" s="89"/>
      <c r="AK1121" s="89"/>
      <c r="AL1121" s="89"/>
      <c r="AM1121" s="89"/>
      <c r="AN1121" s="89"/>
      <c r="AO1121" s="89"/>
      <c r="AP1121" s="89"/>
      <c r="AQ1121" s="89"/>
      <c r="AR1121" s="89"/>
      <c r="AS1121" s="89"/>
      <c r="AT1121" s="89"/>
      <c r="AU1121" s="89"/>
      <c r="AV1121" s="89"/>
      <c r="AW1121" s="89"/>
      <c r="AX1121" s="89"/>
      <c r="AY1121" s="89"/>
      <c r="AZ1121" s="89"/>
      <c r="BA1121" s="89"/>
      <c r="BB1121" s="89"/>
      <c r="BC1121" s="89"/>
      <c r="BD1121" s="89"/>
      <c r="BE1121" s="89"/>
      <c r="BF1121" s="89"/>
      <c r="BG1121" s="89"/>
      <c r="BH1121" s="89"/>
      <c r="BI1121" s="89"/>
      <c r="BJ1121" s="89"/>
      <c r="BK1121" s="89"/>
      <c r="BL1121" s="89"/>
      <c r="BM1121" s="89"/>
      <c r="BN1121" s="89"/>
      <c r="BO1121" s="89"/>
      <c r="BP1121" s="89"/>
      <c r="BQ1121" s="89"/>
      <c r="BR1121" s="89"/>
      <c r="BS1121" s="89"/>
      <c r="BT1121" s="89"/>
      <c r="BU1121" s="89"/>
      <c r="BV1121" s="89"/>
      <c r="BW1121" s="89"/>
      <c r="BX1121" s="89"/>
      <c r="BY1121" s="89"/>
      <c r="BZ1121" s="89"/>
      <c r="CA1121" s="89"/>
      <c r="CB1121" s="89"/>
      <c r="CC1121" s="89"/>
      <c r="CD1121" s="89"/>
      <c r="CE1121" s="89"/>
      <c r="CF1121" s="89"/>
      <c r="CG1121" s="89"/>
      <c r="CH1121" s="89"/>
      <c r="CI1121" s="89"/>
      <c r="CJ1121" s="89"/>
      <c r="CK1121" s="89"/>
      <c r="CL1121" s="89"/>
      <c r="CM1121" s="89"/>
      <c r="CN1121" s="89"/>
      <c r="CO1121" s="89"/>
      <c r="CP1121" s="89"/>
      <c r="CQ1121" s="89"/>
      <c r="CR1121" s="89"/>
      <c r="CS1121" s="89"/>
    </row>
    <row r="1122" spans="1:97" s="35" customFormat="1" ht="12.75">
      <c r="A1122" s="95"/>
      <c r="G1122" s="95"/>
      <c r="N1122" s="89"/>
      <c r="O1122" s="89"/>
      <c r="P1122" s="89"/>
      <c r="Q1122" s="89"/>
      <c r="R1122" s="89"/>
      <c r="S1122" s="89"/>
      <c r="T1122" s="89"/>
      <c r="U1122" s="89"/>
      <c r="V1122" s="89"/>
      <c r="W1122" s="89"/>
      <c r="X1122" s="89"/>
      <c r="Y1122" s="89"/>
      <c r="Z1122" s="89"/>
      <c r="AA1122" s="89"/>
      <c r="AB1122" s="89"/>
      <c r="AC1122" s="89"/>
      <c r="AD1122" s="89"/>
      <c r="AE1122" s="89"/>
      <c r="AF1122" s="89"/>
      <c r="AG1122" s="89"/>
      <c r="AH1122" s="89"/>
      <c r="AI1122" s="89"/>
      <c r="AJ1122" s="89"/>
      <c r="AK1122" s="89"/>
      <c r="AL1122" s="89"/>
      <c r="AM1122" s="89"/>
      <c r="AN1122" s="89"/>
      <c r="AO1122" s="89"/>
      <c r="AP1122" s="89"/>
      <c r="AQ1122" s="89"/>
      <c r="AR1122" s="89"/>
      <c r="AS1122" s="89"/>
      <c r="AT1122" s="89"/>
      <c r="AU1122" s="89"/>
      <c r="AV1122" s="89"/>
      <c r="AW1122" s="89"/>
      <c r="AX1122" s="89"/>
      <c r="AY1122" s="89"/>
      <c r="AZ1122" s="89"/>
      <c r="BA1122" s="89"/>
      <c r="BB1122" s="89"/>
      <c r="BC1122" s="89"/>
      <c r="BD1122" s="89"/>
      <c r="BE1122" s="89"/>
      <c r="BF1122" s="89"/>
      <c r="BG1122" s="89"/>
      <c r="BH1122" s="89"/>
      <c r="BI1122" s="89"/>
      <c r="BJ1122" s="89"/>
      <c r="BK1122" s="89"/>
      <c r="BL1122" s="89"/>
      <c r="BM1122" s="89"/>
      <c r="BN1122" s="89"/>
      <c r="BO1122" s="89"/>
      <c r="BP1122" s="89"/>
      <c r="BQ1122" s="89"/>
      <c r="BR1122" s="89"/>
      <c r="BS1122" s="89"/>
      <c r="BT1122" s="89"/>
      <c r="BU1122" s="89"/>
      <c r="BV1122" s="89"/>
      <c r="BW1122" s="89"/>
      <c r="BX1122" s="89"/>
      <c r="BY1122" s="89"/>
      <c r="BZ1122" s="89"/>
      <c r="CA1122" s="89"/>
      <c r="CB1122" s="89"/>
      <c r="CC1122" s="89"/>
      <c r="CD1122" s="89"/>
      <c r="CE1122" s="89"/>
      <c r="CF1122" s="89"/>
      <c r="CG1122" s="89"/>
      <c r="CH1122" s="89"/>
      <c r="CI1122" s="89"/>
      <c r="CJ1122" s="89"/>
      <c r="CK1122" s="89"/>
      <c r="CL1122" s="89"/>
      <c r="CM1122" s="89"/>
      <c r="CN1122" s="89"/>
      <c r="CO1122" s="89"/>
      <c r="CP1122" s="89"/>
      <c r="CQ1122" s="89"/>
      <c r="CR1122" s="89"/>
      <c r="CS1122" s="89"/>
    </row>
    <row r="1123" spans="1:97" s="35" customFormat="1" ht="12.75">
      <c r="A1123" s="95"/>
      <c r="G1123" s="95"/>
      <c r="N1123" s="89"/>
      <c r="O1123" s="89"/>
      <c r="P1123" s="89"/>
      <c r="Q1123" s="89"/>
      <c r="R1123" s="89"/>
      <c r="S1123" s="89"/>
      <c r="T1123" s="89"/>
      <c r="U1123" s="89"/>
      <c r="V1123" s="89"/>
      <c r="W1123" s="89"/>
      <c r="X1123" s="89"/>
      <c r="Y1123" s="89"/>
      <c r="Z1123" s="89"/>
      <c r="AA1123" s="89"/>
      <c r="AB1123" s="89"/>
      <c r="AC1123" s="89"/>
      <c r="AD1123" s="89"/>
      <c r="AE1123" s="89"/>
      <c r="AF1123" s="89"/>
      <c r="AG1123" s="89"/>
      <c r="AH1123" s="89"/>
      <c r="AI1123" s="89"/>
      <c r="AJ1123" s="89"/>
      <c r="AK1123" s="89"/>
      <c r="AL1123" s="89"/>
      <c r="AM1123" s="89"/>
      <c r="AN1123" s="89"/>
      <c r="AO1123" s="89"/>
      <c r="AP1123" s="89"/>
      <c r="AQ1123" s="89"/>
      <c r="AR1123" s="89"/>
      <c r="AS1123" s="89"/>
      <c r="AT1123" s="89"/>
      <c r="AU1123" s="89"/>
      <c r="AV1123" s="89"/>
      <c r="AW1123" s="89"/>
      <c r="AX1123" s="89"/>
      <c r="AY1123" s="89"/>
      <c r="AZ1123" s="89"/>
      <c r="BA1123" s="89"/>
      <c r="BB1123" s="89"/>
      <c r="BC1123" s="89"/>
      <c r="BD1123" s="89"/>
      <c r="BE1123" s="89"/>
      <c r="BF1123" s="89"/>
      <c r="BG1123" s="89"/>
      <c r="BH1123" s="89"/>
      <c r="BI1123" s="89"/>
      <c r="BJ1123" s="89"/>
      <c r="BK1123" s="89"/>
      <c r="BL1123" s="89"/>
      <c r="BM1123" s="89"/>
      <c r="BN1123" s="89"/>
      <c r="BO1123" s="89"/>
      <c r="BP1123" s="89"/>
      <c r="BQ1123" s="89"/>
      <c r="BR1123" s="89"/>
      <c r="BS1123" s="89"/>
      <c r="BT1123" s="89"/>
      <c r="BU1123" s="89"/>
      <c r="BV1123" s="89"/>
      <c r="BW1123" s="89"/>
      <c r="BX1123" s="89"/>
      <c r="BY1123" s="89"/>
      <c r="BZ1123" s="89"/>
      <c r="CA1123" s="89"/>
      <c r="CB1123" s="89"/>
      <c r="CC1123" s="89"/>
      <c r="CD1123" s="89"/>
      <c r="CE1123" s="89"/>
      <c r="CF1123" s="89"/>
      <c r="CG1123" s="89"/>
      <c r="CH1123" s="89"/>
      <c r="CI1123" s="89"/>
      <c r="CJ1123" s="89"/>
      <c r="CK1123" s="89"/>
      <c r="CL1123" s="89"/>
      <c r="CM1123" s="89"/>
      <c r="CN1123" s="89"/>
      <c r="CO1123" s="89"/>
      <c r="CP1123" s="89"/>
      <c r="CQ1123" s="89"/>
      <c r="CR1123" s="89"/>
      <c r="CS1123" s="89"/>
    </row>
    <row r="1124" spans="1:97" s="35" customFormat="1" ht="12.75">
      <c r="A1124" s="95"/>
      <c r="G1124" s="95"/>
      <c r="N1124" s="89"/>
      <c r="O1124" s="89"/>
      <c r="P1124" s="89"/>
      <c r="Q1124" s="89"/>
      <c r="R1124" s="89"/>
      <c r="S1124" s="89"/>
      <c r="T1124" s="89"/>
      <c r="U1124" s="89"/>
      <c r="V1124" s="89"/>
      <c r="W1124" s="89"/>
      <c r="X1124" s="89"/>
      <c r="Y1124" s="89"/>
      <c r="Z1124" s="89"/>
      <c r="AA1124" s="89"/>
      <c r="AB1124" s="89"/>
      <c r="AC1124" s="89"/>
      <c r="AD1124" s="89"/>
      <c r="AE1124" s="89"/>
      <c r="AF1124" s="89"/>
      <c r="AG1124" s="89"/>
      <c r="AH1124" s="89"/>
      <c r="AI1124" s="89"/>
      <c r="AJ1124" s="89"/>
      <c r="AK1124" s="89"/>
      <c r="AL1124" s="89"/>
      <c r="AM1124" s="89"/>
      <c r="AN1124" s="89"/>
      <c r="AO1124" s="89"/>
      <c r="AP1124" s="89"/>
      <c r="AQ1124" s="89"/>
      <c r="AR1124" s="89"/>
      <c r="AS1124" s="89"/>
      <c r="AT1124" s="89"/>
      <c r="AU1124" s="89"/>
      <c r="AV1124" s="89"/>
      <c r="AW1124" s="89"/>
      <c r="AX1124" s="89"/>
      <c r="AY1124" s="89"/>
      <c r="AZ1124" s="89"/>
      <c r="BA1124" s="89"/>
      <c r="BB1124" s="89"/>
      <c r="BC1124" s="89"/>
      <c r="BD1124" s="89"/>
      <c r="BE1124" s="89"/>
      <c r="BF1124" s="89"/>
      <c r="BG1124" s="89"/>
      <c r="BH1124" s="89"/>
      <c r="BI1124" s="89"/>
      <c r="BJ1124" s="89"/>
      <c r="BK1124" s="89"/>
      <c r="BL1124" s="89"/>
      <c r="BM1124" s="89"/>
      <c r="BN1124" s="89"/>
      <c r="BO1124" s="89"/>
      <c r="BP1124" s="89"/>
      <c r="BQ1124" s="89"/>
      <c r="BR1124" s="89"/>
      <c r="BS1124" s="89"/>
      <c r="BT1124" s="89"/>
      <c r="BU1124" s="89"/>
      <c r="BV1124" s="89"/>
      <c r="BW1124" s="89"/>
      <c r="BX1124" s="89"/>
      <c r="BY1124" s="89"/>
      <c r="BZ1124" s="89"/>
      <c r="CA1124" s="89"/>
      <c r="CB1124" s="89"/>
      <c r="CC1124" s="89"/>
      <c r="CD1124" s="89"/>
      <c r="CE1124" s="89"/>
      <c r="CF1124" s="89"/>
      <c r="CG1124" s="89"/>
      <c r="CH1124" s="89"/>
      <c r="CI1124" s="89"/>
      <c r="CJ1124" s="89"/>
      <c r="CK1124" s="89"/>
      <c r="CL1124" s="89"/>
      <c r="CM1124" s="89"/>
      <c r="CN1124" s="89"/>
      <c r="CO1124" s="89"/>
      <c r="CP1124" s="89"/>
      <c r="CQ1124" s="89"/>
      <c r="CR1124" s="89"/>
      <c r="CS1124" s="89"/>
    </row>
    <row r="1125" spans="1:97" s="35" customFormat="1" ht="12.75">
      <c r="A1125" s="95"/>
      <c r="G1125" s="95"/>
      <c r="N1125" s="89"/>
      <c r="O1125" s="89"/>
      <c r="P1125" s="89"/>
      <c r="Q1125" s="89"/>
      <c r="R1125" s="89"/>
      <c r="S1125" s="89"/>
      <c r="T1125" s="89"/>
      <c r="U1125" s="89"/>
      <c r="V1125" s="89"/>
      <c r="W1125" s="89"/>
      <c r="X1125" s="89"/>
      <c r="Y1125" s="89"/>
      <c r="Z1125" s="89"/>
      <c r="AA1125" s="89"/>
      <c r="AB1125" s="89"/>
      <c r="AC1125" s="89"/>
      <c r="AD1125" s="89"/>
      <c r="AE1125" s="89"/>
      <c r="AF1125" s="89"/>
      <c r="AG1125" s="89"/>
      <c r="AH1125" s="89"/>
      <c r="AI1125" s="89"/>
      <c r="AJ1125" s="89"/>
      <c r="AK1125" s="89"/>
      <c r="AL1125" s="89"/>
      <c r="AM1125" s="89"/>
      <c r="AN1125" s="89"/>
      <c r="AO1125" s="89"/>
      <c r="AP1125" s="89"/>
      <c r="AQ1125" s="89"/>
      <c r="AR1125" s="89"/>
      <c r="AS1125" s="89"/>
      <c r="AT1125" s="89"/>
      <c r="AU1125" s="89"/>
      <c r="AV1125" s="89"/>
      <c r="AW1125" s="89"/>
      <c r="AX1125" s="89"/>
      <c r="AY1125" s="89"/>
      <c r="AZ1125" s="89"/>
      <c r="BA1125" s="89"/>
      <c r="BB1125" s="89"/>
      <c r="BC1125" s="89"/>
      <c r="BD1125" s="89"/>
      <c r="BE1125" s="89"/>
      <c r="BF1125" s="89"/>
      <c r="BG1125" s="89"/>
      <c r="BH1125" s="89"/>
      <c r="BI1125" s="89"/>
      <c r="BJ1125" s="89"/>
      <c r="BK1125" s="89"/>
      <c r="BL1125" s="89"/>
      <c r="BM1125" s="89"/>
      <c r="BN1125" s="89"/>
      <c r="BO1125" s="89"/>
      <c r="BP1125" s="89"/>
      <c r="BQ1125" s="89"/>
      <c r="BR1125" s="89"/>
      <c r="BS1125" s="89"/>
      <c r="BT1125" s="89"/>
      <c r="BU1125" s="89"/>
      <c r="BV1125" s="89"/>
      <c r="BW1125" s="89"/>
      <c r="BX1125" s="89"/>
      <c r="BY1125" s="89"/>
      <c r="BZ1125" s="89"/>
      <c r="CA1125" s="89"/>
      <c r="CB1125" s="89"/>
      <c r="CC1125" s="89"/>
      <c r="CD1125" s="89"/>
      <c r="CE1125" s="89"/>
      <c r="CF1125" s="89"/>
      <c r="CG1125" s="89"/>
      <c r="CH1125" s="89"/>
      <c r="CI1125" s="89"/>
      <c r="CJ1125" s="89"/>
      <c r="CK1125" s="89"/>
      <c r="CL1125" s="89"/>
      <c r="CM1125" s="89"/>
      <c r="CN1125" s="89"/>
      <c r="CO1125" s="89"/>
      <c r="CP1125" s="89"/>
      <c r="CQ1125" s="89"/>
      <c r="CR1125" s="89"/>
      <c r="CS1125" s="89"/>
    </row>
    <row r="1126" spans="1:97" s="35" customFormat="1" ht="12.75">
      <c r="A1126" s="95"/>
      <c r="G1126" s="95"/>
      <c r="N1126" s="89"/>
      <c r="O1126" s="89"/>
      <c r="P1126" s="89"/>
      <c r="Q1126" s="89"/>
      <c r="R1126" s="89"/>
      <c r="S1126" s="89"/>
      <c r="T1126" s="89"/>
      <c r="U1126" s="89"/>
      <c r="V1126" s="89"/>
      <c r="W1126" s="89"/>
      <c r="X1126" s="89"/>
      <c r="Y1126" s="89"/>
      <c r="Z1126" s="89"/>
      <c r="AA1126" s="89"/>
      <c r="AB1126" s="89"/>
      <c r="AC1126" s="89"/>
      <c r="AD1126" s="89"/>
      <c r="AE1126" s="89"/>
      <c r="AF1126" s="89"/>
      <c r="AG1126" s="89"/>
      <c r="AH1126" s="89"/>
      <c r="AI1126" s="89"/>
      <c r="AJ1126" s="89"/>
      <c r="AK1126" s="89"/>
      <c r="AL1126" s="89"/>
      <c r="AM1126" s="89"/>
      <c r="AN1126" s="89"/>
      <c r="AO1126" s="89"/>
      <c r="AP1126" s="89"/>
      <c r="AQ1126" s="89"/>
      <c r="AR1126" s="89"/>
      <c r="AS1126" s="89"/>
      <c r="AT1126" s="89"/>
      <c r="AU1126" s="89"/>
      <c r="AV1126" s="89"/>
      <c r="AW1126" s="89"/>
      <c r="AX1126" s="89"/>
      <c r="AY1126" s="89"/>
      <c r="AZ1126" s="89"/>
      <c r="BA1126" s="89"/>
      <c r="BB1126" s="89"/>
      <c r="BC1126" s="89"/>
      <c r="BD1126" s="89"/>
      <c r="BE1126" s="89"/>
      <c r="BF1126" s="89"/>
      <c r="BG1126" s="89"/>
      <c r="BH1126" s="89"/>
      <c r="BI1126" s="89"/>
      <c r="BJ1126" s="89"/>
      <c r="BK1126" s="89"/>
      <c r="BL1126" s="89"/>
      <c r="BM1126" s="89"/>
      <c r="BN1126" s="89"/>
      <c r="BO1126" s="89"/>
      <c r="BP1126" s="89"/>
      <c r="BQ1126" s="89"/>
      <c r="BR1126" s="89"/>
      <c r="BS1126" s="89"/>
      <c r="BT1126" s="89"/>
      <c r="BU1126" s="89"/>
      <c r="BV1126" s="89"/>
      <c r="BW1126" s="89"/>
      <c r="BX1126" s="89"/>
      <c r="BY1126" s="89"/>
      <c r="BZ1126" s="89"/>
      <c r="CA1126" s="89"/>
      <c r="CB1126" s="89"/>
      <c r="CC1126" s="89"/>
      <c r="CD1126" s="89"/>
      <c r="CE1126" s="89"/>
      <c r="CF1126" s="89"/>
      <c r="CG1126" s="89"/>
      <c r="CH1126" s="89"/>
      <c r="CI1126" s="89"/>
      <c r="CJ1126" s="89"/>
      <c r="CK1126" s="89"/>
      <c r="CL1126" s="89"/>
      <c r="CM1126" s="89"/>
      <c r="CN1126" s="89"/>
      <c r="CO1126" s="89"/>
      <c r="CP1126" s="89"/>
      <c r="CQ1126" s="89"/>
      <c r="CR1126" s="89"/>
      <c r="CS1126" s="89"/>
    </row>
    <row r="1127" spans="1:97" s="35" customFormat="1" ht="12.75">
      <c r="A1127" s="95"/>
      <c r="G1127" s="95"/>
      <c r="N1127" s="89"/>
      <c r="O1127" s="89"/>
      <c r="P1127" s="89"/>
      <c r="Q1127" s="89"/>
      <c r="R1127" s="89"/>
      <c r="S1127" s="89"/>
      <c r="T1127" s="89"/>
      <c r="U1127" s="89"/>
      <c r="V1127" s="89"/>
      <c r="W1127" s="89"/>
      <c r="X1127" s="89"/>
      <c r="Y1127" s="89"/>
      <c r="Z1127" s="89"/>
      <c r="AA1127" s="89"/>
      <c r="AB1127" s="89"/>
      <c r="AC1127" s="89"/>
      <c r="AD1127" s="89"/>
      <c r="AE1127" s="89"/>
      <c r="AF1127" s="89"/>
      <c r="AG1127" s="89"/>
      <c r="AH1127" s="89"/>
      <c r="AI1127" s="89"/>
      <c r="AJ1127" s="89"/>
      <c r="AK1127" s="89"/>
      <c r="AL1127" s="89"/>
      <c r="AM1127" s="89"/>
      <c r="AN1127" s="89"/>
      <c r="AO1127" s="89"/>
      <c r="AP1127" s="89"/>
      <c r="AQ1127" s="89"/>
      <c r="AR1127" s="89"/>
      <c r="AS1127" s="89"/>
      <c r="AT1127" s="89"/>
      <c r="AU1127" s="89"/>
      <c r="AV1127" s="89"/>
      <c r="AW1127" s="89"/>
      <c r="AX1127" s="89"/>
      <c r="AY1127" s="89"/>
      <c r="AZ1127" s="89"/>
      <c r="BA1127" s="89"/>
      <c r="BB1127" s="89"/>
      <c r="BC1127" s="89"/>
      <c r="BD1127" s="89"/>
      <c r="BE1127" s="89"/>
      <c r="BF1127" s="89"/>
      <c r="BG1127" s="89"/>
      <c r="BH1127" s="89"/>
      <c r="BI1127" s="89"/>
      <c r="BJ1127" s="89"/>
      <c r="BK1127" s="89"/>
      <c r="BL1127" s="89"/>
      <c r="BM1127" s="89"/>
      <c r="BN1127" s="89"/>
      <c r="BO1127" s="89"/>
      <c r="BP1127" s="89"/>
      <c r="BQ1127" s="89"/>
      <c r="BR1127" s="89"/>
      <c r="BS1127" s="89"/>
      <c r="BT1127" s="89"/>
      <c r="BU1127" s="89"/>
      <c r="BV1127" s="89"/>
      <c r="BW1127" s="89"/>
      <c r="BX1127" s="89"/>
      <c r="BY1127" s="89"/>
      <c r="BZ1127" s="89"/>
      <c r="CA1127" s="89"/>
      <c r="CB1127" s="89"/>
      <c r="CC1127" s="89"/>
      <c r="CD1127" s="89"/>
      <c r="CE1127" s="89"/>
      <c r="CF1127" s="89"/>
      <c r="CG1127" s="89"/>
      <c r="CH1127" s="89"/>
      <c r="CI1127" s="89"/>
      <c r="CJ1127" s="89"/>
      <c r="CK1127" s="89"/>
      <c r="CL1127" s="89"/>
      <c r="CM1127" s="89"/>
      <c r="CN1127" s="89"/>
      <c r="CO1127" s="89"/>
      <c r="CP1127" s="89"/>
      <c r="CQ1127" s="89"/>
      <c r="CR1127" s="89"/>
      <c r="CS1127" s="89"/>
    </row>
    <row r="1128" spans="1:97" s="35" customFormat="1" ht="12.75">
      <c r="A1128" s="95"/>
      <c r="G1128" s="95"/>
      <c r="N1128" s="89"/>
      <c r="O1128" s="89"/>
      <c r="P1128" s="89"/>
      <c r="Q1128" s="89"/>
      <c r="R1128" s="89"/>
      <c r="S1128" s="89"/>
      <c r="T1128" s="89"/>
      <c r="U1128" s="89"/>
      <c r="V1128" s="89"/>
      <c r="W1128" s="89"/>
      <c r="X1128" s="89"/>
      <c r="Y1128" s="89"/>
      <c r="Z1128" s="89"/>
      <c r="AA1128" s="89"/>
      <c r="AB1128" s="89"/>
      <c r="AC1128" s="89"/>
      <c r="AD1128" s="89"/>
      <c r="AE1128" s="89"/>
      <c r="AF1128" s="89"/>
      <c r="AG1128" s="89"/>
      <c r="AH1128" s="89"/>
      <c r="AI1128" s="89"/>
      <c r="AJ1128" s="89"/>
      <c r="AK1128" s="89"/>
      <c r="AL1128" s="89"/>
      <c r="AM1128" s="89"/>
      <c r="AN1128" s="89"/>
      <c r="AO1128" s="89"/>
      <c r="AP1128" s="89"/>
      <c r="AQ1128" s="89"/>
      <c r="AR1128" s="89"/>
      <c r="AS1128" s="89"/>
      <c r="AT1128" s="89"/>
      <c r="AU1128" s="89"/>
      <c r="AV1128" s="89"/>
      <c r="AW1128" s="89"/>
      <c r="AX1128" s="89"/>
      <c r="AY1128" s="89"/>
      <c r="AZ1128" s="89"/>
      <c r="BA1128" s="89"/>
      <c r="BB1128" s="89"/>
      <c r="BC1128" s="89"/>
      <c r="BD1128" s="89"/>
      <c r="BE1128" s="89"/>
      <c r="BF1128" s="89"/>
      <c r="BG1128" s="89"/>
      <c r="BH1128" s="89"/>
      <c r="BI1128" s="89"/>
      <c r="BJ1128" s="89"/>
      <c r="BK1128" s="89"/>
      <c r="BL1128" s="89"/>
      <c r="BM1128" s="89"/>
      <c r="BN1128" s="89"/>
      <c r="BO1128" s="89"/>
      <c r="BP1128" s="89"/>
      <c r="BQ1128" s="89"/>
      <c r="BR1128" s="89"/>
      <c r="BS1128" s="89"/>
      <c r="BT1128" s="89"/>
      <c r="BU1128" s="89"/>
      <c r="BV1128" s="89"/>
      <c r="BW1128" s="89"/>
      <c r="BX1128" s="89"/>
      <c r="BY1128" s="89"/>
      <c r="BZ1128" s="89"/>
      <c r="CA1128" s="89"/>
      <c r="CB1128" s="89"/>
      <c r="CC1128" s="89"/>
      <c r="CD1128" s="89"/>
      <c r="CE1128" s="89"/>
      <c r="CF1128" s="89"/>
      <c r="CG1128" s="89"/>
      <c r="CH1128" s="89"/>
      <c r="CI1128" s="89"/>
      <c r="CJ1128" s="89"/>
      <c r="CK1128" s="89"/>
      <c r="CL1128" s="89"/>
      <c r="CM1128" s="89"/>
      <c r="CN1128" s="89"/>
      <c r="CO1128" s="89"/>
      <c r="CP1128" s="89"/>
      <c r="CQ1128" s="89"/>
      <c r="CR1128" s="89"/>
      <c r="CS1128" s="89"/>
    </row>
    <row r="1129" spans="1:97" s="35" customFormat="1" ht="12.75">
      <c r="A1129" s="95"/>
      <c r="G1129" s="95"/>
      <c r="N1129" s="89"/>
      <c r="O1129" s="89"/>
      <c r="P1129" s="89"/>
      <c r="Q1129" s="89"/>
      <c r="R1129" s="89"/>
      <c r="S1129" s="89"/>
      <c r="T1129" s="89"/>
      <c r="U1129" s="89"/>
      <c r="V1129" s="89"/>
      <c r="W1129" s="89"/>
      <c r="X1129" s="89"/>
      <c r="Y1129" s="89"/>
      <c r="Z1129" s="89"/>
      <c r="AA1129" s="89"/>
      <c r="AB1129" s="89"/>
      <c r="AC1129" s="89"/>
      <c r="AD1129" s="89"/>
      <c r="AE1129" s="89"/>
      <c r="AF1129" s="89"/>
      <c r="AG1129" s="89"/>
      <c r="AH1129" s="89"/>
      <c r="AI1129" s="89"/>
      <c r="AJ1129" s="89"/>
      <c r="AK1129" s="89"/>
      <c r="AL1129" s="89"/>
      <c r="AM1129" s="89"/>
      <c r="AN1129" s="89"/>
      <c r="AO1129" s="89"/>
      <c r="AP1129" s="89"/>
      <c r="AQ1129" s="89"/>
      <c r="AR1129" s="89"/>
      <c r="AS1129" s="89"/>
      <c r="AT1129" s="89"/>
      <c r="AU1129" s="89"/>
      <c r="AV1129" s="89"/>
      <c r="AW1129" s="89"/>
      <c r="AX1129" s="89"/>
      <c r="AY1129" s="89"/>
      <c r="AZ1129" s="89"/>
      <c r="BA1129" s="89"/>
      <c r="BB1129" s="89"/>
      <c r="BC1129" s="89"/>
      <c r="BD1129" s="89"/>
      <c r="BE1129" s="89"/>
      <c r="BF1129" s="89"/>
      <c r="BG1129" s="89"/>
      <c r="BH1129" s="89"/>
      <c r="BI1129" s="89"/>
      <c r="BJ1129" s="89"/>
      <c r="BK1129" s="89"/>
      <c r="BL1129" s="89"/>
      <c r="BM1129" s="89"/>
      <c r="BN1129" s="89"/>
      <c r="BO1129" s="89"/>
      <c r="BP1129" s="89"/>
      <c r="BQ1129" s="89"/>
      <c r="BR1129" s="89"/>
      <c r="BS1129" s="89"/>
      <c r="BT1129" s="89"/>
      <c r="BU1129" s="89"/>
      <c r="BV1129" s="89"/>
      <c r="BW1129" s="89"/>
      <c r="BX1129" s="89"/>
      <c r="BY1129" s="89"/>
      <c r="BZ1129" s="89"/>
      <c r="CA1129" s="89"/>
      <c r="CB1129" s="89"/>
      <c r="CC1129" s="89"/>
      <c r="CD1129" s="89"/>
      <c r="CE1129" s="89"/>
      <c r="CF1129" s="89"/>
      <c r="CG1129" s="89"/>
      <c r="CH1129" s="89"/>
      <c r="CI1129" s="89"/>
      <c r="CJ1129" s="89"/>
      <c r="CK1129" s="89"/>
      <c r="CL1129" s="89"/>
      <c r="CM1129" s="89"/>
      <c r="CN1129" s="89"/>
      <c r="CO1129" s="89"/>
      <c r="CP1129" s="89"/>
      <c r="CQ1129" s="89"/>
      <c r="CR1129" s="89"/>
      <c r="CS1129" s="89"/>
    </row>
    <row r="1130" spans="1:97" s="35" customFormat="1" ht="12.75">
      <c r="A1130" s="95"/>
      <c r="G1130" s="95"/>
      <c r="N1130" s="89"/>
      <c r="O1130" s="89"/>
      <c r="P1130" s="89"/>
      <c r="Q1130" s="89"/>
      <c r="R1130" s="89"/>
      <c r="S1130" s="89"/>
      <c r="T1130" s="89"/>
      <c r="U1130" s="89"/>
      <c r="V1130" s="89"/>
      <c r="W1130" s="89"/>
      <c r="X1130" s="89"/>
      <c r="Y1130" s="89"/>
      <c r="Z1130" s="89"/>
      <c r="AA1130" s="89"/>
      <c r="AB1130" s="89"/>
      <c r="AC1130" s="89"/>
      <c r="AD1130" s="89"/>
      <c r="AE1130" s="89"/>
      <c r="AF1130" s="89"/>
      <c r="AG1130" s="89"/>
      <c r="AH1130" s="89"/>
      <c r="AI1130" s="89"/>
      <c r="AJ1130" s="89"/>
      <c r="AK1130" s="89"/>
      <c r="AL1130" s="89"/>
      <c r="AM1130" s="89"/>
      <c r="AN1130" s="89"/>
      <c r="AO1130" s="89"/>
      <c r="AP1130" s="89"/>
      <c r="AQ1130" s="89"/>
      <c r="AR1130" s="89"/>
      <c r="AS1130" s="89"/>
      <c r="AT1130" s="89"/>
      <c r="AU1130" s="89"/>
      <c r="AV1130" s="89"/>
      <c r="AW1130" s="89"/>
      <c r="AX1130" s="89"/>
      <c r="AY1130" s="89"/>
      <c r="AZ1130" s="89"/>
      <c r="BA1130" s="89"/>
      <c r="BB1130" s="89"/>
      <c r="BC1130" s="89"/>
      <c r="BD1130" s="89"/>
      <c r="BE1130" s="89"/>
      <c r="BF1130" s="89"/>
      <c r="BG1130" s="89"/>
      <c r="BH1130" s="89"/>
      <c r="BI1130" s="89"/>
      <c r="BJ1130" s="89"/>
      <c r="BK1130" s="89"/>
      <c r="BL1130" s="89"/>
      <c r="BM1130" s="89"/>
      <c r="BN1130" s="89"/>
      <c r="BO1130" s="89"/>
      <c r="BP1130" s="89"/>
      <c r="BQ1130" s="89"/>
      <c r="BR1130" s="89"/>
      <c r="BS1130" s="89"/>
      <c r="BT1130" s="89"/>
      <c r="BU1130" s="89"/>
      <c r="BV1130" s="89"/>
      <c r="BW1130" s="89"/>
      <c r="BX1130" s="89"/>
      <c r="BY1130" s="89"/>
      <c r="BZ1130" s="89"/>
      <c r="CA1130" s="89"/>
      <c r="CB1130" s="89"/>
      <c r="CC1130" s="89"/>
      <c r="CD1130" s="89"/>
      <c r="CE1130" s="89"/>
      <c r="CF1130" s="89"/>
      <c r="CG1130" s="89"/>
      <c r="CH1130" s="89"/>
      <c r="CI1130" s="89"/>
      <c r="CJ1130" s="89"/>
      <c r="CK1130" s="89"/>
      <c r="CL1130" s="89"/>
      <c r="CM1130" s="89"/>
      <c r="CN1130" s="89"/>
      <c r="CO1130" s="89"/>
      <c r="CP1130" s="89"/>
      <c r="CQ1130" s="89"/>
      <c r="CR1130" s="89"/>
      <c r="CS1130" s="89"/>
    </row>
    <row r="1131" spans="1:97" s="35" customFormat="1" ht="12.75">
      <c r="A1131" s="95"/>
      <c r="G1131" s="95"/>
      <c r="N1131" s="89"/>
      <c r="O1131" s="89"/>
      <c r="P1131" s="89"/>
      <c r="Q1131" s="89"/>
      <c r="R1131" s="89"/>
      <c r="S1131" s="89"/>
      <c r="T1131" s="89"/>
      <c r="U1131" s="89"/>
      <c r="V1131" s="89"/>
      <c r="W1131" s="89"/>
      <c r="X1131" s="89"/>
      <c r="Y1131" s="89"/>
      <c r="Z1131" s="89"/>
      <c r="AA1131" s="89"/>
      <c r="AB1131" s="89"/>
      <c r="AC1131" s="89"/>
      <c r="AD1131" s="89"/>
      <c r="AE1131" s="89"/>
      <c r="AF1131" s="89"/>
      <c r="AG1131" s="89"/>
      <c r="AH1131" s="89"/>
      <c r="AI1131" s="89"/>
      <c r="AJ1131" s="89"/>
      <c r="AK1131" s="89"/>
      <c r="AL1131" s="89"/>
      <c r="AM1131" s="89"/>
      <c r="AN1131" s="89"/>
      <c r="AO1131" s="89"/>
      <c r="AP1131" s="89"/>
      <c r="AQ1131" s="89"/>
      <c r="AR1131" s="89"/>
      <c r="AS1131" s="89"/>
      <c r="AT1131" s="89"/>
      <c r="AU1131" s="89"/>
      <c r="AV1131" s="89"/>
      <c r="AW1131" s="89"/>
      <c r="AX1131" s="89"/>
      <c r="AY1131" s="89"/>
      <c r="AZ1131" s="89"/>
      <c r="BA1131" s="89"/>
      <c r="BB1131" s="89"/>
      <c r="BC1131" s="89"/>
      <c r="BD1131" s="89"/>
      <c r="BE1131" s="89"/>
      <c r="BF1131" s="89"/>
      <c r="BG1131" s="89"/>
      <c r="BH1131" s="89"/>
      <c r="BI1131" s="89"/>
      <c r="BJ1131" s="89"/>
      <c r="BK1131" s="89"/>
      <c r="BL1131" s="89"/>
      <c r="BM1131" s="89"/>
      <c r="BN1131" s="89"/>
      <c r="BO1131" s="89"/>
      <c r="BP1131" s="89"/>
      <c r="BQ1131" s="89"/>
      <c r="BR1131" s="89"/>
      <c r="BS1131" s="89"/>
      <c r="BT1131" s="89"/>
      <c r="BU1131" s="89"/>
      <c r="BV1131" s="89"/>
      <c r="BW1131" s="89"/>
      <c r="BX1131" s="89"/>
      <c r="BY1131" s="89"/>
      <c r="BZ1131" s="89"/>
      <c r="CA1131" s="89"/>
      <c r="CB1131" s="89"/>
      <c r="CC1131" s="89"/>
      <c r="CD1131" s="89"/>
      <c r="CE1131" s="89"/>
      <c r="CF1131" s="89"/>
      <c r="CG1131" s="89"/>
      <c r="CH1131" s="89"/>
      <c r="CI1131" s="89"/>
      <c r="CJ1131" s="89"/>
      <c r="CK1131" s="89"/>
      <c r="CL1131" s="89"/>
      <c r="CM1131" s="89"/>
      <c r="CN1131" s="89"/>
      <c r="CO1131" s="89"/>
      <c r="CP1131" s="89"/>
      <c r="CQ1131" s="89"/>
      <c r="CR1131" s="89"/>
      <c r="CS1131" s="89"/>
    </row>
    <row r="1132" spans="1:97" s="35" customFormat="1" ht="12.75">
      <c r="A1132" s="95"/>
      <c r="G1132" s="95"/>
      <c r="N1132" s="89"/>
      <c r="O1132" s="89"/>
      <c r="P1132" s="89"/>
      <c r="Q1132" s="89"/>
      <c r="R1132" s="89"/>
      <c r="S1132" s="89"/>
      <c r="T1132" s="89"/>
      <c r="U1132" s="89"/>
      <c r="V1132" s="89"/>
      <c r="W1132" s="89"/>
      <c r="X1132" s="89"/>
      <c r="Y1132" s="89"/>
      <c r="Z1132" s="89"/>
      <c r="AA1132" s="89"/>
      <c r="AB1132" s="89"/>
      <c r="AC1132" s="89"/>
      <c r="AD1132" s="89"/>
      <c r="AE1132" s="89"/>
      <c r="AF1132" s="89"/>
      <c r="AG1132" s="89"/>
      <c r="AH1132" s="89"/>
      <c r="AI1132" s="89"/>
      <c r="AJ1132" s="89"/>
      <c r="AK1132" s="89"/>
      <c r="AL1132" s="89"/>
      <c r="AM1132" s="89"/>
      <c r="AN1132" s="89"/>
      <c r="AO1132" s="89"/>
      <c r="AP1132" s="89"/>
      <c r="AQ1132" s="89"/>
      <c r="AR1132" s="89"/>
      <c r="AS1132" s="89"/>
      <c r="AT1132" s="89"/>
      <c r="AU1132" s="89"/>
      <c r="AV1132" s="89"/>
      <c r="AW1132" s="89"/>
      <c r="AX1132" s="89"/>
      <c r="AY1132" s="89"/>
      <c r="AZ1132" s="89"/>
      <c r="BA1132" s="89"/>
      <c r="BB1132" s="89"/>
      <c r="BC1132" s="89"/>
      <c r="BD1132" s="89"/>
      <c r="BE1132" s="89"/>
      <c r="BF1132" s="89"/>
      <c r="BG1132" s="89"/>
      <c r="BH1132" s="89"/>
      <c r="BI1132" s="89"/>
      <c r="BJ1132" s="89"/>
      <c r="BK1132" s="89"/>
      <c r="BL1132" s="89"/>
      <c r="BM1132" s="89"/>
      <c r="BN1132" s="89"/>
      <c r="BO1132" s="89"/>
      <c r="BP1132" s="89"/>
      <c r="BQ1132" s="89"/>
      <c r="BR1132" s="89"/>
      <c r="BS1132" s="89"/>
      <c r="BT1132" s="89"/>
      <c r="BU1132" s="89"/>
      <c r="BV1132" s="89"/>
      <c r="BW1132" s="89"/>
      <c r="BX1132" s="89"/>
      <c r="BY1132" s="89"/>
      <c r="BZ1132" s="89"/>
      <c r="CA1132" s="89"/>
      <c r="CB1132" s="89"/>
      <c r="CC1132" s="89"/>
      <c r="CD1132" s="89"/>
      <c r="CE1132" s="89"/>
      <c r="CF1132" s="89"/>
      <c r="CG1132" s="89"/>
      <c r="CH1132" s="89"/>
      <c r="CI1132" s="89"/>
      <c r="CJ1132" s="89"/>
      <c r="CK1132" s="89"/>
      <c r="CL1132" s="89"/>
      <c r="CM1132" s="89"/>
      <c r="CN1132" s="89"/>
      <c r="CO1132" s="89"/>
      <c r="CP1132" s="89"/>
      <c r="CQ1132" s="89"/>
      <c r="CR1132" s="89"/>
      <c r="CS1132" s="89"/>
    </row>
    <row r="1133" spans="1:97" s="35" customFormat="1" ht="12.75">
      <c r="A1133" s="95"/>
      <c r="G1133" s="95"/>
      <c r="N1133" s="89"/>
      <c r="O1133" s="89"/>
      <c r="P1133" s="89"/>
      <c r="Q1133" s="89"/>
      <c r="R1133" s="89"/>
      <c r="S1133" s="89"/>
      <c r="T1133" s="89"/>
      <c r="U1133" s="89"/>
      <c r="V1133" s="89"/>
      <c r="W1133" s="89"/>
      <c r="X1133" s="89"/>
      <c r="Y1133" s="89"/>
      <c r="Z1133" s="89"/>
      <c r="AA1133" s="89"/>
      <c r="AB1133" s="89"/>
      <c r="AC1133" s="89"/>
      <c r="AD1133" s="89"/>
      <c r="AE1133" s="89"/>
      <c r="AF1133" s="89"/>
      <c r="AG1133" s="89"/>
      <c r="AH1133" s="89"/>
      <c r="AI1133" s="89"/>
      <c r="AJ1133" s="89"/>
      <c r="AK1133" s="89"/>
      <c r="AL1133" s="89"/>
      <c r="AM1133" s="89"/>
      <c r="AN1133" s="89"/>
      <c r="AO1133" s="89"/>
      <c r="AP1133" s="89"/>
      <c r="AQ1133" s="89"/>
      <c r="AR1133" s="89"/>
      <c r="AS1133" s="89"/>
      <c r="AT1133" s="89"/>
      <c r="AU1133" s="89"/>
      <c r="AV1133" s="89"/>
      <c r="AW1133" s="89"/>
      <c r="AX1133" s="89"/>
      <c r="AY1133" s="89"/>
      <c r="AZ1133" s="89"/>
      <c r="BA1133" s="89"/>
      <c r="BB1133" s="89"/>
      <c r="BC1133" s="89"/>
      <c r="BD1133" s="89"/>
      <c r="BE1133" s="89"/>
      <c r="BF1133" s="89"/>
      <c r="BG1133" s="89"/>
      <c r="BH1133" s="89"/>
      <c r="BI1133" s="89"/>
      <c r="BJ1133" s="89"/>
      <c r="BK1133" s="89"/>
      <c r="BL1133" s="89"/>
      <c r="BM1133" s="89"/>
      <c r="BN1133" s="89"/>
      <c r="BO1133" s="89"/>
      <c r="BP1133" s="89"/>
      <c r="BQ1133" s="89"/>
      <c r="BR1133" s="89"/>
      <c r="BS1133" s="89"/>
      <c r="BT1133" s="89"/>
      <c r="BU1133" s="89"/>
      <c r="BV1133" s="89"/>
      <c r="BW1133" s="89"/>
      <c r="BX1133" s="89"/>
      <c r="BY1133" s="89"/>
      <c r="BZ1133" s="89"/>
      <c r="CA1133" s="89"/>
      <c r="CB1133" s="89"/>
      <c r="CC1133" s="89"/>
      <c r="CD1133" s="89"/>
      <c r="CE1133" s="89"/>
      <c r="CF1133" s="89"/>
      <c r="CG1133" s="89"/>
      <c r="CH1133" s="89"/>
      <c r="CI1133" s="89"/>
      <c r="CJ1133" s="89"/>
      <c r="CK1133" s="89"/>
      <c r="CL1133" s="89"/>
      <c r="CM1133" s="89"/>
      <c r="CN1133" s="89"/>
      <c r="CO1133" s="89"/>
      <c r="CP1133" s="89"/>
      <c r="CQ1133" s="89"/>
      <c r="CR1133" s="89"/>
      <c r="CS1133" s="89"/>
    </row>
    <row r="1134" spans="1:97" s="35" customFormat="1" ht="12.75">
      <c r="A1134" s="95"/>
      <c r="G1134" s="95"/>
      <c r="N1134" s="89"/>
      <c r="O1134" s="89"/>
      <c r="P1134" s="89"/>
      <c r="Q1134" s="89"/>
      <c r="R1134" s="89"/>
      <c r="S1134" s="89"/>
      <c r="T1134" s="89"/>
      <c r="U1134" s="89"/>
      <c r="V1134" s="89"/>
      <c r="W1134" s="89"/>
      <c r="X1134" s="89"/>
      <c r="Y1134" s="89"/>
      <c r="Z1134" s="89"/>
      <c r="AA1134" s="89"/>
      <c r="AB1134" s="89"/>
      <c r="AC1134" s="89"/>
      <c r="AD1134" s="89"/>
      <c r="AE1134" s="89"/>
      <c r="AF1134" s="89"/>
      <c r="AG1134" s="89"/>
      <c r="AH1134" s="89"/>
      <c r="AI1134" s="89"/>
      <c r="AJ1134" s="89"/>
      <c r="AK1134" s="89"/>
      <c r="AL1134" s="89"/>
      <c r="AM1134" s="89"/>
      <c r="AN1134" s="89"/>
      <c r="AO1134" s="89"/>
      <c r="AP1134" s="89"/>
      <c r="AQ1134" s="89"/>
      <c r="AR1134" s="89"/>
      <c r="AS1134" s="89"/>
      <c r="AT1134" s="89"/>
      <c r="AU1134" s="89"/>
      <c r="AV1134" s="89"/>
      <c r="AW1134" s="89"/>
      <c r="AX1134" s="89"/>
      <c r="AY1134" s="89"/>
      <c r="AZ1134" s="89"/>
      <c r="BA1134" s="89"/>
      <c r="BB1134" s="89"/>
      <c r="BC1134" s="89"/>
      <c r="BD1134" s="89"/>
      <c r="BE1134" s="89"/>
      <c r="BF1134" s="89"/>
      <c r="BG1134" s="89"/>
      <c r="BH1134" s="89"/>
      <c r="BI1134" s="89"/>
      <c r="BJ1134" s="89"/>
      <c r="BK1134" s="89"/>
      <c r="BL1134" s="89"/>
      <c r="BM1134" s="89"/>
      <c r="BN1134" s="89"/>
      <c r="BO1134" s="89"/>
      <c r="BP1134" s="89"/>
      <c r="BQ1134" s="89"/>
      <c r="BR1134" s="89"/>
      <c r="BS1134" s="89"/>
      <c r="BT1134" s="89"/>
      <c r="BU1134" s="89"/>
      <c r="BV1134" s="89"/>
      <c r="BW1134" s="89"/>
      <c r="BX1134" s="89"/>
      <c r="BY1134" s="89"/>
      <c r="BZ1134" s="89"/>
      <c r="CA1134" s="89"/>
      <c r="CB1134" s="89"/>
      <c r="CC1134" s="89"/>
      <c r="CD1134" s="89"/>
      <c r="CE1134" s="89"/>
      <c r="CF1134" s="89"/>
      <c r="CG1134" s="89"/>
      <c r="CH1134" s="89"/>
      <c r="CI1134" s="89"/>
      <c r="CJ1134" s="89"/>
      <c r="CK1134" s="89"/>
      <c r="CL1134" s="89"/>
      <c r="CM1134" s="89"/>
      <c r="CN1134" s="89"/>
      <c r="CO1134" s="89"/>
      <c r="CP1134" s="89"/>
      <c r="CQ1134" s="89"/>
      <c r="CR1134" s="89"/>
      <c r="CS1134" s="89"/>
    </row>
    <row r="1135" spans="1:97" s="35" customFormat="1" ht="12.75">
      <c r="A1135" s="95"/>
      <c r="G1135" s="95"/>
      <c r="N1135" s="89"/>
      <c r="O1135" s="89"/>
      <c r="P1135" s="89"/>
      <c r="Q1135" s="89"/>
      <c r="R1135" s="89"/>
      <c r="S1135" s="89"/>
      <c r="T1135" s="89"/>
      <c r="U1135" s="89"/>
      <c r="V1135" s="89"/>
      <c r="W1135" s="89"/>
      <c r="X1135" s="89"/>
      <c r="Y1135" s="89"/>
      <c r="Z1135" s="89"/>
      <c r="AA1135" s="89"/>
      <c r="AB1135" s="89"/>
      <c r="AC1135" s="89"/>
      <c r="AD1135" s="89"/>
      <c r="AE1135" s="89"/>
      <c r="AF1135" s="89"/>
      <c r="AG1135" s="89"/>
      <c r="AH1135" s="89"/>
      <c r="AI1135" s="89"/>
      <c r="AJ1135" s="89"/>
      <c r="AK1135" s="89"/>
      <c r="AL1135" s="89"/>
      <c r="AM1135" s="89"/>
      <c r="AN1135" s="89"/>
      <c r="AO1135" s="89"/>
      <c r="AP1135" s="89"/>
      <c r="AQ1135" s="89"/>
      <c r="AR1135" s="89"/>
      <c r="AS1135" s="89"/>
      <c r="AT1135" s="89"/>
      <c r="AU1135" s="89"/>
      <c r="AV1135" s="89"/>
      <c r="AW1135" s="89"/>
      <c r="AX1135" s="89"/>
      <c r="AY1135" s="89"/>
      <c r="AZ1135" s="89"/>
      <c r="BA1135" s="89"/>
      <c r="BB1135" s="89"/>
      <c r="BC1135" s="89"/>
      <c r="BD1135" s="89"/>
      <c r="BE1135" s="89"/>
      <c r="BF1135" s="89"/>
      <c r="BG1135" s="89"/>
      <c r="BH1135" s="89"/>
      <c r="BI1135" s="89"/>
      <c r="BJ1135" s="89"/>
      <c r="BK1135" s="89"/>
      <c r="BL1135" s="89"/>
      <c r="BM1135" s="89"/>
      <c r="BN1135" s="89"/>
      <c r="BO1135" s="89"/>
      <c r="BP1135" s="89"/>
      <c r="BQ1135" s="89"/>
      <c r="BR1135" s="89"/>
      <c r="BS1135" s="89"/>
      <c r="BT1135" s="89"/>
      <c r="BU1135" s="89"/>
      <c r="BV1135" s="89"/>
      <c r="BW1135" s="89"/>
      <c r="BX1135" s="89"/>
      <c r="BY1135" s="89"/>
      <c r="BZ1135" s="89"/>
      <c r="CA1135" s="89"/>
      <c r="CB1135" s="89"/>
      <c r="CC1135" s="89"/>
      <c r="CD1135" s="89"/>
      <c r="CE1135" s="89"/>
      <c r="CF1135" s="89"/>
      <c r="CG1135" s="89"/>
      <c r="CH1135" s="89"/>
      <c r="CI1135" s="89"/>
      <c r="CJ1135" s="89"/>
      <c r="CK1135" s="89"/>
      <c r="CL1135" s="89"/>
      <c r="CM1135" s="89"/>
      <c r="CN1135" s="89"/>
      <c r="CO1135" s="89"/>
      <c r="CP1135" s="89"/>
      <c r="CQ1135" s="89"/>
      <c r="CR1135" s="89"/>
      <c r="CS1135" s="89"/>
    </row>
    <row r="1136" spans="1:97" s="35" customFormat="1" ht="12.75">
      <c r="A1136" s="95"/>
      <c r="G1136" s="95"/>
      <c r="N1136" s="89"/>
      <c r="O1136" s="89"/>
      <c r="P1136" s="89"/>
      <c r="Q1136" s="89"/>
      <c r="R1136" s="89"/>
      <c r="S1136" s="89"/>
      <c r="T1136" s="89"/>
      <c r="U1136" s="89"/>
      <c r="V1136" s="89"/>
      <c r="W1136" s="89"/>
      <c r="X1136" s="89"/>
      <c r="Y1136" s="89"/>
      <c r="Z1136" s="89"/>
      <c r="AA1136" s="89"/>
      <c r="AB1136" s="89"/>
      <c r="AC1136" s="89"/>
      <c r="AD1136" s="89"/>
      <c r="AE1136" s="89"/>
      <c r="AF1136" s="89"/>
      <c r="AG1136" s="89"/>
      <c r="AH1136" s="89"/>
      <c r="AI1136" s="89"/>
      <c r="AJ1136" s="89"/>
      <c r="AK1136" s="89"/>
      <c r="AL1136" s="89"/>
      <c r="AM1136" s="89"/>
      <c r="AN1136" s="89"/>
      <c r="AO1136" s="89"/>
      <c r="AP1136" s="89"/>
      <c r="AQ1136" s="89"/>
      <c r="AR1136" s="89"/>
      <c r="AS1136" s="89"/>
      <c r="AT1136" s="89"/>
      <c r="AU1136" s="89"/>
      <c r="AV1136" s="89"/>
      <c r="AW1136" s="89"/>
      <c r="AX1136" s="89"/>
      <c r="AY1136" s="89"/>
      <c r="AZ1136" s="89"/>
      <c r="BA1136" s="89"/>
      <c r="BB1136" s="89"/>
      <c r="BC1136" s="89"/>
      <c r="BD1136" s="89"/>
      <c r="BE1136" s="89"/>
      <c r="BF1136" s="89"/>
      <c r="BG1136" s="89"/>
      <c r="BH1136" s="89"/>
      <c r="BI1136" s="89"/>
      <c r="BJ1136" s="89"/>
      <c r="BK1136" s="89"/>
      <c r="BL1136" s="89"/>
      <c r="BM1136" s="89"/>
      <c r="BN1136" s="89"/>
      <c r="BO1136" s="89"/>
      <c r="BP1136" s="89"/>
      <c r="BQ1136" s="89"/>
      <c r="BR1136" s="89"/>
      <c r="BS1136" s="89"/>
      <c r="BT1136" s="89"/>
      <c r="BU1136" s="89"/>
      <c r="BV1136" s="89"/>
      <c r="BW1136" s="89"/>
      <c r="BX1136" s="89"/>
      <c r="BY1136" s="89"/>
      <c r="BZ1136" s="89"/>
      <c r="CA1136" s="89"/>
      <c r="CB1136" s="89"/>
      <c r="CC1136" s="89"/>
      <c r="CD1136" s="89"/>
      <c r="CE1136" s="89"/>
      <c r="CF1136" s="89"/>
      <c r="CG1136" s="89"/>
      <c r="CH1136" s="89"/>
      <c r="CI1136" s="89"/>
      <c r="CJ1136" s="89"/>
      <c r="CK1136" s="89"/>
      <c r="CL1136" s="89"/>
      <c r="CM1136" s="89"/>
      <c r="CN1136" s="89"/>
      <c r="CO1136" s="89"/>
      <c r="CP1136" s="89"/>
      <c r="CQ1136" s="89"/>
      <c r="CR1136" s="89"/>
      <c r="CS1136" s="89"/>
    </row>
    <row r="1137" spans="1:97" s="35" customFormat="1" ht="12.75">
      <c r="A1137" s="95"/>
      <c r="G1137" s="95"/>
      <c r="N1137" s="89"/>
      <c r="O1137" s="89"/>
      <c r="P1137" s="89"/>
      <c r="Q1137" s="89"/>
      <c r="R1137" s="89"/>
      <c r="S1137" s="89"/>
      <c r="T1137" s="89"/>
      <c r="U1137" s="89"/>
      <c r="V1137" s="89"/>
      <c r="W1137" s="89"/>
      <c r="X1137" s="89"/>
      <c r="Y1137" s="89"/>
      <c r="Z1137" s="89"/>
      <c r="AA1137" s="89"/>
      <c r="AB1137" s="89"/>
      <c r="AC1137" s="89"/>
      <c r="AD1137" s="89"/>
      <c r="AE1137" s="89"/>
      <c r="AF1137" s="89"/>
      <c r="AG1137" s="89"/>
      <c r="AH1137" s="89"/>
      <c r="AI1137" s="89"/>
      <c r="AJ1137" s="89"/>
      <c r="AK1137" s="89"/>
      <c r="AL1137" s="89"/>
      <c r="AM1137" s="89"/>
      <c r="AN1137" s="89"/>
      <c r="AO1137" s="89"/>
      <c r="AP1137" s="89"/>
      <c r="AQ1137" s="89"/>
      <c r="AR1137" s="89"/>
      <c r="AS1137" s="89"/>
      <c r="AT1137" s="89"/>
      <c r="AU1137" s="89"/>
      <c r="AV1137" s="89"/>
      <c r="AW1137" s="89"/>
      <c r="AX1137" s="89"/>
      <c r="AY1137" s="89"/>
      <c r="AZ1137" s="89"/>
      <c r="BA1137" s="89"/>
      <c r="BB1137" s="89"/>
      <c r="BC1137" s="89"/>
      <c r="BD1137" s="89"/>
      <c r="BE1137" s="89"/>
      <c r="BF1137" s="89"/>
      <c r="BG1137" s="89"/>
      <c r="BH1137" s="89"/>
      <c r="BI1137" s="89"/>
      <c r="BJ1137" s="89"/>
      <c r="BK1137" s="89"/>
      <c r="BL1137" s="89"/>
      <c r="BM1137" s="89"/>
      <c r="BN1137" s="89"/>
      <c r="BO1137" s="89"/>
      <c r="BP1137" s="89"/>
      <c r="BQ1137" s="89"/>
      <c r="BR1137" s="89"/>
      <c r="BS1137" s="89"/>
      <c r="BT1137" s="89"/>
      <c r="BU1137" s="89"/>
      <c r="BV1137" s="89"/>
      <c r="BW1137" s="89"/>
      <c r="BX1137" s="89"/>
      <c r="BY1137" s="89"/>
      <c r="BZ1137" s="89"/>
      <c r="CA1137" s="89"/>
      <c r="CB1137" s="89"/>
      <c r="CC1137" s="89"/>
      <c r="CD1137" s="89"/>
      <c r="CE1137" s="89"/>
      <c r="CF1137" s="89"/>
      <c r="CG1137" s="89"/>
      <c r="CH1137" s="89"/>
      <c r="CI1137" s="89"/>
      <c r="CJ1137" s="89"/>
      <c r="CK1137" s="89"/>
      <c r="CL1137" s="89"/>
      <c r="CM1137" s="89"/>
      <c r="CN1137" s="89"/>
      <c r="CO1137" s="89"/>
      <c r="CP1137" s="89"/>
      <c r="CQ1137" s="89"/>
      <c r="CR1137" s="89"/>
      <c r="CS1137" s="89"/>
    </row>
    <row r="1138" spans="1:97" s="35" customFormat="1" ht="12.75">
      <c r="A1138" s="95"/>
      <c r="G1138" s="95"/>
      <c r="N1138" s="89"/>
      <c r="O1138" s="89"/>
      <c r="P1138" s="89"/>
      <c r="Q1138" s="89"/>
      <c r="R1138" s="89"/>
      <c r="S1138" s="89"/>
      <c r="T1138" s="89"/>
      <c r="U1138" s="89"/>
      <c r="V1138" s="89"/>
      <c r="W1138" s="89"/>
      <c r="X1138" s="89"/>
      <c r="Y1138" s="89"/>
      <c r="Z1138" s="89"/>
      <c r="AA1138" s="89"/>
      <c r="AB1138" s="89"/>
      <c r="AC1138" s="89"/>
      <c r="AD1138" s="89"/>
      <c r="AE1138" s="89"/>
      <c r="AF1138" s="89"/>
      <c r="AG1138" s="89"/>
      <c r="AH1138" s="89"/>
      <c r="AI1138" s="89"/>
      <c r="AJ1138" s="89"/>
      <c r="AK1138" s="89"/>
      <c r="AL1138" s="89"/>
      <c r="AM1138" s="89"/>
      <c r="AN1138" s="89"/>
      <c r="AO1138" s="89"/>
      <c r="AP1138" s="89"/>
      <c r="AQ1138" s="89"/>
      <c r="AR1138" s="89"/>
      <c r="AS1138" s="89"/>
      <c r="AT1138" s="89"/>
      <c r="AU1138" s="89"/>
      <c r="AV1138" s="89"/>
      <c r="AW1138" s="89"/>
      <c r="AX1138" s="89"/>
      <c r="AY1138" s="89"/>
      <c r="AZ1138" s="89"/>
      <c r="BA1138" s="89"/>
      <c r="BB1138" s="89"/>
      <c r="BC1138" s="89"/>
      <c r="BD1138" s="89"/>
      <c r="BE1138" s="89"/>
      <c r="BF1138" s="89"/>
      <c r="BG1138" s="89"/>
      <c r="BH1138" s="89"/>
      <c r="BI1138" s="89"/>
      <c r="BJ1138" s="89"/>
      <c r="BK1138" s="89"/>
      <c r="BL1138" s="89"/>
      <c r="BM1138" s="89"/>
      <c r="BN1138" s="89"/>
      <c r="BO1138" s="89"/>
      <c r="BP1138" s="89"/>
      <c r="BQ1138" s="89"/>
      <c r="BR1138" s="89"/>
      <c r="BS1138" s="89"/>
      <c r="BT1138" s="89"/>
      <c r="BU1138" s="89"/>
      <c r="BV1138" s="89"/>
      <c r="BW1138" s="89"/>
      <c r="BX1138" s="89"/>
      <c r="BY1138" s="89"/>
      <c r="BZ1138" s="89"/>
      <c r="CA1138" s="89"/>
      <c r="CB1138" s="89"/>
      <c r="CC1138" s="89"/>
      <c r="CD1138" s="89"/>
      <c r="CE1138" s="89"/>
      <c r="CF1138" s="89"/>
      <c r="CG1138" s="89"/>
      <c r="CH1138" s="89"/>
      <c r="CI1138" s="89"/>
      <c r="CJ1138" s="89"/>
      <c r="CK1138" s="89"/>
      <c r="CL1138" s="89"/>
      <c r="CM1138" s="89"/>
      <c r="CN1138" s="89"/>
      <c r="CO1138" s="89"/>
      <c r="CP1138" s="89"/>
      <c r="CQ1138" s="89"/>
      <c r="CR1138" s="89"/>
      <c r="CS1138" s="89"/>
    </row>
    <row r="1139" spans="1:97" s="35" customFormat="1" ht="12.75">
      <c r="A1139" s="95"/>
      <c r="G1139" s="95"/>
      <c r="N1139" s="89"/>
      <c r="O1139" s="89"/>
      <c r="P1139" s="89"/>
      <c r="Q1139" s="89"/>
      <c r="R1139" s="89"/>
      <c r="S1139" s="89"/>
      <c r="T1139" s="89"/>
      <c r="U1139" s="89"/>
      <c r="V1139" s="89"/>
      <c r="W1139" s="89"/>
      <c r="X1139" s="89"/>
      <c r="Y1139" s="89"/>
      <c r="Z1139" s="89"/>
      <c r="AA1139" s="89"/>
      <c r="AB1139" s="89"/>
      <c r="AC1139" s="89"/>
      <c r="AD1139" s="89"/>
      <c r="AE1139" s="89"/>
      <c r="AF1139" s="89"/>
      <c r="AG1139" s="89"/>
      <c r="AH1139" s="89"/>
      <c r="AI1139" s="89"/>
      <c r="AJ1139" s="89"/>
      <c r="AK1139" s="89"/>
      <c r="AL1139" s="89"/>
      <c r="AM1139" s="89"/>
      <c r="AN1139" s="89"/>
      <c r="AO1139" s="89"/>
      <c r="AP1139" s="89"/>
      <c r="AQ1139" s="89"/>
      <c r="AR1139" s="89"/>
      <c r="AS1139" s="89"/>
      <c r="AT1139" s="89"/>
      <c r="AU1139" s="89"/>
      <c r="AV1139" s="89"/>
      <c r="AW1139" s="89"/>
      <c r="AX1139" s="89"/>
      <c r="AY1139" s="89"/>
      <c r="AZ1139" s="89"/>
      <c r="BA1139" s="89"/>
      <c r="BB1139" s="89"/>
      <c r="BC1139" s="89"/>
      <c r="BD1139" s="89"/>
      <c r="BE1139" s="89"/>
      <c r="BF1139" s="89"/>
      <c r="BG1139" s="89"/>
      <c r="BH1139" s="89"/>
      <c r="BI1139" s="89"/>
      <c r="BJ1139" s="89"/>
      <c r="BK1139" s="89"/>
      <c r="BL1139" s="89"/>
      <c r="BM1139" s="89"/>
      <c r="BN1139" s="89"/>
      <c r="BO1139" s="89"/>
      <c r="BP1139" s="89"/>
      <c r="BQ1139" s="89"/>
      <c r="BR1139" s="89"/>
      <c r="BS1139" s="89"/>
      <c r="BT1139" s="89"/>
      <c r="BU1139" s="89"/>
      <c r="BV1139" s="89"/>
      <c r="BW1139" s="89"/>
      <c r="BX1139" s="89"/>
      <c r="BY1139" s="89"/>
      <c r="BZ1139" s="89"/>
      <c r="CA1139" s="89"/>
      <c r="CB1139" s="89"/>
      <c r="CC1139" s="89"/>
      <c r="CD1139" s="89"/>
      <c r="CE1139" s="89"/>
      <c r="CF1139" s="89"/>
      <c r="CG1139" s="89"/>
      <c r="CH1139" s="89"/>
      <c r="CI1139" s="89"/>
      <c r="CJ1139" s="89"/>
      <c r="CK1139" s="89"/>
      <c r="CL1139" s="89"/>
      <c r="CM1139" s="89"/>
      <c r="CN1139" s="89"/>
      <c r="CO1139" s="89"/>
      <c r="CP1139" s="89"/>
      <c r="CQ1139" s="89"/>
      <c r="CR1139" s="89"/>
      <c r="CS1139" s="89"/>
    </row>
    <row r="1140" spans="1:97" s="35" customFormat="1" ht="12.75">
      <c r="A1140" s="95"/>
      <c r="G1140" s="95"/>
      <c r="N1140" s="89"/>
      <c r="O1140" s="89"/>
      <c r="P1140" s="89"/>
      <c r="Q1140" s="89"/>
      <c r="R1140" s="89"/>
      <c r="S1140" s="89"/>
      <c r="T1140" s="89"/>
      <c r="U1140" s="89"/>
      <c r="V1140" s="89"/>
      <c r="W1140" s="89"/>
      <c r="X1140" s="89"/>
      <c r="Y1140" s="89"/>
      <c r="Z1140" s="89"/>
      <c r="AA1140" s="89"/>
      <c r="AB1140" s="89"/>
      <c r="AC1140" s="89"/>
      <c r="AD1140" s="89"/>
      <c r="AE1140" s="89"/>
      <c r="AF1140" s="89"/>
      <c r="AG1140" s="89"/>
      <c r="AH1140" s="89"/>
      <c r="AI1140" s="89"/>
      <c r="AJ1140" s="89"/>
      <c r="AK1140" s="89"/>
      <c r="AL1140" s="89"/>
      <c r="AM1140" s="89"/>
      <c r="AN1140" s="89"/>
      <c r="AO1140" s="89"/>
      <c r="AP1140" s="89"/>
      <c r="AQ1140" s="89"/>
      <c r="AR1140" s="89"/>
      <c r="AS1140" s="89"/>
      <c r="AT1140" s="89"/>
      <c r="AU1140" s="89"/>
      <c r="AV1140" s="89"/>
      <c r="AW1140" s="89"/>
      <c r="AX1140" s="89"/>
      <c r="AY1140" s="89"/>
      <c r="AZ1140" s="89"/>
      <c r="BA1140" s="89"/>
      <c r="BB1140" s="89"/>
      <c r="BC1140" s="89"/>
      <c r="BD1140" s="89"/>
      <c r="BE1140" s="89"/>
      <c r="BF1140" s="89"/>
      <c r="BG1140" s="89"/>
      <c r="BH1140" s="89"/>
      <c r="BI1140" s="89"/>
      <c r="BJ1140" s="89"/>
      <c r="BK1140" s="89"/>
      <c r="BL1140" s="89"/>
      <c r="BM1140" s="89"/>
      <c r="BN1140" s="89"/>
      <c r="BO1140" s="89"/>
      <c r="BP1140" s="89"/>
      <c r="BQ1140" s="89"/>
      <c r="BR1140" s="89"/>
      <c r="BS1140" s="89"/>
      <c r="BT1140" s="89"/>
      <c r="BU1140" s="89"/>
      <c r="BV1140" s="89"/>
      <c r="BW1140" s="89"/>
      <c r="BX1140" s="89"/>
      <c r="BY1140" s="89"/>
      <c r="BZ1140" s="89"/>
      <c r="CA1140" s="89"/>
      <c r="CB1140" s="89"/>
      <c r="CC1140" s="89"/>
      <c r="CD1140" s="89"/>
      <c r="CE1140" s="89"/>
      <c r="CF1140" s="89"/>
      <c r="CG1140" s="89"/>
      <c r="CH1140" s="89"/>
      <c r="CI1140" s="89"/>
      <c r="CJ1140" s="89"/>
      <c r="CK1140" s="89"/>
      <c r="CL1140" s="89"/>
      <c r="CM1140" s="89"/>
      <c r="CN1140" s="89"/>
      <c r="CO1140" s="89"/>
      <c r="CP1140" s="89"/>
      <c r="CQ1140" s="89"/>
      <c r="CR1140" s="89"/>
      <c r="CS1140" s="89"/>
    </row>
    <row r="1141" spans="1:97" s="35" customFormat="1" ht="12.75">
      <c r="A1141" s="95"/>
      <c r="G1141" s="95"/>
      <c r="N1141" s="89"/>
      <c r="O1141" s="89"/>
      <c r="P1141" s="89"/>
      <c r="Q1141" s="89"/>
      <c r="R1141" s="89"/>
      <c r="S1141" s="89"/>
      <c r="T1141" s="89"/>
      <c r="U1141" s="89"/>
      <c r="V1141" s="89"/>
      <c r="W1141" s="89"/>
      <c r="X1141" s="89"/>
      <c r="Y1141" s="89"/>
      <c r="Z1141" s="89"/>
      <c r="AA1141" s="89"/>
      <c r="AB1141" s="89"/>
      <c r="AC1141" s="89"/>
      <c r="AD1141" s="89"/>
      <c r="AE1141" s="89"/>
      <c r="AF1141" s="89"/>
      <c r="AG1141" s="89"/>
      <c r="AH1141" s="89"/>
      <c r="AI1141" s="89"/>
      <c r="AJ1141" s="89"/>
      <c r="AK1141" s="89"/>
      <c r="AL1141" s="89"/>
      <c r="AM1141" s="89"/>
      <c r="AN1141" s="89"/>
      <c r="AO1141" s="89"/>
      <c r="AP1141" s="89"/>
      <c r="AQ1141" s="89"/>
      <c r="AR1141" s="89"/>
      <c r="AS1141" s="89"/>
      <c r="AT1141" s="89"/>
      <c r="AU1141" s="89"/>
      <c r="AV1141" s="89"/>
      <c r="AW1141" s="89"/>
      <c r="AX1141" s="89"/>
      <c r="AY1141" s="89"/>
      <c r="AZ1141" s="89"/>
      <c r="BA1141" s="89"/>
      <c r="BB1141" s="89"/>
      <c r="BC1141" s="89"/>
      <c r="BD1141" s="89"/>
      <c r="BE1141" s="89"/>
      <c r="BF1141" s="89"/>
      <c r="BG1141" s="89"/>
      <c r="BH1141" s="89"/>
      <c r="BI1141" s="89"/>
      <c r="BJ1141" s="89"/>
      <c r="BK1141" s="89"/>
      <c r="BL1141" s="89"/>
      <c r="BM1141" s="89"/>
      <c r="BN1141" s="89"/>
      <c r="BO1141" s="89"/>
      <c r="BP1141" s="89"/>
      <c r="BQ1141" s="89"/>
      <c r="BR1141" s="89"/>
      <c r="BS1141" s="89"/>
      <c r="BT1141" s="89"/>
      <c r="BU1141" s="89"/>
      <c r="BV1141" s="89"/>
      <c r="BW1141" s="89"/>
      <c r="BX1141" s="89"/>
      <c r="BY1141" s="89"/>
      <c r="BZ1141" s="89"/>
      <c r="CA1141" s="89"/>
      <c r="CB1141" s="89"/>
      <c r="CC1141" s="89"/>
      <c r="CD1141" s="89"/>
      <c r="CE1141" s="89"/>
      <c r="CF1141" s="89"/>
      <c r="CG1141" s="89"/>
      <c r="CH1141" s="89"/>
      <c r="CI1141" s="89"/>
      <c r="CJ1141" s="89"/>
      <c r="CK1141" s="89"/>
      <c r="CL1141" s="89"/>
      <c r="CM1141" s="89"/>
      <c r="CN1141" s="89"/>
      <c r="CO1141" s="89"/>
      <c r="CP1141" s="89"/>
      <c r="CQ1141" s="89"/>
      <c r="CR1141" s="89"/>
      <c r="CS1141" s="89"/>
    </row>
    <row r="1142" spans="1:97" s="35" customFormat="1" ht="12.75">
      <c r="A1142" s="95"/>
      <c r="G1142" s="95"/>
      <c r="N1142" s="89"/>
      <c r="O1142" s="89"/>
      <c r="P1142" s="89"/>
      <c r="Q1142" s="89"/>
      <c r="R1142" s="89"/>
      <c r="S1142" s="89"/>
      <c r="T1142" s="89"/>
      <c r="U1142" s="89"/>
      <c r="V1142" s="89"/>
      <c r="W1142" s="89"/>
      <c r="X1142" s="89"/>
      <c r="Y1142" s="89"/>
      <c r="Z1142" s="89"/>
      <c r="AA1142" s="89"/>
      <c r="AB1142" s="89"/>
      <c r="AC1142" s="89"/>
      <c r="AD1142" s="89"/>
      <c r="AE1142" s="89"/>
      <c r="AF1142" s="89"/>
      <c r="AG1142" s="89"/>
      <c r="AH1142" s="89"/>
      <c r="AI1142" s="89"/>
      <c r="AJ1142" s="89"/>
      <c r="AK1142" s="89"/>
      <c r="AL1142" s="89"/>
      <c r="AM1142" s="89"/>
      <c r="AN1142" s="89"/>
      <c r="AO1142" s="89"/>
      <c r="AP1142" s="89"/>
      <c r="AQ1142" s="89"/>
      <c r="AR1142" s="89"/>
      <c r="AS1142" s="89"/>
      <c r="AT1142" s="89"/>
      <c r="AU1142" s="89"/>
      <c r="AV1142" s="89"/>
      <c r="AW1142" s="89"/>
      <c r="AX1142" s="89"/>
      <c r="AY1142" s="89"/>
      <c r="AZ1142" s="89"/>
      <c r="BA1142" s="89"/>
      <c r="BB1142" s="89"/>
      <c r="BC1142" s="89"/>
      <c r="BD1142" s="89"/>
      <c r="BE1142" s="89"/>
      <c r="BF1142" s="89"/>
      <c r="BG1142" s="89"/>
      <c r="BH1142" s="89"/>
      <c r="BI1142" s="89"/>
      <c r="BJ1142" s="89"/>
      <c r="BK1142" s="89"/>
      <c r="BL1142" s="89"/>
      <c r="BM1142" s="89"/>
      <c r="BN1142" s="89"/>
      <c r="BO1142" s="89"/>
      <c r="BP1142" s="89"/>
      <c r="BQ1142" s="89"/>
      <c r="BR1142" s="89"/>
      <c r="BS1142" s="89"/>
      <c r="BT1142" s="89"/>
      <c r="BU1142" s="89"/>
      <c r="BV1142" s="89"/>
      <c r="BW1142" s="89"/>
      <c r="BX1142" s="89"/>
      <c r="BY1142" s="89"/>
      <c r="BZ1142" s="89"/>
      <c r="CA1142" s="89"/>
      <c r="CB1142" s="89"/>
      <c r="CC1142" s="89"/>
      <c r="CD1142" s="89"/>
      <c r="CE1142" s="89"/>
      <c r="CF1142" s="89"/>
      <c r="CG1142" s="89"/>
      <c r="CH1142" s="89"/>
      <c r="CI1142" s="89"/>
      <c r="CJ1142" s="89"/>
      <c r="CK1142" s="89"/>
      <c r="CL1142" s="89"/>
      <c r="CM1142" s="89"/>
      <c r="CN1142" s="89"/>
      <c r="CO1142" s="89"/>
      <c r="CP1142" s="89"/>
      <c r="CQ1142" s="89"/>
      <c r="CR1142" s="89"/>
      <c r="CS1142" s="89"/>
    </row>
    <row r="1143" spans="1:97" s="35" customFormat="1" ht="12.75">
      <c r="A1143" s="95"/>
      <c r="G1143" s="95"/>
      <c r="N1143" s="89"/>
      <c r="O1143" s="89"/>
      <c r="P1143" s="89"/>
      <c r="Q1143" s="89"/>
      <c r="R1143" s="89"/>
      <c r="S1143" s="89"/>
      <c r="T1143" s="89"/>
      <c r="U1143" s="89"/>
      <c r="V1143" s="89"/>
      <c r="W1143" s="89"/>
      <c r="X1143" s="89"/>
      <c r="Y1143" s="89"/>
      <c r="Z1143" s="89"/>
      <c r="AA1143" s="89"/>
      <c r="AB1143" s="89"/>
      <c r="AC1143" s="89"/>
      <c r="AD1143" s="89"/>
      <c r="AE1143" s="89"/>
      <c r="AF1143" s="89"/>
      <c r="AG1143" s="89"/>
      <c r="AH1143" s="89"/>
      <c r="AI1143" s="89"/>
      <c r="AJ1143" s="89"/>
      <c r="AK1143" s="89"/>
      <c r="AL1143" s="89"/>
      <c r="AM1143" s="89"/>
      <c r="AN1143" s="89"/>
      <c r="AO1143" s="89"/>
      <c r="AP1143" s="89"/>
      <c r="AQ1143" s="89"/>
      <c r="AR1143" s="89"/>
      <c r="AS1143" s="89"/>
      <c r="AT1143" s="89"/>
      <c r="AU1143" s="89"/>
      <c r="AV1143" s="89"/>
      <c r="AW1143" s="89"/>
      <c r="AX1143" s="89"/>
      <c r="AY1143" s="89"/>
      <c r="AZ1143" s="89"/>
      <c r="BA1143" s="89"/>
      <c r="BB1143" s="89"/>
      <c r="BC1143" s="89"/>
      <c r="BD1143" s="89"/>
      <c r="BE1143" s="89"/>
      <c r="BF1143" s="89"/>
      <c r="BG1143" s="89"/>
      <c r="BH1143" s="89"/>
      <c r="BI1143" s="89"/>
      <c r="BJ1143" s="89"/>
      <c r="BK1143" s="89"/>
      <c r="BL1143" s="89"/>
      <c r="BM1143" s="89"/>
      <c r="BN1143" s="89"/>
      <c r="BO1143" s="89"/>
      <c r="BP1143" s="89"/>
      <c r="BQ1143" s="89"/>
      <c r="BR1143" s="89"/>
      <c r="BS1143" s="89"/>
      <c r="BT1143" s="89"/>
      <c r="BU1143" s="89"/>
      <c r="BV1143" s="89"/>
      <c r="BW1143" s="89"/>
      <c r="BX1143" s="89"/>
      <c r="BY1143" s="89"/>
      <c r="BZ1143" s="89"/>
      <c r="CA1143" s="89"/>
      <c r="CB1143" s="89"/>
      <c r="CC1143" s="89"/>
      <c r="CD1143" s="89"/>
      <c r="CE1143" s="89"/>
      <c r="CF1143" s="89"/>
      <c r="CG1143" s="89"/>
      <c r="CH1143" s="89"/>
      <c r="CI1143" s="89"/>
      <c r="CJ1143" s="89"/>
      <c r="CK1143" s="89"/>
      <c r="CL1143" s="89"/>
      <c r="CM1143" s="89"/>
      <c r="CN1143" s="89"/>
      <c r="CO1143" s="89"/>
      <c r="CP1143" s="89"/>
      <c r="CQ1143" s="89"/>
      <c r="CR1143" s="89"/>
      <c r="CS1143" s="89"/>
    </row>
    <row r="1144" spans="1:97" s="35" customFormat="1" ht="12.75">
      <c r="A1144" s="95"/>
      <c r="G1144" s="95"/>
      <c r="N1144" s="89"/>
      <c r="O1144" s="89"/>
      <c r="P1144" s="89"/>
      <c r="Q1144" s="89"/>
      <c r="R1144" s="89"/>
      <c r="S1144" s="89"/>
      <c r="T1144" s="89"/>
      <c r="U1144" s="89"/>
      <c r="V1144" s="89"/>
      <c r="W1144" s="89"/>
      <c r="X1144" s="89"/>
      <c r="Y1144" s="89"/>
      <c r="Z1144" s="89"/>
      <c r="AA1144" s="89"/>
      <c r="AB1144" s="89"/>
      <c r="AC1144" s="89"/>
      <c r="AD1144" s="89"/>
      <c r="AE1144" s="89"/>
      <c r="AF1144" s="89"/>
      <c r="AG1144" s="89"/>
      <c r="AH1144" s="89"/>
      <c r="AI1144" s="89"/>
      <c r="AJ1144" s="89"/>
      <c r="AK1144" s="89"/>
      <c r="AL1144" s="89"/>
      <c r="AM1144" s="89"/>
      <c r="AN1144" s="89"/>
      <c r="AO1144" s="89"/>
      <c r="AP1144" s="89"/>
      <c r="AQ1144" s="89"/>
      <c r="AR1144" s="89"/>
      <c r="AS1144" s="89"/>
      <c r="AT1144" s="89"/>
      <c r="AU1144" s="89"/>
      <c r="AV1144" s="89"/>
      <c r="AW1144" s="89"/>
      <c r="AX1144" s="89"/>
      <c r="AY1144" s="89"/>
      <c r="AZ1144" s="89"/>
      <c r="BA1144" s="89"/>
      <c r="BB1144" s="89"/>
      <c r="BC1144" s="89"/>
      <c r="BD1144" s="89"/>
      <c r="BE1144" s="89"/>
      <c r="BF1144" s="89"/>
      <c r="BG1144" s="89"/>
      <c r="BH1144" s="89"/>
      <c r="BI1144" s="89"/>
      <c r="BJ1144" s="89"/>
      <c r="BK1144" s="89"/>
      <c r="BL1144" s="89"/>
      <c r="BM1144" s="89"/>
      <c r="BN1144" s="89"/>
      <c r="BO1144" s="89"/>
      <c r="BP1144" s="89"/>
      <c r="BQ1144" s="89"/>
      <c r="BR1144" s="89"/>
      <c r="BS1144" s="89"/>
      <c r="BT1144" s="89"/>
      <c r="BU1144" s="89"/>
      <c r="BV1144" s="89"/>
      <c r="BW1144" s="89"/>
      <c r="BX1144" s="89"/>
      <c r="BY1144" s="89"/>
      <c r="BZ1144" s="89"/>
      <c r="CA1144" s="89"/>
      <c r="CB1144" s="89"/>
      <c r="CC1144" s="89"/>
      <c r="CD1144" s="89"/>
      <c r="CE1144" s="89"/>
      <c r="CF1144" s="89"/>
      <c r="CG1144" s="89"/>
      <c r="CH1144" s="89"/>
      <c r="CI1144" s="89"/>
      <c r="CJ1144" s="89"/>
      <c r="CK1144" s="89"/>
      <c r="CL1144" s="89"/>
      <c r="CM1144" s="89"/>
      <c r="CN1144" s="89"/>
      <c r="CO1144" s="89"/>
      <c r="CP1144" s="89"/>
      <c r="CQ1144" s="89"/>
      <c r="CR1144" s="89"/>
      <c r="CS1144" s="89"/>
    </row>
    <row r="1145" spans="1:97" s="35" customFormat="1" ht="12.75">
      <c r="A1145" s="95"/>
      <c r="G1145" s="95"/>
      <c r="N1145" s="89"/>
      <c r="O1145" s="89"/>
      <c r="P1145" s="89"/>
      <c r="Q1145" s="89"/>
      <c r="R1145" s="89"/>
      <c r="S1145" s="89"/>
      <c r="T1145" s="89"/>
      <c r="U1145" s="89"/>
      <c r="V1145" s="89"/>
      <c r="W1145" s="89"/>
      <c r="X1145" s="89"/>
      <c r="Y1145" s="89"/>
      <c r="Z1145" s="89"/>
      <c r="AA1145" s="89"/>
      <c r="AB1145" s="89"/>
      <c r="AC1145" s="89"/>
      <c r="AD1145" s="89"/>
      <c r="AE1145" s="89"/>
      <c r="AF1145" s="89"/>
      <c r="AG1145" s="89"/>
      <c r="AH1145" s="89"/>
      <c r="AI1145" s="89"/>
      <c r="AJ1145" s="89"/>
      <c r="AK1145" s="89"/>
      <c r="AL1145" s="89"/>
      <c r="AM1145" s="89"/>
      <c r="AN1145" s="89"/>
      <c r="AO1145" s="89"/>
      <c r="AP1145" s="89"/>
      <c r="AQ1145" s="89"/>
      <c r="AR1145" s="89"/>
      <c r="AS1145" s="89"/>
      <c r="AT1145" s="89"/>
      <c r="AU1145" s="89"/>
      <c r="AV1145" s="89"/>
      <c r="AW1145" s="89"/>
      <c r="AX1145" s="89"/>
      <c r="AY1145" s="89"/>
      <c r="AZ1145" s="89"/>
      <c r="BA1145" s="89"/>
      <c r="BB1145" s="89"/>
      <c r="BC1145" s="89"/>
      <c r="BD1145" s="89"/>
      <c r="BE1145" s="89"/>
      <c r="BF1145" s="89"/>
      <c r="BG1145" s="89"/>
      <c r="BH1145" s="89"/>
      <c r="BI1145" s="89"/>
      <c r="BJ1145" s="89"/>
      <c r="BK1145" s="89"/>
      <c r="BL1145" s="89"/>
      <c r="BM1145" s="89"/>
      <c r="BN1145" s="89"/>
      <c r="BO1145" s="89"/>
      <c r="BP1145" s="89"/>
      <c r="BQ1145" s="89"/>
      <c r="BR1145" s="89"/>
      <c r="BS1145" s="89"/>
      <c r="BT1145" s="89"/>
      <c r="BU1145" s="89"/>
      <c r="BV1145" s="89"/>
      <c r="BW1145" s="89"/>
      <c r="BX1145" s="89"/>
      <c r="BY1145" s="89"/>
      <c r="BZ1145" s="89"/>
      <c r="CA1145" s="89"/>
      <c r="CB1145" s="89"/>
      <c r="CC1145" s="89"/>
      <c r="CD1145" s="89"/>
      <c r="CE1145" s="89"/>
      <c r="CF1145" s="89"/>
      <c r="CG1145" s="89"/>
      <c r="CH1145" s="89"/>
      <c r="CI1145" s="89"/>
      <c r="CJ1145" s="89"/>
      <c r="CK1145" s="89"/>
      <c r="CL1145" s="89"/>
      <c r="CM1145" s="89"/>
      <c r="CN1145" s="89"/>
      <c r="CO1145" s="89"/>
      <c r="CP1145" s="89"/>
      <c r="CQ1145" s="89"/>
      <c r="CR1145" s="89"/>
      <c r="CS1145" s="89"/>
    </row>
    <row r="1146" spans="1:97" s="35" customFormat="1" ht="12.75">
      <c r="A1146" s="95"/>
      <c r="G1146" s="95"/>
      <c r="N1146" s="89"/>
      <c r="O1146" s="89"/>
      <c r="P1146" s="89"/>
      <c r="Q1146" s="89"/>
      <c r="R1146" s="89"/>
      <c r="S1146" s="89"/>
      <c r="T1146" s="89"/>
      <c r="U1146" s="89"/>
      <c r="V1146" s="89"/>
      <c r="W1146" s="89"/>
      <c r="X1146" s="89"/>
      <c r="Y1146" s="89"/>
      <c r="Z1146" s="89"/>
      <c r="AA1146" s="89"/>
      <c r="AB1146" s="89"/>
      <c r="AC1146" s="89"/>
      <c r="AD1146" s="89"/>
      <c r="AE1146" s="89"/>
      <c r="AF1146" s="89"/>
      <c r="AG1146" s="89"/>
      <c r="AH1146" s="89"/>
      <c r="AI1146" s="89"/>
      <c r="AJ1146" s="89"/>
      <c r="AK1146" s="89"/>
      <c r="AL1146" s="89"/>
      <c r="AM1146" s="89"/>
      <c r="AN1146" s="89"/>
      <c r="AO1146" s="89"/>
      <c r="AP1146" s="89"/>
      <c r="AQ1146" s="89"/>
      <c r="AR1146" s="89"/>
      <c r="AS1146" s="89"/>
      <c r="AT1146" s="89"/>
      <c r="AU1146" s="89"/>
      <c r="AV1146" s="89"/>
      <c r="AW1146" s="89"/>
      <c r="AX1146" s="89"/>
      <c r="AY1146" s="89"/>
      <c r="AZ1146" s="89"/>
      <c r="BA1146" s="89"/>
      <c r="BB1146" s="89"/>
      <c r="BC1146" s="89"/>
      <c r="BD1146" s="89"/>
      <c r="BE1146" s="89"/>
      <c r="BF1146" s="89"/>
      <c r="BG1146" s="89"/>
      <c r="BH1146" s="89"/>
      <c r="BI1146" s="89"/>
      <c r="BJ1146" s="89"/>
      <c r="BK1146" s="89"/>
      <c r="BL1146" s="89"/>
      <c r="BM1146" s="89"/>
      <c r="BN1146" s="89"/>
      <c r="BO1146" s="89"/>
      <c r="BP1146" s="89"/>
      <c r="BQ1146" s="89"/>
      <c r="BR1146" s="89"/>
      <c r="BS1146" s="89"/>
      <c r="BT1146" s="89"/>
      <c r="BU1146" s="89"/>
      <c r="BV1146" s="89"/>
      <c r="BW1146" s="89"/>
      <c r="BX1146" s="89"/>
      <c r="BY1146" s="89"/>
      <c r="BZ1146" s="89"/>
      <c r="CA1146" s="89"/>
      <c r="CB1146" s="89"/>
      <c r="CC1146" s="89"/>
      <c r="CD1146" s="89"/>
      <c r="CE1146" s="89"/>
      <c r="CF1146" s="89"/>
      <c r="CG1146" s="89"/>
      <c r="CH1146" s="89"/>
      <c r="CI1146" s="89"/>
      <c r="CJ1146" s="89"/>
      <c r="CK1146" s="89"/>
      <c r="CL1146" s="89"/>
      <c r="CM1146" s="89"/>
      <c r="CN1146" s="89"/>
      <c r="CO1146" s="89"/>
      <c r="CP1146" s="89"/>
      <c r="CQ1146" s="89"/>
      <c r="CR1146" s="89"/>
      <c r="CS1146" s="89"/>
    </row>
    <row r="1147" spans="1:97" s="35" customFormat="1" ht="12.75">
      <c r="A1147" s="95"/>
      <c r="G1147" s="95"/>
      <c r="N1147" s="89"/>
      <c r="O1147" s="89"/>
      <c r="P1147" s="89"/>
      <c r="Q1147" s="89"/>
      <c r="R1147" s="89"/>
      <c r="S1147" s="89"/>
      <c r="T1147" s="89"/>
      <c r="U1147" s="89"/>
      <c r="V1147" s="89"/>
      <c r="W1147" s="89"/>
      <c r="X1147" s="89"/>
      <c r="Y1147" s="89"/>
      <c r="Z1147" s="89"/>
      <c r="AA1147" s="89"/>
      <c r="AB1147" s="89"/>
      <c r="AC1147" s="89"/>
      <c r="AD1147" s="89"/>
      <c r="AE1147" s="89"/>
      <c r="AF1147" s="89"/>
      <c r="AG1147" s="89"/>
      <c r="AH1147" s="89"/>
      <c r="AI1147" s="89"/>
      <c r="AJ1147" s="89"/>
      <c r="AK1147" s="89"/>
      <c r="AL1147" s="89"/>
      <c r="AM1147" s="89"/>
      <c r="AN1147" s="89"/>
      <c r="AO1147" s="89"/>
      <c r="AP1147" s="89"/>
      <c r="AQ1147" s="89"/>
      <c r="AR1147" s="89"/>
      <c r="AS1147" s="89"/>
      <c r="AT1147" s="89"/>
      <c r="AU1147" s="89"/>
      <c r="AV1147" s="89"/>
      <c r="AW1147" s="89"/>
      <c r="AX1147" s="89"/>
      <c r="AY1147" s="89"/>
      <c r="AZ1147" s="89"/>
      <c r="BA1147" s="89"/>
      <c r="BB1147" s="89"/>
      <c r="BC1147" s="89"/>
      <c r="BD1147" s="89"/>
      <c r="BE1147" s="89"/>
      <c r="BF1147" s="89"/>
      <c r="BG1147" s="89"/>
      <c r="BH1147" s="89"/>
      <c r="BI1147" s="89"/>
      <c r="BJ1147" s="89"/>
      <c r="BK1147" s="89"/>
      <c r="BL1147" s="89"/>
      <c r="BM1147" s="89"/>
      <c r="BN1147" s="89"/>
      <c r="BO1147" s="89"/>
      <c r="BP1147" s="89"/>
      <c r="BQ1147" s="89"/>
      <c r="BR1147" s="89"/>
      <c r="BS1147" s="89"/>
      <c r="BT1147" s="89"/>
      <c r="BU1147" s="89"/>
      <c r="BV1147" s="89"/>
      <c r="BW1147" s="89"/>
      <c r="BX1147" s="89"/>
      <c r="BY1147" s="89"/>
      <c r="BZ1147" s="89"/>
      <c r="CA1147" s="89"/>
      <c r="CB1147" s="89"/>
      <c r="CC1147" s="89"/>
      <c r="CD1147" s="89"/>
      <c r="CE1147" s="89"/>
      <c r="CF1147" s="89"/>
      <c r="CG1147" s="89"/>
      <c r="CH1147" s="89"/>
      <c r="CI1147" s="89"/>
      <c r="CJ1147" s="89"/>
      <c r="CK1147" s="89"/>
      <c r="CL1147" s="89"/>
      <c r="CM1147" s="89"/>
      <c r="CN1147" s="89"/>
      <c r="CO1147" s="89"/>
      <c r="CP1147" s="89"/>
      <c r="CQ1147" s="89"/>
      <c r="CR1147" s="89"/>
      <c r="CS1147" s="89"/>
    </row>
    <row r="1148" spans="1:97" s="35" customFormat="1" ht="12.75">
      <c r="A1148" s="95"/>
      <c r="G1148" s="95"/>
      <c r="N1148" s="89"/>
      <c r="O1148" s="89"/>
      <c r="P1148" s="89"/>
      <c r="Q1148" s="89"/>
      <c r="R1148" s="89"/>
      <c r="S1148" s="89"/>
      <c r="T1148" s="89"/>
      <c r="U1148" s="89"/>
      <c r="V1148" s="89"/>
      <c r="W1148" s="89"/>
      <c r="X1148" s="89"/>
      <c r="Y1148" s="89"/>
      <c r="Z1148" s="89"/>
      <c r="AA1148" s="89"/>
      <c r="AB1148" s="89"/>
      <c r="AC1148" s="89"/>
      <c r="AD1148" s="89"/>
      <c r="AE1148" s="89"/>
      <c r="AF1148" s="89"/>
      <c r="AG1148" s="89"/>
      <c r="AH1148" s="89"/>
      <c r="AI1148" s="89"/>
      <c r="AJ1148" s="89"/>
      <c r="AK1148" s="89"/>
      <c r="AL1148" s="89"/>
      <c r="AM1148" s="89"/>
      <c r="AN1148" s="89"/>
      <c r="AO1148" s="89"/>
      <c r="AP1148" s="89"/>
      <c r="AQ1148" s="89"/>
      <c r="AR1148" s="89"/>
      <c r="AS1148" s="89"/>
      <c r="AT1148" s="89"/>
      <c r="AU1148" s="89"/>
      <c r="AV1148" s="89"/>
      <c r="AW1148" s="89"/>
      <c r="AX1148" s="89"/>
      <c r="AY1148" s="89"/>
      <c r="AZ1148" s="89"/>
      <c r="BA1148" s="89"/>
      <c r="BB1148" s="89"/>
      <c r="BC1148" s="89"/>
      <c r="BD1148" s="89"/>
      <c r="BE1148" s="89"/>
      <c r="BF1148" s="89"/>
      <c r="BG1148" s="89"/>
      <c r="BH1148" s="89"/>
      <c r="BI1148" s="89"/>
      <c r="BJ1148" s="89"/>
      <c r="BK1148" s="89"/>
      <c r="BL1148" s="89"/>
      <c r="BM1148" s="89"/>
      <c r="BN1148" s="89"/>
      <c r="BO1148" s="89"/>
      <c r="BP1148" s="89"/>
      <c r="BQ1148" s="89"/>
      <c r="BR1148" s="89"/>
      <c r="BS1148" s="89"/>
      <c r="BT1148" s="89"/>
      <c r="BU1148" s="89"/>
      <c r="BV1148" s="89"/>
      <c r="BW1148" s="89"/>
      <c r="BX1148" s="89"/>
      <c r="BY1148" s="89"/>
      <c r="BZ1148" s="89"/>
      <c r="CA1148" s="89"/>
      <c r="CB1148" s="89"/>
      <c r="CC1148" s="89"/>
      <c r="CD1148" s="89"/>
      <c r="CE1148" s="89"/>
      <c r="CF1148" s="89"/>
      <c r="CG1148" s="89"/>
      <c r="CH1148" s="89"/>
      <c r="CI1148" s="89"/>
      <c r="CJ1148" s="89"/>
      <c r="CK1148" s="89"/>
      <c r="CL1148" s="89"/>
      <c r="CM1148" s="89"/>
      <c r="CN1148" s="89"/>
      <c r="CO1148" s="89"/>
      <c r="CP1148" s="89"/>
      <c r="CQ1148" s="89"/>
      <c r="CR1148" s="89"/>
      <c r="CS1148" s="89"/>
    </row>
    <row r="1149" spans="1:97" s="35" customFormat="1" ht="12.75">
      <c r="A1149" s="95"/>
      <c r="G1149" s="95"/>
      <c r="N1149" s="89"/>
      <c r="O1149" s="89"/>
      <c r="P1149" s="89"/>
      <c r="Q1149" s="89"/>
      <c r="R1149" s="89"/>
      <c r="S1149" s="89"/>
      <c r="T1149" s="89"/>
      <c r="U1149" s="89"/>
      <c r="V1149" s="89"/>
      <c r="W1149" s="89"/>
      <c r="X1149" s="89"/>
      <c r="Y1149" s="89"/>
      <c r="Z1149" s="89"/>
      <c r="AA1149" s="89"/>
      <c r="AB1149" s="89"/>
      <c r="AC1149" s="89"/>
      <c r="AD1149" s="89"/>
      <c r="AE1149" s="89"/>
      <c r="AF1149" s="89"/>
      <c r="AG1149" s="89"/>
      <c r="AH1149" s="89"/>
      <c r="AI1149" s="89"/>
      <c r="AJ1149" s="89"/>
      <c r="AK1149" s="89"/>
      <c r="AL1149" s="89"/>
      <c r="AM1149" s="89"/>
      <c r="AN1149" s="89"/>
      <c r="AO1149" s="89"/>
      <c r="AP1149" s="89"/>
      <c r="AQ1149" s="89"/>
      <c r="AR1149" s="89"/>
      <c r="AS1149" s="89"/>
      <c r="AT1149" s="89"/>
      <c r="AU1149" s="89"/>
      <c r="AV1149" s="89"/>
      <c r="AW1149" s="89"/>
      <c r="AX1149" s="89"/>
      <c r="AY1149" s="89"/>
      <c r="AZ1149" s="89"/>
      <c r="BA1149" s="89"/>
      <c r="BB1149" s="89"/>
      <c r="BC1149" s="89"/>
      <c r="BD1149" s="89"/>
      <c r="BE1149" s="89"/>
      <c r="BF1149" s="89"/>
      <c r="BG1149" s="89"/>
      <c r="BH1149" s="89"/>
      <c r="BI1149" s="89"/>
      <c r="BJ1149" s="89"/>
      <c r="BK1149" s="89"/>
      <c r="BL1149" s="89"/>
      <c r="BM1149" s="89"/>
      <c r="BN1149" s="89"/>
      <c r="BO1149" s="89"/>
      <c r="BP1149" s="89"/>
      <c r="BQ1149" s="89"/>
      <c r="BR1149" s="89"/>
      <c r="BS1149" s="89"/>
      <c r="BT1149" s="89"/>
      <c r="BU1149" s="89"/>
      <c r="BV1149" s="89"/>
      <c r="BW1149" s="89"/>
      <c r="BX1149" s="89"/>
      <c r="BY1149" s="89"/>
      <c r="BZ1149" s="89"/>
      <c r="CA1149" s="89"/>
      <c r="CB1149" s="89"/>
      <c r="CC1149" s="89"/>
      <c r="CD1149" s="89"/>
      <c r="CE1149" s="89"/>
      <c r="CF1149" s="89"/>
      <c r="CG1149" s="89"/>
      <c r="CH1149" s="89"/>
      <c r="CI1149" s="89"/>
      <c r="CJ1149" s="89"/>
      <c r="CK1149" s="89"/>
      <c r="CL1149" s="89"/>
      <c r="CM1149" s="89"/>
      <c r="CN1149" s="89"/>
      <c r="CO1149" s="89"/>
      <c r="CP1149" s="89"/>
      <c r="CQ1149" s="89"/>
      <c r="CR1149" s="89"/>
      <c r="CS1149" s="89"/>
    </row>
    <row r="1150" spans="1:97" s="35" customFormat="1" ht="12.75">
      <c r="A1150" s="95"/>
      <c r="G1150" s="95"/>
      <c r="N1150" s="89"/>
      <c r="O1150" s="89"/>
      <c r="P1150" s="89"/>
      <c r="Q1150" s="89"/>
      <c r="R1150" s="89"/>
      <c r="S1150" s="89"/>
      <c r="T1150" s="89"/>
      <c r="U1150" s="89"/>
      <c r="V1150" s="89"/>
      <c r="W1150" s="89"/>
      <c r="X1150" s="89"/>
      <c r="Y1150" s="89"/>
      <c r="Z1150" s="89"/>
      <c r="AA1150" s="89"/>
      <c r="AB1150" s="89"/>
      <c r="AC1150" s="89"/>
      <c r="AD1150" s="89"/>
      <c r="AE1150" s="89"/>
      <c r="AF1150" s="89"/>
      <c r="AG1150" s="89"/>
      <c r="AH1150" s="89"/>
      <c r="AI1150" s="89"/>
      <c r="AJ1150" s="89"/>
      <c r="AK1150" s="89"/>
      <c r="AL1150" s="89"/>
      <c r="AM1150" s="89"/>
      <c r="AN1150" s="89"/>
      <c r="AO1150" s="89"/>
      <c r="AP1150" s="89"/>
      <c r="AQ1150" s="89"/>
      <c r="AR1150" s="89"/>
      <c r="AS1150" s="89"/>
      <c r="AT1150" s="89"/>
      <c r="AU1150" s="89"/>
      <c r="AV1150" s="89"/>
      <c r="AW1150" s="89"/>
      <c r="AX1150" s="89"/>
      <c r="AY1150" s="89"/>
      <c r="AZ1150" s="89"/>
      <c r="BA1150" s="89"/>
      <c r="BB1150" s="89"/>
      <c r="BC1150" s="89"/>
      <c r="BD1150" s="89"/>
      <c r="BE1150" s="89"/>
      <c r="BF1150" s="89"/>
      <c r="BG1150" s="89"/>
      <c r="BH1150" s="89"/>
      <c r="BI1150" s="89"/>
      <c r="BJ1150" s="89"/>
      <c r="BK1150" s="89"/>
      <c r="BL1150" s="89"/>
      <c r="BM1150" s="89"/>
      <c r="BN1150" s="89"/>
      <c r="BO1150" s="89"/>
      <c r="BP1150" s="89"/>
      <c r="BQ1150" s="89"/>
      <c r="BR1150" s="89"/>
      <c r="BS1150" s="89"/>
      <c r="BT1150" s="89"/>
      <c r="BU1150" s="89"/>
      <c r="BV1150" s="89"/>
      <c r="BW1150" s="89"/>
      <c r="BX1150" s="89"/>
      <c r="BY1150" s="89"/>
      <c r="BZ1150" s="89"/>
      <c r="CA1150" s="89"/>
      <c r="CB1150" s="89"/>
      <c r="CC1150" s="89"/>
      <c r="CD1150" s="89"/>
      <c r="CE1150" s="89"/>
      <c r="CF1150" s="89"/>
      <c r="CG1150" s="89"/>
      <c r="CH1150" s="89"/>
      <c r="CI1150" s="89"/>
      <c r="CJ1150" s="89"/>
      <c r="CK1150" s="89"/>
      <c r="CL1150" s="89"/>
      <c r="CM1150" s="89"/>
      <c r="CN1150" s="89"/>
      <c r="CO1150" s="89"/>
      <c r="CP1150" s="89"/>
      <c r="CQ1150" s="89"/>
      <c r="CR1150" s="89"/>
      <c r="CS1150" s="89"/>
    </row>
    <row r="1151" spans="1:97" s="35" customFormat="1" ht="12.75">
      <c r="A1151" s="95"/>
      <c r="G1151" s="95"/>
      <c r="N1151" s="89"/>
      <c r="O1151" s="89"/>
      <c r="P1151" s="89"/>
      <c r="Q1151" s="89"/>
      <c r="R1151" s="89"/>
      <c r="S1151" s="89"/>
      <c r="T1151" s="89"/>
      <c r="U1151" s="89"/>
      <c r="V1151" s="89"/>
      <c r="W1151" s="89"/>
      <c r="X1151" s="89"/>
      <c r="Y1151" s="89"/>
      <c r="Z1151" s="89"/>
      <c r="AA1151" s="89"/>
      <c r="AB1151" s="89"/>
      <c r="AC1151" s="89"/>
      <c r="AD1151" s="89"/>
      <c r="AE1151" s="89"/>
      <c r="AF1151" s="89"/>
      <c r="AG1151" s="89"/>
      <c r="AH1151" s="89"/>
      <c r="AI1151" s="89"/>
      <c r="AJ1151" s="89"/>
      <c r="AK1151" s="89"/>
      <c r="AL1151" s="89"/>
      <c r="AM1151" s="89"/>
      <c r="AN1151" s="89"/>
      <c r="AO1151" s="89"/>
      <c r="AP1151" s="89"/>
      <c r="AQ1151" s="89"/>
      <c r="AR1151" s="89"/>
      <c r="AS1151" s="89"/>
      <c r="AT1151" s="89"/>
      <c r="AU1151" s="89"/>
      <c r="AV1151" s="89"/>
      <c r="AW1151" s="89"/>
      <c r="AX1151" s="89"/>
      <c r="AY1151" s="89"/>
      <c r="AZ1151" s="89"/>
      <c r="BA1151" s="89"/>
      <c r="BB1151" s="89"/>
      <c r="BC1151" s="89"/>
      <c r="BD1151" s="89"/>
      <c r="BE1151" s="89"/>
      <c r="BF1151" s="89"/>
      <c r="BG1151" s="89"/>
      <c r="BH1151" s="89"/>
      <c r="BI1151" s="89"/>
      <c r="BJ1151" s="89"/>
      <c r="BK1151" s="89"/>
      <c r="BL1151" s="89"/>
      <c r="BM1151" s="89"/>
      <c r="BN1151" s="89"/>
      <c r="BO1151" s="89"/>
      <c r="BP1151" s="89"/>
      <c r="BQ1151" s="89"/>
      <c r="BR1151" s="89"/>
      <c r="BS1151" s="89"/>
      <c r="BT1151" s="89"/>
      <c r="BU1151" s="89"/>
      <c r="BV1151" s="89"/>
      <c r="BW1151" s="89"/>
      <c r="BX1151" s="89"/>
      <c r="BY1151" s="89"/>
      <c r="BZ1151" s="89"/>
      <c r="CA1151" s="89"/>
      <c r="CB1151" s="89"/>
      <c r="CC1151" s="89"/>
      <c r="CD1151" s="89"/>
      <c r="CE1151" s="89"/>
      <c r="CF1151" s="89"/>
      <c r="CG1151" s="89"/>
      <c r="CH1151" s="89"/>
      <c r="CI1151" s="89"/>
      <c r="CJ1151" s="89"/>
      <c r="CK1151" s="89"/>
      <c r="CL1151" s="89"/>
      <c r="CM1151" s="89"/>
      <c r="CN1151" s="89"/>
      <c r="CO1151" s="89"/>
      <c r="CP1151" s="89"/>
      <c r="CQ1151" s="89"/>
      <c r="CR1151" s="89"/>
      <c r="CS1151" s="89"/>
    </row>
    <row r="1152" spans="1:97" s="35" customFormat="1" ht="12.75">
      <c r="A1152" s="95"/>
      <c r="G1152" s="95"/>
      <c r="N1152" s="89"/>
      <c r="O1152" s="89"/>
      <c r="P1152" s="89"/>
      <c r="Q1152" s="89"/>
      <c r="R1152" s="89"/>
      <c r="S1152" s="89"/>
      <c r="T1152" s="89"/>
      <c r="U1152" s="89"/>
      <c r="V1152" s="89"/>
      <c r="W1152" s="89"/>
      <c r="X1152" s="89"/>
      <c r="Y1152" s="89"/>
      <c r="Z1152" s="89"/>
      <c r="AA1152" s="89"/>
      <c r="AB1152" s="89"/>
      <c r="AC1152" s="89"/>
      <c r="AD1152" s="89"/>
      <c r="AE1152" s="89"/>
      <c r="AF1152" s="89"/>
      <c r="AG1152" s="89"/>
      <c r="AH1152" s="89"/>
      <c r="AI1152" s="89"/>
      <c r="AJ1152" s="89"/>
      <c r="AK1152" s="89"/>
      <c r="AL1152" s="89"/>
      <c r="AM1152" s="89"/>
      <c r="AN1152" s="89"/>
      <c r="AO1152" s="89"/>
      <c r="AP1152" s="89"/>
      <c r="AQ1152" s="89"/>
      <c r="AR1152" s="89"/>
      <c r="AS1152" s="89"/>
      <c r="AT1152" s="89"/>
      <c r="AU1152" s="89"/>
      <c r="AV1152" s="89"/>
      <c r="AW1152" s="89"/>
      <c r="AX1152" s="89"/>
      <c r="AY1152" s="89"/>
      <c r="AZ1152" s="89"/>
      <c r="BA1152" s="89"/>
      <c r="BB1152" s="89"/>
      <c r="BC1152" s="89"/>
      <c r="BD1152" s="89"/>
      <c r="BE1152" s="89"/>
      <c r="BF1152" s="89"/>
      <c r="BG1152" s="89"/>
      <c r="BH1152" s="89"/>
      <c r="BI1152" s="89"/>
      <c r="BJ1152" s="89"/>
      <c r="BK1152" s="89"/>
      <c r="BL1152" s="89"/>
      <c r="BM1152" s="89"/>
      <c r="BN1152" s="89"/>
      <c r="BO1152" s="89"/>
      <c r="BP1152" s="89"/>
      <c r="BQ1152" s="89"/>
      <c r="BR1152" s="89"/>
      <c r="BS1152" s="89"/>
      <c r="BT1152" s="89"/>
      <c r="BU1152" s="89"/>
      <c r="BV1152" s="89"/>
      <c r="BW1152" s="89"/>
      <c r="BX1152" s="89"/>
      <c r="BY1152" s="89"/>
      <c r="BZ1152" s="89"/>
      <c r="CA1152" s="89"/>
      <c r="CB1152" s="89"/>
      <c r="CC1152" s="89"/>
      <c r="CD1152" s="89"/>
      <c r="CE1152" s="89"/>
      <c r="CF1152" s="89"/>
      <c r="CG1152" s="89"/>
      <c r="CH1152" s="89"/>
      <c r="CI1152" s="89"/>
      <c r="CJ1152" s="89"/>
      <c r="CK1152" s="89"/>
      <c r="CL1152" s="89"/>
      <c r="CM1152" s="89"/>
      <c r="CN1152" s="89"/>
      <c r="CO1152" s="89"/>
      <c r="CP1152" s="89"/>
      <c r="CQ1152" s="89"/>
      <c r="CR1152" s="89"/>
      <c r="CS1152" s="89"/>
    </row>
    <row r="1153" spans="1:97" s="35" customFormat="1" ht="12.75">
      <c r="A1153" s="95"/>
      <c r="G1153" s="95"/>
      <c r="N1153" s="89"/>
      <c r="O1153" s="89"/>
      <c r="P1153" s="89"/>
      <c r="Q1153" s="89"/>
      <c r="R1153" s="89"/>
      <c r="S1153" s="89"/>
      <c r="T1153" s="89"/>
      <c r="U1153" s="89"/>
      <c r="V1153" s="89"/>
      <c r="W1153" s="89"/>
      <c r="X1153" s="89"/>
      <c r="Y1153" s="89"/>
      <c r="Z1153" s="89"/>
      <c r="AA1153" s="89"/>
      <c r="AB1153" s="89"/>
      <c r="AC1153" s="89"/>
      <c r="AD1153" s="89"/>
      <c r="AE1153" s="89"/>
      <c r="AF1153" s="89"/>
      <c r="AG1153" s="89"/>
      <c r="AH1153" s="89"/>
      <c r="AI1153" s="89"/>
      <c r="AJ1153" s="89"/>
      <c r="AK1153" s="89"/>
      <c r="AL1153" s="89"/>
      <c r="AM1153" s="89"/>
      <c r="AN1153" s="89"/>
      <c r="AO1153" s="89"/>
      <c r="AP1153" s="89"/>
      <c r="AQ1153" s="89"/>
      <c r="AR1153" s="89"/>
      <c r="AS1153" s="89"/>
      <c r="AT1153" s="89"/>
      <c r="AU1153" s="89"/>
      <c r="AV1153" s="89"/>
      <c r="AW1153" s="89"/>
      <c r="AX1153" s="89"/>
      <c r="AY1153" s="89"/>
      <c r="AZ1153" s="89"/>
      <c r="BA1153" s="89"/>
      <c r="BB1153" s="89"/>
      <c r="BC1153" s="89"/>
      <c r="BD1153" s="89"/>
      <c r="BE1153" s="89"/>
      <c r="BF1153" s="89"/>
      <c r="BG1153" s="89"/>
      <c r="BH1153" s="89"/>
      <c r="BI1153" s="89"/>
      <c r="BJ1153" s="89"/>
      <c r="BK1153" s="89"/>
      <c r="BL1153" s="89"/>
      <c r="BM1153" s="89"/>
      <c r="BN1153" s="89"/>
      <c r="BO1153" s="89"/>
      <c r="BP1153" s="89"/>
      <c r="BQ1153" s="89"/>
      <c r="BR1153" s="89"/>
      <c r="BS1153" s="89"/>
      <c r="BT1153" s="89"/>
      <c r="BU1153" s="89"/>
      <c r="BV1153" s="89"/>
      <c r="BW1153" s="89"/>
      <c r="BX1153" s="89"/>
      <c r="BY1153" s="89"/>
      <c r="BZ1153" s="89"/>
      <c r="CA1153" s="89"/>
      <c r="CB1153" s="89"/>
      <c r="CC1153" s="89"/>
      <c r="CD1153" s="89"/>
      <c r="CE1153" s="89"/>
      <c r="CF1153" s="89"/>
      <c r="CG1153" s="89"/>
      <c r="CH1153" s="89"/>
      <c r="CI1153" s="89"/>
      <c r="CJ1153" s="89"/>
      <c r="CK1153" s="89"/>
      <c r="CL1153" s="89"/>
      <c r="CM1153" s="89"/>
      <c r="CN1153" s="89"/>
      <c r="CO1153" s="89"/>
      <c r="CP1153" s="89"/>
      <c r="CQ1153" s="89"/>
      <c r="CR1153" s="89"/>
      <c r="CS1153" s="89"/>
    </row>
    <row r="1154" spans="1:97" s="35" customFormat="1" ht="12.75">
      <c r="A1154" s="95"/>
      <c r="G1154" s="95"/>
      <c r="N1154" s="89"/>
      <c r="O1154" s="89"/>
      <c r="P1154" s="89"/>
      <c r="Q1154" s="89"/>
      <c r="R1154" s="89"/>
      <c r="S1154" s="89"/>
      <c r="T1154" s="89"/>
      <c r="U1154" s="89"/>
      <c r="V1154" s="89"/>
      <c r="W1154" s="89"/>
      <c r="X1154" s="89"/>
      <c r="Y1154" s="89"/>
      <c r="Z1154" s="89"/>
      <c r="AA1154" s="89"/>
      <c r="AB1154" s="89"/>
      <c r="AC1154" s="89"/>
      <c r="AD1154" s="89"/>
      <c r="AE1154" s="89"/>
      <c r="AF1154" s="89"/>
      <c r="AG1154" s="89"/>
      <c r="AH1154" s="89"/>
      <c r="AI1154" s="89"/>
      <c r="AJ1154" s="89"/>
      <c r="AK1154" s="89"/>
      <c r="AL1154" s="89"/>
      <c r="AM1154" s="89"/>
      <c r="AN1154" s="89"/>
      <c r="AO1154" s="89"/>
      <c r="AP1154" s="89"/>
      <c r="AQ1154" s="89"/>
      <c r="AR1154" s="89"/>
      <c r="AS1154" s="89"/>
      <c r="AT1154" s="89"/>
      <c r="AU1154" s="89"/>
      <c r="AV1154" s="89"/>
      <c r="AW1154" s="89"/>
      <c r="AX1154" s="89"/>
      <c r="AY1154" s="89"/>
      <c r="AZ1154" s="89"/>
      <c r="BA1154" s="89"/>
      <c r="BB1154" s="89"/>
      <c r="BC1154" s="89"/>
      <c r="BD1154" s="89"/>
      <c r="BE1154" s="89"/>
      <c r="BF1154" s="89"/>
      <c r="BG1154" s="89"/>
      <c r="BH1154" s="89"/>
      <c r="BI1154" s="89"/>
      <c r="BJ1154" s="89"/>
      <c r="BK1154" s="89"/>
      <c r="BL1154" s="89"/>
      <c r="BM1154" s="89"/>
      <c r="BN1154" s="89"/>
      <c r="BO1154" s="89"/>
      <c r="BP1154" s="89"/>
      <c r="BQ1154" s="89"/>
      <c r="BR1154" s="89"/>
      <c r="BS1154" s="89"/>
      <c r="BT1154" s="89"/>
      <c r="BU1154" s="89"/>
      <c r="BV1154" s="89"/>
      <c r="BW1154" s="89"/>
      <c r="BX1154" s="89"/>
      <c r="BY1154" s="89"/>
      <c r="BZ1154" s="89"/>
      <c r="CA1154" s="89"/>
      <c r="CB1154" s="89"/>
      <c r="CC1154" s="89"/>
      <c r="CD1154" s="89"/>
      <c r="CE1154" s="89"/>
      <c r="CF1154" s="89"/>
      <c r="CG1154" s="89"/>
      <c r="CH1154" s="89"/>
      <c r="CI1154" s="89"/>
      <c r="CJ1154" s="89"/>
      <c r="CK1154" s="89"/>
      <c r="CL1154" s="89"/>
      <c r="CM1154" s="89"/>
      <c r="CN1154" s="89"/>
      <c r="CO1154" s="89"/>
      <c r="CP1154" s="89"/>
      <c r="CQ1154" s="89"/>
      <c r="CR1154" s="89"/>
      <c r="CS1154" s="89"/>
    </row>
    <row r="1155" spans="1:97" s="35" customFormat="1" ht="12.75">
      <c r="A1155" s="95"/>
      <c r="G1155" s="95"/>
      <c r="N1155" s="89"/>
      <c r="O1155" s="89"/>
      <c r="P1155" s="89"/>
      <c r="Q1155" s="89"/>
      <c r="R1155" s="89"/>
      <c r="S1155" s="89"/>
      <c r="T1155" s="89"/>
      <c r="U1155" s="89"/>
      <c r="V1155" s="89"/>
      <c r="W1155" s="89"/>
      <c r="X1155" s="89"/>
      <c r="Y1155" s="89"/>
      <c r="Z1155" s="89"/>
      <c r="AA1155" s="89"/>
      <c r="AB1155" s="89"/>
      <c r="AC1155" s="89"/>
      <c r="AD1155" s="89"/>
      <c r="AE1155" s="89"/>
      <c r="AF1155" s="89"/>
      <c r="AG1155" s="89"/>
      <c r="AH1155" s="89"/>
      <c r="AI1155" s="89"/>
      <c r="AJ1155" s="89"/>
      <c r="AK1155" s="89"/>
      <c r="AL1155" s="89"/>
      <c r="AM1155" s="89"/>
      <c r="AN1155" s="89"/>
      <c r="AO1155" s="89"/>
      <c r="AP1155" s="89"/>
      <c r="AQ1155" s="89"/>
      <c r="AR1155" s="89"/>
      <c r="AS1155" s="89"/>
      <c r="AT1155" s="89"/>
      <c r="AU1155" s="89"/>
      <c r="AV1155" s="89"/>
      <c r="AW1155" s="89"/>
      <c r="AX1155" s="89"/>
      <c r="AY1155" s="89"/>
      <c r="AZ1155" s="89"/>
      <c r="BA1155" s="89"/>
      <c r="BB1155" s="89"/>
      <c r="BC1155" s="89"/>
      <c r="BD1155" s="89"/>
      <c r="BE1155" s="89"/>
      <c r="BF1155" s="89"/>
      <c r="BG1155" s="89"/>
      <c r="BH1155" s="89"/>
      <c r="BI1155" s="89"/>
      <c r="BJ1155" s="89"/>
      <c r="BK1155" s="89"/>
      <c r="BL1155" s="89"/>
      <c r="BM1155" s="89"/>
      <c r="BN1155" s="89"/>
      <c r="BO1155" s="89"/>
      <c r="BP1155" s="89"/>
      <c r="BQ1155" s="89"/>
      <c r="BR1155" s="89"/>
      <c r="BS1155" s="89"/>
      <c r="BT1155" s="89"/>
      <c r="BU1155" s="89"/>
      <c r="BV1155" s="89"/>
      <c r="BW1155" s="89"/>
      <c r="BX1155" s="89"/>
      <c r="BY1155" s="89"/>
      <c r="BZ1155" s="89"/>
      <c r="CA1155" s="89"/>
      <c r="CB1155" s="89"/>
      <c r="CC1155" s="89"/>
      <c r="CD1155" s="89"/>
      <c r="CE1155" s="89"/>
      <c r="CF1155" s="89"/>
      <c r="CG1155" s="89"/>
      <c r="CH1155" s="89"/>
      <c r="CI1155" s="89"/>
      <c r="CJ1155" s="89"/>
      <c r="CK1155" s="89"/>
      <c r="CL1155" s="89"/>
      <c r="CM1155" s="89"/>
      <c r="CN1155" s="89"/>
      <c r="CO1155" s="89"/>
      <c r="CP1155" s="89"/>
      <c r="CQ1155" s="89"/>
      <c r="CR1155" s="89"/>
      <c r="CS1155" s="89"/>
    </row>
    <row r="1156" spans="1:97" s="35" customFormat="1" ht="12.75">
      <c r="A1156" s="95"/>
      <c r="G1156" s="95"/>
      <c r="N1156" s="89"/>
      <c r="O1156" s="89"/>
      <c r="P1156" s="89"/>
      <c r="Q1156" s="89"/>
      <c r="R1156" s="89"/>
      <c r="S1156" s="89"/>
      <c r="T1156" s="89"/>
      <c r="U1156" s="89"/>
      <c r="V1156" s="89"/>
      <c r="W1156" s="89"/>
      <c r="X1156" s="89"/>
      <c r="Y1156" s="89"/>
      <c r="Z1156" s="89"/>
      <c r="AA1156" s="89"/>
      <c r="AB1156" s="89"/>
      <c r="AC1156" s="89"/>
      <c r="AD1156" s="89"/>
      <c r="AE1156" s="89"/>
      <c r="AF1156" s="89"/>
      <c r="AG1156" s="89"/>
      <c r="AH1156" s="89"/>
      <c r="AI1156" s="89"/>
      <c r="AJ1156" s="89"/>
      <c r="AK1156" s="89"/>
      <c r="AL1156" s="89"/>
      <c r="AM1156" s="89"/>
      <c r="AN1156" s="89"/>
      <c r="AO1156" s="89"/>
      <c r="AP1156" s="89"/>
      <c r="AQ1156" s="89"/>
      <c r="AR1156" s="89"/>
      <c r="AS1156" s="89"/>
      <c r="AT1156" s="89"/>
      <c r="AU1156" s="89"/>
      <c r="AV1156" s="89"/>
      <c r="AW1156" s="89"/>
      <c r="AX1156" s="89"/>
      <c r="AY1156" s="89"/>
      <c r="AZ1156" s="89"/>
      <c r="BA1156" s="89"/>
      <c r="BB1156" s="89"/>
      <c r="BC1156" s="89"/>
      <c r="BD1156" s="89"/>
      <c r="BE1156" s="89"/>
      <c r="BF1156" s="89"/>
      <c r="BG1156" s="89"/>
      <c r="BH1156" s="89"/>
      <c r="BI1156" s="89"/>
      <c r="BJ1156" s="89"/>
      <c r="BK1156" s="89"/>
      <c r="BL1156" s="89"/>
      <c r="BM1156" s="89"/>
      <c r="BN1156" s="89"/>
      <c r="BO1156" s="89"/>
      <c r="BP1156" s="89"/>
      <c r="BQ1156" s="89"/>
      <c r="BR1156" s="89"/>
      <c r="BS1156" s="89"/>
      <c r="BT1156" s="89"/>
      <c r="BU1156" s="89"/>
      <c r="BV1156" s="89"/>
      <c r="BW1156" s="89"/>
      <c r="BX1156" s="89"/>
      <c r="BY1156" s="89"/>
      <c r="BZ1156" s="89"/>
      <c r="CA1156" s="89"/>
      <c r="CB1156" s="89"/>
      <c r="CC1156" s="89"/>
      <c r="CD1156" s="89"/>
      <c r="CE1156" s="89"/>
      <c r="CF1156" s="89"/>
      <c r="CG1156" s="89"/>
      <c r="CH1156" s="89"/>
      <c r="CI1156" s="89"/>
      <c r="CJ1156" s="89"/>
      <c r="CK1156" s="89"/>
      <c r="CL1156" s="89"/>
      <c r="CM1156" s="89"/>
      <c r="CN1156" s="89"/>
      <c r="CO1156" s="89"/>
      <c r="CP1156" s="89"/>
      <c r="CQ1156" s="89"/>
      <c r="CR1156" s="89"/>
      <c r="CS1156" s="89"/>
    </row>
    <row r="1157" spans="1:97" s="35" customFormat="1" ht="12.75">
      <c r="A1157" s="95"/>
      <c r="G1157" s="95"/>
      <c r="N1157" s="89"/>
      <c r="O1157" s="89"/>
      <c r="P1157" s="89"/>
      <c r="Q1157" s="89"/>
      <c r="R1157" s="89"/>
      <c r="S1157" s="89"/>
      <c r="T1157" s="89"/>
      <c r="U1157" s="89"/>
      <c r="V1157" s="89"/>
      <c r="W1157" s="89"/>
      <c r="X1157" s="89"/>
      <c r="Y1157" s="89"/>
      <c r="Z1157" s="89"/>
      <c r="AA1157" s="89"/>
      <c r="AB1157" s="89"/>
      <c r="AC1157" s="89"/>
      <c r="AD1157" s="89"/>
      <c r="AE1157" s="89"/>
      <c r="AF1157" s="89"/>
      <c r="AG1157" s="89"/>
      <c r="AH1157" s="89"/>
      <c r="AI1157" s="89"/>
      <c r="AJ1157" s="89"/>
      <c r="AK1157" s="89"/>
      <c r="AL1157" s="89"/>
      <c r="AM1157" s="89"/>
      <c r="AN1157" s="89"/>
      <c r="AO1157" s="89"/>
      <c r="AP1157" s="89"/>
      <c r="AQ1157" s="89"/>
      <c r="AR1157" s="89"/>
      <c r="AS1157" s="89"/>
      <c r="AT1157" s="89"/>
      <c r="AU1157" s="89"/>
      <c r="AV1157" s="89"/>
      <c r="AW1157" s="89"/>
      <c r="AX1157" s="89"/>
      <c r="AY1157" s="89"/>
      <c r="AZ1157" s="89"/>
      <c r="BA1157" s="89"/>
      <c r="BB1157" s="89"/>
      <c r="BC1157" s="89"/>
      <c r="BD1157" s="89"/>
      <c r="BE1157" s="89"/>
      <c r="BF1157" s="89"/>
      <c r="BG1157" s="89"/>
      <c r="BH1157" s="89"/>
      <c r="BI1157" s="89"/>
      <c r="BJ1157" s="89"/>
      <c r="BK1157" s="89"/>
      <c r="BL1157" s="89"/>
      <c r="BM1157" s="89"/>
      <c r="BN1157" s="89"/>
      <c r="BO1157" s="89"/>
      <c r="BP1157" s="89"/>
      <c r="BQ1157" s="89"/>
      <c r="BR1157" s="89"/>
      <c r="BS1157" s="89"/>
      <c r="BT1157" s="89"/>
      <c r="BU1157" s="89"/>
      <c r="BV1157" s="89"/>
      <c r="BW1157" s="89"/>
      <c r="BX1157" s="89"/>
      <c r="BY1157" s="89"/>
      <c r="BZ1157" s="89"/>
      <c r="CA1157" s="89"/>
      <c r="CB1157" s="89"/>
      <c r="CC1157" s="89"/>
      <c r="CD1157" s="89"/>
      <c r="CE1157" s="89"/>
      <c r="CF1157" s="89"/>
      <c r="CG1157" s="89"/>
      <c r="CH1157" s="89"/>
      <c r="CI1157" s="89"/>
      <c r="CJ1157" s="89"/>
      <c r="CK1157" s="89"/>
      <c r="CL1157" s="89"/>
      <c r="CM1157" s="89"/>
      <c r="CN1157" s="89"/>
      <c r="CO1157" s="89"/>
      <c r="CP1157" s="89"/>
      <c r="CQ1157" s="89"/>
      <c r="CR1157" s="89"/>
      <c r="CS1157" s="89"/>
    </row>
    <row r="1158" spans="1:97" s="35" customFormat="1" ht="12.75">
      <c r="A1158" s="95"/>
      <c r="G1158" s="95"/>
      <c r="N1158" s="89"/>
      <c r="O1158" s="89"/>
      <c r="P1158" s="89"/>
      <c r="Q1158" s="89"/>
      <c r="R1158" s="89"/>
      <c r="S1158" s="89"/>
      <c r="T1158" s="89"/>
      <c r="U1158" s="89"/>
      <c r="V1158" s="89"/>
      <c r="W1158" s="89"/>
      <c r="X1158" s="89"/>
      <c r="Y1158" s="89"/>
      <c r="Z1158" s="89"/>
      <c r="AA1158" s="89"/>
      <c r="AB1158" s="89"/>
      <c r="AC1158" s="89"/>
      <c r="AD1158" s="89"/>
      <c r="AE1158" s="89"/>
      <c r="AF1158" s="89"/>
      <c r="AG1158" s="89"/>
      <c r="AH1158" s="89"/>
      <c r="AI1158" s="89"/>
      <c r="AJ1158" s="89"/>
      <c r="AK1158" s="89"/>
      <c r="AL1158" s="89"/>
      <c r="AM1158" s="89"/>
      <c r="AN1158" s="89"/>
      <c r="AO1158" s="89"/>
      <c r="AP1158" s="89"/>
      <c r="AQ1158" s="89"/>
      <c r="AR1158" s="89"/>
      <c r="AS1158" s="89"/>
      <c r="AT1158" s="89"/>
      <c r="AU1158" s="89"/>
      <c r="AV1158" s="89"/>
      <c r="AW1158" s="89"/>
      <c r="AX1158" s="89"/>
      <c r="AY1158" s="89"/>
      <c r="AZ1158" s="89"/>
      <c r="BA1158" s="89"/>
      <c r="BB1158" s="89"/>
      <c r="BC1158" s="89"/>
      <c r="BD1158" s="89"/>
      <c r="BE1158" s="89"/>
      <c r="BF1158" s="89"/>
      <c r="BG1158" s="89"/>
      <c r="BH1158" s="89"/>
      <c r="BI1158" s="89"/>
      <c r="BJ1158" s="89"/>
      <c r="BK1158" s="89"/>
      <c r="BL1158" s="89"/>
      <c r="BM1158" s="89"/>
      <c r="BN1158" s="89"/>
      <c r="BO1158" s="89"/>
      <c r="BP1158" s="89"/>
      <c r="BQ1158" s="89"/>
      <c r="BR1158" s="89"/>
      <c r="BS1158" s="89"/>
      <c r="BT1158" s="89"/>
      <c r="BU1158" s="89"/>
      <c r="BV1158" s="89"/>
      <c r="BW1158" s="89"/>
      <c r="BX1158" s="89"/>
      <c r="BY1158" s="89"/>
      <c r="BZ1158" s="89"/>
      <c r="CA1158" s="89"/>
      <c r="CB1158" s="89"/>
      <c r="CC1158" s="89"/>
      <c r="CD1158" s="89"/>
      <c r="CE1158" s="89"/>
      <c r="CF1158" s="89"/>
      <c r="CG1158" s="89"/>
      <c r="CH1158" s="89"/>
      <c r="CI1158" s="89"/>
      <c r="CJ1158" s="89"/>
      <c r="CK1158" s="89"/>
      <c r="CL1158" s="89"/>
      <c r="CM1158" s="89"/>
      <c r="CN1158" s="89"/>
      <c r="CO1158" s="89"/>
      <c r="CP1158" s="89"/>
      <c r="CQ1158" s="89"/>
      <c r="CR1158" s="89"/>
      <c r="CS1158" s="89"/>
    </row>
    <row r="1159" spans="1:97" s="35" customFormat="1" ht="12.75">
      <c r="A1159" s="95"/>
      <c r="G1159" s="95"/>
      <c r="N1159" s="89"/>
      <c r="O1159" s="89"/>
      <c r="P1159" s="89"/>
      <c r="Q1159" s="89"/>
      <c r="R1159" s="89"/>
      <c r="S1159" s="89"/>
      <c r="T1159" s="89"/>
      <c r="U1159" s="89"/>
      <c r="V1159" s="89"/>
      <c r="W1159" s="89"/>
      <c r="X1159" s="89"/>
      <c r="Y1159" s="89"/>
      <c r="Z1159" s="89"/>
      <c r="AA1159" s="89"/>
      <c r="AB1159" s="89"/>
      <c r="AC1159" s="89"/>
      <c r="AD1159" s="89"/>
      <c r="AE1159" s="89"/>
      <c r="AF1159" s="89"/>
      <c r="AG1159" s="89"/>
      <c r="AH1159" s="89"/>
      <c r="AI1159" s="89"/>
      <c r="AJ1159" s="89"/>
      <c r="AK1159" s="89"/>
      <c r="AL1159" s="89"/>
      <c r="AM1159" s="89"/>
      <c r="AN1159" s="89"/>
      <c r="AO1159" s="89"/>
      <c r="AP1159" s="89"/>
      <c r="AQ1159" s="89"/>
      <c r="AR1159" s="89"/>
      <c r="AS1159" s="89"/>
      <c r="AT1159" s="89"/>
      <c r="AU1159" s="89"/>
      <c r="AV1159" s="89"/>
      <c r="AW1159" s="89"/>
      <c r="AX1159" s="89"/>
      <c r="AY1159" s="89"/>
      <c r="AZ1159" s="89"/>
      <c r="BA1159" s="89"/>
      <c r="BB1159" s="89"/>
      <c r="BC1159" s="89"/>
      <c r="BD1159" s="89"/>
      <c r="BE1159" s="89"/>
      <c r="BF1159" s="89"/>
      <c r="BG1159" s="89"/>
      <c r="BH1159" s="89"/>
      <c r="BI1159" s="89"/>
      <c r="BJ1159" s="89"/>
      <c r="BK1159" s="89"/>
      <c r="BL1159" s="89"/>
      <c r="BM1159" s="89"/>
      <c r="BN1159" s="89"/>
      <c r="BO1159" s="89"/>
      <c r="BP1159" s="89"/>
      <c r="BQ1159" s="89"/>
      <c r="BR1159" s="89"/>
      <c r="BS1159" s="89"/>
      <c r="BT1159" s="89"/>
      <c r="BU1159" s="89"/>
      <c r="BV1159" s="89"/>
      <c r="BW1159" s="89"/>
      <c r="BX1159" s="89"/>
      <c r="BY1159" s="89"/>
      <c r="BZ1159" s="89"/>
      <c r="CA1159" s="89"/>
      <c r="CB1159" s="89"/>
      <c r="CC1159" s="89"/>
      <c r="CD1159" s="89"/>
      <c r="CE1159" s="89"/>
      <c r="CF1159" s="89"/>
      <c r="CG1159" s="89"/>
      <c r="CH1159" s="89"/>
      <c r="CI1159" s="89"/>
      <c r="CJ1159" s="89"/>
      <c r="CK1159" s="89"/>
      <c r="CL1159" s="89"/>
      <c r="CM1159" s="89"/>
      <c r="CN1159" s="89"/>
      <c r="CO1159" s="89"/>
      <c r="CP1159" s="89"/>
      <c r="CQ1159" s="89"/>
      <c r="CR1159" s="89"/>
      <c r="CS1159" s="89"/>
    </row>
    <row r="1160" spans="1:97" s="35" customFormat="1" ht="12.75">
      <c r="A1160" s="95"/>
      <c r="G1160" s="95"/>
      <c r="N1160" s="89"/>
      <c r="O1160" s="89"/>
      <c r="P1160" s="89"/>
      <c r="Q1160" s="89"/>
      <c r="R1160" s="89"/>
      <c r="S1160" s="89"/>
      <c r="T1160" s="89"/>
      <c r="U1160" s="89"/>
      <c r="V1160" s="89"/>
      <c r="W1160" s="89"/>
      <c r="X1160" s="89"/>
      <c r="Y1160" s="89"/>
      <c r="Z1160" s="89"/>
      <c r="AA1160" s="89"/>
      <c r="AB1160" s="89"/>
      <c r="AC1160" s="89"/>
      <c r="AD1160" s="89"/>
      <c r="AE1160" s="89"/>
      <c r="AF1160" s="89"/>
      <c r="AG1160" s="89"/>
      <c r="AH1160" s="89"/>
      <c r="AI1160" s="89"/>
      <c r="AJ1160" s="89"/>
      <c r="AK1160" s="89"/>
      <c r="AL1160" s="89"/>
      <c r="AM1160" s="89"/>
      <c r="AN1160" s="89"/>
      <c r="AO1160" s="89"/>
      <c r="AP1160" s="89"/>
      <c r="AQ1160" s="89"/>
      <c r="AR1160" s="89"/>
      <c r="AS1160" s="89"/>
      <c r="AT1160" s="89"/>
      <c r="AU1160" s="89"/>
      <c r="AV1160" s="89"/>
      <c r="AW1160" s="89"/>
      <c r="AX1160" s="89"/>
      <c r="AY1160" s="89"/>
      <c r="AZ1160" s="89"/>
      <c r="BA1160" s="89"/>
      <c r="BB1160" s="89"/>
      <c r="BC1160" s="89"/>
      <c r="BD1160" s="89"/>
      <c r="BE1160" s="89"/>
      <c r="BF1160" s="89"/>
      <c r="BG1160" s="89"/>
      <c r="BH1160" s="89"/>
      <c r="BI1160" s="89"/>
      <c r="BJ1160" s="89"/>
      <c r="BK1160" s="89"/>
      <c r="BL1160" s="89"/>
      <c r="BM1160" s="89"/>
      <c r="BN1160" s="89"/>
      <c r="BO1160" s="89"/>
      <c r="BP1160" s="89"/>
      <c r="BQ1160" s="89"/>
      <c r="BR1160" s="89"/>
      <c r="BS1160" s="89"/>
      <c r="BT1160" s="89"/>
      <c r="BU1160" s="89"/>
      <c r="BV1160" s="89"/>
      <c r="BW1160" s="89"/>
      <c r="BX1160" s="89"/>
      <c r="BY1160" s="89"/>
      <c r="BZ1160" s="89"/>
      <c r="CA1160" s="89"/>
      <c r="CB1160" s="89"/>
      <c r="CC1160" s="89"/>
      <c r="CD1160" s="89"/>
      <c r="CE1160" s="89"/>
      <c r="CF1160" s="89"/>
      <c r="CG1160" s="89"/>
      <c r="CH1160" s="89"/>
      <c r="CI1160" s="89"/>
      <c r="CJ1160" s="89"/>
      <c r="CK1160" s="89"/>
      <c r="CL1160" s="89"/>
      <c r="CM1160" s="89"/>
      <c r="CN1160" s="89"/>
      <c r="CO1160" s="89"/>
      <c r="CP1160" s="89"/>
      <c r="CQ1160" s="89"/>
      <c r="CR1160" s="89"/>
      <c r="CS1160" s="89"/>
    </row>
    <row r="1161" spans="1:97" s="35" customFormat="1" ht="12.75">
      <c r="A1161" s="95"/>
      <c r="G1161" s="95"/>
      <c r="N1161" s="89"/>
      <c r="O1161" s="89"/>
      <c r="P1161" s="89"/>
      <c r="Q1161" s="89"/>
      <c r="R1161" s="89"/>
      <c r="S1161" s="89"/>
      <c r="T1161" s="89"/>
      <c r="U1161" s="89"/>
      <c r="V1161" s="89"/>
      <c r="W1161" s="89"/>
      <c r="X1161" s="89"/>
      <c r="Y1161" s="89"/>
      <c r="Z1161" s="89"/>
      <c r="AA1161" s="89"/>
      <c r="AB1161" s="89"/>
      <c r="AC1161" s="89"/>
      <c r="AD1161" s="89"/>
      <c r="AE1161" s="89"/>
      <c r="AF1161" s="89"/>
      <c r="AG1161" s="89"/>
      <c r="AH1161" s="89"/>
      <c r="AI1161" s="89"/>
      <c r="AJ1161" s="89"/>
      <c r="AK1161" s="89"/>
      <c r="AL1161" s="89"/>
      <c r="AM1161" s="89"/>
      <c r="AN1161" s="89"/>
      <c r="AO1161" s="89"/>
      <c r="AP1161" s="89"/>
      <c r="AQ1161" s="89"/>
      <c r="AR1161" s="89"/>
      <c r="AS1161" s="89"/>
      <c r="AT1161" s="89"/>
      <c r="AU1161" s="89"/>
      <c r="AV1161" s="89"/>
      <c r="AW1161" s="89"/>
      <c r="AX1161" s="89"/>
      <c r="AY1161" s="89"/>
      <c r="AZ1161" s="89"/>
      <c r="BA1161" s="89"/>
      <c r="BB1161" s="89"/>
      <c r="BC1161" s="89"/>
      <c r="BD1161" s="89"/>
      <c r="BE1161" s="89"/>
      <c r="BF1161" s="89"/>
      <c r="BG1161" s="89"/>
      <c r="BH1161" s="89"/>
      <c r="BI1161" s="89"/>
      <c r="BJ1161" s="89"/>
      <c r="BK1161" s="89"/>
      <c r="BL1161" s="89"/>
      <c r="BM1161" s="89"/>
      <c r="BN1161" s="89"/>
      <c r="BO1161" s="89"/>
      <c r="BP1161" s="89"/>
      <c r="BQ1161" s="89"/>
      <c r="BR1161" s="89"/>
      <c r="BS1161" s="89"/>
      <c r="BT1161" s="89"/>
      <c r="BU1161" s="89"/>
      <c r="BV1161" s="89"/>
      <c r="BW1161" s="89"/>
      <c r="BX1161" s="89"/>
      <c r="BY1161" s="89"/>
      <c r="BZ1161" s="89"/>
      <c r="CA1161" s="89"/>
      <c r="CB1161" s="89"/>
      <c r="CC1161" s="89"/>
      <c r="CD1161" s="89"/>
      <c r="CE1161" s="89"/>
      <c r="CF1161" s="89"/>
      <c r="CG1161" s="89"/>
      <c r="CH1161" s="89"/>
      <c r="CI1161" s="89"/>
      <c r="CJ1161" s="89"/>
      <c r="CK1161" s="89"/>
      <c r="CL1161" s="89"/>
      <c r="CM1161" s="89"/>
      <c r="CN1161" s="89"/>
      <c r="CO1161" s="89"/>
      <c r="CP1161" s="89"/>
      <c r="CQ1161" s="89"/>
      <c r="CR1161" s="89"/>
      <c r="CS1161" s="89"/>
    </row>
    <row r="1162" spans="1:97" s="35" customFormat="1" ht="12.75">
      <c r="A1162" s="95"/>
      <c r="G1162" s="95"/>
      <c r="N1162" s="89"/>
      <c r="O1162" s="89"/>
      <c r="P1162" s="89"/>
      <c r="Q1162" s="89"/>
      <c r="R1162" s="89"/>
      <c r="S1162" s="89"/>
      <c r="T1162" s="89"/>
      <c r="U1162" s="89"/>
      <c r="V1162" s="89"/>
      <c r="W1162" s="89"/>
      <c r="X1162" s="89"/>
      <c r="Y1162" s="89"/>
      <c r="Z1162" s="89"/>
      <c r="AA1162" s="89"/>
      <c r="AB1162" s="89"/>
      <c r="AC1162" s="89"/>
      <c r="AD1162" s="89"/>
      <c r="AE1162" s="89"/>
      <c r="AF1162" s="89"/>
      <c r="AG1162" s="89"/>
      <c r="AH1162" s="89"/>
      <c r="AI1162" s="89"/>
      <c r="AJ1162" s="89"/>
      <c r="AK1162" s="89"/>
      <c r="AL1162" s="89"/>
      <c r="AM1162" s="89"/>
      <c r="AN1162" s="89"/>
      <c r="AO1162" s="89"/>
      <c r="AP1162" s="89"/>
      <c r="AQ1162" s="89"/>
      <c r="AR1162" s="89"/>
      <c r="AS1162" s="89"/>
      <c r="AT1162" s="89"/>
      <c r="AU1162" s="89"/>
      <c r="AV1162" s="89"/>
      <c r="AW1162" s="89"/>
      <c r="AX1162" s="89"/>
      <c r="AY1162" s="89"/>
      <c r="AZ1162" s="89"/>
      <c r="BA1162" s="89"/>
      <c r="BB1162" s="89"/>
      <c r="BC1162" s="89"/>
      <c r="BD1162" s="89"/>
      <c r="BE1162" s="89"/>
      <c r="BF1162" s="89"/>
      <c r="BG1162" s="89"/>
      <c r="BH1162" s="89"/>
      <c r="BI1162" s="89"/>
      <c r="BJ1162" s="89"/>
      <c r="BK1162" s="89"/>
      <c r="BL1162" s="89"/>
      <c r="BM1162" s="89"/>
      <c r="BN1162" s="89"/>
      <c r="BO1162" s="89"/>
      <c r="BP1162" s="89"/>
      <c r="BQ1162" s="89"/>
      <c r="BR1162" s="89"/>
      <c r="BS1162" s="89"/>
      <c r="BT1162" s="89"/>
      <c r="BU1162" s="89"/>
      <c r="BV1162" s="89"/>
      <c r="BW1162" s="89"/>
      <c r="BX1162" s="89"/>
      <c r="BY1162" s="89"/>
      <c r="BZ1162" s="89"/>
      <c r="CA1162" s="89"/>
      <c r="CB1162" s="89"/>
      <c r="CC1162" s="89"/>
      <c r="CD1162" s="89"/>
      <c r="CE1162" s="89"/>
      <c r="CF1162" s="89"/>
      <c r="CG1162" s="89"/>
      <c r="CH1162" s="89"/>
      <c r="CI1162" s="89"/>
      <c r="CJ1162" s="89"/>
      <c r="CK1162" s="89"/>
      <c r="CL1162" s="89"/>
      <c r="CM1162" s="89"/>
      <c r="CN1162" s="89"/>
      <c r="CO1162" s="89"/>
      <c r="CP1162" s="89"/>
      <c r="CQ1162" s="89"/>
      <c r="CR1162" s="89"/>
      <c r="CS1162" s="89"/>
    </row>
    <row r="1163" spans="1:97" s="35" customFormat="1" ht="12.75">
      <c r="A1163" s="95"/>
      <c r="G1163" s="95"/>
      <c r="N1163" s="89"/>
      <c r="O1163" s="89"/>
      <c r="P1163" s="89"/>
      <c r="Q1163" s="89"/>
      <c r="R1163" s="89"/>
      <c r="S1163" s="89"/>
      <c r="T1163" s="89"/>
      <c r="U1163" s="89"/>
      <c r="V1163" s="89"/>
      <c r="W1163" s="89"/>
      <c r="X1163" s="89"/>
      <c r="Y1163" s="89"/>
      <c r="Z1163" s="89"/>
      <c r="AA1163" s="89"/>
      <c r="AB1163" s="89"/>
      <c r="AC1163" s="89"/>
      <c r="AD1163" s="89"/>
      <c r="AE1163" s="89"/>
      <c r="AF1163" s="89"/>
      <c r="AG1163" s="89"/>
      <c r="AH1163" s="89"/>
      <c r="AI1163" s="89"/>
      <c r="AJ1163" s="89"/>
      <c r="AK1163" s="89"/>
      <c r="AL1163" s="89"/>
      <c r="AM1163" s="89"/>
      <c r="AN1163" s="89"/>
      <c r="AO1163" s="89"/>
      <c r="AP1163" s="89"/>
      <c r="AQ1163" s="89"/>
      <c r="AR1163" s="89"/>
      <c r="AS1163" s="89"/>
      <c r="AT1163" s="89"/>
      <c r="AU1163" s="89"/>
      <c r="AV1163" s="89"/>
      <c r="AW1163" s="89"/>
      <c r="AX1163" s="89"/>
      <c r="AY1163" s="89"/>
      <c r="AZ1163" s="89"/>
      <c r="BA1163" s="89"/>
      <c r="BB1163" s="89"/>
      <c r="BC1163" s="89"/>
      <c r="BD1163" s="89"/>
      <c r="BE1163" s="89"/>
      <c r="BF1163" s="89"/>
      <c r="BG1163" s="89"/>
      <c r="BH1163" s="89"/>
      <c r="BI1163" s="89"/>
      <c r="BJ1163" s="89"/>
      <c r="BK1163" s="89"/>
      <c r="BL1163" s="89"/>
      <c r="BM1163" s="89"/>
      <c r="BN1163" s="89"/>
      <c r="BO1163" s="89"/>
      <c r="BP1163" s="89"/>
      <c r="BQ1163" s="89"/>
      <c r="BR1163" s="89"/>
      <c r="BS1163" s="89"/>
      <c r="BT1163" s="89"/>
      <c r="BU1163" s="89"/>
      <c r="BV1163" s="89"/>
      <c r="BW1163" s="89"/>
      <c r="BX1163" s="89"/>
      <c r="BY1163" s="89"/>
      <c r="BZ1163" s="89"/>
      <c r="CA1163" s="89"/>
      <c r="CB1163" s="89"/>
      <c r="CC1163" s="89"/>
      <c r="CD1163" s="89"/>
      <c r="CE1163" s="89"/>
      <c r="CF1163" s="89"/>
      <c r="CG1163" s="89"/>
      <c r="CH1163" s="89"/>
      <c r="CI1163" s="89"/>
      <c r="CJ1163" s="89"/>
      <c r="CK1163" s="89"/>
      <c r="CL1163" s="89"/>
      <c r="CM1163" s="89"/>
      <c r="CN1163" s="89"/>
      <c r="CO1163" s="89"/>
      <c r="CP1163" s="89"/>
      <c r="CQ1163" s="89"/>
      <c r="CR1163" s="89"/>
      <c r="CS1163" s="89"/>
    </row>
    <row r="1164" spans="1:97" s="35" customFormat="1" ht="12.75">
      <c r="A1164" s="95"/>
      <c r="G1164" s="95"/>
      <c r="N1164" s="89"/>
      <c r="O1164" s="89"/>
      <c r="P1164" s="89"/>
      <c r="Q1164" s="89"/>
      <c r="R1164" s="89"/>
      <c r="S1164" s="89"/>
      <c r="T1164" s="89"/>
      <c r="U1164" s="89"/>
      <c r="V1164" s="89"/>
      <c r="W1164" s="89"/>
      <c r="X1164" s="89"/>
      <c r="Y1164" s="89"/>
      <c r="Z1164" s="89"/>
      <c r="AA1164" s="89"/>
      <c r="AB1164" s="89"/>
      <c r="AC1164" s="89"/>
      <c r="AD1164" s="89"/>
      <c r="AE1164" s="89"/>
      <c r="AF1164" s="89"/>
      <c r="AG1164" s="89"/>
      <c r="AH1164" s="89"/>
      <c r="AI1164" s="89"/>
      <c r="AJ1164" s="89"/>
      <c r="AK1164" s="89"/>
      <c r="AL1164" s="89"/>
      <c r="AM1164" s="89"/>
      <c r="AN1164" s="89"/>
      <c r="AO1164" s="89"/>
      <c r="AP1164" s="89"/>
      <c r="AQ1164" s="89"/>
      <c r="AR1164" s="89"/>
      <c r="AS1164" s="89"/>
      <c r="AT1164" s="89"/>
      <c r="AU1164" s="89"/>
      <c r="AV1164" s="89"/>
      <c r="AW1164" s="89"/>
      <c r="AX1164" s="89"/>
      <c r="AY1164" s="89"/>
      <c r="AZ1164" s="89"/>
      <c r="BA1164" s="89"/>
      <c r="BB1164" s="89"/>
      <c r="BC1164" s="89"/>
      <c r="BD1164" s="89"/>
      <c r="BE1164" s="89"/>
      <c r="BF1164" s="89"/>
      <c r="BG1164" s="89"/>
      <c r="BH1164" s="89"/>
      <c r="BI1164" s="89"/>
      <c r="BJ1164" s="89"/>
      <c r="BK1164" s="89"/>
      <c r="BL1164" s="89"/>
      <c r="BM1164" s="89"/>
      <c r="BN1164" s="89"/>
      <c r="BO1164" s="89"/>
      <c r="BP1164" s="89"/>
      <c r="BQ1164" s="89"/>
      <c r="BR1164" s="89"/>
      <c r="BS1164" s="89"/>
      <c r="BT1164" s="89"/>
      <c r="BU1164" s="89"/>
      <c r="BV1164" s="89"/>
      <c r="BW1164" s="89"/>
      <c r="BX1164" s="89"/>
      <c r="BY1164" s="89"/>
      <c r="BZ1164" s="89"/>
      <c r="CA1164" s="89"/>
      <c r="CB1164" s="89"/>
      <c r="CC1164" s="89"/>
      <c r="CD1164" s="89"/>
      <c r="CE1164" s="89"/>
      <c r="CF1164" s="89"/>
      <c r="CG1164" s="89"/>
      <c r="CH1164" s="89"/>
      <c r="CI1164" s="89"/>
      <c r="CJ1164" s="89"/>
      <c r="CK1164" s="89"/>
      <c r="CL1164" s="89"/>
      <c r="CM1164" s="89"/>
      <c r="CN1164" s="89"/>
      <c r="CO1164" s="89"/>
      <c r="CP1164" s="89"/>
      <c r="CQ1164" s="89"/>
      <c r="CR1164" s="89"/>
      <c r="CS1164" s="89"/>
    </row>
    <row r="1165" spans="1:97" s="35" customFormat="1" ht="12.75">
      <c r="A1165" s="95"/>
      <c r="G1165" s="95"/>
      <c r="N1165" s="89"/>
      <c r="O1165" s="89"/>
      <c r="P1165" s="89"/>
      <c r="Q1165" s="89"/>
      <c r="R1165" s="89"/>
      <c r="S1165" s="89"/>
      <c r="T1165" s="89"/>
      <c r="U1165" s="89"/>
      <c r="V1165" s="89"/>
      <c r="W1165" s="89"/>
      <c r="X1165" s="89"/>
      <c r="Y1165" s="89"/>
      <c r="Z1165" s="89"/>
      <c r="AA1165" s="89"/>
      <c r="AB1165" s="89"/>
      <c r="AC1165" s="89"/>
      <c r="AD1165" s="89"/>
      <c r="AE1165" s="89"/>
      <c r="AF1165" s="89"/>
      <c r="AG1165" s="89"/>
      <c r="AH1165" s="89"/>
      <c r="AI1165" s="89"/>
      <c r="AJ1165" s="89"/>
      <c r="AK1165" s="89"/>
      <c r="AL1165" s="89"/>
      <c r="AM1165" s="89"/>
      <c r="AN1165" s="89"/>
      <c r="AO1165" s="89"/>
      <c r="AP1165" s="89"/>
      <c r="AQ1165" s="89"/>
      <c r="AR1165" s="89"/>
      <c r="AS1165" s="89"/>
      <c r="AT1165" s="89"/>
      <c r="AU1165" s="89"/>
      <c r="AV1165" s="89"/>
      <c r="AW1165" s="89"/>
      <c r="AX1165" s="89"/>
      <c r="AY1165" s="89"/>
      <c r="AZ1165" s="89"/>
      <c r="BA1165" s="89"/>
      <c r="BB1165" s="89"/>
      <c r="BC1165" s="89"/>
      <c r="BD1165" s="89"/>
      <c r="BE1165" s="89"/>
      <c r="BF1165" s="89"/>
      <c r="BG1165" s="89"/>
      <c r="BH1165" s="89"/>
      <c r="BI1165" s="89"/>
      <c r="BJ1165" s="89"/>
      <c r="BK1165" s="89"/>
      <c r="BL1165" s="89"/>
      <c r="BM1165" s="89"/>
      <c r="BN1165" s="89"/>
      <c r="BO1165" s="89"/>
      <c r="BP1165" s="89"/>
      <c r="BQ1165" s="89"/>
      <c r="BR1165" s="89"/>
      <c r="BS1165" s="89"/>
      <c r="BT1165" s="89"/>
      <c r="BU1165" s="89"/>
      <c r="BV1165" s="89"/>
      <c r="BW1165" s="89"/>
      <c r="BX1165" s="89"/>
      <c r="BY1165" s="89"/>
      <c r="BZ1165" s="89"/>
      <c r="CA1165" s="89"/>
      <c r="CB1165" s="89"/>
      <c r="CC1165" s="89"/>
      <c r="CD1165" s="89"/>
      <c r="CE1165" s="89"/>
      <c r="CF1165" s="89"/>
      <c r="CG1165" s="89"/>
      <c r="CH1165" s="89"/>
      <c r="CI1165" s="89"/>
      <c r="CJ1165" s="89"/>
      <c r="CK1165" s="89"/>
      <c r="CL1165" s="89"/>
      <c r="CM1165" s="89"/>
      <c r="CN1165" s="89"/>
      <c r="CO1165" s="89"/>
      <c r="CP1165" s="89"/>
      <c r="CQ1165" s="89"/>
      <c r="CR1165" s="89"/>
      <c r="CS1165" s="89"/>
    </row>
    <row r="1166" spans="1:97" s="35" customFormat="1" ht="12.75">
      <c r="A1166" s="95"/>
      <c r="G1166" s="95"/>
      <c r="N1166" s="89"/>
      <c r="O1166" s="89"/>
      <c r="P1166" s="89"/>
      <c r="Q1166" s="89"/>
      <c r="R1166" s="89"/>
      <c r="S1166" s="89"/>
      <c r="T1166" s="89"/>
      <c r="U1166" s="89"/>
      <c r="V1166" s="89"/>
      <c r="W1166" s="89"/>
      <c r="X1166" s="89"/>
      <c r="Y1166" s="89"/>
      <c r="Z1166" s="89"/>
      <c r="AA1166" s="89"/>
      <c r="AB1166" s="89"/>
      <c r="AC1166" s="89"/>
      <c r="AD1166" s="89"/>
      <c r="AE1166" s="89"/>
      <c r="AF1166" s="89"/>
      <c r="AG1166" s="89"/>
      <c r="AH1166" s="89"/>
      <c r="AI1166" s="89"/>
      <c r="AJ1166" s="89"/>
      <c r="AK1166" s="89"/>
      <c r="AL1166" s="89"/>
      <c r="AM1166" s="89"/>
      <c r="AN1166" s="89"/>
      <c r="AO1166" s="89"/>
      <c r="AP1166" s="89"/>
      <c r="AQ1166" s="89"/>
      <c r="AR1166" s="89"/>
      <c r="AS1166" s="89"/>
      <c r="AT1166" s="89"/>
      <c r="AU1166" s="89"/>
      <c r="AV1166" s="89"/>
      <c r="AW1166" s="89"/>
      <c r="AX1166" s="89"/>
      <c r="AY1166" s="89"/>
      <c r="AZ1166" s="89"/>
      <c r="BA1166" s="89"/>
      <c r="BB1166" s="89"/>
      <c r="BC1166" s="89"/>
      <c r="BD1166" s="89"/>
      <c r="BE1166" s="89"/>
      <c r="BF1166" s="89"/>
      <c r="BG1166" s="89"/>
      <c r="BH1166" s="89"/>
      <c r="BI1166" s="89"/>
      <c r="BJ1166" s="89"/>
      <c r="BK1166" s="89"/>
      <c r="BL1166" s="89"/>
      <c r="BM1166" s="89"/>
      <c r="BN1166" s="89"/>
      <c r="BO1166" s="89"/>
      <c r="BP1166" s="89"/>
      <c r="BQ1166" s="89"/>
      <c r="BR1166" s="89"/>
      <c r="BS1166" s="89"/>
      <c r="BT1166" s="89"/>
      <c r="BU1166" s="89"/>
      <c r="BV1166" s="89"/>
      <c r="BW1166" s="89"/>
      <c r="BX1166" s="89"/>
      <c r="BY1166" s="89"/>
      <c r="BZ1166" s="89"/>
      <c r="CA1166" s="89"/>
      <c r="CB1166" s="89"/>
      <c r="CC1166" s="89"/>
      <c r="CD1166" s="89"/>
      <c r="CE1166" s="89"/>
      <c r="CF1166" s="89"/>
      <c r="CG1166" s="89"/>
      <c r="CH1166" s="89"/>
      <c r="CI1166" s="89"/>
      <c r="CJ1166" s="89"/>
      <c r="CK1166" s="89"/>
      <c r="CL1166" s="89"/>
      <c r="CM1166" s="89"/>
      <c r="CN1166" s="89"/>
      <c r="CO1166" s="89"/>
      <c r="CP1166" s="89"/>
      <c r="CQ1166" s="89"/>
      <c r="CR1166" s="89"/>
      <c r="CS1166" s="89"/>
    </row>
    <row r="1167" spans="1:97" s="35" customFormat="1" ht="12.75">
      <c r="A1167" s="95"/>
      <c r="G1167" s="95"/>
      <c r="N1167" s="89"/>
      <c r="O1167" s="89"/>
      <c r="P1167" s="89"/>
      <c r="Q1167" s="89"/>
      <c r="R1167" s="89"/>
      <c r="S1167" s="89"/>
      <c r="T1167" s="89"/>
      <c r="U1167" s="89"/>
      <c r="V1167" s="89"/>
      <c r="W1167" s="89"/>
      <c r="X1167" s="89"/>
      <c r="Y1167" s="89"/>
      <c r="Z1167" s="89"/>
      <c r="AA1167" s="89"/>
      <c r="AB1167" s="89"/>
      <c r="AC1167" s="89"/>
      <c r="AD1167" s="89"/>
      <c r="AE1167" s="89"/>
      <c r="AF1167" s="89"/>
      <c r="AG1167" s="89"/>
      <c r="AH1167" s="89"/>
      <c r="AI1167" s="89"/>
      <c r="AJ1167" s="89"/>
      <c r="AK1167" s="89"/>
      <c r="AL1167" s="89"/>
      <c r="AM1167" s="89"/>
      <c r="AN1167" s="89"/>
      <c r="AO1167" s="89"/>
      <c r="AP1167" s="89"/>
      <c r="AQ1167" s="89"/>
      <c r="AR1167" s="89"/>
      <c r="AS1167" s="89"/>
      <c r="AT1167" s="89"/>
      <c r="AU1167" s="89"/>
      <c r="AV1167" s="89"/>
      <c r="AW1167" s="89"/>
      <c r="AX1167" s="89"/>
      <c r="AY1167" s="89"/>
      <c r="AZ1167" s="89"/>
      <c r="BA1167" s="89"/>
      <c r="BB1167" s="89"/>
      <c r="BC1167" s="89"/>
      <c r="BD1167" s="89"/>
      <c r="BE1167" s="89"/>
      <c r="BF1167" s="89"/>
      <c r="BG1167" s="89"/>
      <c r="BH1167" s="89"/>
      <c r="BI1167" s="89"/>
      <c r="BJ1167" s="89"/>
      <c r="BK1167" s="89"/>
      <c r="BL1167" s="89"/>
      <c r="BM1167" s="89"/>
      <c r="BN1167" s="89"/>
      <c r="BO1167" s="89"/>
      <c r="BP1167" s="89"/>
      <c r="BQ1167" s="89"/>
      <c r="BR1167" s="89"/>
      <c r="BS1167" s="89"/>
      <c r="BT1167" s="89"/>
      <c r="BU1167" s="89"/>
      <c r="BV1167" s="89"/>
      <c r="BW1167" s="89"/>
      <c r="BX1167" s="89"/>
      <c r="BY1167" s="89"/>
      <c r="BZ1167" s="89"/>
      <c r="CA1167" s="89"/>
      <c r="CB1167" s="89"/>
      <c r="CC1167" s="89"/>
      <c r="CD1167" s="89"/>
      <c r="CE1167" s="89"/>
      <c r="CF1167" s="89"/>
      <c r="CG1167" s="89"/>
      <c r="CH1167" s="89"/>
      <c r="CI1167" s="89"/>
      <c r="CJ1167" s="89"/>
      <c r="CK1167" s="89"/>
      <c r="CL1167" s="89"/>
      <c r="CM1167" s="89"/>
      <c r="CN1167" s="89"/>
      <c r="CO1167" s="89"/>
      <c r="CP1167" s="89"/>
      <c r="CQ1167" s="89"/>
      <c r="CR1167" s="89"/>
      <c r="CS1167" s="89"/>
    </row>
    <row r="1168" spans="1:97" s="35" customFormat="1" ht="12.75">
      <c r="A1168" s="95"/>
      <c r="G1168" s="95"/>
      <c r="N1168" s="89"/>
      <c r="O1168" s="89"/>
      <c r="P1168" s="89"/>
      <c r="Q1168" s="89"/>
      <c r="R1168" s="89"/>
      <c r="S1168" s="89"/>
      <c r="T1168" s="89"/>
      <c r="U1168" s="89"/>
      <c r="V1168" s="89"/>
      <c r="W1168" s="89"/>
      <c r="X1168" s="89"/>
      <c r="Y1168" s="89"/>
      <c r="Z1168" s="89"/>
      <c r="AA1168" s="89"/>
      <c r="AB1168" s="89"/>
      <c r="AC1168" s="89"/>
      <c r="AD1168" s="89"/>
      <c r="AE1168" s="89"/>
      <c r="AF1168" s="89"/>
      <c r="AG1168" s="89"/>
      <c r="AH1168" s="89"/>
      <c r="AI1168" s="89"/>
      <c r="AJ1168" s="89"/>
      <c r="AK1168" s="89"/>
      <c r="AL1168" s="89"/>
      <c r="AM1168" s="89"/>
      <c r="AN1168" s="89"/>
      <c r="AO1168" s="89"/>
      <c r="AP1168" s="89"/>
      <c r="AQ1168" s="89"/>
      <c r="AR1168" s="89"/>
      <c r="AS1168" s="89"/>
      <c r="AT1168" s="89"/>
      <c r="AU1168" s="89"/>
      <c r="AV1168" s="89"/>
      <c r="AW1168" s="89"/>
      <c r="AX1168" s="89"/>
      <c r="AY1168" s="89"/>
      <c r="AZ1168" s="89"/>
      <c r="BA1168" s="89"/>
      <c r="BB1168" s="89"/>
      <c r="BC1168" s="89"/>
      <c r="BD1168" s="89"/>
      <c r="BE1168" s="89"/>
      <c r="BF1168" s="89"/>
      <c r="BG1168" s="89"/>
      <c r="BH1168" s="89"/>
      <c r="BI1168" s="89"/>
      <c r="BJ1168" s="89"/>
      <c r="BK1168" s="89"/>
      <c r="BL1168" s="89"/>
      <c r="BM1168" s="89"/>
      <c r="BN1168" s="89"/>
      <c r="BO1168" s="89"/>
      <c r="BP1168" s="89"/>
      <c r="BQ1168" s="89"/>
      <c r="BR1168" s="89"/>
      <c r="BS1168" s="89"/>
      <c r="BT1168" s="89"/>
      <c r="BU1168" s="89"/>
      <c r="BV1168" s="89"/>
      <c r="BW1168" s="89"/>
      <c r="BX1168" s="89"/>
      <c r="BY1168" s="89"/>
      <c r="BZ1168" s="89"/>
      <c r="CA1168" s="89"/>
      <c r="CB1168" s="89"/>
      <c r="CC1168" s="89"/>
      <c r="CD1168" s="89"/>
      <c r="CE1168" s="89"/>
      <c r="CF1168" s="89"/>
      <c r="CG1168" s="89"/>
      <c r="CH1168" s="89"/>
      <c r="CI1168" s="89"/>
      <c r="CJ1168" s="89"/>
      <c r="CK1168" s="89"/>
      <c r="CL1168" s="89"/>
      <c r="CM1168" s="89"/>
      <c r="CN1168" s="89"/>
      <c r="CO1168" s="89"/>
      <c r="CP1168" s="89"/>
      <c r="CQ1168" s="89"/>
      <c r="CR1168" s="89"/>
      <c r="CS1168" s="89"/>
    </row>
    <row r="1169" spans="1:97" s="35" customFormat="1" ht="12.75">
      <c r="A1169" s="95"/>
      <c r="G1169" s="95"/>
      <c r="N1169" s="89"/>
      <c r="O1169" s="89"/>
      <c r="P1169" s="89"/>
      <c r="Q1169" s="89"/>
      <c r="R1169" s="89"/>
      <c r="S1169" s="89"/>
      <c r="T1169" s="89"/>
      <c r="U1169" s="89"/>
      <c r="V1169" s="89"/>
      <c r="W1169" s="89"/>
      <c r="X1169" s="89"/>
      <c r="Y1169" s="89"/>
      <c r="Z1169" s="89"/>
      <c r="AA1169" s="89"/>
      <c r="AB1169" s="89"/>
      <c r="AC1169" s="89"/>
      <c r="AD1169" s="89"/>
      <c r="AE1169" s="89"/>
      <c r="AF1169" s="89"/>
      <c r="AG1169" s="89"/>
      <c r="AH1169" s="89"/>
      <c r="AI1169" s="89"/>
      <c r="AJ1169" s="89"/>
      <c r="AK1169" s="89"/>
      <c r="AL1169" s="89"/>
      <c r="AM1169" s="89"/>
      <c r="AN1169" s="89"/>
      <c r="AO1169" s="89"/>
      <c r="AP1169" s="89"/>
      <c r="AQ1169" s="89"/>
      <c r="AR1169" s="89"/>
      <c r="AS1169" s="89"/>
      <c r="AT1169" s="89"/>
      <c r="AU1169" s="89"/>
      <c r="AV1169" s="89"/>
      <c r="AW1169" s="89"/>
      <c r="AX1169" s="89"/>
      <c r="AY1169" s="89"/>
      <c r="AZ1169" s="89"/>
      <c r="BA1169" s="89"/>
      <c r="BB1169" s="89"/>
      <c r="BC1169" s="89"/>
      <c r="BD1169" s="89"/>
      <c r="BE1169" s="89"/>
      <c r="BF1169" s="89"/>
      <c r="BG1169" s="89"/>
      <c r="BH1169" s="89"/>
      <c r="BI1169" s="89"/>
      <c r="BJ1169" s="89"/>
      <c r="BK1169" s="89"/>
      <c r="BL1169" s="89"/>
      <c r="BM1169" s="89"/>
      <c r="BN1169" s="89"/>
      <c r="BO1169" s="89"/>
      <c r="BP1169" s="89"/>
      <c r="BQ1169" s="89"/>
      <c r="BR1169" s="89"/>
      <c r="BS1169" s="89"/>
      <c r="BT1169" s="89"/>
      <c r="BU1169" s="89"/>
      <c r="BV1169" s="89"/>
      <c r="BW1169" s="89"/>
      <c r="BX1169" s="89"/>
      <c r="BY1169" s="89"/>
      <c r="BZ1169" s="89"/>
      <c r="CA1169" s="89"/>
      <c r="CB1169" s="89"/>
      <c r="CC1169" s="89"/>
      <c r="CD1169" s="89"/>
      <c r="CE1169" s="89"/>
      <c r="CF1169" s="89"/>
      <c r="CG1169" s="89"/>
      <c r="CH1169" s="89"/>
      <c r="CI1169" s="89"/>
      <c r="CJ1169" s="89"/>
      <c r="CK1169" s="89"/>
      <c r="CL1169" s="89"/>
      <c r="CM1169" s="89"/>
      <c r="CN1169" s="89"/>
      <c r="CO1169" s="89"/>
      <c r="CP1169" s="89"/>
      <c r="CQ1169" s="89"/>
      <c r="CR1169" s="89"/>
      <c r="CS1169" s="89"/>
    </row>
    <row r="1170" spans="1:97" s="35" customFormat="1" ht="12.75">
      <c r="A1170" s="95"/>
      <c r="G1170" s="95"/>
      <c r="N1170" s="89"/>
      <c r="O1170" s="89"/>
      <c r="P1170" s="89"/>
      <c r="Q1170" s="89"/>
      <c r="R1170" s="89"/>
      <c r="S1170" s="89"/>
      <c r="T1170" s="89"/>
      <c r="U1170" s="89"/>
      <c r="V1170" s="89"/>
      <c r="W1170" s="89"/>
      <c r="X1170" s="89"/>
      <c r="Y1170" s="89"/>
      <c r="Z1170" s="89"/>
      <c r="AA1170" s="89"/>
      <c r="AB1170" s="89"/>
      <c r="AC1170" s="89"/>
      <c r="AD1170" s="89"/>
      <c r="AE1170" s="89"/>
      <c r="AF1170" s="89"/>
      <c r="AG1170" s="89"/>
      <c r="AH1170" s="89"/>
      <c r="AI1170" s="89"/>
      <c r="AJ1170" s="89"/>
      <c r="AK1170" s="89"/>
      <c r="AL1170" s="89"/>
      <c r="AM1170" s="89"/>
      <c r="AN1170" s="89"/>
      <c r="AO1170" s="89"/>
      <c r="AP1170" s="89"/>
      <c r="AQ1170" s="89"/>
      <c r="AR1170" s="89"/>
      <c r="AS1170" s="89"/>
      <c r="AT1170" s="89"/>
      <c r="AU1170" s="89"/>
      <c r="AV1170" s="89"/>
      <c r="AW1170" s="89"/>
      <c r="AX1170" s="89"/>
      <c r="AY1170" s="89"/>
      <c r="AZ1170" s="89"/>
      <c r="BA1170" s="89"/>
      <c r="BB1170" s="89"/>
      <c r="BC1170" s="89"/>
      <c r="BD1170" s="89"/>
      <c r="BE1170" s="89"/>
      <c r="BF1170" s="89"/>
      <c r="BG1170" s="89"/>
      <c r="BH1170" s="89"/>
      <c r="BI1170" s="89"/>
      <c r="BJ1170" s="89"/>
      <c r="BK1170" s="89"/>
      <c r="BL1170" s="89"/>
      <c r="BM1170" s="89"/>
      <c r="BN1170" s="89"/>
      <c r="BO1170" s="89"/>
      <c r="BP1170" s="89"/>
      <c r="BQ1170" s="89"/>
      <c r="BR1170" s="89"/>
      <c r="BS1170" s="89"/>
      <c r="BT1170" s="89"/>
      <c r="BU1170" s="89"/>
      <c r="BV1170" s="89"/>
      <c r="BW1170" s="89"/>
      <c r="BX1170" s="89"/>
      <c r="BY1170" s="89"/>
      <c r="BZ1170" s="89"/>
      <c r="CA1170" s="89"/>
      <c r="CB1170" s="89"/>
      <c r="CC1170" s="89"/>
      <c r="CD1170" s="89"/>
      <c r="CE1170" s="89"/>
      <c r="CF1170" s="89"/>
      <c r="CG1170" s="89"/>
      <c r="CH1170" s="89"/>
      <c r="CI1170" s="89"/>
      <c r="CJ1170" s="89"/>
      <c r="CK1170" s="89"/>
      <c r="CL1170" s="89"/>
      <c r="CM1170" s="89"/>
      <c r="CN1170" s="89"/>
      <c r="CO1170" s="89"/>
      <c r="CP1170" s="89"/>
      <c r="CQ1170" s="89"/>
      <c r="CR1170" s="89"/>
      <c r="CS1170" s="89"/>
    </row>
    <row r="1171" spans="1:97" s="35" customFormat="1" ht="12.75">
      <c r="A1171" s="95"/>
      <c r="G1171" s="95"/>
      <c r="N1171" s="89"/>
      <c r="O1171" s="89"/>
      <c r="P1171" s="89"/>
      <c r="Q1171" s="89"/>
      <c r="R1171" s="89"/>
      <c r="S1171" s="89"/>
      <c r="T1171" s="89"/>
      <c r="U1171" s="89"/>
      <c r="V1171" s="89"/>
      <c r="W1171" s="89"/>
      <c r="X1171" s="89"/>
      <c r="Y1171" s="89"/>
      <c r="Z1171" s="89"/>
      <c r="AA1171" s="89"/>
      <c r="AB1171" s="89"/>
      <c r="AC1171" s="89"/>
      <c r="AD1171" s="89"/>
      <c r="AE1171" s="89"/>
      <c r="AF1171" s="89"/>
      <c r="AG1171" s="89"/>
      <c r="AH1171" s="89"/>
      <c r="AI1171" s="89"/>
      <c r="AJ1171" s="89"/>
      <c r="AK1171" s="89"/>
      <c r="AL1171" s="89"/>
      <c r="AM1171" s="89"/>
      <c r="AN1171" s="89"/>
      <c r="AO1171" s="89"/>
      <c r="AP1171" s="89"/>
      <c r="AQ1171" s="89"/>
      <c r="AR1171" s="89"/>
      <c r="AS1171" s="89"/>
      <c r="AT1171" s="89"/>
      <c r="AU1171" s="89"/>
      <c r="AV1171" s="89"/>
      <c r="AW1171" s="89"/>
      <c r="AX1171" s="89"/>
      <c r="AY1171" s="89"/>
      <c r="AZ1171" s="89"/>
      <c r="BA1171" s="89"/>
      <c r="BB1171" s="89"/>
      <c r="BC1171" s="89"/>
      <c r="BD1171" s="89"/>
      <c r="BE1171" s="89"/>
      <c r="BF1171" s="89"/>
      <c r="BG1171" s="89"/>
      <c r="BH1171" s="89"/>
      <c r="BI1171" s="89"/>
      <c r="BJ1171" s="89"/>
      <c r="BK1171" s="89"/>
      <c r="BL1171" s="89"/>
      <c r="BM1171" s="89"/>
      <c r="BN1171" s="89"/>
      <c r="BO1171" s="89"/>
      <c r="BP1171" s="89"/>
      <c r="BQ1171" s="89"/>
      <c r="BR1171" s="89"/>
      <c r="BS1171" s="89"/>
      <c r="BT1171" s="89"/>
      <c r="BU1171" s="89"/>
      <c r="BV1171" s="89"/>
      <c r="BW1171" s="89"/>
      <c r="BX1171" s="89"/>
      <c r="BY1171" s="89"/>
      <c r="BZ1171" s="89"/>
      <c r="CA1171" s="89"/>
      <c r="CB1171" s="89"/>
      <c r="CC1171" s="89"/>
      <c r="CD1171" s="89"/>
      <c r="CE1171" s="89"/>
      <c r="CF1171" s="89"/>
      <c r="CG1171" s="89"/>
      <c r="CH1171" s="89"/>
      <c r="CI1171" s="89"/>
      <c r="CJ1171" s="89"/>
      <c r="CK1171" s="89"/>
      <c r="CL1171" s="89"/>
      <c r="CM1171" s="89"/>
      <c r="CN1171" s="89"/>
      <c r="CO1171" s="89"/>
      <c r="CP1171" s="89"/>
      <c r="CQ1171" s="89"/>
      <c r="CR1171" s="89"/>
      <c r="CS1171" s="89"/>
    </row>
    <row r="1172" spans="1:97" s="35" customFormat="1" ht="12.75">
      <c r="A1172" s="95"/>
      <c r="G1172" s="95"/>
      <c r="N1172" s="89"/>
      <c r="O1172" s="89"/>
      <c r="P1172" s="89"/>
      <c r="Q1172" s="89"/>
      <c r="R1172" s="89"/>
      <c r="S1172" s="89"/>
      <c r="T1172" s="89"/>
      <c r="U1172" s="89"/>
      <c r="V1172" s="89"/>
      <c r="W1172" s="89"/>
      <c r="X1172" s="89"/>
      <c r="Y1172" s="89"/>
      <c r="Z1172" s="89"/>
      <c r="AA1172" s="89"/>
      <c r="AB1172" s="89"/>
      <c r="AC1172" s="89"/>
      <c r="AD1172" s="89"/>
      <c r="AE1172" s="89"/>
      <c r="AF1172" s="89"/>
      <c r="AG1172" s="89"/>
      <c r="AH1172" s="89"/>
      <c r="AI1172" s="89"/>
      <c r="AJ1172" s="89"/>
      <c r="AK1172" s="89"/>
      <c r="AL1172" s="89"/>
      <c r="AM1172" s="89"/>
      <c r="AN1172" s="89"/>
      <c r="AO1172" s="89"/>
      <c r="AP1172" s="89"/>
      <c r="AQ1172" s="89"/>
      <c r="AR1172" s="89"/>
      <c r="AS1172" s="89"/>
      <c r="AT1172" s="89"/>
      <c r="AU1172" s="89"/>
      <c r="AV1172" s="89"/>
      <c r="AW1172" s="89"/>
      <c r="AX1172" s="89"/>
      <c r="AY1172" s="89"/>
      <c r="AZ1172" s="89"/>
      <c r="BA1172" s="89"/>
      <c r="BB1172" s="89"/>
      <c r="BC1172" s="89"/>
      <c r="BD1172" s="89"/>
      <c r="BE1172" s="89"/>
      <c r="BF1172" s="89"/>
      <c r="BG1172" s="89"/>
      <c r="BH1172" s="89"/>
      <c r="BI1172" s="89"/>
      <c r="BJ1172" s="89"/>
      <c r="BK1172" s="89"/>
      <c r="BL1172" s="89"/>
      <c r="BM1172" s="89"/>
      <c r="BN1172" s="89"/>
      <c r="BO1172" s="89"/>
      <c r="BP1172" s="89"/>
      <c r="BQ1172" s="89"/>
      <c r="BR1172" s="89"/>
      <c r="BS1172" s="89"/>
      <c r="BT1172" s="89"/>
      <c r="BU1172" s="89"/>
      <c r="BV1172" s="89"/>
      <c r="BW1172" s="89"/>
      <c r="BX1172" s="89"/>
      <c r="BY1172" s="89"/>
      <c r="BZ1172" s="89"/>
      <c r="CA1172" s="89"/>
      <c r="CB1172" s="89"/>
      <c r="CC1172" s="89"/>
      <c r="CD1172" s="89"/>
      <c r="CE1172" s="89"/>
      <c r="CF1172" s="89"/>
      <c r="CG1172" s="89"/>
      <c r="CH1172" s="89"/>
      <c r="CI1172" s="89"/>
      <c r="CJ1172" s="89"/>
      <c r="CK1172" s="89"/>
      <c r="CL1172" s="89"/>
      <c r="CM1172" s="89"/>
      <c r="CN1172" s="89"/>
      <c r="CO1172" s="89"/>
      <c r="CP1172" s="89"/>
      <c r="CQ1172" s="89"/>
      <c r="CR1172" s="89"/>
      <c r="CS1172" s="89"/>
    </row>
    <row r="1173" spans="1:97" s="35" customFormat="1" ht="12.75">
      <c r="A1173" s="95"/>
      <c r="G1173" s="95"/>
      <c r="N1173" s="89"/>
      <c r="O1173" s="89"/>
      <c r="P1173" s="89"/>
      <c r="Q1173" s="89"/>
      <c r="R1173" s="89"/>
      <c r="S1173" s="89"/>
      <c r="T1173" s="89"/>
      <c r="U1173" s="89"/>
      <c r="V1173" s="89"/>
      <c r="W1173" s="89"/>
      <c r="X1173" s="89"/>
      <c r="Y1173" s="89"/>
      <c r="Z1173" s="89"/>
      <c r="AA1173" s="89"/>
      <c r="AB1173" s="89"/>
      <c r="AC1173" s="89"/>
      <c r="AD1173" s="89"/>
      <c r="AE1173" s="89"/>
      <c r="AF1173" s="89"/>
      <c r="AG1173" s="89"/>
      <c r="AH1173" s="89"/>
      <c r="AI1173" s="89"/>
      <c r="AJ1173" s="89"/>
      <c r="AK1173" s="89"/>
      <c r="AL1173" s="89"/>
      <c r="AM1173" s="89"/>
      <c r="AN1173" s="89"/>
      <c r="AO1173" s="89"/>
      <c r="AP1173" s="89"/>
      <c r="AQ1173" s="89"/>
      <c r="AR1173" s="89"/>
      <c r="AS1173" s="89"/>
      <c r="AT1173" s="89"/>
      <c r="AU1173" s="89"/>
      <c r="AV1173" s="89"/>
      <c r="AW1173" s="89"/>
      <c r="AX1173" s="89"/>
      <c r="AY1173" s="89"/>
      <c r="AZ1173" s="89"/>
      <c r="BA1173" s="89"/>
      <c r="BB1173" s="89"/>
      <c r="BC1173" s="89"/>
      <c r="BD1173" s="89"/>
      <c r="BE1173" s="89"/>
      <c r="BF1173" s="89"/>
      <c r="BG1173" s="89"/>
      <c r="BH1173" s="89"/>
      <c r="BI1173" s="89"/>
      <c r="BJ1173" s="89"/>
      <c r="BK1173" s="89"/>
      <c r="BL1173" s="89"/>
      <c r="BM1173" s="89"/>
      <c r="BN1173" s="89"/>
      <c r="BO1173" s="89"/>
      <c r="BP1173" s="89"/>
      <c r="BQ1173" s="89"/>
      <c r="BR1173" s="89"/>
      <c r="BS1173" s="89"/>
      <c r="BT1173" s="89"/>
      <c r="BU1173" s="89"/>
      <c r="BV1173" s="89"/>
      <c r="BW1173" s="89"/>
      <c r="BX1173" s="89"/>
      <c r="BY1173" s="89"/>
      <c r="BZ1173" s="89"/>
      <c r="CA1173" s="89"/>
      <c r="CB1173" s="89"/>
      <c r="CC1173" s="89"/>
      <c r="CD1173" s="89"/>
      <c r="CE1173" s="89"/>
      <c r="CF1173" s="89"/>
      <c r="CG1173" s="89"/>
      <c r="CH1173" s="89"/>
      <c r="CI1173" s="89"/>
      <c r="CJ1173" s="89"/>
      <c r="CK1173" s="89"/>
      <c r="CL1173" s="89"/>
      <c r="CM1173" s="89"/>
      <c r="CN1173" s="89"/>
      <c r="CO1173" s="89"/>
      <c r="CP1173" s="89"/>
      <c r="CQ1173" s="89"/>
      <c r="CR1173" s="89"/>
      <c r="CS1173" s="89"/>
    </row>
    <row r="1174" spans="1:97" s="35" customFormat="1" ht="12.75">
      <c r="A1174" s="95"/>
      <c r="G1174" s="95"/>
      <c r="N1174" s="89"/>
      <c r="O1174" s="89"/>
      <c r="P1174" s="89"/>
      <c r="Q1174" s="89"/>
      <c r="R1174" s="89"/>
      <c r="S1174" s="89"/>
      <c r="T1174" s="89"/>
      <c r="U1174" s="89"/>
      <c r="V1174" s="89"/>
      <c r="W1174" s="89"/>
      <c r="X1174" s="89"/>
      <c r="Y1174" s="89"/>
      <c r="Z1174" s="89"/>
      <c r="AA1174" s="89"/>
      <c r="AB1174" s="89"/>
      <c r="AC1174" s="89"/>
      <c r="AD1174" s="89"/>
      <c r="AE1174" s="89"/>
      <c r="AF1174" s="89"/>
      <c r="AG1174" s="89"/>
      <c r="AH1174" s="89"/>
      <c r="AI1174" s="89"/>
      <c r="AJ1174" s="89"/>
      <c r="AK1174" s="89"/>
      <c r="AL1174" s="89"/>
      <c r="AM1174" s="89"/>
      <c r="AN1174" s="89"/>
      <c r="AO1174" s="89"/>
      <c r="AP1174" s="89"/>
      <c r="AQ1174" s="89"/>
      <c r="AR1174" s="89"/>
      <c r="AS1174" s="89"/>
      <c r="AT1174" s="89"/>
      <c r="AU1174" s="89"/>
      <c r="AV1174" s="89"/>
      <c r="AW1174" s="89"/>
      <c r="AX1174" s="89"/>
      <c r="AY1174" s="89"/>
      <c r="AZ1174" s="89"/>
      <c r="BA1174" s="89"/>
      <c r="BB1174" s="89"/>
      <c r="BC1174" s="89"/>
      <c r="BD1174" s="89"/>
      <c r="BE1174" s="89"/>
      <c r="BF1174" s="89"/>
      <c r="BG1174" s="89"/>
      <c r="BH1174" s="89"/>
      <c r="BI1174" s="89"/>
      <c r="BJ1174" s="89"/>
      <c r="BK1174" s="89"/>
      <c r="BL1174" s="89"/>
      <c r="BM1174" s="89"/>
      <c r="BN1174" s="89"/>
      <c r="BO1174" s="89"/>
      <c r="BP1174" s="89"/>
      <c r="BQ1174" s="89"/>
      <c r="BR1174" s="89"/>
      <c r="BS1174" s="89"/>
      <c r="BT1174" s="89"/>
      <c r="BU1174" s="89"/>
      <c r="BV1174" s="89"/>
      <c r="BW1174" s="89"/>
      <c r="BX1174" s="89"/>
      <c r="BY1174" s="89"/>
      <c r="BZ1174" s="89"/>
      <c r="CA1174" s="89"/>
      <c r="CB1174" s="89"/>
      <c r="CC1174" s="89"/>
      <c r="CD1174" s="89"/>
      <c r="CE1174" s="89"/>
      <c r="CF1174" s="89"/>
      <c r="CG1174" s="89"/>
      <c r="CH1174" s="89"/>
      <c r="CI1174" s="89"/>
      <c r="CJ1174" s="89"/>
      <c r="CK1174" s="89"/>
      <c r="CL1174" s="89"/>
      <c r="CM1174" s="89"/>
      <c r="CN1174" s="89"/>
      <c r="CO1174" s="89"/>
      <c r="CP1174" s="89"/>
      <c r="CQ1174" s="89"/>
      <c r="CR1174" s="89"/>
      <c r="CS1174" s="89"/>
    </row>
    <row r="1175" spans="1:97" s="35" customFormat="1" ht="12.75">
      <c r="A1175" s="95"/>
      <c r="G1175" s="95"/>
      <c r="N1175" s="89"/>
      <c r="O1175" s="89"/>
      <c r="P1175" s="89"/>
      <c r="Q1175" s="89"/>
      <c r="R1175" s="89"/>
      <c r="S1175" s="89"/>
      <c r="T1175" s="89"/>
      <c r="U1175" s="89"/>
      <c r="V1175" s="89"/>
      <c r="W1175" s="89"/>
      <c r="X1175" s="89"/>
      <c r="Y1175" s="89"/>
      <c r="Z1175" s="89"/>
      <c r="AA1175" s="89"/>
      <c r="AB1175" s="89"/>
      <c r="AC1175" s="89"/>
      <c r="AD1175" s="89"/>
      <c r="AE1175" s="89"/>
      <c r="AF1175" s="89"/>
      <c r="AG1175" s="89"/>
      <c r="AH1175" s="89"/>
      <c r="AI1175" s="89"/>
      <c r="AJ1175" s="89"/>
      <c r="AK1175" s="89"/>
      <c r="AL1175" s="89"/>
      <c r="AM1175" s="89"/>
      <c r="AN1175" s="89"/>
      <c r="AO1175" s="89"/>
      <c r="AP1175" s="89"/>
      <c r="AQ1175" s="89"/>
      <c r="AR1175" s="89"/>
      <c r="AS1175" s="89"/>
      <c r="AT1175" s="89"/>
      <c r="AU1175" s="89"/>
      <c r="AV1175" s="89"/>
      <c r="AW1175" s="89"/>
      <c r="AX1175" s="89"/>
      <c r="AY1175" s="89"/>
      <c r="AZ1175" s="89"/>
      <c r="BA1175" s="89"/>
      <c r="BB1175" s="89"/>
      <c r="BC1175" s="89"/>
      <c r="BD1175" s="89"/>
      <c r="BE1175" s="89"/>
      <c r="BF1175" s="89"/>
      <c r="BG1175" s="89"/>
      <c r="BH1175" s="89"/>
      <c r="BI1175" s="89"/>
      <c r="BJ1175" s="89"/>
      <c r="BK1175" s="89"/>
      <c r="BL1175" s="89"/>
      <c r="BM1175" s="89"/>
      <c r="BN1175" s="89"/>
      <c r="BO1175" s="89"/>
      <c r="BP1175" s="89"/>
      <c r="BQ1175" s="89"/>
      <c r="BR1175" s="89"/>
      <c r="BS1175" s="89"/>
      <c r="BT1175" s="89"/>
      <c r="BU1175" s="89"/>
      <c r="BV1175" s="89"/>
      <c r="BW1175" s="89"/>
      <c r="BX1175" s="89"/>
      <c r="BY1175" s="89"/>
      <c r="BZ1175" s="89"/>
      <c r="CA1175" s="89"/>
      <c r="CB1175" s="89"/>
      <c r="CC1175" s="89"/>
      <c r="CD1175" s="89"/>
      <c r="CE1175" s="89"/>
      <c r="CF1175" s="89"/>
      <c r="CG1175" s="89"/>
      <c r="CH1175" s="89"/>
      <c r="CI1175" s="89"/>
      <c r="CJ1175" s="89"/>
      <c r="CK1175" s="89"/>
      <c r="CL1175" s="89"/>
      <c r="CM1175" s="89"/>
      <c r="CN1175" s="89"/>
      <c r="CO1175" s="89"/>
      <c r="CP1175" s="89"/>
      <c r="CQ1175" s="89"/>
      <c r="CR1175" s="89"/>
      <c r="CS1175" s="89"/>
    </row>
    <row r="1176" spans="1:97" s="35" customFormat="1" ht="12.75">
      <c r="A1176" s="95"/>
      <c r="G1176" s="95"/>
      <c r="N1176" s="89"/>
      <c r="O1176" s="89"/>
      <c r="P1176" s="89"/>
      <c r="Q1176" s="89"/>
      <c r="R1176" s="89"/>
      <c r="S1176" s="89"/>
      <c r="T1176" s="89"/>
      <c r="U1176" s="89"/>
      <c r="V1176" s="89"/>
      <c r="W1176" s="89"/>
      <c r="X1176" s="89"/>
      <c r="Y1176" s="89"/>
      <c r="Z1176" s="89"/>
      <c r="AA1176" s="89"/>
      <c r="AB1176" s="89"/>
      <c r="AC1176" s="89"/>
      <c r="AD1176" s="89"/>
      <c r="AE1176" s="89"/>
      <c r="AF1176" s="89"/>
      <c r="AG1176" s="89"/>
      <c r="AH1176" s="89"/>
      <c r="AI1176" s="89"/>
      <c r="AJ1176" s="89"/>
      <c r="AK1176" s="89"/>
      <c r="AL1176" s="89"/>
      <c r="AM1176" s="89"/>
      <c r="AN1176" s="89"/>
      <c r="AO1176" s="89"/>
      <c r="AP1176" s="89"/>
      <c r="AQ1176" s="89"/>
      <c r="AR1176" s="89"/>
      <c r="AS1176" s="89"/>
      <c r="AT1176" s="89"/>
      <c r="AU1176" s="89"/>
      <c r="AV1176" s="89"/>
      <c r="AW1176" s="89"/>
      <c r="AX1176" s="89"/>
      <c r="AY1176" s="89"/>
      <c r="AZ1176" s="89"/>
      <c r="BA1176" s="89"/>
      <c r="BB1176" s="89"/>
      <c r="BC1176" s="89"/>
      <c r="BD1176" s="89"/>
      <c r="BE1176" s="89"/>
      <c r="BF1176" s="89"/>
      <c r="BG1176" s="89"/>
      <c r="BH1176" s="89"/>
      <c r="BI1176" s="89"/>
      <c r="BJ1176" s="89"/>
      <c r="BK1176" s="89"/>
      <c r="BL1176" s="89"/>
      <c r="BM1176" s="89"/>
      <c r="BN1176" s="89"/>
      <c r="BO1176" s="89"/>
      <c r="BP1176" s="89"/>
      <c r="BQ1176" s="89"/>
      <c r="BR1176" s="89"/>
      <c r="BS1176" s="89"/>
      <c r="BT1176" s="89"/>
      <c r="BU1176" s="89"/>
      <c r="BV1176" s="89"/>
      <c r="BW1176" s="89"/>
      <c r="BX1176" s="89"/>
      <c r="BY1176" s="89"/>
      <c r="BZ1176" s="89"/>
      <c r="CA1176" s="89"/>
      <c r="CB1176" s="89"/>
      <c r="CC1176" s="89"/>
      <c r="CD1176" s="89"/>
      <c r="CE1176" s="89"/>
      <c r="CF1176" s="89"/>
      <c r="CG1176" s="89"/>
      <c r="CH1176" s="89"/>
      <c r="CI1176" s="89"/>
      <c r="CJ1176" s="89"/>
      <c r="CK1176" s="89"/>
      <c r="CL1176" s="89"/>
      <c r="CM1176" s="89"/>
      <c r="CN1176" s="89"/>
      <c r="CO1176" s="89"/>
      <c r="CP1176" s="89"/>
      <c r="CQ1176" s="89"/>
      <c r="CR1176" s="89"/>
      <c r="CS1176" s="89"/>
    </row>
    <row r="1177" spans="1:97" s="35" customFormat="1" ht="12.75">
      <c r="A1177" s="95"/>
      <c r="G1177" s="95"/>
      <c r="N1177" s="89"/>
      <c r="O1177" s="89"/>
      <c r="P1177" s="89"/>
      <c r="Q1177" s="89"/>
      <c r="R1177" s="89"/>
      <c r="S1177" s="89"/>
      <c r="T1177" s="89"/>
      <c r="U1177" s="89"/>
      <c r="V1177" s="89"/>
      <c r="W1177" s="89"/>
      <c r="X1177" s="89"/>
      <c r="Y1177" s="89"/>
      <c r="Z1177" s="89"/>
      <c r="AA1177" s="89"/>
      <c r="AB1177" s="89"/>
      <c r="AC1177" s="89"/>
      <c r="AD1177" s="89"/>
      <c r="AE1177" s="89"/>
      <c r="AF1177" s="89"/>
      <c r="AG1177" s="89"/>
      <c r="AH1177" s="89"/>
      <c r="AI1177" s="89"/>
      <c r="AJ1177" s="89"/>
      <c r="AK1177" s="89"/>
      <c r="AL1177" s="89"/>
      <c r="AM1177" s="89"/>
      <c r="AN1177" s="89"/>
      <c r="AO1177" s="89"/>
      <c r="AP1177" s="89"/>
      <c r="AQ1177" s="89"/>
      <c r="AR1177" s="89"/>
      <c r="AS1177" s="89"/>
      <c r="AT1177" s="89"/>
      <c r="AU1177" s="89"/>
      <c r="AV1177" s="89"/>
      <c r="AW1177" s="89"/>
      <c r="AX1177" s="89"/>
      <c r="AY1177" s="89"/>
      <c r="AZ1177" s="89"/>
      <c r="BA1177" s="89"/>
      <c r="BB1177" s="89"/>
      <c r="BC1177" s="89"/>
      <c r="BD1177" s="89"/>
      <c r="BE1177" s="89"/>
      <c r="BF1177" s="89"/>
      <c r="BG1177" s="89"/>
      <c r="BH1177" s="89"/>
      <c r="BI1177" s="89"/>
      <c r="BJ1177" s="89"/>
      <c r="BK1177" s="89"/>
      <c r="BL1177" s="89"/>
      <c r="BM1177" s="89"/>
      <c r="BN1177" s="89"/>
      <c r="BO1177" s="89"/>
      <c r="BP1177" s="89"/>
      <c r="BQ1177" s="89"/>
      <c r="BR1177" s="89"/>
      <c r="BS1177" s="89"/>
      <c r="BT1177" s="89"/>
      <c r="BU1177" s="89"/>
      <c r="BV1177" s="89"/>
      <c r="BW1177" s="89"/>
      <c r="BX1177" s="89"/>
      <c r="BY1177" s="89"/>
      <c r="BZ1177" s="89"/>
      <c r="CA1177" s="89"/>
      <c r="CB1177" s="89"/>
      <c r="CC1177" s="89"/>
      <c r="CD1177" s="89"/>
      <c r="CE1177" s="89"/>
      <c r="CF1177" s="89"/>
      <c r="CG1177" s="89"/>
      <c r="CH1177" s="89"/>
      <c r="CI1177" s="89"/>
      <c r="CJ1177" s="89"/>
      <c r="CK1177" s="89"/>
      <c r="CL1177" s="89"/>
      <c r="CM1177" s="89"/>
      <c r="CN1177" s="89"/>
      <c r="CO1177" s="89"/>
      <c r="CP1177" s="89"/>
      <c r="CQ1177" s="89"/>
      <c r="CR1177" s="89"/>
      <c r="CS1177" s="89"/>
    </row>
    <row r="1178" spans="1:97" s="35" customFormat="1" ht="12.75">
      <c r="A1178" s="95"/>
      <c r="G1178" s="95"/>
      <c r="N1178" s="89"/>
      <c r="O1178" s="89"/>
      <c r="P1178" s="89"/>
      <c r="Q1178" s="89"/>
      <c r="R1178" s="89"/>
      <c r="S1178" s="89"/>
      <c r="T1178" s="89"/>
      <c r="U1178" s="89"/>
      <c r="V1178" s="89"/>
      <c r="W1178" s="89"/>
      <c r="X1178" s="89"/>
      <c r="Y1178" s="89"/>
      <c r="Z1178" s="89"/>
      <c r="AA1178" s="89"/>
      <c r="AB1178" s="89"/>
      <c r="AC1178" s="89"/>
      <c r="AD1178" s="89"/>
      <c r="AE1178" s="89"/>
      <c r="AF1178" s="89"/>
      <c r="AG1178" s="89"/>
      <c r="AH1178" s="89"/>
      <c r="AI1178" s="89"/>
      <c r="AJ1178" s="89"/>
      <c r="AK1178" s="89"/>
      <c r="AL1178" s="89"/>
      <c r="AM1178" s="89"/>
      <c r="AN1178" s="89"/>
      <c r="AO1178" s="89"/>
      <c r="AP1178" s="89"/>
      <c r="AQ1178" s="89"/>
      <c r="AR1178" s="89"/>
      <c r="AS1178" s="89"/>
      <c r="AT1178" s="89"/>
      <c r="AU1178" s="89"/>
      <c r="AV1178" s="89"/>
      <c r="AW1178" s="89"/>
      <c r="AX1178" s="89"/>
      <c r="AY1178" s="89"/>
      <c r="AZ1178" s="89"/>
      <c r="BA1178" s="89"/>
      <c r="BB1178" s="89"/>
      <c r="BC1178" s="89"/>
      <c r="BD1178" s="89"/>
      <c r="BE1178" s="89"/>
      <c r="BF1178" s="89"/>
      <c r="BG1178" s="89"/>
      <c r="BH1178" s="89"/>
      <c r="BI1178" s="89"/>
      <c r="BJ1178" s="89"/>
      <c r="BK1178" s="89"/>
      <c r="BL1178" s="89"/>
      <c r="BM1178" s="89"/>
      <c r="BN1178" s="89"/>
      <c r="BO1178" s="89"/>
      <c r="BP1178" s="89"/>
      <c r="BQ1178" s="89"/>
      <c r="BR1178" s="89"/>
      <c r="BS1178" s="89"/>
      <c r="BT1178" s="89"/>
      <c r="BU1178" s="89"/>
      <c r="BV1178" s="89"/>
      <c r="BW1178" s="89"/>
      <c r="BX1178" s="89"/>
      <c r="BY1178" s="89"/>
      <c r="BZ1178" s="89"/>
      <c r="CA1178" s="89"/>
      <c r="CB1178" s="89"/>
      <c r="CC1178" s="89"/>
      <c r="CD1178" s="89"/>
      <c r="CE1178" s="89"/>
      <c r="CF1178" s="89"/>
      <c r="CG1178" s="89"/>
      <c r="CH1178" s="89"/>
      <c r="CI1178" s="89"/>
      <c r="CJ1178" s="89"/>
      <c r="CK1178" s="89"/>
      <c r="CL1178" s="89"/>
      <c r="CM1178" s="89"/>
      <c r="CN1178" s="89"/>
      <c r="CO1178" s="89"/>
      <c r="CP1178" s="89"/>
      <c r="CQ1178" s="89"/>
      <c r="CR1178" s="89"/>
      <c r="CS1178" s="89"/>
    </row>
    <row r="1179" spans="1:97" s="35" customFormat="1" ht="12.75">
      <c r="A1179" s="95"/>
      <c r="G1179" s="95"/>
      <c r="N1179" s="89"/>
      <c r="O1179" s="89"/>
      <c r="P1179" s="89"/>
      <c r="Q1179" s="89"/>
      <c r="R1179" s="89"/>
      <c r="S1179" s="89"/>
      <c r="T1179" s="89"/>
      <c r="U1179" s="89"/>
      <c r="V1179" s="89"/>
      <c r="W1179" s="89"/>
      <c r="X1179" s="89"/>
      <c r="Y1179" s="89"/>
      <c r="Z1179" s="89"/>
      <c r="AA1179" s="89"/>
      <c r="AB1179" s="89"/>
      <c r="AC1179" s="89"/>
      <c r="AD1179" s="89"/>
      <c r="AE1179" s="89"/>
      <c r="AF1179" s="89"/>
      <c r="AG1179" s="89"/>
      <c r="AH1179" s="89"/>
      <c r="AI1179" s="89"/>
      <c r="AJ1179" s="89"/>
      <c r="AK1179" s="89"/>
      <c r="AL1179" s="89"/>
      <c r="AM1179" s="89"/>
      <c r="AN1179" s="89"/>
      <c r="AO1179" s="89"/>
      <c r="AP1179" s="89"/>
      <c r="AQ1179" s="89"/>
      <c r="AR1179" s="89"/>
      <c r="AS1179" s="89"/>
      <c r="AT1179" s="89"/>
      <c r="AU1179" s="89"/>
      <c r="AV1179" s="89"/>
      <c r="AW1179" s="89"/>
      <c r="AX1179" s="89"/>
      <c r="AY1179" s="89"/>
      <c r="AZ1179" s="89"/>
      <c r="BA1179" s="89"/>
      <c r="BB1179" s="89"/>
      <c r="BC1179" s="89"/>
      <c r="BD1179" s="89"/>
      <c r="BE1179" s="89"/>
      <c r="BF1179" s="89"/>
      <c r="BG1179" s="89"/>
      <c r="BH1179" s="89"/>
      <c r="BI1179" s="89"/>
      <c r="BJ1179" s="89"/>
      <c r="BK1179" s="89"/>
      <c r="BL1179" s="89"/>
      <c r="BM1179" s="89"/>
      <c r="BN1179" s="89"/>
      <c r="BO1179" s="89"/>
      <c r="BP1179" s="89"/>
      <c r="BQ1179" s="89"/>
      <c r="BR1179" s="89"/>
      <c r="BS1179" s="89"/>
      <c r="BT1179" s="89"/>
      <c r="BU1179" s="89"/>
      <c r="BV1179" s="89"/>
      <c r="BW1179" s="89"/>
      <c r="BX1179" s="89"/>
      <c r="BY1179" s="89"/>
      <c r="BZ1179" s="89"/>
      <c r="CA1179" s="89"/>
      <c r="CB1179" s="89"/>
      <c r="CC1179" s="89"/>
      <c r="CD1179" s="89"/>
      <c r="CE1179" s="89"/>
      <c r="CF1179" s="89"/>
      <c r="CG1179" s="89"/>
      <c r="CH1179" s="89"/>
      <c r="CI1179" s="89"/>
      <c r="CJ1179" s="89"/>
      <c r="CK1179" s="89"/>
      <c r="CL1179" s="89"/>
      <c r="CM1179" s="89"/>
      <c r="CN1179" s="89"/>
      <c r="CO1179" s="89"/>
      <c r="CP1179" s="89"/>
      <c r="CQ1179" s="89"/>
      <c r="CR1179" s="89"/>
      <c r="CS1179" s="89"/>
    </row>
    <row r="1180" spans="1:97" s="35" customFormat="1" ht="12.75">
      <c r="A1180" s="95"/>
      <c r="G1180" s="95"/>
      <c r="N1180" s="89"/>
      <c r="O1180" s="89"/>
      <c r="P1180" s="89"/>
      <c r="Q1180" s="89"/>
      <c r="R1180" s="89"/>
      <c r="S1180" s="89"/>
      <c r="T1180" s="89"/>
      <c r="U1180" s="89"/>
      <c r="V1180" s="89"/>
      <c r="W1180" s="89"/>
      <c r="X1180" s="89"/>
      <c r="Y1180" s="89"/>
      <c r="Z1180" s="89"/>
      <c r="AA1180" s="89"/>
      <c r="AB1180" s="89"/>
      <c r="AC1180" s="89"/>
      <c r="AD1180" s="89"/>
      <c r="AE1180" s="89"/>
      <c r="AF1180" s="89"/>
      <c r="AG1180" s="89"/>
      <c r="AH1180" s="89"/>
      <c r="AI1180" s="89"/>
      <c r="AJ1180" s="89"/>
      <c r="AK1180" s="89"/>
      <c r="AL1180" s="89"/>
      <c r="AM1180" s="89"/>
      <c r="AN1180" s="89"/>
      <c r="AO1180" s="89"/>
      <c r="AP1180" s="89"/>
      <c r="AQ1180" s="89"/>
      <c r="AR1180" s="89"/>
      <c r="AS1180" s="89"/>
      <c r="AT1180" s="89"/>
      <c r="AU1180" s="89"/>
      <c r="AV1180" s="89"/>
      <c r="AW1180" s="89"/>
      <c r="AX1180" s="89"/>
      <c r="AY1180" s="89"/>
      <c r="AZ1180" s="89"/>
      <c r="BA1180" s="89"/>
      <c r="BB1180" s="89"/>
      <c r="BC1180" s="89"/>
      <c r="BD1180" s="89"/>
      <c r="BE1180" s="89"/>
      <c r="BF1180" s="89"/>
      <c r="BG1180" s="89"/>
      <c r="BH1180" s="89"/>
      <c r="BI1180" s="89"/>
      <c r="BJ1180" s="89"/>
      <c r="BK1180" s="89"/>
      <c r="BL1180" s="89"/>
      <c r="BM1180" s="89"/>
      <c r="BN1180" s="89"/>
      <c r="BO1180" s="89"/>
      <c r="BP1180" s="89"/>
      <c r="BQ1180" s="89"/>
      <c r="BR1180" s="89"/>
      <c r="BS1180" s="89"/>
      <c r="BT1180" s="89"/>
      <c r="BU1180" s="89"/>
      <c r="BV1180" s="89"/>
      <c r="BW1180" s="89"/>
      <c r="BX1180" s="89"/>
      <c r="BY1180" s="89"/>
      <c r="BZ1180" s="89"/>
      <c r="CA1180" s="89"/>
      <c r="CB1180" s="89"/>
      <c r="CC1180" s="89"/>
      <c r="CD1180" s="89"/>
      <c r="CE1180" s="89"/>
      <c r="CF1180" s="89"/>
      <c r="CG1180" s="89"/>
      <c r="CH1180" s="89"/>
      <c r="CI1180" s="89"/>
      <c r="CJ1180" s="89"/>
      <c r="CK1180" s="89"/>
      <c r="CL1180" s="89"/>
      <c r="CM1180" s="89"/>
      <c r="CN1180" s="89"/>
      <c r="CO1180" s="89"/>
      <c r="CP1180" s="89"/>
      <c r="CQ1180" s="89"/>
      <c r="CR1180" s="89"/>
      <c r="CS1180" s="89"/>
    </row>
    <row r="1181" spans="1:97" s="35" customFormat="1" ht="12.75">
      <c r="A1181" s="95"/>
      <c r="G1181" s="95"/>
      <c r="N1181" s="89"/>
      <c r="O1181" s="89"/>
      <c r="P1181" s="89"/>
      <c r="Q1181" s="89"/>
      <c r="R1181" s="89"/>
      <c r="S1181" s="89"/>
      <c r="T1181" s="89"/>
      <c r="U1181" s="89"/>
      <c r="V1181" s="89"/>
      <c r="W1181" s="89"/>
      <c r="X1181" s="89"/>
      <c r="Y1181" s="89"/>
      <c r="Z1181" s="89"/>
      <c r="AA1181" s="89"/>
      <c r="AB1181" s="89"/>
      <c r="AC1181" s="89"/>
      <c r="AD1181" s="89"/>
      <c r="AE1181" s="89"/>
      <c r="AF1181" s="89"/>
      <c r="AG1181" s="89"/>
      <c r="AH1181" s="89"/>
      <c r="AI1181" s="89"/>
      <c r="AJ1181" s="89"/>
      <c r="AK1181" s="89"/>
      <c r="AL1181" s="89"/>
      <c r="AM1181" s="89"/>
      <c r="AN1181" s="89"/>
      <c r="AO1181" s="89"/>
      <c r="AP1181" s="89"/>
      <c r="AQ1181" s="89"/>
      <c r="AR1181" s="89"/>
      <c r="AS1181" s="89"/>
      <c r="AT1181" s="89"/>
      <c r="AU1181" s="89"/>
      <c r="AV1181" s="89"/>
      <c r="AW1181" s="89"/>
      <c r="AX1181" s="89"/>
      <c r="AY1181" s="89"/>
      <c r="AZ1181" s="89"/>
      <c r="BA1181" s="89"/>
      <c r="BB1181" s="89"/>
      <c r="BC1181" s="89"/>
      <c r="BD1181" s="89"/>
      <c r="BE1181" s="89"/>
      <c r="BF1181" s="89"/>
      <c r="BG1181" s="89"/>
      <c r="BH1181" s="89"/>
      <c r="BI1181" s="89"/>
      <c r="BJ1181" s="89"/>
      <c r="BK1181" s="89"/>
      <c r="BL1181" s="89"/>
      <c r="BM1181" s="89"/>
      <c r="BN1181" s="89"/>
      <c r="BO1181" s="89"/>
      <c r="BP1181" s="89"/>
      <c r="BQ1181" s="89"/>
      <c r="BR1181" s="89"/>
      <c r="BS1181" s="89"/>
      <c r="BT1181" s="89"/>
      <c r="BU1181" s="89"/>
      <c r="BV1181" s="89"/>
      <c r="BW1181" s="89"/>
      <c r="BX1181" s="89"/>
      <c r="BY1181" s="89"/>
      <c r="BZ1181" s="89"/>
      <c r="CA1181" s="89"/>
      <c r="CB1181" s="89"/>
      <c r="CC1181" s="89"/>
      <c r="CD1181" s="89"/>
      <c r="CE1181" s="89"/>
      <c r="CF1181" s="89"/>
      <c r="CG1181" s="89"/>
      <c r="CH1181" s="89"/>
      <c r="CI1181" s="89"/>
      <c r="CJ1181" s="89"/>
      <c r="CK1181" s="89"/>
      <c r="CL1181" s="89"/>
      <c r="CM1181" s="89"/>
      <c r="CN1181" s="89"/>
      <c r="CO1181" s="89"/>
      <c r="CP1181" s="89"/>
      <c r="CQ1181" s="89"/>
      <c r="CR1181" s="89"/>
      <c r="CS1181" s="89"/>
    </row>
    <row r="1182" spans="1:97" s="35" customFormat="1" ht="12.75">
      <c r="A1182" s="95"/>
      <c r="G1182" s="95"/>
      <c r="N1182" s="89"/>
      <c r="O1182" s="89"/>
      <c r="P1182" s="89"/>
      <c r="Q1182" s="89"/>
      <c r="R1182" s="89"/>
      <c r="S1182" s="89"/>
      <c r="T1182" s="89"/>
      <c r="U1182" s="89"/>
      <c r="V1182" s="89"/>
      <c r="W1182" s="89"/>
      <c r="X1182" s="89"/>
      <c r="Y1182" s="89"/>
      <c r="Z1182" s="89"/>
      <c r="AA1182" s="89"/>
      <c r="AB1182" s="89"/>
      <c r="AC1182" s="89"/>
      <c r="AD1182" s="89"/>
      <c r="AE1182" s="89"/>
      <c r="AF1182" s="89"/>
      <c r="AG1182" s="89"/>
      <c r="AH1182" s="89"/>
      <c r="AI1182" s="89"/>
      <c r="AJ1182" s="89"/>
      <c r="AK1182" s="89"/>
      <c r="AL1182" s="89"/>
      <c r="AM1182" s="89"/>
      <c r="AN1182" s="89"/>
      <c r="AO1182" s="89"/>
      <c r="AP1182" s="89"/>
      <c r="AQ1182" s="89"/>
      <c r="AR1182" s="89"/>
      <c r="AS1182" s="89"/>
      <c r="AT1182" s="89"/>
      <c r="AU1182" s="89"/>
      <c r="AV1182" s="89"/>
      <c r="AW1182" s="89"/>
      <c r="AX1182" s="89"/>
      <c r="AY1182" s="89"/>
      <c r="AZ1182" s="89"/>
      <c r="BA1182" s="89"/>
      <c r="BB1182" s="89"/>
      <c r="BC1182" s="89"/>
      <c r="BD1182" s="89"/>
      <c r="BE1182" s="89"/>
      <c r="BF1182" s="89"/>
      <c r="BG1182" s="89"/>
      <c r="BH1182" s="89"/>
      <c r="BI1182" s="89"/>
      <c r="BJ1182" s="89"/>
      <c r="BK1182" s="89"/>
      <c r="BL1182" s="89"/>
      <c r="BM1182" s="89"/>
      <c r="BN1182" s="89"/>
      <c r="BO1182" s="89"/>
      <c r="BP1182" s="89"/>
      <c r="BQ1182" s="89"/>
      <c r="BR1182" s="89"/>
      <c r="BS1182" s="89"/>
      <c r="BT1182" s="89"/>
      <c r="BU1182" s="89"/>
      <c r="BV1182" s="89"/>
      <c r="BW1182" s="89"/>
      <c r="BX1182" s="89"/>
      <c r="BY1182" s="89"/>
      <c r="BZ1182" s="89"/>
      <c r="CA1182" s="89"/>
      <c r="CB1182" s="89"/>
      <c r="CC1182" s="89"/>
      <c r="CD1182" s="89"/>
      <c r="CE1182" s="89"/>
      <c r="CF1182" s="89"/>
      <c r="CG1182" s="89"/>
      <c r="CH1182" s="89"/>
      <c r="CI1182" s="89"/>
      <c r="CJ1182" s="89"/>
      <c r="CK1182" s="89"/>
      <c r="CL1182" s="89"/>
      <c r="CM1182" s="89"/>
      <c r="CN1182" s="89"/>
      <c r="CO1182" s="89"/>
      <c r="CP1182" s="89"/>
      <c r="CQ1182" s="89"/>
      <c r="CR1182" s="89"/>
      <c r="CS1182" s="89"/>
    </row>
    <row r="1183" spans="1:97" s="35" customFormat="1" ht="12.75">
      <c r="A1183" s="95"/>
      <c r="G1183" s="95"/>
      <c r="N1183" s="89"/>
      <c r="O1183" s="89"/>
      <c r="P1183" s="89"/>
      <c r="Q1183" s="89"/>
      <c r="R1183" s="89"/>
      <c r="S1183" s="89"/>
      <c r="T1183" s="89"/>
      <c r="U1183" s="89"/>
      <c r="V1183" s="89"/>
      <c r="W1183" s="89"/>
      <c r="X1183" s="89"/>
      <c r="Y1183" s="89"/>
      <c r="Z1183" s="89"/>
      <c r="AA1183" s="89"/>
      <c r="AB1183" s="89"/>
      <c r="AC1183" s="89"/>
      <c r="AD1183" s="89"/>
      <c r="AE1183" s="89"/>
      <c r="AF1183" s="89"/>
      <c r="AG1183" s="89"/>
      <c r="AH1183" s="89"/>
      <c r="AI1183" s="89"/>
      <c r="AJ1183" s="89"/>
      <c r="AK1183" s="89"/>
      <c r="AL1183" s="89"/>
      <c r="AM1183" s="89"/>
      <c r="AN1183" s="89"/>
      <c r="AO1183" s="89"/>
      <c r="AP1183" s="89"/>
      <c r="AQ1183" s="89"/>
      <c r="AR1183" s="89"/>
      <c r="AS1183" s="89"/>
      <c r="AT1183" s="89"/>
      <c r="AU1183" s="89"/>
      <c r="AV1183" s="89"/>
      <c r="AW1183" s="89"/>
      <c r="AX1183" s="89"/>
      <c r="AY1183" s="89"/>
      <c r="AZ1183" s="89"/>
      <c r="BA1183" s="89"/>
      <c r="BB1183" s="89"/>
      <c r="BC1183" s="89"/>
      <c r="BD1183" s="89"/>
      <c r="BE1183" s="89"/>
      <c r="BF1183" s="89"/>
      <c r="BG1183" s="89"/>
      <c r="BH1183" s="89"/>
      <c r="BI1183" s="89"/>
      <c r="BJ1183" s="89"/>
      <c r="BK1183" s="89"/>
      <c r="BL1183" s="89"/>
      <c r="BM1183" s="89"/>
      <c r="BN1183" s="89"/>
      <c r="BO1183" s="89"/>
      <c r="BP1183" s="89"/>
      <c r="BQ1183" s="89"/>
      <c r="BR1183" s="89"/>
      <c r="BS1183" s="89"/>
      <c r="BT1183" s="89"/>
      <c r="BU1183" s="89"/>
      <c r="BV1183" s="89"/>
      <c r="BW1183" s="89"/>
      <c r="BX1183" s="89"/>
      <c r="BY1183" s="89"/>
      <c r="BZ1183" s="89"/>
      <c r="CA1183" s="89"/>
      <c r="CB1183" s="89"/>
      <c r="CC1183" s="89"/>
      <c r="CD1183" s="89"/>
      <c r="CE1183" s="89"/>
      <c r="CF1183" s="89"/>
      <c r="CG1183" s="89"/>
      <c r="CH1183" s="89"/>
      <c r="CI1183" s="89"/>
      <c r="CJ1183" s="89"/>
      <c r="CK1183" s="89"/>
      <c r="CL1183" s="89"/>
      <c r="CM1183" s="89"/>
      <c r="CN1183" s="89"/>
      <c r="CO1183" s="89"/>
      <c r="CP1183" s="89"/>
      <c r="CQ1183" s="89"/>
      <c r="CR1183" s="89"/>
      <c r="CS1183" s="89"/>
    </row>
    <row r="1184" spans="1:97" s="35" customFormat="1" ht="12.75">
      <c r="A1184" s="95"/>
      <c r="G1184" s="95"/>
      <c r="N1184" s="89"/>
      <c r="O1184" s="89"/>
      <c r="P1184" s="89"/>
      <c r="Q1184" s="89"/>
      <c r="R1184" s="89"/>
      <c r="S1184" s="89"/>
      <c r="T1184" s="89"/>
      <c r="U1184" s="89"/>
      <c r="V1184" s="89"/>
      <c r="W1184" s="89"/>
      <c r="X1184" s="89"/>
      <c r="Y1184" s="89"/>
      <c r="Z1184" s="89"/>
      <c r="AA1184" s="89"/>
      <c r="AB1184" s="89"/>
      <c r="AC1184" s="89"/>
      <c r="AD1184" s="89"/>
      <c r="AE1184" s="89"/>
      <c r="AF1184" s="89"/>
      <c r="AG1184" s="89"/>
      <c r="AH1184" s="89"/>
      <c r="AI1184" s="89"/>
      <c r="AJ1184" s="89"/>
      <c r="AK1184" s="89"/>
      <c r="AL1184" s="89"/>
      <c r="AM1184" s="89"/>
      <c r="AN1184" s="89"/>
      <c r="AO1184" s="89"/>
      <c r="AP1184" s="89"/>
      <c r="AQ1184" s="89"/>
      <c r="AR1184" s="89"/>
      <c r="AS1184" s="89"/>
      <c r="AT1184" s="89"/>
      <c r="AU1184" s="89"/>
      <c r="AV1184" s="89"/>
      <c r="AW1184" s="89"/>
      <c r="AX1184" s="89"/>
      <c r="AY1184" s="89"/>
      <c r="AZ1184" s="89"/>
      <c r="BA1184" s="89"/>
      <c r="BB1184" s="89"/>
      <c r="BC1184" s="89"/>
      <c r="BD1184" s="89"/>
      <c r="BE1184" s="89"/>
      <c r="BF1184" s="89"/>
      <c r="BG1184" s="89"/>
      <c r="BH1184" s="89"/>
      <c r="BI1184" s="89"/>
      <c r="BJ1184" s="89"/>
      <c r="BK1184" s="89"/>
      <c r="BL1184" s="89"/>
      <c r="BM1184" s="89"/>
      <c r="BN1184" s="89"/>
      <c r="BO1184" s="89"/>
      <c r="BP1184" s="89"/>
      <c r="BQ1184" s="89"/>
      <c r="BR1184" s="89"/>
      <c r="BS1184" s="89"/>
      <c r="BT1184" s="89"/>
      <c r="BU1184" s="89"/>
      <c r="BV1184" s="89"/>
      <c r="BW1184" s="89"/>
      <c r="BX1184" s="89"/>
      <c r="BY1184" s="89"/>
      <c r="BZ1184" s="89"/>
      <c r="CA1184" s="89"/>
      <c r="CB1184" s="89"/>
      <c r="CC1184" s="89"/>
      <c r="CD1184" s="89"/>
      <c r="CE1184" s="89"/>
      <c r="CF1184" s="89"/>
      <c r="CG1184" s="89"/>
      <c r="CH1184" s="89"/>
      <c r="CI1184" s="89"/>
      <c r="CJ1184" s="89"/>
      <c r="CK1184" s="89"/>
      <c r="CL1184" s="89"/>
      <c r="CM1184" s="89"/>
      <c r="CN1184" s="89"/>
      <c r="CO1184" s="89"/>
      <c r="CP1184" s="89"/>
      <c r="CQ1184" s="89"/>
      <c r="CR1184" s="89"/>
      <c r="CS1184" s="89"/>
    </row>
    <row r="1185" spans="1:97" s="35" customFormat="1" ht="12.75">
      <c r="A1185" s="95"/>
      <c r="G1185" s="95"/>
      <c r="N1185" s="89"/>
      <c r="O1185" s="89"/>
      <c r="P1185" s="89"/>
      <c r="Q1185" s="89"/>
      <c r="R1185" s="89"/>
      <c r="S1185" s="89"/>
      <c r="T1185" s="89"/>
      <c r="U1185" s="89"/>
      <c r="V1185" s="89"/>
      <c r="W1185" s="89"/>
      <c r="X1185" s="89"/>
      <c r="Y1185" s="89"/>
      <c r="Z1185" s="89"/>
      <c r="AA1185" s="89"/>
      <c r="AB1185" s="89"/>
      <c r="AC1185" s="89"/>
      <c r="AD1185" s="89"/>
      <c r="AE1185" s="89"/>
      <c r="AF1185" s="89"/>
      <c r="AG1185" s="89"/>
      <c r="AH1185" s="89"/>
      <c r="AI1185" s="89"/>
      <c r="AJ1185" s="89"/>
      <c r="AK1185" s="89"/>
      <c r="AL1185" s="89"/>
      <c r="AM1185" s="89"/>
      <c r="AN1185" s="89"/>
      <c r="AO1185" s="89"/>
      <c r="AP1185" s="89"/>
      <c r="AQ1185" s="89"/>
      <c r="AR1185" s="89"/>
      <c r="AS1185" s="89"/>
      <c r="AT1185" s="89"/>
      <c r="AU1185" s="89"/>
      <c r="AV1185" s="89"/>
      <c r="AW1185" s="89"/>
      <c r="AX1185" s="89"/>
      <c r="AY1185" s="89"/>
      <c r="AZ1185" s="89"/>
      <c r="BA1185" s="89"/>
      <c r="BB1185" s="89"/>
      <c r="BC1185" s="89"/>
      <c r="BD1185" s="89"/>
      <c r="BE1185" s="89"/>
      <c r="BF1185" s="89"/>
      <c r="BG1185" s="89"/>
      <c r="BH1185" s="89"/>
      <c r="BI1185" s="89"/>
      <c r="BJ1185" s="89"/>
      <c r="BK1185" s="89"/>
      <c r="BL1185" s="89"/>
      <c r="BM1185" s="89"/>
      <c r="BN1185" s="89"/>
      <c r="BO1185" s="89"/>
      <c r="BP1185" s="89"/>
      <c r="BQ1185" s="89"/>
      <c r="BR1185" s="89"/>
      <c r="BS1185" s="89"/>
      <c r="BT1185" s="89"/>
      <c r="BU1185" s="89"/>
      <c r="BV1185" s="89"/>
      <c r="BW1185" s="89"/>
      <c r="BX1185" s="89"/>
      <c r="BY1185" s="89"/>
      <c r="BZ1185" s="89"/>
      <c r="CA1185" s="89"/>
      <c r="CB1185" s="89"/>
      <c r="CC1185" s="89"/>
      <c r="CD1185" s="89"/>
      <c r="CE1185" s="89"/>
      <c r="CF1185" s="89"/>
      <c r="CG1185" s="89"/>
      <c r="CH1185" s="89"/>
      <c r="CI1185" s="89"/>
      <c r="CJ1185" s="89"/>
      <c r="CK1185" s="89"/>
      <c r="CL1185" s="89"/>
      <c r="CM1185" s="89"/>
      <c r="CN1185" s="89"/>
      <c r="CO1185" s="89"/>
      <c r="CP1185" s="89"/>
      <c r="CQ1185" s="89"/>
      <c r="CR1185" s="89"/>
      <c r="CS1185" s="89"/>
    </row>
    <row r="1186" spans="1:97" s="35" customFormat="1" ht="12.75">
      <c r="A1186" s="95"/>
      <c r="G1186" s="95"/>
      <c r="N1186" s="89"/>
      <c r="O1186" s="89"/>
      <c r="P1186" s="89"/>
      <c r="Q1186" s="89"/>
      <c r="R1186" s="89"/>
      <c r="S1186" s="89"/>
      <c r="T1186" s="89"/>
      <c r="U1186" s="89"/>
      <c r="V1186" s="89"/>
      <c r="W1186" s="89"/>
      <c r="X1186" s="89"/>
      <c r="Y1186" s="89"/>
      <c r="Z1186" s="89"/>
      <c r="AA1186" s="89"/>
      <c r="AB1186" s="89"/>
      <c r="AC1186" s="89"/>
      <c r="AD1186" s="89"/>
      <c r="AE1186" s="89"/>
      <c r="AF1186" s="89"/>
      <c r="AG1186" s="89"/>
      <c r="AH1186" s="89"/>
      <c r="AI1186" s="89"/>
      <c r="AJ1186" s="89"/>
      <c r="AK1186" s="89"/>
      <c r="AL1186" s="89"/>
      <c r="AM1186" s="89"/>
      <c r="AN1186" s="89"/>
      <c r="AO1186" s="89"/>
      <c r="AP1186" s="89"/>
      <c r="AQ1186" s="89"/>
      <c r="AR1186" s="89"/>
      <c r="AS1186" s="89"/>
      <c r="AT1186" s="89"/>
      <c r="AU1186" s="89"/>
      <c r="AV1186" s="89"/>
      <c r="AW1186" s="89"/>
      <c r="AX1186" s="89"/>
      <c r="AY1186" s="89"/>
      <c r="AZ1186" s="89"/>
      <c r="BA1186" s="89"/>
      <c r="BB1186" s="89"/>
      <c r="BC1186" s="89"/>
      <c r="BD1186" s="89"/>
      <c r="BE1186" s="89"/>
      <c r="BF1186" s="89"/>
      <c r="BG1186" s="89"/>
      <c r="BH1186" s="89"/>
      <c r="BI1186" s="89"/>
      <c r="BJ1186" s="89"/>
      <c r="BK1186" s="89"/>
      <c r="BL1186" s="89"/>
      <c r="BM1186" s="89"/>
      <c r="BN1186" s="89"/>
      <c r="BO1186" s="89"/>
      <c r="BP1186" s="89"/>
      <c r="BQ1186" s="89"/>
      <c r="BR1186" s="89"/>
      <c r="BS1186" s="89"/>
      <c r="BT1186" s="89"/>
      <c r="BU1186" s="89"/>
      <c r="BV1186" s="89"/>
      <c r="BW1186" s="89"/>
      <c r="BX1186" s="89"/>
      <c r="BY1186" s="89"/>
      <c r="BZ1186" s="89"/>
      <c r="CA1186" s="89"/>
      <c r="CB1186" s="89"/>
      <c r="CC1186" s="89"/>
      <c r="CD1186" s="89"/>
      <c r="CE1186" s="89"/>
      <c r="CF1186" s="89"/>
      <c r="CG1186" s="89"/>
      <c r="CH1186" s="89"/>
      <c r="CI1186" s="89"/>
      <c r="CJ1186" s="89"/>
      <c r="CK1186" s="89"/>
      <c r="CL1186" s="89"/>
      <c r="CM1186" s="89"/>
      <c r="CN1186" s="89"/>
      <c r="CO1186" s="89"/>
      <c r="CP1186" s="89"/>
      <c r="CQ1186" s="89"/>
      <c r="CR1186" s="89"/>
      <c r="CS1186" s="89"/>
    </row>
    <row r="1187" spans="1:97" s="35" customFormat="1" ht="12.75">
      <c r="A1187" s="95"/>
      <c r="G1187" s="95"/>
      <c r="N1187" s="89"/>
      <c r="O1187" s="89"/>
      <c r="P1187" s="89"/>
      <c r="Q1187" s="89"/>
      <c r="R1187" s="89"/>
      <c r="S1187" s="89"/>
      <c r="T1187" s="89"/>
      <c r="U1187" s="89"/>
      <c r="V1187" s="89"/>
      <c r="W1187" s="89"/>
      <c r="X1187" s="89"/>
      <c r="Y1187" s="89"/>
      <c r="Z1187" s="89"/>
      <c r="AA1187" s="89"/>
      <c r="AB1187" s="89"/>
      <c r="AC1187" s="89"/>
      <c r="AD1187" s="89"/>
      <c r="AE1187" s="89"/>
      <c r="AF1187" s="89"/>
      <c r="AG1187" s="89"/>
      <c r="AH1187" s="89"/>
      <c r="AI1187" s="89"/>
      <c r="AJ1187" s="89"/>
      <c r="AK1187" s="89"/>
      <c r="AL1187" s="89"/>
      <c r="AM1187" s="89"/>
      <c r="AN1187" s="89"/>
      <c r="AO1187" s="89"/>
      <c r="AP1187" s="89"/>
      <c r="AQ1187" s="89"/>
      <c r="AR1187" s="89"/>
      <c r="AS1187" s="89"/>
      <c r="AT1187" s="89"/>
      <c r="AU1187" s="89"/>
      <c r="AV1187" s="89"/>
      <c r="AW1187" s="89"/>
      <c r="AX1187" s="89"/>
      <c r="AY1187" s="89"/>
      <c r="AZ1187" s="89"/>
      <c r="BA1187" s="89"/>
      <c r="BB1187" s="89"/>
      <c r="BC1187" s="89"/>
      <c r="BD1187" s="89"/>
      <c r="BE1187" s="89"/>
      <c r="BF1187" s="89"/>
      <c r="BG1187" s="89"/>
      <c r="BH1187" s="89"/>
      <c r="BI1187" s="89"/>
      <c r="BJ1187" s="89"/>
      <c r="BK1187" s="89"/>
      <c r="BL1187" s="89"/>
      <c r="BM1187" s="89"/>
      <c r="BN1187" s="89"/>
      <c r="BO1187" s="89"/>
      <c r="BP1187" s="89"/>
      <c r="BQ1187" s="89"/>
      <c r="BR1187" s="89"/>
      <c r="BS1187" s="89"/>
      <c r="BT1187" s="89"/>
      <c r="BU1187" s="89"/>
      <c r="BV1187" s="89"/>
      <c r="BW1187" s="89"/>
      <c r="BX1187" s="89"/>
      <c r="BY1187" s="89"/>
      <c r="BZ1187" s="89"/>
      <c r="CA1187" s="89"/>
      <c r="CB1187" s="89"/>
      <c r="CC1187" s="89"/>
      <c r="CD1187" s="89"/>
      <c r="CE1187" s="89"/>
      <c r="CF1187" s="89"/>
      <c r="CG1187" s="89"/>
      <c r="CH1187" s="89"/>
      <c r="CI1187" s="89"/>
      <c r="CJ1187" s="89"/>
      <c r="CK1187" s="89"/>
      <c r="CL1187" s="89"/>
      <c r="CM1187" s="89"/>
      <c r="CN1187" s="89"/>
      <c r="CO1187" s="89"/>
      <c r="CP1187" s="89"/>
      <c r="CQ1187" s="89"/>
      <c r="CR1187" s="89"/>
      <c r="CS1187" s="89"/>
    </row>
    <row r="1188" spans="1:97" s="35" customFormat="1" ht="12.75">
      <c r="A1188" s="95"/>
      <c r="G1188" s="95"/>
      <c r="N1188" s="89"/>
      <c r="O1188" s="89"/>
      <c r="P1188" s="89"/>
      <c r="Q1188" s="89"/>
      <c r="R1188" s="89"/>
      <c r="S1188" s="89"/>
      <c r="T1188" s="89"/>
      <c r="U1188" s="89"/>
      <c r="V1188" s="89"/>
      <c r="W1188" s="89"/>
      <c r="X1188" s="89"/>
      <c r="Y1188" s="89"/>
      <c r="Z1188" s="89"/>
      <c r="AA1188" s="89"/>
      <c r="AB1188" s="89"/>
      <c r="AC1188" s="89"/>
      <c r="AD1188" s="89"/>
      <c r="AE1188" s="89"/>
      <c r="AF1188" s="89"/>
      <c r="AG1188" s="89"/>
      <c r="AH1188" s="89"/>
      <c r="AI1188" s="89"/>
      <c r="AJ1188" s="89"/>
      <c r="AK1188" s="89"/>
      <c r="AL1188" s="89"/>
      <c r="AM1188" s="89"/>
      <c r="AN1188" s="89"/>
      <c r="AO1188" s="89"/>
      <c r="AP1188" s="89"/>
      <c r="AQ1188" s="89"/>
      <c r="AR1188" s="89"/>
      <c r="AS1188" s="89"/>
      <c r="AT1188" s="89"/>
      <c r="AU1188" s="89"/>
      <c r="AV1188" s="89"/>
      <c r="AW1188" s="89"/>
      <c r="AX1188" s="89"/>
      <c r="AY1188" s="89"/>
      <c r="AZ1188" s="89"/>
      <c r="BA1188" s="89"/>
      <c r="BB1188" s="89"/>
      <c r="BC1188" s="89"/>
      <c r="BD1188" s="89"/>
      <c r="BE1188" s="89"/>
      <c r="BF1188" s="89"/>
      <c r="BG1188" s="89"/>
      <c r="BH1188" s="89"/>
      <c r="BI1188" s="89"/>
      <c r="BJ1188" s="89"/>
      <c r="BK1188" s="89"/>
      <c r="BL1188" s="89"/>
      <c r="BM1188" s="89"/>
      <c r="BN1188" s="89"/>
      <c r="BO1188" s="89"/>
      <c r="BP1188" s="89"/>
      <c r="BQ1188" s="89"/>
      <c r="BR1188" s="89"/>
      <c r="BS1188" s="89"/>
      <c r="BT1188" s="89"/>
      <c r="BU1188" s="89"/>
      <c r="BV1188" s="89"/>
      <c r="BW1188" s="89"/>
      <c r="BX1188" s="89"/>
      <c r="BY1188" s="89"/>
      <c r="BZ1188" s="89"/>
      <c r="CA1188" s="89"/>
      <c r="CB1188" s="89"/>
      <c r="CC1188" s="89"/>
      <c r="CD1188" s="89"/>
      <c r="CE1188" s="89"/>
      <c r="CF1188" s="89"/>
      <c r="CG1188" s="89"/>
      <c r="CH1188" s="89"/>
      <c r="CI1188" s="89"/>
      <c r="CJ1188" s="89"/>
      <c r="CK1188" s="89"/>
      <c r="CL1188" s="89"/>
      <c r="CM1188" s="89"/>
      <c r="CN1188" s="89"/>
      <c r="CO1188" s="89"/>
      <c r="CP1188" s="89"/>
      <c r="CQ1188" s="89"/>
      <c r="CR1188" s="89"/>
      <c r="CS1188" s="89"/>
    </row>
    <row r="1189" spans="1:97" s="35" customFormat="1" ht="12.75">
      <c r="A1189" s="95"/>
      <c r="G1189" s="95"/>
      <c r="N1189" s="89"/>
      <c r="O1189" s="89"/>
      <c r="P1189" s="89"/>
      <c r="Q1189" s="89"/>
      <c r="R1189" s="89"/>
      <c r="S1189" s="89"/>
      <c r="T1189" s="89"/>
      <c r="U1189" s="89"/>
      <c r="V1189" s="89"/>
      <c r="W1189" s="89"/>
      <c r="X1189" s="89"/>
      <c r="Y1189" s="89"/>
      <c r="Z1189" s="89"/>
      <c r="AA1189" s="89"/>
      <c r="AB1189" s="89"/>
      <c r="AC1189" s="89"/>
      <c r="AD1189" s="89"/>
      <c r="AE1189" s="89"/>
      <c r="AF1189" s="89"/>
      <c r="AG1189" s="89"/>
      <c r="AH1189" s="89"/>
      <c r="AI1189" s="89"/>
      <c r="AJ1189" s="89"/>
      <c r="AK1189" s="89"/>
      <c r="AL1189" s="89"/>
      <c r="AM1189" s="89"/>
      <c r="AN1189" s="89"/>
      <c r="AO1189" s="89"/>
      <c r="AP1189" s="89"/>
      <c r="AQ1189" s="89"/>
      <c r="AR1189" s="89"/>
      <c r="AS1189" s="89"/>
      <c r="AT1189" s="89"/>
      <c r="AU1189" s="89"/>
      <c r="AV1189" s="89"/>
      <c r="AW1189" s="89"/>
      <c r="AX1189" s="89"/>
      <c r="AY1189" s="89"/>
      <c r="AZ1189" s="89"/>
      <c r="BA1189" s="89"/>
      <c r="BB1189" s="89"/>
      <c r="BC1189" s="89"/>
      <c r="BD1189" s="89"/>
      <c r="BE1189" s="89"/>
      <c r="BF1189" s="89"/>
      <c r="BG1189" s="89"/>
      <c r="BH1189" s="89"/>
      <c r="BI1189" s="89"/>
      <c r="BJ1189" s="89"/>
      <c r="BK1189" s="89"/>
      <c r="BL1189" s="89"/>
      <c r="BM1189" s="89"/>
      <c r="BN1189" s="89"/>
      <c r="BO1189" s="89"/>
      <c r="BP1189" s="89"/>
      <c r="BQ1189" s="89"/>
      <c r="BR1189" s="89"/>
      <c r="BS1189" s="89"/>
      <c r="BT1189" s="89"/>
      <c r="BU1189" s="89"/>
      <c r="BV1189" s="89"/>
      <c r="BW1189" s="89"/>
      <c r="BX1189" s="89"/>
      <c r="BY1189" s="89"/>
      <c r="BZ1189" s="89"/>
      <c r="CA1189" s="89"/>
      <c r="CB1189" s="89"/>
      <c r="CC1189" s="89"/>
      <c r="CD1189" s="89"/>
      <c r="CE1189" s="89"/>
      <c r="CF1189" s="89"/>
      <c r="CG1189" s="89"/>
      <c r="CH1189" s="89"/>
      <c r="CI1189" s="89"/>
      <c r="CJ1189" s="89"/>
      <c r="CK1189" s="89"/>
      <c r="CL1189" s="89"/>
      <c r="CM1189" s="89"/>
      <c r="CN1189" s="89"/>
      <c r="CO1189" s="89"/>
      <c r="CP1189" s="89"/>
      <c r="CQ1189" s="89"/>
      <c r="CR1189" s="89"/>
      <c r="CS1189" s="89"/>
    </row>
    <row r="1190" spans="1:97" s="35" customFormat="1" ht="12.75">
      <c r="A1190" s="95"/>
      <c r="G1190" s="95"/>
      <c r="N1190" s="89"/>
      <c r="O1190" s="89"/>
      <c r="P1190" s="89"/>
      <c r="Q1190" s="89"/>
      <c r="R1190" s="89"/>
      <c r="S1190" s="89"/>
      <c r="T1190" s="89"/>
      <c r="U1190" s="89"/>
      <c r="V1190" s="89"/>
      <c r="W1190" s="89"/>
      <c r="X1190" s="89"/>
      <c r="Y1190" s="89"/>
      <c r="Z1190" s="89"/>
      <c r="AA1190" s="89"/>
      <c r="AB1190" s="89"/>
      <c r="AC1190" s="89"/>
      <c r="AD1190" s="89"/>
      <c r="AE1190" s="89"/>
      <c r="AF1190" s="89"/>
      <c r="AG1190" s="89"/>
      <c r="AH1190" s="89"/>
      <c r="AI1190" s="89"/>
      <c r="AJ1190" s="89"/>
      <c r="AK1190" s="89"/>
      <c r="AL1190" s="89"/>
      <c r="AM1190" s="89"/>
      <c r="AN1190" s="89"/>
      <c r="AO1190" s="89"/>
      <c r="AP1190" s="89"/>
      <c r="AQ1190" s="89"/>
      <c r="AR1190" s="89"/>
      <c r="AS1190" s="89"/>
      <c r="AT1190" s="89"/>
      <c r="AU1190" s="89"/>
      <c r="AV1190" s="89"/>
      <c r="AW1190" s="89"/>
      <c r="AX1190" s="89"/>
      <c r="AY1190" s="89"/>
      <c r="AZ1190" s="89"/>
      <c r="BA1190" s="89"/>
      <c r="BB1190" s="89"/>
      <c r="BC1190" s="89"/>
      <c r="BD1190" s="89"/>
      <c r="BE1190" s="89"/>
      <c r="BF1190" s="89"/>
      <c r="BG1190" s="89"/>
      <c r="BH1190" s="89"/>
      <c r="BI1190" s="89"/>
      <c r="BJ1190" s="89"/>
      <c r="BK1190" s="89"/>
      <c r="BL1190" s="89"/>
      <c r="BM1190" s="89"/>
      <c r="BN1190" s="89"/>
      <c r="BO1190" s="89"/>
      <c r="BP1190" s="89"/>
      <c r="BQ1190" s="89"/>
      <c r="BR1190" s="89"/>
      <c r="BS1190" s="89"/>
      <c r="BT1190" s="89"/>
      <c r="BU1190" s="89"/>
      <c r="BV1190" s="89"/>
      <c r="BW1190" s="89"/>
      <c r="BX1190" s="89"/>
      <c r="BY1190" s="89"/>
      <c r="BZ1190" s="89"/>
      <c r="CA1190" s="89"/>
      <c r="CB1190" s="89"/>
      <c r="CC1190" s="89"/>
      <c r="CD1190" s="89"/>
      <c r="CE1190" s="89"/>
      <c r="CF1190" s="89"/>
      <c r="CG1190" s="89"/>
      <c r="CH1190" s="89"/>
      <c r="CI1190" s="89"/>
      <c r="CJ1190" s="89"/>
      <c r="CK1190" s="89"/>
      <c r="CL1190" s="89"/>
      <c r="CM1190" s="89"/>
      <c r="CN1190" s="89"/>
      <c r="CO1190" s="89"/>
      <c r="CP1190" s="89"/>
      <c r="CQ1190" s="89"/>
      <c r="CR1190" s="89"/>
      <c r="CS1190" s="89"/>
    </row>
    <row r="1191" spans="1:97" s="35" customFormat="1" ht="12.75">
      <c r="A1191" s="95"/>
      <c r="G1191" s="95"/>
      <c r="N1191" s="89"/>
      <c r="O1191" s="89"/>
      <c r="P1191" s="89"/>
      <c r="Q1191" s="89"/>
      <c r="R1191" s="89"/>
      <c r="S1191" s="89"/>
      <c r="T1191" s="89"/>
      <c r="U1191" s="89"/>
      <c r="V1191" s="89"/>
      <c r="W1191" s="89"/>
      <c r="X1191" s="89"/>
      <c r="Y1191" s="89"/>
      <c r="Z1191" s="89"/>
      <c r="AA1191" s="89"/>
      <c r="AB1191" s="89"/>
      <c r="AC1191" s="89"/>
      <c r="AD1191" s="89"/>
      <c r="AE1191" s="89"/>
      <c r="AF1191" s="89"/>
      <c r="AG1191" s="89"/>
      <c r="AH1191" s="89"/>
      <c r="AI1191" s="89"/>
      <c r="AJ1191" s="89"/>
      <c r="AK1191" s="89"/>
      <c r="AL1191" s="89"/>
      <c r="AM1191" s="89"/>
      <c r="AN1191" s="89"/>
      <c r="AO1191" s="89"/>
      <c r="AP1191" s="89"/>
      <c r="AQ1191" s="89"/>
      <c r="AR1191" s="89"/>
      <c r="AS1191" s="89"/>
      <c r="AT1191" s="89"/>
      <c r="AU1191" s="89"/>
      <c r="AV1191" s="89"/>
      <c r="AW1191" s="89"/>
      <c r="AX1191" s="89"/>
      <c r="AY1191" s="89"/>
      <c r="AZ1191" s="89"/>
      <c r="BA1191" s="89"/>
      <c r="BB1191" s="89"/>
      <c r="BC1191" s="89"/>
      <c r="BD1191" s="89"/>
      <c r="BE1191" s="89"/>
      <c r="BF1191" s="89"/>
      <c r="BG1191" s="89"/>
      <c r="BH1191" s="89"/>
      <c r="BI1191" s="89"/>
      <c r="BJ1191" s="89"/>
      <c r="BK1191" s="89"/>
      <c r="BL1191" s="89"/>
      <c r="BM1191" s="89"/>
      <c r="BN1191" s="89"/>
      <c r="BO1191" s="89"/>
      <c r="BP1191" s="89"/>
      <c r="BQ1191" s="89"/>
      <c r="BR1191" s="89"/>
      <c r="BS1191" s="89"/>
      <c r="BT1191" s="89"/>
      <c r="BU1191" s="89"/>
      <c r="BV1191" s="89"/>
      <c r="BW1191" s="89"/>
      <c r="BX1191" s="89"/>
      <c r="BY1191" s="89"/>
      <c r="BZ1191" s="89"/>
      <c r="CA1191" s="89"/>
      <c r="CB1191" s="89"/>
      <c r="CC1191" s="89"/>
      <c r="CD1191" s="89"/>
      <c r="CE1191" s="89"/>
      <c r="CF1191" s="89"/>
      <c r="CG1191" s="89"/>
      <c r="CH1191" s="89"/>
      <c r="CI1191" s="89"/>
      <c r="CJ1191" s="89"/>
      <c r="CK1191" s="89"/>
      <c r="CL1191" s="89"/>
      <c r="CM1191" s="89"/>
      <c r="CN1191" s="89"/>
      <c r="CO1191" s="89"/>
      <c r="CP1191" s="89"/>
      <c r="CQ1191" s="89"/>
      <c r="CR1191" s="89"/>
      <c r="CS1191" s="89"/>
    </row>
    <row r="1192" spans="1:97" s="35" customFormat="1" ht="12.75">
      <c r="A1192" s="95"/>
      <c r="G1192" s="95"/>
      <c r="N1192" s="89"/>
      <c r="O1192" s="89"/>
      <c r="P1192" s="89"/>
      <c r="Q1192" s="89"/>
      <c r="R1192" s="89"/>
      <c r="S1192" s="89"/>
      <c r="T1192" s="89"/>
      <c r="U1192" s="89"/>
      <c r="V1192" s="89"/>
      <c r="W1192" s="89"/>
      <c r="X1192" s="89"/>
      <c r="Y1192" s="89"/>
      <c r="Z1192" s="89"/>
      <c r="AA1192" s="89"/>
      <c r="AB1192" s="89"/>
      <c r="AC1192" s="89"/>
      <c r="AD1192" s="89"/>
      <c r="AE1192" s="89"/>
      <c r="AF1192" s="89"/>
      <c r="AG1192" s="89"/>
      <c r="AH1192" s="89"/>
      <c r="AI1192" s="89"/>
      <c r="AJ1192" s="89"/>
      <c r="AK1192" s="89"/>
      <c r="AL1192" s="89"/>
      <c r="AM1192" s="89"/>
      <c r="AN1192" s="89"/>
      <c r="AO1192" s="89"/>
      <c r="AP1192" s="89"/>
      <c r="AQ1192" s="89"/>
      <c r="AR1192" s="89"/>
      <c r="AS1192" s="89"/>
      <c r="AT1192" s="89"/>
      <c r="AU1192" s="89"/>
      <c r="AV1192" s="89"/>
      <c r="AW1192" s="89"/>
      <c r="AX1192" s="89"/>
      <c r="AY1192" s="89"/>
      <c r="AZ1192" s="89"/>
      <c r="BA1192" s="89"/>
      <c r="BB1192" s="89"/>
      <c r="BC1192" s="89"/>
      <c r="BD1192" s="89"/>
      <c r="BE1192" s="89"/>
      <c r="BF1192" s="89"/>
      <c r="BG1192" s="89"/>
      <c r="BH1192" s="89"/>
      <c r="BI1192" s="89"/>
      <c r="BJ1192" s="89"/>
      <c r="BK1192" s="89"/>
      <c r="BL1192" s="89"/>
      <c r="BM1192" s="89"/>
      <c r="BN1192" s="89"/>
      <c r="BO1192" s="89"/>
      <c r="BP1192" s="89"/>
      <c r="BQ1192" s="89"/>
      <c r="BR1192" s="89"/>
      <c r="BS1192" s="89"/>
      <c r="BT1192" s="89"/>
      <c r="BU1192" s="89"/>
      <c r="BV1192" s="89"/>
      <c r="BW1192" s="89"/>
      <c r="BX1192" s="89"/>
      <c r="BY1192" s="89"/>
      <c r="BZ1192" s="89"/>
      <c r="CA1192" s="89"/>
      <c r="CB1192" s="89"/>
      <c r="CC1192" s="89"/>
      <c r="CD1192" s="89"/>
      <c r="CE1192" s="89"/>
      <c r="CF1192" s="89"/>
      <c r="CG1192" s="89"/>
      <c r="CH1192" s="89"/>
      <c r="CI1192" s="89"/>
      <c r="CJ1192" s="89"/>
      <c r="CK1192" s="89"/>
      <c r="CL1192" s="89"/>
      <c r="CM1192" s="89"/>
      <c r="CN1192" s="89"/>
      <c r="CO1192" s="89"/>
      <c r="CP1192" s="89"/>
      <c r="CQ1192" s="89"/>
      <c r="CR1192" s="89"/>
      <c r="CS1192" s="89"/>
    </row>
    <row r="1193" spans="1:97" s="35" customFormat="1" ht="12.75">
      <c r="A1193" s="95"/>
      <c r="G1193" s="95"/>
      <c r="N1193" s="89"/>
      <c r="O1193" s="89"/>
      <c r="P1193" s="89"/>
      <c r="Q1193" s="89"/>
      <c r="R1193" s="89"/>
      <c r="S1193" s="89"/>
      <c r="T1193" s="89"/>
      <c r="U1193" s="89"/>
      <c r="V1193" s="89"/>
      <c r="W1193" s="89"/>
      <c r="X1193" s="89"/>
      <c r="Y1193" s="89"/>
      <c r="Z1193" s="89"/>
      <c r="AA1193" s="89"/>
      <c r="AB1193" s="89"/>
      <c r="AC1193" s="89"/>
      <c r="AD1193" s="89"/>
      <c r="AE1193" s="89"/>
      <c r="AF1193" s="89"/>
      <c r="AG1193" s="89"/>
      <c r="AH1193" s="89"/>
      <c r="AI1193" s="89"/>
      <c r="AJ1193" s="89"/>
      <c r="AK1193" s="89"/>
      <c r="AL1193" s="89"/>
      <c r="AM1193" s="89"/>
      <c r="AN1193" s="89"/>
      <c r="AO1193" s="89"/>
      <c r="AP1193" s="89"/>
      <c r="AQ1193" s="89"/>
      <c r="AR1193" s="89"/>
      <c r="AS1193" s="89"/>
      <c r="AT1193" s="89"/>
      <c r="AU1193" s="89"/>
      <c r="AV1193" s="89"/>
      <c r="AW1193" s="89"/>
      <c r="AX1193" s="89"/>
      <c r="AY1193" s="89"/>
      <c r="AZ1193" s="89"/>
      <c r="BA1193" s="89"/>
      <c r="BB1193" s="89"/>
      <c r="BC1193" s="89"/>
      <c r="BD1193" s="89"/>
      <c r="BE1193" s="89"/>
      <c r="BF1193" s="89"/>
      <c r="BG1193" s="89"/>
      <c r="BH1193" s="89"/>
      <c r="BI1193" s="89"/>
      <c r="BJ1193" s="89"/>
      <c r="BK1193" s="89"/>
      <c r="BL1193" s="89"/>
      <c r="BM1193" s="89"/>
      <c r="BN1193" s="89"/>
      <c r="BO1193" s="89"/>
      <c r="BP1193" s="89"/>
      <c r="BQ1193" s="89"/>
      <c r="BR1193" s="89"/>
      <c r="BS1193" s="89"/>
      <c r="BT1193" s="89"/>
      <c r="BU1193" s="89"/>
      <c r="BV1193" s="89"/>
      <c r="BW1193" s="89"/>
      <c r="BX1193" s="89"/>
      <c r="BY1193" s="89"/>
      <c r="BZ1193" s="89"/>
      <c r="CA1193" s="89"/>
      <c r="CB1193" s="89"/>
      <c r="CC1193" s="89"/>
      <c r="CD1193" s="89"/>
      <c r="CE1193" s="89"/>
      <c r="CF1193" s="89"/>
      <c r="CG1193" s="89"/>
      <c r="CH1193" s="89"/>
      <c r="CI1193" s="89"/>
      <c r="CJ1193" s="89"/>
      <c r="CK1193" s="89"/>
      <c r="CL1193" s="89"/>
      <c r="CM1193" s="89"/>
      <c r="CN1193" s="89"/>
      <c r="CO1193" s="89"/>
      <c r="CP1193" s="89"/>
      <c r="CQ1193" s="89"/>
      <c r="CR1193" s="89"/>
      <c r="CS1193" s="89"/>
    </row>
    <row r="1194" spans="1:97" s="35" customFormat="1" ht="12.75">
      <c r="A1194" s="95"/>
      <c r="G1194" s="95"/>
      <c r="N1194" s="89"/>
      <c r="O1194" s="89"/>
      <c r="P1194" s="89"/>
      <c r="Q1194" s="89"/>
      <c r="R1194" s="89"/>
      <c r="S1194" s="89"/>
      <c r="T1194" s="89"/>
      <c r="U1194" s="89"/>
      <c r="V1194" s="89"/>
      <c r="W1194" s="89"/>
      <c r="X1194" s="89"/>
      <c r="Y1194" s="89"/>
      <c r="Z1194" s="89"/>
      <c r="AA1194" s="89"/>
      <c r="AB1194" s="89"/>
      <c r="AC1194" s="89"/>
      <c r="AD1194" s="89"/>
      <c r="AE1194" s="89"/>
      <c r="AF1194" s="89"/>
      <c r="AG1194" s="89"/>
      <c r="AH1194" s="89"/>
      <c r="AI1194" s="89"/>
      <c r="AJ1194" s="89"/>
      <c r="AK1194" s="89"/>
      <c r="AL1194" s="89"/>
      <c r="AM1194" s="89"/>
      <c r="AN1194" s="89"/>
      <c r="AO1194" s="89"/>
      <c r="AP1194" s="89"/>
      <c r="AQ1194" s="89"/>
      <c r="AR1194" s="89"/>
      <c r="AS1194" s="89"/>
      <c r="AT1194" s="89"/>
      <c r="AU1194" s="89"/>
      <c r="AV1194" s="89"/>
      <c r="AW1194" s="89"/>
      <c r="AX1194" s="89"/>
      <c r="AY1194" s="89"/>
      <c r="AZ1194" s="89"/>
      <c r="BA1194" s="89"/>
      <c r="BB1194" s="89"/>
      <c r="BC1194" s="89"/>
      <c r="BD1194" s="89"/>
      <c r="BE1194" s="89"/>
      <c r="BF1194" s="89"/>
      <c r="BG1194" s="89"/>
      <c r="BH1194" s="89"/>
      <c r="BI1194" s="89"/>
      <c r="BJ1194" s="89"/>
      <c r="BK1194" s="89"/>
      <c r="BL1194" s="89"/>
      <c r="BM1194" s="89"/>
      <c r="BN1194" s="89"/>
      <c r="BO1194" s="89"/>
      <c r="BP1194" s="89"/>
      <c r="BQ1194" s="89"/>
      <c r="BR1194" s="89"/>
      <c r="BS1194" s="89"/>
      <c r="BT1194" s="89"/>
      <c r="BU1194" s="89"/>
      <c r="BV1194" s="89"/>
      <c r="BW1194" s="89"/>
      <c r="BX1194" s="89"/>
      <c r="BY1194" s="89"/>
      <c r="BZ1194" s="89"/>
      <c r="CA1194" s="89"/>
      <c r="CB1194" s="89"/>
      <c r="CC1194" s="89"/>
      <c r="CD1194" s="89"/>
      <c r="CE1194" s="89"/>
      <c r="CF1194" s="89"/>
      <c r="CG1194" s="89"/>
      <c r="CH1194" s="89"/>
      <c r="CI1194" s="89"/>
      <c r="CJ1194" s="89"/>
      <c r="CK1194" s="89"/>
      <c r="CL1194" s="89"/>
      <c r="CM1194" s="89"/>
      <c r="CN1194" s="89"/>
      <c r="CO1194" s="89"/>
      <c r="CP1194" s="89"/>
      <c r="CQ1194" s="89"/>
      <c r="CR1194" s="89"/>
      <c r="CS1194" s="89"/>
    </row>
    <row r="1195" spans="1:97" s="35" customFormat="1" ht="12.75">
      <c r="A1195" s="95"/>
      <c r="G1195" s="95"/>
      <c r="N1195" s="89"/>
      <c r="O1195" s="89"/>
      <c r="P1195" s="89"/>
      <c r="Q1195" s="89"/>
      <c r="R1195" s="89"/>
      <c r="S1195" s="89"/>
      <c r="T1195" s="89"/>
      <c r="U1195" s="89"/>
      <c r="V1195" s="89"/>
      <c r="W1195" s="89"/>
      <c r="X1195" s="89"/>
      <c r="Y1195" s="89"/>
      <c r="Z1195" s="89"/>
      <c r="AA1195" s="89"/>
      <c r="AB1195" s="89"/>
      <c r="AC1195" s="89"/>
      <c r="AD1195" s="89"/>
      <c r="AE1195" s="89"/>
      <c r="AF1195" s="89"/>
      <c r="AG1195" s="89"/>
      <c r="AH1195" s="89"/>
      <c r="AI1195" s="89"/>
      <c r="AJ1195" s="89"/>
      <c r="AK1195" s="89"/>
      <c r="AL1195" s="89"/>
      <c r="AM1195" s="89"/>
      <c r="AN1195" s="89"/>
      <c r="AO1195" s="89"/>
      <c r="AP1195" s="89"/>
      <c r="AQ1195" s="89"/>
      <c r="AR1195" s="89"/>
      <c r="AS1195" s="89"/>
      <c r="AT1195" s="89"/>
      <c r="AU1195" s="89"/>
      <c r="AV1195" s="89"/>
      <c r="AW1195" s="89"/>
      <c r="AX1195" s="89"/>
      <c r="AY1195" s="89"/>
      <c r="AZ1195" s="89"/>
      <c r="BA1195" s="89"/>
      <c r="BB1195" s="89"/>
      <c r="BC1195" s="89"/>
      <c r="BD1195" s="89"/>
      <c r="BE1195" s="89"/>
      <c r="BF1195" s="89"/>
      <c r="BG1195" s="89"/>
      <c r="BH1195" s="89"/>
      <c r="BI1195" s="89"/>
      <c r="BJ1195" s="89"/>
      <c r="BK1195" s="89"/>
      <c r="BL1195" s="89"/>
      <c r="BM1195" s="89"/>
      <c r="BN1195" s="89"/>
      <c r="BO1195" s="89"/>
      <c r="BP1195" s="89"/>
      <c r="BQ1195" s="89"/>
      <c r="BR1195" s="89"/>
      <c r="BS1195" s="89"/>
      <c r="BT1195" s="89"/>
      <c r="BU1195" s="89"/>
      <c r="BV1195" s="89"/>
      <c r="BW1195" s="89"/>
      <c r="BX1195" s="89"/>
      <c r="BY1195" s="89"/>
      <c r="BZ1195" s="89"/>
      <c r="CA1195" s="89"/>
      <c r="CB1195" s="89"/>
      <c r="CC1195" s="89"/>
      <c r="CD1195" s="89"/>
      <c r="CE1195" s="89"/>
      <c r="CF1195" s="89"/>
      <c r="CG1195" s="89"/>
      <c r="CH1195" s="89"/>
      <c r="CI1195" s="89"/>
      <c r="CJ1195" s="89"/>
      <c r="CK1195" s="89"/>
      <c r="CL1195" s="89"/>
      <c r="CM1195" s="89"/>
      <c r="CN1195" s="89"/>
      <c r="CO1195" s="89"/>
      <c r="CP1195" s="89"/>
      <c r="CQ1195" s="89"/>
      <c r="CR1195" s="89"/>
      <c r="CS1195" s="89"/>
    </row>
    <row r="1196" spans="1:97" s="35" customFormat="1" ht="12.75">
      <c r="A1196" s="95"/>
      <c r="G1196" s="95"/>
      <c r="N1196" s="89"/>
      <c r="O1196" s="89"/>
      <c r="P1196" s="89"/>
      <c r="Q1196" s="89"/>
      <c r="R1196" s="89"/>
      <c r="S1196" s="89"/>
      <c r="T1196" s="89"/>
      <c r="U1196" s="89"/>
      <c r="V1196" s="89"/>
      <c r="W1196" s="89"/>
      <c r="X1196" s="89"/>
      <c r="Y1196" s="89"/>
      <c r="Z1196" s="89"/>
      <c r="AA1196" s="89"/>
      <c r="AB1196" s="89"/>
      <c r="AC1196" s="89"/>
      <c r="AD1196" s="89"/>
      <c r="AE1196" s="89"/>
      <c r="AF1196" s="89"/>
      <c r="AG1196" s="89"/>
      <c r="AH1196" s="89"/>
      <c r="AI1196" s="89"/>
      <c r="AJ1196" s="89"/>
      <c r="AK1196" s="89"/>
      <c r="AL1196" s="89"/>
      <c r="AM1196" s="89"/>
      <c r="AN1196" s="89"/>
      <c r="AO1196" s="89"/>
      <c r="AP1196" s="89"/>
      <c r="AQ1196" s="89"/>
      <c r="AR1196" s="89"/>
      <c r="AS1196" s="89"/>
      <c r="AT1196" s="89"/>
      <c r="AU1196" s="89"/>
      <c r="AV1196" s="89"/>
      <c r="AW1196" s="89"/>
      <c r="AX1196" s="89"/>
      <c r="AY1196" s="89"/>
      <c r="AZ1196" s="89"/>
      <c r="BA1196" s="89"/>
      <c r="BB1196" s="89"/>
      <c r="BC1196" s="89"/>
      <c r="BD1196" s="89"/>
      <c r="BE1196" s="89"/>
      <c r="BF1196" s="89"/>
      <c r="BG1196" s="89"/>
      <c r="BH1196" s="89"/>
      <c r="BI1196" s="89"/>
      <c r="BJ1196" s="89"/>
      <c r="BK1196" s="89"/>
      <c r="BL1196" s="89"/>
      <c r="BM1196" s="89"/>
      <c r="BN1196" s="89"/>
      <c r="BO1196" s="89"/>
      <c r="BP1196" s="89"/>
      <c r="BQ1196" s="89"/>
      <c r="BR1196" s="89"/>
      <c r="BS1196" s="89"/>
      <c r="BT1196" s="89"/>
      <c r="BU1196" s="89"/>
      <c r="BV1196" s="89"/>
      <c r="BW1196" s="89"/>
      <c r="BX1196" s="89"/>
      <c r="BY1196" s="89"/>
      <c r="BZ1196" s="89"/>
      <c r="CA1196" s="89"/>
      <c r="CB1196" s="89"/>
      <c r="CC1196" s="89"/>
      <c r="CD1196" s="89"/>
      <c r="CE1196" s="89"/>
      <c r="CF1196" s="89"/>
      <c r="CG1196" s="89"/>
      <c r="CH1196" s="89"/>
      <c r="CI1196" s="89"/>
      <c r="CJ1196" s="89"/>
      <c r="CK1196" s="89"/>
      <c r="CL1196" s="89"/>
      <c r="CM1196" s="89"/>
      <c r="CN1196" s="89"/>
      <c r="CO1196" s="89"/>
      <c r="CP1196" s="89"/>
      <c r="CQ1196" s="89"/>
      <c r="CR1196" s="89"/>
      <c r="CS1196" s="89"/>
    </row>
    <row r="1197" spans="1:97" s="35" customFormat="1" ht="12.75">
      <c r="A1197" s="95"/>
      <c r="G1197" s="95"/>
      <c r="N1197" s="89"/>
      <c r="O1197" s="89"/>
      <c r="P1197" s="89"/>
      <c r="Q1197" s="89"/>
      <c r="R1197" s="89"/>
      <c r="S1197" s="89"/>
      <c r="T1197" s="89"/>
      <c r="U1197" s="89"/>
      <c r="V1197" s="89"/>
      <c r="W1197" s="89"/>
      <c r="X1197" s="89"/>
      <c r="Y1197" s="89"/>
      <c r="Z1197" s="89"/>
      <c r="AA1197" s="89"/>
      <c r="AB1197" s="89"/>
      <c r="AC1197" s="89"/>
      <c r="AD1197" s="89"/>
      <c r="AE1197" s="89"/>
      <c r="AF1197" s="89"/>
      <c r="AG1197" s="89"/>
      <c r="AH1197" s="89"/>
      <c r="AI1197" s="89"/>
      <c r="AJ1197" s="89"/>
      <c r="AK1197" s="89"/>
      <c r="AL1197" s="89"/>
      <c r="AM1197" s="89"/>
      <c r="AN1197" s="89"/>
      <c r="AO1197" s="89"/>
      <c r="AP1197" s="89"/>
      <c r="AQ1197" s="89"/>
      <c r="AR1197" s="89"/>
      <c r="AS1197" s="89"/>
      <c r="AT1197" s="89"/>
      <c r="AU1197" s="89"/>
      <c r="AV1197" s="89"/>
      <c r="AW1197" s="89"/>
      <c r="AX1197" s="89"/>
      <c r="AY1197" s="89"/>
      <c r="AZ1197" s="89"/>
      <c r="BA1197" s="89"/>
      <c r="BB1197" s="89"/>
      <c r="BC1197" s="89"/>
      <c r="BD1197" s="89"/>
      <c r="BE1197" s="89"/>
      <c r="BF1197" s="89"/>
      <c r="BG1197" s="89"/>
      <c r="BH1197" s="89"/>
      <c r="BI1197" s="89"/>
      <c r="BJ1197" s="89"/>
      <c r="BK1197" s="89"/>
      <c r="BL1197" s="89"/>
      <c r="BM1197" s="89"/>
      <c r="BN1197" s="89"/>
      <c r="BO1197" s="89"/>
      <c r="BP1197" s="89"/>
      <c r="BQ1197" s="89"/>
      <c r="BR1197" s="89"/>
      <c r="BS1197" s="89"/>
      <c r="BT1197" s="89"/>
      <c r="BU1197" s="89"/>
      <c r="BV1197" s="89"/>
      <c r="BW1197" s="89"/>
      <c r="BX1197" s="89"/>
      <c r="BY1197" s="89"/>
      <c r="BZ1197" s="89"/>
      <c r="CA1197" s="89"/>
      <c r="CB1197" s="89"/>
      <c r="CC1197" s="89"/>
      <c r="CD1197" s="89"/>
      <c r="CE1197" s="89"/>
      <c r="CF1197" s="89"/>
      <c r="CG1197" s="89"/>
      <c r="CH1197" s="89"/>
      <c r="CI1197" s="89"/>
      <c r="CJ1197" s="89"/>
      <c r="CK1197" s="89"/>
      <c r="CL1197" s="89"/>
      <c r="CM1197" s="89"/>
      <c r="CN1197" s="89"/>
      <c r="CO1197" s="89"/>
      <c r="CP1197" s="89"/>
      <c r="CQ1197" s="89"/>
      <c r="CR1197" s="89"/>
      <c r="CS1197" s="89"/>
    </row>
    <row r="1198" spans="1:97" s="35" customFormat="1" ht="12.75">
      <c r="A1198" s="95"/>
      <c r="G1198" s="95"/>
      <c r="N1198" s="89"/>
      <c r="O1198" s="89"/>
      <c r="P1198" s="89"/>
      <c r="Q1198" s="89"/>
      <c r="R1198" s="89"/>
      <c r="S1198" s="89"/>
      <c r="T1198" s="89"/>
      <c r="U1198" s="89"/>
      <c r="V1198" s="89"/>
      <c r="W1198" s="89"/>
      <c r="X1198" s="89"/>
      <c r="Y1198" s="89"/>
      <c r="Z1198" s="89"/>
      <c r="AA1198" s="89"/>
      <c r="AB1198" s="89"/>
      <c r="AC1198" s="89"/>
      <c r="AD1198" s="89"/>
      <c r="AE1198" s="89"/>
      <c r="AF1198" s="89"/>
      <c r="AG1198" s="89"/>
      <c r="AH1198" s="89"/>
      <c r="AI1198" s="89"/>
      <c r="AJ1198" s="89"/>
      <c r="AK1198" s="89"/>
      <c r="AL1198" s="89"/>
      <c r="AM1198" s="89"/>
      <c r="AN1198" s="89"/>
      <c r="AO1198" s="89"/>
      <c r="AP1198" s="89"/>
      <c r="AQ1198" s="89"/>
      <c r="AR1198" s="89"/>
      <c r="AS1198" s="89"/>
      <c r="AT1198" s="89"/>
      <c r="AU1198" s="89"/>
      <c r="AV1198" s="89"/>
      <c r="AW1198" s="89"/>
      <c r="AX1198" s="89"/>
      <c r="AY1198" s="89"/>
      <c r="AZ1198" s="89"/>
      <c r="BA1198" s="89"/>
      <c r="BB1198" s="89"/>
      <c r="BC1198" s="89"/>
      <c r="BD1198" s="89"/>
      <c r="BE1198" s="89"/>
      <c r="BF1198" s="89"/>
      <c r="BG1198" s="89"/>
      <c r="BH1198" s="89"/>
      <c r="BI1198" s="89"/>
      <c r="BJ1198" s="89"/>
      <c r="BK1198" s="89"/>
      <c r="BL1198" s="89"/>
      <c r="BM1198" s="89"/>
      <c r="BN1198" s="89"/>
      <c r="BO1198" s="89"/>
      <c r="BP1198" s="89"/>
      <c r="BQ1198" s="89"/>
      <c r="BR1198" s="89"/>
      <c r="BS1198" s="89"/>
      <c r="BT1198" s="89"/>
      <c r="BU1198" s="89"/>
      <c r="BV1198" s="89"/>
      <c r="BW1198" s="89"/>
      <c r="BX1198" s="89"/>
      <c r="BY1198" s="89"/>
      <c r="BZ1198" s="89"/>
      <c r="CA1198" s="89"/>
      <c r="CB1198" s="89"/>
      <c r="CC1198" s="89"/>
      <c r="CD1198" s="89"/>
      <c r="CE1198" s="89"/>
      <c r="CF1198" s="89"/>
      <c r="CG1198" s="89"/>
      <c r="CH1198" s="89"/>
      <c r="CI1198" s="89"/>
      <c r="CJ1198" s="89"/>
      <c r="CK1198" s="89"/>
      <c r="CL1198" s="89"/>
      <c r="CM1198" s="89"/>
      <c r="CN1198" s="89"/>
      <c r="CO1198" s="89"/>
      <c r="CP1198" s="89"/>
      <c r="CQ1198" s="89"/>
      <c r="CR1198" s="89"/>
      <c r="CS1198" s="89"/>
    </row>
    <row r="1199" spans="1:97" s="35" customFormat="1" ht="12.75">
      <c r="A1199" s="95"/>
      <c r="G1199" s="95"/>
      <c r="N1199" s="89"/>
      <c r="O1199" s="89"/>
      <c r="P1199" s="89"/>
      <c r="Q1199" s="89"/>
      <c r="R1199" s="89"/>
      <c r="S1199" s="89"/>
      <c r="T1199" s="89"/>
      <c r="U1199" s="89"/>
      <c r="V1199" s="89"/>
      <c r="W1199" s="89"/>
      <c r="X1199" s="89"/>
      <c r="Y1199" s="89"/>
      <c r="Z1199" s="89"/>
      <c r="AA1199" s="89"/>
      <c r="AB1199" s="89"/>
      <c r="AC1199" s="89"/>
      <c r="AD1199" s="89"/>
      <c r="AE1199" s="89"/>
      <c r="AF1199" s="89"/>
      <c r="AG1199" s="89"/>
      <c r="AH1199" s="89"/>
      <c r="AI1199" s="89"/>
      <c r="AJ1199" s="89"/>
      <c r="AK1199" s="89"/>
      <c r="AL1199" s="89"/>
      <c r="AM1199" s="89"/>
      <c r="AN1199" s="89"/>
      <c r="AO1199" s="89"/>
      <c r="AP1199" s="89"/>
      <c r="AQ1199" s="89"/>
      <c r="AR1199" s="89"/>
      <c r="AS1199" s="89"/>
      <c r="AT1199" s="89"/>
      <c r="AU1199" s="89"/>
      <c r="AV1199" s="89"/>
      <c r="AW1199" s="89"/>
      <c r="AX1199" s="89"/>
      <c r="AY1199" s="89"/>
      <c r="AZ1199" s="89"/>
      <c r="BA1199" s="89"/>
      <c r="BB1199" s="89"/>
      <c r="BC1199" s="89"/>
      <c r="BD1199" s="89"/>
      <c r="BE1199" s="89"/>
      <c r="BF1199" s="89"/>
      <c r="BG1199" s="89"/>
      <c r="BH1199" s="89"/>
      <c r="BI1199" s="89"/>
      <c r="BJ1199" s="89"/>
      <c r="BK1199" s="89"/>
      <c r="BL1199" s="89"/>
      <c r="BM1199" s="89"/>
      <c r="BN1199" s="89"/>
      <c r="BO1199" s="89"/>
      <c r="BP1199" s="89"/>
      <c r="BQ1199" s="89"/>
      <c r="BR1199" s="89"/>
      <c r="BS1199" s="89"/>
      <c r="BT1199" s="89"/>
      <c r="BU1199" s="89"/>
      <c r="BV1199" s="89"/>
      <c r="BW1199" s="89"/>
      <c r="BX1199" s="89"/>
      <c r="BY1199" s="89"/>
      <c r="BZ1199" s="89"/>
      <c r="CA1199" s="89"/>
      <c r="CB1199" s="89"/>
      <c r="CC1199" s="89"/>
      <c r="CD1199" s="89"/>
      <c r="CE1199" s="89"/>
      <c r="CF1199" s="89"/>
      <c r="CG1199" s="89"/>
      <c r="CH1199" s="89"/>
      <c r="CI1199" s="89"/>
      <c r="CJ1199" s="89"/>
      <c r="CK1199" s="89"/>
      <c r="CL1199" s="89"/>
      <c r="CM1199" s="89"/>
      <c r="CN1199" s="89"/>
      <c r="CO1199" s="89"/>
      <c r="CP1199" s="89"/>
      <c r="CQ1199" s="89"/>
      <c r="CR1199" s="89"/>
      <c r="CS1199" s="89"/>
    </row>
    <row r="1200" spans="1:97" s="35" customFormat="1" ht="12.75">
      <c r="A1200" s="95"/>
      <c r="G1200" s="95"/>
      <c r="N1200" s="89"/>
      <c r="O1200" s="89"/>
      <c r="P1200" s="89"/>
      <c r="Q1200" s="89"/>
      <c r="R1200" s="89"/>
      <c r="S1200" s="89"/>
      <c r="T1200" s="89"/>
      <c r="U1200" s="89"/>
      <c r="V1200" s="89"/>
      <c r="W1200" s="89"/>
      <c r="X1200" s="89"/>
      <c r="Y1200" s="89"/>
      <c r="Z1200" s="89"/>
      <c r="AA1200" s="89"/>
      <c r="AB1200" s="89"/>
      <c r="AC1200" s="89"/>
      <c r="AD1200" s="89"/>
      <c r="AE1200" s="89"/>
      <c r="AF1200" s="89"/>
      <c r="AG1200" s="89"/>
      <c r="AH1200" s="89"/>
      <c r="AI1200" s="89"/>
      <c r="AJ1200" s="89"/>
      <c r="AK1200" s="89"/>
      <c r="AL1200" s="89"/>
      <c r="AM1200" s="89"/>
      <c r="AN1200" s="89"/>
      <c r="AO1200" s="89"/>
      <c r="AP1200" s="89"/>
      <c r="AQ1200" s="89"/>
      <c r="AR1200" s="89"/>
      <c r="AS1200" s="89"/>
      <c r="AT1200" s="89"/>
      <c r="AU1200" s="89"/>
      <c r="AV1200" s="89"/>
      <c r="AW1200" s="89"/>
      <c r="AX1200" s="89"/>
      <c r="AY1200" s="89"/>
      <c r="AZ1200" s="89"/>
      <c r="BA1200" s="89"/>
      <c r="BB1200" s="89"/>
      <c r="BC1200" s="89"/>
      <c r="BD1200" s="89"/>
      <c r="BE1200" s="89"/>
      <c r="BF1200" s="89"/>
      <c r="BG1200" s="89"/>
      <c r="BH1200" s="89"/>
      <c r="BI1200" s="89"/>
      <c r="BJ1200" s="89"/>
      <c r="BK1200" s="89"/>
      <c r="BL1200" s="89"/>
      <c r="BM1200" s="89"/>
      <c r="BN1200" s="89"/>
      <c r="BO1200" s="89"/>
      <c r="BP1200" s="89"/>
      <c r="BQ1200" s="89"/>
      <c r="BR1200" s="89"/>
      <c r="BS1200" s="89"/>
      <c r="BT1200" s="89"/>
      <c r="BU1200" s="89"/>
      <c r="BV1200" s="89"/>
      <c r="BW1200" s="89"/>
      <c r="BX1200" s="89"/>
      <c r="BY1200" s="89"/>
      <c r="BZ1200" s="89"/>
      <c r="CA1200" s="89"/>
      <c r="CB1200" s="89"/>
      <c r="CC1200" s="89"/>
      <c r="CD1200" s="89"/>
      <c r="CE1200" s="89"/>
      <c r="CF1200" s="89"/>
      <c r="CG1200" s="89"/>
      <c r="CH1200" s="89"/>
      <c r="CI1200" s="89"/>
      <c r="CJ1200" s="89"/>
      <c r="CK1200" s="89"/>
      <c r="CL1200" s="89"/>
      <c r="CM1200" s="89"/>
      <c r="CN1200" s="89"/>
      <c r="CO1200" s="89"/>
      <c r="CP1200" s="89"/>
      <c r="CQ1200" s="89"/>
      <c r="CR1200" s="89"/>
      <c r="CS1200" s="89"/>
    </row>
    <row r="1201" spans="1:97" s="35" customFormat="1" ht="12.75">
      <c r="A1201" s="95"/>
      <c r="G1201" s="95"/>
      <c r="N1201" s="89"/>
      <c r="O1201" s="89"/>
      <c r="P1201" s="89"/>
      <c r="Q1201" s="89"/>
      <c r="R1201" s="89"/>
      <c r="S1201" s="89"/>
      <c r="T1201" s="89"/>
      <c r="U1201" s="89"/>
      <c r="V1201" s="89"/>
      <c r="W1201" s="89"/>
      <c r="X1201" s="89"/>
      <c r="Y1201" s="89"/>
      <c r="Z1201" s="89"/>
      <c r="AA1201" s="89"/>
      <c r="AB1201" s="89"/>
      <c r="AC1201" s="89"/>
      <c r="AD1201" s="89"/>
      <c r="AE1201" s="89"/>
      <c r="AF1201" s="89"/>
      <c r="AG1201" s="89"/>
      <c r="AH1201" s="89"/>
      <c r="AI1201" s="89"/>
      <c r="AJ1201" s="89"/>
      <c r="AK1201" s="89"/>
      <c r="AL1201" s="89"/>
      <c r="AM1201" s="89"/>
      <c r="AN1201" s="89"/>
      <c r="AO1201" s="89"/>
      <c r="AP1201" s="89"/>
      <c r="AQ1201" s="89"/>
      <c r="AR1201" s="89"/>
      <c r="AS1201" s="89"/>
      <c r="AT1201" s="89"/>
      <c r="AU1201" s="89"/>
      <c r="AV1201" s="89"/>
      <c r="AW1201" s="89"/>
      <c r="AX1201" s="89"/>
      <c r="AY1201" s="89"/>
      <c r="AZ1201" s="89"/>
      <c r="BA1201" s="89"/>
      <c r="BB1201" s="89"/>
      <c r="BC1201" s="89"/>
      <c r="BD1201" s="89"/>
      <c r="BE1201" s="89"/>
      <c r="BF1201" s="89"/>
      <c r="BG1201" s="89"/>
      <c r="BH1201" s="89"/>
      <c r="BI1201" s="89"/>
      <c r="BJ1201" s="89"/>
      <c r="BK1201" s="89"/>
      <c r="BL1201" s="89"/>
      <c r="BM1201" s="89"/>
      <c r="BN1201" s="89"/>
      <c r="BO1201" s="89"/>
      <c r="BP1201" s="89"/>
      <c r="BQ1201" s="89"/>
      <c r="BR1201" s="89"/>
      <c r="BS1201" s="89"/>
      <c r="BT1201" s="89"/>
      <c r="BU1201" s="89"/>
      <c r="BV1201" s="89"/>
      <c r="BW1201" s="89"/>
      <c r="BX1201" s="89"/>
      <c r="BY1201" s="89"/>
      <c r="BZ1201" s="89"/>
      <c r="CA1201" s="89"/>
      <c r="CB1201" s="89"/>
      <c r="CC1201" s="89"/>
      <c r="CD1201" s="89"/>
      <c r="CE1201" s="89"/>
      <c r="CF1201" s="89"/>
      <c r="CG1201" s="89"/>
      <c r="CH1201" s="89"/>
      <c r="CI1201" s="89"/>
      <c r="CJ1201" s="89"/>
      <c r="CK1201" s="89"/>
      <c r="CL1201" s="89"/>
      <c r="CM1201" s="89"/>
      <c r="CN1201" s="89"/>
      <c r="CO1201" s="89"/>
      <c r="CP1201" s="89"/>
      <c r="CQ1201" s="89"/>
      <c r="CR1201" s="89"/>
      <c r="CS1201" s="89"/>
    </row>
    <row r="1202" spans="1:97" s="35" customFormat="1" ht="12.75">
      <c r="A1202" s="95"/>
      <c r="G1202" s="95"/>
      <c r="N1202" s="89"/>
      <c r="O1202" s="89"/>
      <c r="P1202" s="89"/>
      <c r="Q1202" s="89"/>
      <c r="R1202" s="89"/>
      <c r="S1202" s="89"/>
      <c r="T1202" s="89"/>
      <c r="U1202" s="89"/>
      <c r="V1202" s="89"/>
      <c r="W1202" s="89"/>
      <c r="X1202" s="89"/>
      <c r="Y1202" s="89"/>
      <c r="Z1202" s="89"/>
      <c r="AA1202" s="89"/>
      <c r="AB1202" s="89"/>
      <c r="AC1202" s="89"/>
      <c r="AD1202" s="89"/>
      <c r="AE1202" s="89"/>
      <c r="AF1202" s="89"/>
      <c r="AG1202" s="89"/>
      <c r="AH1202" s="89"/>
      <c r="AI1202" s="89"/>
      <c r="AJ1202" s="89"/>
      <c r="AK1202" s="89"/>
      <c r="AL1202" s="89"/>
      <c r="AM1202" s="89"/>
      <c r="AN1202" s="89"/>
      <c r="AO1202" s="89"/>
      <c r="AP1202" s="89"/>
      <c r="AQ1202" s="89"/>
      <c r="AR1202" s="89"/>
      <c r="AS1202" s="89"/>
      <c r="AT1202" s="89"/>
      <c r="AU1202" s="89"/>
      <c r="AV1202" s="89"/>
      <c r="AW1202" s="89"/>
      <c r="AX1202" s="89"/>
      <c r="AY1202" s="89"/>
      <c r="AZ1202" s="89"/>
      <c r="BA1202" s="89"/>
      <c r="BB1202" s="89"/>
      <c r="BC1202" s="89"/>
      <c r="BD1202" s="89"/>
      <c r="BE1202" s="89"/>
      <c r="BF1202" s="89"/>
      <c r="BG1202" s="89"/>
      <c r="BH1202" s="89"/>
      <c r="BI1202" s="89"/>
      <c r="BJ1202" s="89"/>
      <c r="BK1202" s="89"/>
      <c r="BL1202" s="89"/>
      <c r="BM1202" s="89"/>
      <c r="BN1202" s="89"/>
      <c r="BO1202" s="89"/>
      <c r="BP1202" s="89"/>
      <c r="BQ1202" s="89"/>
      <c r="BR1202" s="89"/>
      <c r="BS1202" s="89"/>
      <c r="BT1202" s="89"/>
      <c r="BU1202" s="89"/>
      <c r="BV1202" s="89"/>
      <c r="BW1202" s="89"/>
      <c r="BX1202" s="89"/>
      <c r="BY1202" s="89"/>
      <c r="BZ1202" s="89"/>
      <c r="CA1202" s="89"/>
      <c r="CB1202" s="89"/>
      <c r="CC1202" s="89"/>
      <c r="CD1202" s="89"/>
      <c r="CE1202" s="89"/>
      <c r="CF1202" s="89"/>
      <c r="CG1202" s="89"/>
      <c r="CH1202" s="89"/>
      <c r="CI1202" s="89"/>
      <c r="CJ1202" s="89"/>
      <c r="CK1202" s="89"/>
      <c r="CL1202" s="89"/>
      <c r="CM1202" s="89"/>
      <c r="CN1202" s="89"/>
      <c r="CO1202" s="89"/>
      <c r="CP1202" s="89"/>
      <c r="CQ1202" s="89"/>
      <c r="CR1202" s="89"/>
      <c r="CS1202" s="89"/>
    </row>
    <row r="1203" spans="1:97" s="35" customFormat="1" ht="12.75">
      <c r="A1203" s="95"/>
      <c r="G1203" s="95"/>
      <c r="N1203" s="89"/>
      <c r="O1203" s="89"/>
      <c r="P1203" s="89"/>
      <c r="Q1203" s="89"/>
      <c r="R1203" s="89"/>
      <c r="S1203" s="89"/>
      <c r="T1203" s="89"/>
      <c r="U1203" s="89"/>
      <c r="V1203" s="89"/>
      <c r="W1203" s="89"/>
      <c r="X1203" s="89"/>
      <c r="Y1203" s="89"/>
      <c r="Z1203" s="89"/>
      <c r="AA1203" s="89"/>
      <c r="AB1203" s="89"/>
      <c r="AC1203" s="89"/>
      <c r="AD1203" s="89"/>
      <c r="AE1203" s="89"/>
      <c r="AF1203" s="89"/>
      <c r="AG1203" s="89"/>
      <c r="AH1203" s="89"/>
      <c r="AI1203" s="89"/>
      <c r="AJ1203" s="89"/>
      <c r="AK1203" s="89"/>
      <c r="AL1203" s="89"/>
      <c r="AM1203" s="89"/>
      <c r="AN1203" s="89"/>
      <c r="AO1203" s="89"/>
      <c r="AP1203" s="89"/>
      <c r="AQ1203" s="89"/>
      <c r="AR1203" s="89"/>
      <c r="AS1203" s="89"/>
      <c r="AT1203" s="89"/>
      <c r="AU1203" s="89"/>
      <c r="AV1203" s="89"/>
      <c r="AW1203" s="89"/>
      <c r="AX1203" s="89"/>
      <c r="AY1203" s="89"/>
      <c r="AZ1203" s="89"/>
      <c r="BA1203" s="89"/>
      <c r="BB1203" s="89"/>
      <c r="BC1203" s="89"/>
      <c r="BD1203" s="89"/>
      <c r="BE1203" s="89"/>
      <c r="BF1203" s="89"/>
      <c r="BG1203" s="89"/>
      <c r="BH1203" s="89"/>
      <c r="BI1203" s="89"/>
      <c r="BJ1203" s="89"/>
      <c r="BK1203" s="89"/>
      <c r="BL1203" s="89"/>
      <c r="BM1203" s="89"/>
      <c r="BN1203" s="89"/>
      <c r="BO1203" s="89"/>
      <c r="BP1203" s="89"/>
      <c r="BQ1203" s="89"/>
      <c r="BR1203" s="89"/>
      <c r="BS1203" s="89"/>
      <c r="BT1203" s="89"/>
      <c r="BU1203" s="89"/>
      <c r="BV1203" s="89"/>
      <c r="BW1203" s="89"/>
      <c r="BX1203" s="89"/>
      <c r="BY1203" s="89"/>
      <c r="BZ1203" s="89"/>
      <c r="CA1203" s="89"/>
      <c r="CB1203" s="89"/>
      <c r="CC1203" s="89"/>
      <c r="CD1203" s="89"/>
      <c r="CE1203" s="89"/>
      <c r="CF1203" s="89"/>
      <c r="CG1203" s="89"/>
      <c r="CH1203" s="89"/>
      <c r="CI1203" s="89"/>
      <c r="CJ1203" s="89"/>
      <c r="CK1203" s="89"/>
      <c r="CL1203" s="89"/>
      <c r="CM1203" s="89"/>
      <c r="CN1203" s="89"/>
      <c r="CO1203" s="89"/>
      <c r="CP1203" s="89"/>
      <c r="CQ1203" s="89"/>
      <c r="CR1203" s="89"/>
      <c r="CS1203" s="89"/>
    </row>
    <row r="1204" spans="1:97" s="35" customFormat="1" ht="12.75">
      <c r="A1204" s="95"/>
      <c r="G1204" s="95"/>
      <c r="N1204" s="89"/>
      <c r="O1204" s="89"/>
      <c r="P1204" s="89"/>
      <c r="Q1204" s="89"/>
      <c r="R1204" s="89"/>
      <c r="S1204" s="89"/>
      <c r="T1204" s="89"/>
      <c r="U1204" s="89"/>
      <c r="V1204" s="89"/>
      <c r="W1204" s="89"/>
      <c r="X1204" s="89"/>
      <c r="Y1204" s="89"/>
      <c r="Z1204" s="89"/>
      <c r="AA1204" s="89"/>
      <c r="AB1204" s="89"/>
      <c r="AC1204" s="89"/>
      <c r="AD1204" s="89"/>
      <c r="AE1204" s="89"/>
      <c r="AF1204" s="89"/>
      <c r="AG1204" s="89"/>
      <c r="AH1204" s="89"/>
      <c r="AI1204" s="89"/>
      <c r="AJ1204" s="89"/>
      <c r="AK1204" s="89"/>
      <c r="AL1204" s="89"/>
      <c r="AM1204" s="89"/>
      <c r="AN1204" s="89"/>
      <c r="AO1204" s="89"/>
      <c r="AP1204" s="89"/>
      <c r="AQ1204" s="89"/>
      <c r="AR1204" s="89"/>
      <c r="AS1204" s="89"/>
      <c r="AT1204" s="89"/>
      <c r="AU1204" s="89"/>
      <c r="AV1204" s="89"/>
      <c r="AW1204" s="89"/>
      <c r="AX1204" s="89"/>
      <c r="AY1204" s="89"/>
      <c r="AZ1204" s="89"/>
      <c r="BA1204" s="89"/>
      <c r="BB1204" s="89"/>
      <c r="BC1204" s="89"/>
      <c r="BD1204" s="89"/>
      <c r="BE1204" s="89"/>
      <c r="BF1204" s="89"/>
      <c r="BG1204" s="89"/>
      <c r="BH1204" s="89"/>
      <c r="BI1204" s="89"/>
      <c r="BJ1204" s="89"/>
      <c r="BK1204" s="89"/>
      <c r="BL1204" s="89"/>
      <c r="BM1204" s="89"/>
      <c r="BN1204" s="89"/>
      <c r="BO1204" s="89"/>
      <c r="BP1204" s="89"/>
      <c r="BQ1204" s="89"/>
      <c r="BR1204" s="89"/>
      <c r="BS1204" s="89"/>
      <c r="BT1204" s="89"/>
      <c r="BU1204" s="89"/>
      <c r="BV1204" s="89"/>
      <c r="BW1204" s="89"/>
      <c r="BX1204" s="89"/>
      <c r="BY1204" s="89"/>
      <c r="BZ1204" s="89"/>
      <c r="CA1204" s="89"/>
      <c r="CB1204" s="89"/>
      <c r="CC1204" s="89"/>
      <c r="CD1204" s="89"/>
      <c r="CE1204" s="89"/>
      <c r="CF1204" s="89"/>
      <c r="CG1204" s="89"/>
      <c r="CH1204" s="89"/>
      <c r="CI1204" s="89"/>
      <c r="CJ1204" s="89"/>
      <c r="CK1204" s="89"/>
      <c r="CL1204" s="89"/>
      <c r="CM1204" s="89"/>
      <c r="CN1204" s="89"/>
      <c r="CO1204" s="89"/>
      <c r="CP1204" s="89"/>
      <c r="CQ1204" s="89"/>
      <c r="CR1204" s="89"/>
      <c r="CS1204" s="89"/>
    </row>
    <row r="1205" spans="1:97" s="35" customFormat="1" ht="12.75">
      <c r="A1205" s="95"/>
      <c r="G1205" s="95"/>
      <c r="N1205" s="89"/>
      <c r="O1205" s="89"/>
      <c r="P1205" s="89"/>
      <c r="Q1205" s="89"/>
      <c r="R1205" s="89"/>
      <c r="S1205" s="89"/>
      <c r="T1205" s="89"/>
      <c r="U1205" s="89"/>
      <c r="V1205" s="89"/>
      <c r="W1205" s="89"/>
      <c r="X1205" s="89"/>
      <c r="Y1205" s="89"/>
      <c r="Z1205" s="89"/>
      <c r="AA1205" s="89"/>
      <c r="AB1205" s="89"/>
      <c r="AC1205" s="89"/>
      <c r="AD1205" s="89"/>
      <c r="AE1205" s="89"/>
      <c r="AF1205" s="89"/>
      <c r="AG1205" s="89"/>
      <c r="AH1205" s="89"/>
      <c r="AI1205" s="89"/>
      <c r="AJ1205" s="89"/>
      <c r="AK1205" s="89"/>
      <c r="AL1205" s="89"/>
      <c r="AM1205" s="89"/>
      <c r="AN1205" s="89"/>
      <c r="AO1205" s="89"/>
      <c r="AP1205" s="89"/>
      <c r="AQ1205" s="89"/>
      <c r="AR1205" s="89"/>
      <c r="AS1205" s="89"/>
      <c r="AT1205" s="89"/>
      <c r="AU1205" s="89"/>
      <c r="AV1205" s="89"/>
      <c r="AW1205" s="89"/>
      <c r="AX1205" s="89"/>
      <c r="AY1205" s="89"/>
      <c r="AZ1205" s="89"/>
      <c r="BA1205" s="89"/>
      <c r="BB1205" s="89"/>
      <c r="BC1205" s="89"/>
      <c r="BD1205" s="89"/>
      <c r="BE1205" s="89"/>
      <c r="BF1205" s="89"/>
      <c r="BG1205" s="89"/>
      <c r="BH1205" s="89"/>
      <c r="BI1205" s="89"/>
      <c r="BJ1205" s="89"/>
      <c r="BK1205" s="89"/>
      <c r="BL1205" s="89"/>
      <c r="BM1205" s="89"/>
      <c r="BN1205" s="89"/>
      <c r="BO1205" s="89"/>
      <c r="BP1205" s="89"/>
      <c r="BQ1205" s="89"/>
      <c r="BR1205" s="89"/>
      <c r="BS1205" s="89"/>
      <c r="BT1205" s="89"/>
      <c r="BU1205" s="89"/>
      <c r="BV1205" s="89"/>
      <c r="BW1205" s="89"/>
      <c r="BX1205" s="89"/>
      <c r="BY1205" s="89"/>
      <c r="BZ1205" s="89"/>
      <c r="CA1205" s="89"/>
      <c r="CB1205" s="89"/>
      <c r="CC1205" s="89"/>
      <c r="CD1205" s="89"/>
      <c r="CE1205" s="89"/>
      <c r="CF1205" s="89"/>
      <c r="CG1205" s="89"/>
      <c r="CH1205" s="89"/>
      <c r="CI1205" s="89"/>
      <c r="CJ1205" s="89"/>
      <c r="CK1205" s="89"/>
      <c r="CL1205" s="89"/>
      <c r="CM1205" s="89"/>
      <c r="CN1205" s="89"/>
      <c r="CO1205" s="89"/>
      <c r="CP1205" s="89"/>
      <c r="CQ1205" s="89"/>
      <c r="CR1205" s="89"/>
      <c r="CS1205" s="89"/>
    </row>
    <row r="1206" spans="1:97" s="35" customFormat="1" ht="12.75">
      <c r="A1206" s="95"/>
      <c r="G1206" s="95"/>
      <c r="N1206" s="89"/>
      <c r="O1206" s="89"/>
      <c r="P1206" s="89"/>
      <c r="Q1206" s="89"/>
      <c r="R1206" s="89"/>
      <c r="S1206" s="89"/>
      <c r="T1206" s="89"/>
      <c r="U1206" s="89"/>
      <c r="V1206" s="89"/>
      <c r="W1206" s="89"/>
      <c r="X1206" s="89"/>
      <c r="Y1206" s="89"/>
      <c r="Z1206" s="89"/>
      <c r="AA1206" s="89"/>
      <c r="AB1206" s="89"/>
      <c r="AC1206" s="89"/>
      <c r="AD1206" s="89"/>
      <c r="AE1206" s="89"/>
      <c r="AF1206" s="89"/>
      <c r="AG1206" s="89"/>
      <c r="AH1206" s="89"/>
      <c r="AI1206" s="89"/>
      <c r="AJ1206" s="89"/>
      <c r="AK1206" s="89"/>
      <c r="AL1206" s="89"/>
      <c r="AM1206" s="89"/>
      <c r="AN1206" s="89"/>
      <c r="AO1206" s="89"/>
      <c r="AP1206" s="89"/>
      <c r="AQ1206" s="89"/>
      <c r="AR1206" s="89"/>
      <c r="AS1206" s="89"/>
      <c r="AT1206" s="89"/>
      <c r="AU1206" s="89"/>
      <c r="AV1206" s="89"/>
      <c r="AW1206" s="89"/>
      <c r="AX1206" s="89"/>
      <c r="AY1206" s="89"/>
      <c r="AZ1206" s="89"/>
      <c r="BA1206" s="89"/>
      <c r="BB1206" s="89"/>
      <c r="BC1206" s="89"/>
      <c r="BD1206" s="89"/>
      <c r="BE1206" s="89"/>
      <c r="BF1206" s="89"/>
      <c r="BG1206" s="89"/>
      <c r="BH1206" s="89"/>
      <c r="BI1206" s="89"/>
      <c r="BJ1206" s="89"/>
      <c r="BK1206" s="89"/>
      <c r="BL1206" s="89"/>
      <c r="BM1206" s="89"/>
      <c r="BN1206" s="89"/>
      <c r="BO1206" s="89"/>
      <c r="BP1206" s="89"/>
      <c r="BQ1206" s="89"/>
      <c r="BR1206" s="89"/>
      <c r="BS1206" s="89"/>
      <c r="BT1206" s="89"/>
      <c r="BU1206" s="89"/>
      <c r="BV1206" s="89"/>
      <c r="BW1206" s="89"/>
      <c r="BX1206" s="89"/>
      <c r="BY1206" s="89"/>
      <c r="BZ1206" s="89"/>
      <c r="CA1206" s="89"/>
      <c r="CB1206" s="89"/>
      <c r="CC1206" s="89"/>
      <c r="CD1206" s="89"/>
      <c r="CE1206" s="89"/>
      <c r="CF1206" s="89"/>
      <c r="CG1206" s="89"/>
      <c r="CH1206" s="89"/>
      <c r="CI1206" s="89"/>
      <c r="CJ1206" s="89"/>
      <c r="CK1206" s="89"/>
      <c r="CL1206" s="89"/>
      <c r="CM1206" s="89"/>
      <c r="CN1206" s="89"/>
      <c r="CO1206" s="89"/>
      <c r="CP1206" s="89"/>
      <c r="CQ1206" s="89"/>
      <c r="CR1206" s="89"/>
      <c r="CS1206" s="89"/>
    </row>
    <row r="1207" spans="1:97" s="35" customFormat="1" ht="12.75">
      <c r="A1207" s="95"/>
      <c r="G1207" s="95"/>
      <c r="N1207" s="89"/>
      <c r="O1207" s="89"/>
      <c r="P1207" s="89"/>
      <c r="Q1207" s="89"/>
      <c r="R1207" s="89"/>
      <c r="S1207" s="89"/>
      <c r="T1207" s="89"/>
      <c r="U1207" s="89"/>
      <c r="V1207" s="89"/>
      <c r="W1207" s="89"/>
      <c r="X1207" s="89"/>
      <c r="Y1207" s="89"/>
      <c r="Z1207" s="89"/>
      <c r="AA1207" s="89"/>
      <c r="AB1207" s="89"/>
      <c r="AC1207" s="89"/>
      <c r="AD1207" s="89"/>
      <c r="AE1207" s="89"/>
      <c r="AF1207" s="89"/>
      <c r="AG1207" s="89"/>
      <c r="AH1207" s="89"/>
      <c r="AI1207" s="89"/>
      <c r="AJ1207" s="89"/>
      <c r="AK1207" s="89"/>
      <c r="AL1207" s="89"/>
      <c r="AM1207" s="89"/>
      <c r="AN1207" s="89"/>
      <c r="AO1207" s="89"/>
      <c r="AP1207" s="89"/>
      <c r="AQ1207" s="89"/>
      <c r="AR1207" s="89"/>
      <c r="AS1207" s="89"/>
      <c r="AT1207" s="89"/>
      <c r="AU1207" s="89"/>
      <c r="AV1207" s="89"/>
      <c r="AW1207" s="89"/>
      <c r="AX1207" s="89"/>
      <c r="AY1207" s="89"/>
      <c r="AZ1207" s="89"/>
      <c r="BA1207" s="89"/>
      <c r="BB1207" s="89"/>
      <c r="BC1207" s="89"/>
      <c r="BD1207" s="89"/>
      <c r="BE1207" s="89"/>
      <c r="BF1207" s="89"/>
      <c r="BG1207" s="89"/>
      <c r="BH1207" s="89"/>
      <c r="BI1207" s="89"/>
      <c r="BJ1207" s="89"/>
      <c r="BK1207" s="89"/>
      <c r="BL1207" s="89"/>
      <c r="BM1207" s="89"/>
      <c r="BN1207" s="89"/>
      <c r="BO1207" s="89"/>
      <c r="BP1207" s="89"/>
      <c r="BQ1207" s="89"/>
      <c r="BR1207" s="89"/>
      <c r="BS1207" s="89"/>
      <c r="BT1207" s="89"/>
      <c r="BU1207" s="89"/>
      <c r="BV1207" s="89"/>
      <c r="BW1207" s="89"/>
      <c r="BX1207" s="89"/>
      <c r="BY1207" s="89"/>
      <c r="BZ1207" s="89"/>
      <c r="CA1207" s="89"/>
      <c r="CB1207" s="89"/>
      <c r="CC1207" s="89"/>
      <c r="CD1207" s="89"/>
      <c r="CE1207" s="89"/>
      <c r="CF1207" s="89"/>
      <c r="CG1207" s="89"/>
      <c r="CH1207" s="89"/>
      <c r="CI1207" s="89"/>
      <c r="CJ1207" s="89"/>
      <c r="CK1207" s="89"/>
      <c r="CL1207" s="89"/>
      <c r="CM1207" s="89"/>
      <c r="CN1207" s="89"/>
      <c r="CO1207" s="89"/>
      <c r="CP1207" s="89"/>
      <c r="CQ1207" s="89"/>
      <c r="CR1207" s="89"/>
      <c r="CS1207" s="89"/>
    </row>
    <row r="1208" spans="1:97" s="35" customFormat="1" ht="12.75">
      <c r="A1208" s="95"/>
      <c r="G1208" s="95"/>
      <c r="N1208" s="89"/>
      <c r="O1208" s="89"/>
      <c r="P1208" s="89"/>
      <c r="Q1208" s="89"/>
      <c r="R1208" s="89"/>
      <c r="S1208" s="89"/>
      <c r="T1208" s="89"/>
      <c r="U1208" s="89"/>
      <c r="V1208" s="89"/>
      <c r="W1208" s="89"/>
      <c r="X1208" s="89"/>
      <c r="Y1208" s="89"/>
      <c r="Z1208" s="89"/>
      <c r="AA1208" s="89"/>
      <c r="AB1208" s="89"/>
      <c r="AC1208" s="89"/>
      <c r="AD1208" s="89"/>
      <c r="AE1208" s="89"/>
      <c r="AF1208" s="89"/>
      <c r="AG1208" s="89"/>
      <c r="AH1208" s="89"/>
      <c r="AI1208" s="89"/>
      <c r="AJ1208" s="89"/>
      <c r="AK1208" s="89"/>
      <c r="AL1208" s="89"/>
      <c r="AM1208" s="89"/>
      <c r="AN1208" s="89"/>
      <c r="AO1208" s="89"/>
      <c r="AP1208" s="89"/>
      <c r="AQ1208" s="89"/>
      <c r="AR1208" s="89"/>
      <c r="AS1208" s="89"/>
      <c r="AT1208" s="89"/>
      <c r="AU1208" s="89"/>
      <c r="AV1208" s="89"/>
      <c r="AW1208" s="89"/>
      <c r="AX1208" s="89"/>
      <c r="AY1208" s="89"/>
      <c r="AZ1208" s="89"/>
      <c r="BA1208" s="89"/>
      <c r="BB1208" s="89"/>
      <c r="BC1208" s="89"/>
      <c r="BD1208" s="89"/>
      <c r="BE1208" s="89"/>
      <c r="BF1208" s="89"/>
      <c r="BG1208" s="89"/>
      <c r="BH1208" s="89"/>
      <c r="BI1208" s="89"/>
      <c r="BJ1208" s="89"/>
      <c r="BK1208" s="89"/>
      <c r="BL1208" s="89"/>
      <c r="BM1208" s="89"/>
      <c r="BN1208" s="89"/>
      <c r="BO1208" s="89"/>
      <c r="BP1208" s="89"/>
      <c r="BQ1208" s="89"/>
      <c r="BR1208" s="89"/>
      <c r="BS1208" s="89"/>
      <c r="BT1208" s="89"/>
      <c r="BU1208" s="89"/>
      <c r="BV1208" s="89"/>
      <c r="BW1208" s="89"/>
      <c r="BX1208" s="89"/>
      <c r="BY1208" s="89"/>
      <c r="BZ1208" s="89"/>
      <c r="CA1208" s="89"/>
      <c r="CB1208" s="89"/>
      <c r="CC1208" s="89"/>
      <c r="CD1208" s="89"/>
      <c r="CE1208" s="89"/>
      <c r="CF1208" s="89"/>
      <c r="CG1208" s="89"/>
      <c r="CH1208" s="89"/>
      <c r="CI1208" s="89"/>
      <c r="CJ1208" s="89"/>
      <c r="CK1208" s="89"/>
      <c r="CL1208" s="89"/>
      <c r="CM1208" s="89"/>
      <c r="CN1208" s="89"/>
      <c r="CO1208" s="89"/>
      <c r="CP1208" s="89"/>
      <c r="CQ1208" s="89"/>
      <c r="CR1208" s="89"/>
      <c r="CS1208" s="89"/>
    </row>
    <row r="1209" spans="1:97" s="35" customFormat="1" ht="12.75">
      <c r="A1209" s="95"/>
      <c r="G1209" s="95"/>
      <c r="N1209" s="89"/>
      <c r="O1209" s="89"/>
      <c r="P1209" s="89"/>
      <c r="Q1209" s="89"/>
      <c r="R1209" s="89"/>
      <c r="S1209" s="89"/>
      <c r="T1209" s="89"/>
      <c r="U1209" s="89"/>
      <c r="V1209" s="89"/>
      <c r="W1209" s="89"/>
      <c r="X1209" s="89"/>
      <c r="Y1209" s="89"/>
      <c r="Z1209" s="89"/>
      <c r="AA1209" s="89"/>
      <c r="AB1209" s="89"/>
      <c r="AC1209" s="89"/>
      <c r="AD1209" s="89"/>
      <c r="AE1209" s="89"/>
      <c r="AF1209" s="89"/>
      <c r="AG1209" s="89"/>
      <c r="AH1209" s="89"/>
      <c r="AI1209" s="89"/>
      <c r="AJ1209" s="89"/>
      <c r="AK1209" s="89"/>
      <c r="AL1209" s="89"/>
      <c r="AM1209" s="89"/>
      <c r="AN1209" s="89"/>
      <c r="AO1209" s="89"/>
      <c r="AP1209" s="89"/>
      <c r="AQ1209" s="89"/>
      <c r="AR1209" s="89"/>
      <c r="AS1209" s="89"/>
      <c r="AT1209" s="89"/>
      <c r="AU1209" s="89"/>
      <c r="AV1209" s="89"/>
      <c r="AW1209" s="89"/>
      <c r="AX1209" s="89"/>
      <c r="AY1209" s="89"/>
      <c r="AZ1209" s="89"/>
      <c r="BA1209" s="89"/>
      <c r="BB1209" s="89"/>
      <c r="BC1209" s="89"/>
      <c r="BD1209" s="89"/>
      <c r="BE1209" s="89"/>
      <c r="BF1209" s="89"/>
      <c r="BG1209" s="89"/>
      <c r="BH1209" s="89"/>
      <c r="BI1209" s="89"/>
      <c r="BJ1209" s="89"/>
      <c r="BK1209" s="89"/>
      <c r="BL1209" s="89"/>
      <c r="BM1209" s="89"/>
      <c r="BN1209" s="89"/>
      <c r="BO1209" s="89"/>
      <c r="BP1209" s="89"/>
      <c r="BQ1209" s="89"/>
      <c r="BR1209" s="89"/>
      <c r="BS1209" s="89"/>
      <c r="BT1209" s="89"/>
      <c r="BU1209" s="89"/>
      <c r="BV1209" s="89"/>
      <c r="BW1209" s="89"/>
      <c r="BX1209" s="89"/>
      <c r="BY1209" s="89"/>
      <c r="BZ1209" s="89"/>
      <c r="CA1209" s="89"/>
      <c r="CB1209" s="89"/>
      <c r="CC1209" s="89"/>
      <c r="CD1209" s="89"/>
      <c r="CE1209" s="89"/>
      <c r="CF1209" s="89"/>
      <c r="CG1209" s="89"/>
      <c r="CH1209" s="89"/>
      <c r="CI1209" s="89"/>
      <c r="CJ1209" s="89"/>
      <c r="CK1209" s="89"/>
      <c r="CL1209" s="89"/>
      <c r="CM1209" s="89"/>
      <c r="CN1209" s="89"/>
      <c r="CO1209" s="89"/>
      <c r="CP1209" s="89"/>
      <c r="CQ1209" s="89"/>
      <c r="CR1209" s="89"/>
      <c r="CS1209" s="89"/>
    </row>
    <row r="1210" spans="1:97" s="35" customFormat="1" ht="12.75">
      <c r="A1210" s="95"/>
      <c r="G1210" s="95"/>
      <c r="N1210" s="89"/>
      <c r="O1210" s="89"/>
      <c r="P1210" s="89"/>
      <c r="Q1210" s="89"/>
      <c r="R1210" s="89"/>
      <c r="S1210" s="89"/>
      <c r="T1210" s="89"/>
      <c r="U1210" s="89"/>
      <c r="V1210" s="89"/>
      <c r="W1210" s="89"/>
      <c r="X1210" s="89"/>
      <c r="Y1210" s="89"/>
      <c r="Z1210" s="89"/>
      <c r="AA1210" s="89"/>
      <c r="AB1210" s="89"/>
      <c r="AC1210" s="89"/>
      <c r="AD1210" s="89"/>
      <c r="AE1210" s="89"/>
      <c r="AF1210" s="89"/>
      <c r="AG1210" s="89"/>
      <c r="AH1210" s="89"/>
      <c r="AI1210" s="89"/>
      <c r="AJ1210" s="89"/>
      <c r="AK1210" s="89"/>
      <c r="AL1210" s="89"/>
      <c r="AM1210" s="89"/>
      <c r="AN1210" s="89"/>
      <c r="AO1210" s="89"/>
      <c r="AP1210" s="89"/>
      <c r="AQ1210" s="89"/>
      <c r="AR1210" s="89"/>
      <c r="AS1210" s="89"/>
      <c r="AT1210" s="89"/>
      <c r="AU1210" s="89"/>
      <c r="AV1210" s="89"/>
      <c r="AW1210" s="89"/>
      <c r="AX1210" s="89"/>
      <c r="AY1210" s="89"/>
      <c r="AZ1210" s="89"/>
      <c r="BA1210" s="89"/>
      <c r="BB1210" s="89"/>
      <c r="BC1210" s="89"/>
      <c r="BD1210" s="89"/>
      <c r="BE1210" s="89"/>
      <c r="BF1210" s="89"/>
      <c r="BG1210" s="89"/>
      <c r="BH1210" s="89"/>
      <c r="BI1210" s="89"/>
      <c r="BJ1210" s="89"/>
      <c r="BK1210" s="89"/>
      <c r="BL1210" s="89"/>
      <c r="BM1210" s="89"/>
      <c r="BN1210" s="89"/>
      <c r="BO1210" s="89"/>
      <c r="BP1210" s="89"/>
      <c r="BQ1210" s="89"/>
      <c r="BR1210" s="89"/>
      <c r="BS1210" s="89"/>
      <c r="BT1210" s="89"/>
      <c r="BU1210" s="89"/>
      <c r="BV1210" s="89"/>
      <c r="BW1210" s="89"/>
      <c r="BX1210" s="89"/>
      <c r="BY1210" s="89"/>
      <c r="BZ1210" s="89"/>
      <c r="CA1210" s="89"/>
      <c r="CB1210" s="89"/>
      <c r="CC1210" s="89"/>
      <c r="CD1210" s="89"/>
      <c r="CE1210" s="89"/>
      <c r="CF1210" s="89"/>
      <c r="CG1210" s="89"/>
      <c r="CH1210" s="89"/>
      <c r="CI1210" s="89"/>
      <c r="CJ1210" s="89"/>
      <c r="CK1210" s="89"/>
      <c r="CL1210" s="89"/>
      <c r="CM1210" s="89"/>
      <c r="CN1210" s="89"/>
      <c r="CO1210" s="89"/>
      <c r="CP1210" s="89"/>
      <c r="CQ1210" s="89"/>
      <c r="CR1210" s="89"/>
      <c r="CS1210" s="89"/>
    </row>
    <row r="1211" spans="1:97" s="35" customFormat="1" ht="12.75">
      <c r="A1211" s="95"/>
      <c r="G1211" s="95"/>
      <c r="N1211" s="89"/>
      <c r="O1211" s="89"/>
      <c r="P1211" s="89"/>
      <c r="Q1211" s="89"/>
      <c r="R1211" s="89"/>
      <c r="S1211" s="89"/>
      <c r="T1211" s="89"/>
      <c r="U1211" s="89"/>
      <c r="V1211" s="89"/>
      <c r="W1211" s="89"/>
      <c r="X1211" s="89"/>
      <c r="Y1211" s="89"/>
      <c r="Z1211" s="89"/>
      <c r="AA1211" s="89"/>
      <c r="AB1211" s="89"/>
      <c r="AC1211" s="89"/>
      <c r="AD1211" s="89"/>
      <c r="AE1211" s="89"/>
      <c r="AF1211" s="89"/>
      <c r="AG1211" s="89"/>
      <c r="AH1211" s="89"/>
      <c r="AI1211" s="89"/>
      <c r="AJ1211" s="89"/>
      <c r="AK1211" s="89"/>
      <c r="AL1211" s="89"/>
      <c r="AM1211" s="89"/>
      <c r="AN1211" s="89"/>
      <c r="AO1211" s="89"/>
      <c r="AP1211" s="89"/>
      <c r="AQ1211" s="89"/>
      <c r="AR1211" s="89"/>
      <c r="AS1211" s="89"/>
      <c r="AT1211" s="89"/>
      <c r="AU1211" s="89"/>
      <c r="AV1211" s="89"/>
      <c r="AW1211" s="89"/>
      <c r="AX1211" s="89"/>
      <c r="AY1211" s="89"/>
      <c r="AZ1211" s="89"/>
      <c r="BA1211" s="89"/>
      <c r="BB1211" s="89"/>
      <c r="BC1211" s="89"/>
      <c r="BD1211" s="89"/>
      <c r="BE1211" s="89"/>
      <c r="BF1211" s="89"/>
      <c r="BG1211" s="89"/>
      <c r="BH1211" s="89"/>
      <c r="BI1211" s="89"/>
      <c r="BJ1211" s="89"/>
      <c r="BK1211" s="89"/>
      <c r="BL1211" s="89"/>
      <c r="BM1211" s="89"/>
      <c r="BN1211" s="89"/>
      <c r="BO1211" s="89"/>
      <c r="BP1211" s="89"/>
      <c r="BQ1211" s="89"/>
      <c r="BR1211" s="89"/>
      <c r="BS1211" s="89"/>
      <c r="BT1211" s="89"/>
      <c r="BU1211" s="89"/>
      <c r="BV1211" s="89"/>
      <c r="BW1211" s="89"/>
      <c r="BX1211" s="89"/>
      <c r="BY1211" s="89"/>
      <c r="BZ1211" s="89"/>
      <c r="CA1211" s="89"/>
      <c r="CB1211" s="89"/>
      <c r="CC1211" s="89"/>
      <c r="CD1211" s="89"/>
      <c r="CE1211" s="89"/>
      <c r="CF1211" s="89"/>
      <c r="CG1211" s="89"/>
      <c r="CH1211" s="89"/>
      <c r="CI1211" s="89"/>
      <c r="CJ1211" s="89"/>
      <c r="CK1211" s="89"/>
      <c r="CL1211" s="89"/>
      <c r="CM1211" s="89"/>
      <c r="CN1211" s="89"/>
      <c r="CO1211" s="89"/>
      <c r="CP1211" s="89"/>
      <c r="CQ1211" s="89"/>
      <c r="CR1211" s="89"/>
      <c r="CS1211" s="89"/>
    </row>
    <row r="1212" spans="1:97" s="35" customFormat="1" ht="12.75">
      <c r="A1212" s="95"/>
      <c r="G1212" s="95"/>
      <c r="N1212" s="89"/>
      <c r="O1212" s="89"/>
      <c r="P1212" s="89"/>
      <c r="Q1212" s="89"/>
      <c r="R1212" s="89"/>
      <c r="S1212" s="89"/>
      <c r="T1212" s="89"/>
      <c r="U1212" s="89"/>
      <c r="V1212" s="89"/>
      <c r="W1212" s="89"/>
      <c r="X1212" s="89"/>
      <c r="Y1212" s="89"/>
      <c r="Z1212" s="89"/>
      <c r="AA1212" s="89"/>
      <c r="AB1212" s="89"/>
      <c r="AC1212" s="89"/>
      <c r="AD1212" s="89"/>
      <c r="AE1212" s="89"/>
      <c r="AF1212" s="89"/>
      <c r="AG1212" s="89"/>
      <c r="AH1212" s="89"/>
      <c r="AI1212" s="89"/>
      <c r="AJ1212" s="89"/>
      <c r="AK1212" s="89"/>
      <c r="AL1212" s="89"/>
      <c r="AM1212" s="89"/>
      <c r="AN1212" s="89"/>
      <c r="AO1212" s="89"/>
      <c r="AP1212" s="89"/>
      <c r="AQ1212" s="89"/>
      <c r="AR1212" s="89"/>
      <c r="AS1212" s="89"/>
      <c r="AT1212" s="89"/>
      <c r="AU1212" s="89"/>
      <c r="AV1212" s="89"/>
      <c r="AW1212" s="89"/>
      <c r="AX1212" s="89"/>
      <c r="AY1212" s="89"/>
      <c r="AZ1212" s="89"/>
      <c r="BA1212" s="89"/>
      <c r="BB1212" s="89"/>
      <c r="BC1212" s="89"/>
      <c r="BD1212" s="89"/>
      <c r="BE1212" s="89"/>
      <c r="BF1212" s="89"/>
      <c r="BG1212" s="89"/>
      <c r="BH1212" s="89"/>
      <c r="BI1212" s="89"/>
      <c r="BJ1212" s="89"/>
      <c r="BK1212" s="89"/>
      <c r="BL1212" s="89"/>
      <c r="BM1212" s="89"/>
      <c r="BN1212" s="89"/>
      <c r="BO1212" s="89"/>
      <c r="BP1212" s="89"/>
      <c r="BQ1212" s="89"/>
      <c r="BR1212" s="89"/>
      <c r="BS1212" s="89"/>
      <c r="BT1212" s="89"/>
      <c r="BU1212" s="89"/>
      <c r="BV1212" s="89"/>
      <c r="BW1212" s="89"/>
      <c r="BX1212" s="89"/>
      <c r="BY1212" s="89"/>
      <c r="BZ1212" s="89"/>
      <c r="CA1212" s="89"/>
      <c r="CB1212" s="89"/>
      <c r="CC1212" s="89"/>
      <c r="CD1212" s="89"/>
      <c r="CE1212" s="89"/>
      <c r="CF1212" s="89"/>
      <c r="CG1212" s="89"/>
      <c r="CH1212" s="89"/>
      <c r="CI1212" s="89"/>
      <c r="CJ1212" s="89"/>
      <c r="CK1212" s="89"/>
      <c r="CL1212" s="89"/>
      <c r="CM1212" s="89"/>
      <c r="CN1212" s="89"/>
      <c r="CO1212" s="89"/>
      <c r="CP1212" s="89"/>
      <c r="CQ1212" s="89"/>
      <c r="CR1212" s="89"/>
      <c r="CS1212" s="89"/>
    </row>
    <row r="1213" spans="1:97" s="35" customFormat="1" ht="12.75">
      <c r="A1213" s="95"/>
      <c r="G1213" s="95"/>
      <c r="N1213" s="89"/>
      <c r="O1213" s="89"/>
      <c r="P1213" s="89"/>
      <c r="Q1213" s="89"/>
      <c r="R1213" s="89"/>
      <c r="S1213" s="89"/>
      <c r="T1213" s="89"/>
      <c r="U1213" s="89"/>
      <c r="V1213" s="89"/>
      <c r="W1213" s="89"/>
      <c r="X1213" s="89"/>
      <c r="Y1213" s="89"/>
      <c r="Z1213" s="89"/>
      <c r="AA1213" s="89"/>
      <c r="AB1213" s="89"/>
      <c r="AC1213" s="89"/>
      <c r="AD1213" s="89"/>
      <c r="AE1213" s="89"/>
      <c r="AF1213" s="89"/>
      <c r="AG1213" s="89"/>
      <c r="AH1213" s="89"/>
      <c r="AI1213" s="89"/>
      <c r="AJ1213" s="89"/>
      <c r="AK1213" s="89"/>
      <c r="AL1213" s="89"/>
      <c r="AM1213" s="89"/>
      <c r="AN1213" s="89"/>
      <c r="AO1213" s="89"/>
      <c r="AP1213" s="89"/>
      <c r="AQ1213" s="89"/>
      <c r="AR1213" s="89"/>
      <c r="AS1213" s="89"/>
      <c r="AT1213" s="89"/>
      <c r="AU1213" s="89"/>
      <c r="AV1213" s="89"/>
      <c r="AW1213" s="89"/>
      <c r="AX1213" s="89"/>
      <c r="AY1213" s="89"/>
      <c r="AZ1213" s="89"/>
      <c r="BA1213" s="89"/>
      <c r="BB1213" s="89"/>
      <c r="BC1213" s="89"/>
      <c r="BD1213" s="89"/>
      <c r="BE1213" s="89"/>
      <c r="BF1213" s="89"/>
      <c r="BG1213" s="89"/>
      <c r="BH1213" s="89"/>
      <c r="BI1213" s="89"/>
      <c r="BJ1213" s="89"/>
      <c r="BK1213" s="89"/>
      <c r="BL1213" s="89"/>
      <c r="BM1213" s="89"/>
      <c r="BN1213" s="89"/>
      <c r="BO1213" s="89"/>
      <c r="BP1213" s="89"/>
      <c r="BQ1213" s="89"/>
      <c r="BR1213" s="89"/>
      <c r="BS1213" s="89"/>
      <c r="BT1213" s="89"/>
      <c r="BU1213" s="89"/>
      <c r="BV1213" s="89"/>
      <c r="BW1213" s="89"/>
      <c r="BX1213" s="89"/>
      <c r="BY1213" s="89"/>
      <c r="BZ1213" s="89"/>
      <c r="CA1213" s="89"/>
      <c r="CB1213" s="89"/>
      <c r="CC1213" s="89"/>
      <c r="CD1213" s="89"/>
      <c r="CE1213" s="89"/>
      <c r="CF1213" s="89"/>
      <c r="CG1213" s="89"/>
      <c r="CH1213" s="89"/>
      <c r="CI1213" s="89"/>
      <c r="CJ1213" s="89"/>
      <c r="CK1213" s="89"/>
      <c r="CL1213" s="89"/>
      <c r="CM1213" s="89"/>
      <c r="CN1213" s="89"/>
      <c r="CO1213" s="89"/>
      <c r="CP1213" s="89"/>
      <c r="CQ1213" s="89"/>
      <c r="CR1213" s="89"/>
      <c r="CS1213" s="89"/>
    </row>
    <row r="1214" spans="1:97" s="35" customFormat="1" ht="12.75">
      <c r="A1214" s="95"/>
      <c r="G1214" s="95"/>
      <c r="N1214" s="89"/>
      <c r="O1214" s="89"/>
      <c r="P1214" s="89"/>
      <c r="Q1214" s="89"/>
      <c r="R1214" s="89"/>
      <c r="S1214" s="89"/>
      <c r="T1214" s="89"/>
      <c r="U1214" s="89"/>
      <c r="V1214" s="89"/>
      <c r="W1214" s="89"/>
      <c r="X1214" s="89"/>
      <c r="Y1214" s="89"/>
      <c r="Z1214" s="89"/>
      <c r="AA1214" s="89"/>
      <c r="AB1214" s="89"/>
      <c r="AC1214" s="89"/>
      <c r="AD1214" s="89"/>
      <c r="AE1214" s="89"/>
      <c r="AF1214" s="89"/>
      <c r="AG1214" s="89"/>
      <c r="AH1214" s="89"/>
      <c r="AI1214" s="89"/>
      <c r="AJ1214" s="89"/>
      <c r="AK1214" s="89"/>
      <c r="AL1214" s="89"/>
      <c r="AM1214" s="89"/>
      <c r="AN1214" s="89"/>
      <c r="AO1214" s="89"/>
      <c r="AP1214" s="89"/>
      <c r="AQ1214" s="89"/>
      <c r="AR1214" s="89"/>
      <c r="AS1214" s="89"/>
      <c r="AT1214" s="89"/>
      <c r="AU1214" s="89"/>
      <c r="AV1214" s="89"/>
      <c r="AW1214" s="89"/>
      <c r="AX1214" s="89"/>
      <c r="AY1214" s="89"/>
      <c r="AZ1214" s="89"/>
      <c r="BA1214" s="89"/>
      <c r="BB1214" s="89"/>
      <c r="BC1214" s="89"/>
      <c r="BD1214" s="89"/>
      <c r="BE1214" s="89"/>
      <c r="BF1214" s="89"/>
      <c r="BG1214" s="89"/>
      <c r="BH1214" s="89"/>
      <c r="BI1214" s="89"/>
      <c r="BJ1214" s="89"/>
      <c r="BK1214" s="89"/>
      <c r="BL1214" s="89"/>
      <c r="BM1214" s="89"/>
      <c r="BN1214" s="89"/>
      <c r="BO1214" s="89"/>
      <c r="BP1214" s="89"/>
      <c r="BQ1214" s="89"/>
      <c r="BR1214" s="89"/>
      <c r="BS1214" s="89"/>
      <c r="BT1214" s="89"/>
      <c r="BU1214" s="89"/>
      <c r="BV1214" s="89"/>
      <c r="BW1214" s="89"/>
      <c r="BX1214" s="89"/>
      <c r="BY1214" s="89"/>
      <c r="BZ1214" s="89"/>
      <c r="CA1214" s="89"/>
      <c r="CB1214" s="89"/>
      <c r="CC1214" s="89"/>
      <c r="CD1214" s="89"/>
      <c r="CE1214" s="89"/>
      <c r="CF1214" s="89"/>
      <c r="CG1214" s="89"/>
      <c r="CH1214" s="89"/>
      <c r="CI1214" s="89"/>
      <c r="CJ1214" s="89"/>
      <c r="CK1214" s="89"/>
      <c r="CL1214" s="89"/>
      <c r="CM1214" s="89"/>
      <c r="CN1214" s="89"/>
      <c r="CO1214" s="89"/>
      <c r="CP1214" s="89"/>
      <c r="CQ1214" s="89"/>
      <c r="CR1214" s="89"/>
      <c r="CS1214" s="89"/>
    </row>
    <row r="1215" spans="1:97" s="35" customFormat="1" ht="12.75">
      <c r="A1215" s="95"/>
      <c r="G1215" s="95"/>
      <c r="N1215" s="89"/>
      <c r="O1215" s="89"/>
      <c r="P1215" s="89"/>
      <c r="Q1215" s="89"/>
      <c r="R1215" s="89"/>
      <c r="S1215" s="89"/>
      <c r="T1215" s="89"/>
      <c r="U1215" s="89"/>
      <c r="V1215" s="89"/>
      <c r="W1215" s="89"/>
      <c r="X1215" s="89"/>
      <c r="Y1215" s="89"/>
      <c r="Z1215" s="89"/>
      <c r="AA1215" s="89"/>
      <c r="AB1215" s="89"/>
      <c r="AC1215" s="89"/>
      <c r="AD1215" s="89"/>
      <c r="AE1215" s="89"/>
      <c r="AF1215" s="89"/>
      <c r="AG1215" s="89"/>
      <c r="AH1215" s="89"/>
      <c r="AI1215" s="89"/>
      <c r="AJ1215" s="89"/>
      <c r="AK1215" s="89"/>
      <c r="AL1215" s="89"/>
      <c r="AM1215" s="89"/>
      <c r="AN1215" s="89"/>
      <c r="AO1215" s="89"/>
      <c r="AP1215" s="89"/>
      <c r="AQ1215" s="89"/>
      <c r="AR1215" s="89"/>
      <c r="AS1215" s="89"/>
      <c r="AT1215" s="89"/>
      <c r="AU1215" s="89"/>
      <c r="AV1215" s="89"/>
      <c r="AW1215" s="89"/>
      <c r="AX1215" s="89"/>
      <c r="AY1215" s="89"/>
      <c r="AZ1215" s="89"/>
      <c r="BA1215" s="89"/>
      <c r="BB1215" s="89"/>
      <c r="BC1215" s="89"/>
      <c r="BD1215" s="89"/>
      <c r="BE1215" s="89"/>
      <c r="BF1215" s="89"/>
      <c r="BG1215" s="89"/>
      <c r="BH1215" s="89"/>
      <c r="BI1215" s="89"/>
      <c r="BJ1215" s="89"/>
      <c r="BK1215" s="89"/>
      <c r="BL1215" s="89"/>
      <c r="BM1215" s="89"/>
      <c r="BN1215" s="89"/>
      <c r="BO1215" s="89"/>
      <c r="BP1215" s="89"/>
      <c r="BQ1215" s="89"/>
      <c r="BR1215" s="89"/>
      <c r="BS1215" s="89"/>
      <c r="BT1215" s="89"/>
      <c r="BU1215" s="89"/>
      <c r="BV1215" s="89"/>
      <c r="BW1215" s="89"/>
      <c r="BX1215" s="89"/>
      <c r="BY1215" s="89"/>
      <c r="BZ1215" s="89"/>
      <c r="CA1215" s="89"/>
      <c r="CB1215" s="89"/>
      <c r="CC1215" s="89"/>
      <c r="CD1215" s="89"/>
      <c r="CE1215" s="89"/>
      <c r="CF1215" s="89"/>
      <c r="CG1215" s="89"/>
      <c r="CH1215" s="89"/>
      <c r="CI1215" s="89"/>
      <c r="CJ1215" s="89"/>
      <c r="CK1215" s="89"/>
      <c r="CL1215" s="89"/>
      <c r="CM1215" s="89"/>
      <c r="CN1215" s="89"/>
      <c r="CO1215" s="89"/>
      <c r="CP1215" s="89"/>
      <c r="CQ1215" s="89"/>
      <c r="CR1215" s="89"/>
      <c r="CS1215" s="89"/>
    </row>
    <row r="1216" spans="1:97" s="35" customFormat="1" ht="12.75">
      <c r="A1216" s="95"/>
      <c r="G1216" s="95"/>
      <c r="N1216" s="89"/>
      <c r="O1216" s="89"/>
      <c r="P1216" s="89"/>
      <c r="Q1216" s="89"/>
      <c r="R1216" s="89"/>
      <c r="S1216" s="89"/>
      <c r="T1216" s="89"/>
      <c r="U1216" s="89"/>
      <c r="V1216" s="89"/>
      <c r="W1216" s="89"/>
      <c r="X1216" s="89"/>
      <c r="Y1216" s="89"/>
      <c r="Z1216" s="89"/>
      <c r="AA1216" s="89"/>
      <c r="AB1216" s="89"/>
      <c r="AC1216" s="89"/>
      <c r="AD1216" s="89"/>
      <c r="AE1216" s="89"/>
      <c r="AF1216" s="89"/>
      <c r="AG1216" s="89"/>
      <c r="AH1216" s="89"/>
      <c r="AI1216" s="89"/>
      <c r="AJ1216" s="89"/>
      <c r="AK1216" s="89"/>
      <c r="AL1216" s="89"/>
      <c r="AM1216" s="89"/>
      <c r="AN1216" s="89"/>
      <c r="AO1216" s="89"/>
      <c r="AP1216" s="89"/>
      <c r="AQ1216" s="89"/>
      <c r="AR1216" s="89"/>
      <c r="AS1216" s="89"/>
      <c r="AT1216" s="89"/>
      <c r="AU1216" s="89"/>
      <c r="AV1216" s="89"/>
      <c r="AW1216" s="89"/>
      <c r="AX1216" s="89"/>
      <c r="AY1216" s="89"/>
      <c r="AZ1216" s="89"/>
      <c r="BA1216" s="89"/>
      <c r="BB1216" s="89"/>
      <c r="BC1216" s="89"/>
      <c r="BD1216" s="89"/>
      <c r="BE1216" s="89"/>
      <c r="BF1216" s="89"/>
      <c r="BG1216" s="89"/>
      <c r="BH1216" s="89"/>
      <c r="BI1216" s="89"/>
      <c r="BJ1216" s="89"/>
      <c r="BK1216" s="89"/>
      <c r="BL1216" s="89"/>
      <c r="BM1216" s="89"/>
      <c r="BN1216" s="89"/>
      <c r="BO1216" s="89"/>
      <c r="BP1216" s="89"/>
      <c r="BQ1216" s="89"/>
      <c r="BR1216" s="89"/>
      <c r="BS1216" s="89"/>
      <c r="BT1216" s="89"/>
      <c r="BU1216" s="89"/>
      <c r="BV1216" s="89"/>
      <c r="BW1216" s="89"/>
      <c r="BX1216" s="89"/>
      <c r="BY1216" s="89"/>
      <c r="BZ1216" s="89"/>
      <c r="CA1216" s="89"/>
      <c r="CB1216" s="89"/>
      <c r="CC1216" s="89"/>
      <c r="CD1216" s="89"/>
      <c r="CE1216" s="89"/>
      <c r="CF1216" s="89"/>
      <c r="CG1216" s="89"/>
      <c r="CH1216" s="89"/>
      <c r="CI1216" s="89"/>
      <c r="CJ1216" s="89"/>
      <c r="CK1216" s="89"/>
      <c r="CL1216" s="89"/>
      <c r="CM1216" s="89"/>
      <c r="CN1216" s="89"/>
      <c r="CO1216" s="89"/>
      <c r="CP1216" s="89"/>
      <c r="CQ1216" s="89"/>
      <c r="CR1216" s="89"/>
      <c r="CS1216" s="89"/>
    </row>
    <row r="1217" spans="1:97" s="35" customFormat="1" ht="12.75">
      <c r="A1217" s="95"/>
      <c r="G1217" s="95"/>
      <c r="N1217" s="89"/>
      <c r="O1217" s="89"/>
      <c r="P1217" s="89"/>
      <c r="Q1217" s="89"/>
      <c r="R1217" s="89"/>
      <c r="S1217" s="89"/>
      <c r="T1217" s="89"/>
      <c r="U1217" s="89"/>
      <c r="V1217" s="89"/>
      <c r="W1217" s="89"/>
      <c r="X1217" s="89"/>
      <c r="Y1217" s="89"/>
      <c r="Z1217" s="89"/>
      <c r="AA1217" s="89"/>
      <c r="AB1217" s="89"/>
      <c r="AC1217" s="89"/>
      <c r="AD1217" s="89"/>
      <c r="AE1217" s="89"/>
      <c r="AF1217" s="89"/>
      <c r="AG1217" s="89"/>
      <c r="AH1217" s="89"/>
      <c r="AI1217" s="89"/>
      <c r="AJ1217" s="89"/>
      <c r="AK1217" s="89"/>
      <c r="AL1217" s="89"/>
      <c r="AM1217" s="89"/>
      <c r="AN1217" s="89"/>
      <c r="AO1217" s="89"/>
      <c r="AP1217" s="89"/>
      <c r="AQ1217" s="89"/>
      <c r="AR1217" s="89"/>
      <c r="AS1217" s="89"/>
      <c r="AT1217" s="89"/>
      <c r="AU1217" s="89"/>
      <c r="AV1217" s="89"/>
      <c r="AW1217" s="89"/>
      <c r="AX1217" s="89"/>
      <c r="AY1217" s="89"/>
      <c r="AZ1217" s="89"/>
      <c r="BA1217" s="89"/>
      <c r="BB1217" s="89"/>
      <c r="BC1217" s="89"/>
      <c r="BD1217" s="89"/>
      <c r="BE1217" s="89"/>
      <c r="BF1217" s="89"/>
      <c r="BG1217" s="89"/>
      <c r="BH1217" s="89"/>
      <c r="BI1217" s="89"/>
      <c r="BJ1217" s="89"/>
      <c r="BK1217" s="89"/>
      <c r="BL1217" s="89"/>
      <c r="BM1217" s="89"/>
      <c r="BN1217" s="89"/>
      <c r="BO1217" s="89"/>
      <c r="BP1217" s="89"/>
      <c r="BQ1217" s="89"/>
      <c r="BR1217" s="89"/>
      <c r="BS1217" s="89"/>
      <c r="BT1217" s="89"/>
      <c r="BU1217" s="89"/>
      <c r="BV1217" s="89"/>
      <c r="BW1217" s="89"/>
      <c r="BX1217" s="89"/>
      <c r="BY1217" s="89"/>
      <c r="BZ1217" s="89"/>
      <c r="CA1217" s="89"/>
      <c r="CB1217" s="89"/>
      <c r="CC1217" s="89"/>
      <c r="CD1217" s="89"/>
      <c r="CE1217" s="89"/>
      <c r="CF1217" s="89"/>
      <c r="CG1217" s="89"/>
      <c r="CH1217" s="89"/>
      <c r="CI1217" s="89"/>
      <c r="CJ1217" s="89"/>
      <c r="CK1217" s="89"/>
      <c r="CL1217" s="89"/>
      <c r="CM1217" s="89"/>
      <c r="CN1217" s="89"/>
      <c r="CO1217" s="89"/>
      <c r="CP1217" s="89"/>
      <c r="CQ1217" s="89"/>
      <c r="CR1217" s="89"/>
      <c r="CS1217" s="89"/>
    </row>
    <row r="1218" spans="1:97" s="35" customFormat="1" ht="12.75">
      <c r="A1218" s="95"/>
      <c r="G1218" s="95"/>
      <c r="N1218" s="89"/>
      <c r="O1218" s="89"/>
      <c r="P1218" s="89"/>
      <c r="Q1218" s="89"/>
      <c r="R1218" s="89"/>
      <c r="S1218" s="89"/>
      <c r="T1218" s="89"/>
      <c r="U1218" s="89"/>
      <c r="V1218" s="89"/>
      <c r="W1218" s="89"/>
      <c r="X1218" s="89"/>
      <c r="Y1218" s="89"/>
      <c r="Z1218" s="89"/>
      <c r="AA1218" s="89"/>
      <c r="AB1218" s="89"/>
      <c r="AC1218" s="89"/>
      <c r="AD1218" s="89"/>
      <c r="AE1218" s="89"/>
      <c r="AF1218" s="89"/>
      <c r="AG1218" s="89"/>
      <c r="AH1218" s="89"/>
      <c r="AI1218" s="89"/>
      <c r="AJ1218" s="89"/>
      <c r="AK1218" s="89"/>
      <c r="AL1218" s="89"/>
      <c r="AM1218" s="89"/>
      <c r="AN1218" s="89"/>
      <c r="AO1218" s="89"/>
      <c r="AP1218" s="89"/>
      <c r="AQ1218" s="89"/>
      <c r="AR1218" s="89"/>
      <c r="AS1218" s="89"/>
      <c r="AT1218" s="89"/>
      <c r="AU1218" s="89"/>
      <c r="AV1218" s="89"/>
      <c r="AW1218" s="89"/>
      <c r="AX1218" s="89"/>
      <c r="AY1218" s="89"/>
      <c r="AZ1218" s="89"/>
      <c r="BA1218" s="89"/>
      <c r="BB1218" s="89"/>
      <c r="BC1218" s="89"/>
      <c r="BD1218" s="89"/>
      <c r="BE1218" s="89"/>
      <c r="BF1218" s="89"/>
      <c r="BG1218" s="89"/>
      <c r="BH1218" s="89"/>
      <c r="BI1218" s="89"/>
      <c r="BJ1218" s="89"/>
      <c r="BK1218" s="89"/>
      <c r="BL1218" s="89"/>
      <c r="BM1218" s="89"/>
      <c r="BN1218" s="89"/>
      <c r="BO1218" s="89"/>
      <c r="BP1218" s="89"/>
      <c r="BQ1218" s="89"/>
      <c r="BR1218" s="89"/>
      <c r="BS1218" s="89"/>
      <c r="BT1218" s="89"/>
      <c r="BU1218" s="89"/>
      <c r="BV1218" s="89"/>
      <c r="BW1218" s="89"/>
      <c r="BX1218" s="89"/>
      <c r="BY1218" s="89"/>
      <c r="BZ1218" s="89"/>
      <c r="CA1218" s="89"/>
      <c r="CB1218" s="89"/>
      <c r="CC1218" s="89"/>
      <c r="CD1218" s="89"/>
      <c r="CE1218" s="89"/>
      <c r="CF1218" s="89"/>
      <c r="CG1218" s="89"/>
      <c r="CH1218" s="89"/>
      <c r="CI1218" s="89"/>
      <c r="CJ1218" s="89"/>
      <c r="CK1218" s="89"/>
      <c r="CL1218" s="89"/>
      <c r="CM1218" s="89"/>
      <c r="CN1218" s="89"/>
      <c r="CO1218" s="89"/>
      <c r="CP1218" s="89"/>
      <c r="CQ1218" s="89"/>
      <c r="CR1218" s="89"/>
      <c r="CS1218" s="89"/>
    </row>
    <row r="1219" spans="1:97" s="35" customFormat="1" ht="12.75">
      <c r="A1219" s="95"/>
      <c r="G1219" s="95"/>
      <c r="N1219" s="89"/>
      <c r="O1219" s="89"/>
      <c r="P1219" s="89"/>
      <c r="Q1219" s="89"/>
      <c r="R1219" s="89"/>
      <c r="S1219" s="89"/>
      <c r="T1219" s="89"/>
      <c r="U1219" s="89"/>
      <c r="V1219" s="89"/>
      <c r="W1219" s="89"/>
      <c r="X1219" s="89"/>
      <c r="Y1219" s="89"/>
      <c r="Z1219" s="89"/>
      <c r="AA1219" s="89"/>
      <c r="AB1219" s="89"/>
      <c r="AC1219" s="89"/>
      <c r="AD1219" s="89"/>
      <c r="AE1219" s="89"/>
      <c r="AF1219" s="89"/>
      <c r="AG1219" s="89"/>
      <c r="AH1219" s="89"/>
      <c r="AI1219" s="89"/>
      <c r="AJ1219" s="89"/>
      <c r="AK1219" s="89"/>
      <c r="AL1219" s="89"/>
      <c r="AM1219" s="89"/>
      <c r="AN1219" s="89"/>
      <c r="AO1219" s="89"/>
      <c r="AP1219" s="89"/>
      <c r="AQ1219" s="89"/>
      <c r="AR1219" s="89"/>
      <c r="AS1219" s="89"/>
      <c r="AT1219" s="89"/>
      <c r="AU1219" s="89"/>
      <c r="AV1219" s="89"/>
      <c r="AW1219" s="89"/>
      <c r="AX1219" s="89"/>
      <c r="AY1219" s="89"/>
      <c r="AZ1219" s="89"/>
      <c r="BA1219" s="89"/>
      <c r="BB1219" s="89"/>
      <c r="BC1219" s="89"/>
      <c r="BD1219" s="89"/>
      <c r="BE1219" s="89"/>
      <c r="BF1219" s="89"/>
      <c r="BG1219" s="89"/>
      <c r="BH1219" s="89"/>
      <c r="BI1219" s="89"/>
      <c r="BJ1219" s="89"/>
      <c r="BK1219" s="89"/>
      <c r="BL1219" s="89"/>
      <c r="BM1219" s="89"/>
      <c r="BN1219" s="89"/>
      <c r="BO1219" s="89"/>
      <c r="BP1219" s="89"/>
      <c r="BQ1219" s="89"/>
      <c r="BR1219" s="89"/>
      <c r="BS1219" s="89"/>
      <c r="BT1219" s="89"/>
      <c r="BU1219" s="89"/>
      <c r="BV1219" s="89"/>
      <c r="BW1219" s="89"/>
      <c r="BX1219" s="89"/>
      <c r="BY1219" s="89"/>
      <c r="BZ1219" s="89"/>
      <c r="CA1219" s="89"/>
      <c r="CB1219" s="89"/>
      <c r="CC1219" s="89"/>
      <c r="CD1219" s="89"/>
      <c r="CE1219" s="89"/>
      <c r="CF1219" s="89"/>
      <c r="CG1219" s="89"/>
      <c r="CH1219" s="89"/>
      <c r="CI1219" s="89"/>
      <c r="CJ1219" s="89"/>
      <c r="CK1219" s="89"/>
      <c r="CL1219" s="89"/>
      <c r="CM1219" s="89"/>
      <c r="CN1219" s="89"/>
      <c r="CO1219" s="89"/>
      <c r="CP1219" s="89"/>
      <c r="CQ1219" s="89"/>
      <c r="CR1219" s="89"/>
      <c r="CS1219" s="89"/>
    </row>
    <row r="1220" spans="1:97" s="35" customFormat="1" ht="12.75">
      <c r="A1220" s="95"/>
      <c r="G1220" s="95"/>
      <c r="N1220" s="89"/>
      <c r="O1220" s="89"/>
      <c r="P1220" s="89"/>
      <c r="Q1220" s="89"/>
      <c r="R1220" s="89"/>
      <c r="S1220" s="89"/>
      <c r="T1220" s="89"/>
      <c r="U1220" s="89"/>
      <c r="V1220" s="89"/>
      <c r="W1220" s="89"/>
      <c r="X1220" s="89"/>
      <c r="Y1220" s="89"/>
      <c r="Z1220" s="89"/>
      <c r="AA1220" s="89"/>
      <c r="AB1220" s="89"/>
      <c r="AC1220" s="89"/>
      <c r="AD1220" s="89"/>
      <c r="AE1220" s="89"/>
      <c r="AF1220" s="89"/>
      <c r="AG1220" s="89"/>
      <c r="AH1220" s="89"/>
      <c r="AI1220" s="89"/>
      <c r="AJ1220" s="89"/>
      <c r="AK1220" s="89"/>
      <c r="AL1220" s="89"/>
      <c r="AM1220" s="89"/>
      <c r="AN1220" s="89"/>
      <c r="AO1220" s="89"/>
      <c r="AP1220" s="89"/>
      <c r="AQ1220" s="89"/>
      <c r="AR1220" s="89"/>
      <c r="AS1220" s="89"/>
      <c r="AT1220" s="89"/>
      <c r="AU1220" s="89"/>
      <c r="AV1220" s="89"/>
      <c r="AW1220" s="89"/>
      <c r="AX1220" s="89"/>
      <c r="AY1220" s="89"/>
      <c r="AZ1220" s="89"/>
      <c r="BA1220" s="89"/>
      <c r="BB1220" s="89"/>
      <c r="BC1220" s="89"/>
      <c r="BD1220" s="89"/>
      <c r="BE1220" s="89"/>
      <c r="BF1220" s="89"/>
      <c r="BG1220" s="89"/>
      <c r="BH1220" s="89"/>
      <c r="BI1220" s="89"/>
      <c r="BJ1220" s="89"/>
      <c r="BK1220" s="89"/>
      <c r="BL1220" s="89"/>
      <c r="BM1220" s="89"/>
      <c r="BN1220" s="89"/>
      <c r="BO1220" s="89"/>
      <c r="BP1220" s="89"/>
      <c r="BQ1220" s="89"/>
      <c r="BR1220" s="89"/>
      <c r="BS1220" s="89"/>
      <c r="BT1220" s="89"/>
      <c r="BU1220" s="89"/>
      <c r="BV1220" s="89"/>
      <c r="BW1220" s="89"/>
      <c r="BX1220" s="89"/>
      <c r="BY1220" s="89"/>
      <c r="BZ1220" s="89"/>
      <c r="CA1220" s="89"/>
      <c r="CB1220" s="89"/>
      <c r="CC1220" s="89"/>
      <c r="CD1220" s="89"/>
      <c r="CE1220" s="89"/>
      <c r="CF1220" s="89"/>
      <c r="CG1220" s="89"/>
      <c r="CH1220" s="89"/>
      <c r="CI1220" s="89"/>
      <c r="CJ1220" s="89"/>
      <c r="CK1220" s="89"/>
      <c r="CL1220" s="89"/>
      <c r="CM1220" s="89"/>
      <c r="CN1220" s="89"/>
      <c r="CO1220" s="89"/>
      <c r="CP1220" s="89"/>
      <c r="CQ1220" s="89"/>
      <c r="CR1220" s="89"/>
      <c r="CS1220" s="89"/>
    </row>
    <row r="1221" spans="1:97" s="35" customFormat="1" ht="12.75">
      <c r="A1221" s="95"/>
      <c r="G1221" s="95"/>
      <c r="N1221" s="89"/>
      <c r="O1221" s="89"/>
      <c r="P1221" s="89"/>
      <c r="Q1221" s="89"/>
      <c r="R1221" s="89"/>
      <c r="S1221" s="89"/>
      <c r="T1221" s="89"/>
      <c r="U1221" s="89"/>
      <c r="V1221" s="89"/>
      <c r="W1221" s="89"/>
      <c r="X1221" s="89"/>
      <c r="Y1221" s="89"/>
      <c r="Z1221" s="89"/>
      <c r="AA1221" s="89"/>
      <c r="AB1221" s="89"/>
      <c r="AC1221" s="89"/>
      <c r="AD1221" s="89"/>
      <c r="AE1221" s="89"/>
      <c r="AF1221" s="89"/>
      <c r="AG1221" s="89"/>
      <c r="AH1221" s="89"/>
      <c r="AI1221" s="89"/>
      <c r="AJ1221" s="89"/>
      <c r="AK1221" s="89"/>
      <c r="AL1221" s="89"/>
      <c r="AM1221" s="89"/>
      <c r="AN1221" s="89"/>
      <c r="AO1221" s="89"/>
      <c r="AP1221" s="89"/>
      <c r="AQ1221" s="89"/>
      <c r="AR1221" s="89"/>
      <c r="AS1221" s="89"/>
      <c r="AT1221" s="89"/>
      <c r="AU1221" s="89"/>
      <c r="AV1221" s="89"/>
      <c r="AW1221" s="89"/>
      <c r="AX1221" s="89"/>
      <c r="AY1221" s="89"/>
      <c r="AZ1221" s="89"/>
      <c r="BA1221" s="89"/>
      <c r="BB1221" s="89"/>
      <c r="BC1221" s="89"/>
      <c r="BD1221" s="89"/>
      <c r="BE1221" s="89"/>
      <c r="BF1221" s="89"/>
      <c r="BG1221" s="89"/>
      <c r="BH1221" s="89"/>
      <c r="BI1221" s="89"/>
      <c r="BJ1221" s="89"/>
      <c r="BK1221" s="89"/>
      <c r="BL1221" s="89"/>
      <c r="BM1221" s="89"/>
      <c r="BN1221" s="89"/>
      <c r="BO1221" s="89"/>
      <c r="BP1221" s="89"/>
      <c r="BQ1221" s="89"/>
      <c r="BR1221" s="89"/>
      <c r="BS1221" s="89"/>
      <c r="BT1221" s="89"/>
      <c r="BU1221" s="89"/>
      <c r="BV1221" s="89"/>
      <c r="BW1221" s="89"/>
      <c r="BX1221" s="89"/>
      <c r="BY1221" s="89"/>
      <c r="BZ1221" s="89"/>
      <c r="CA1221" s="89"/>
      <c r="CB1221" s="89"/>
      <c r="CC1221" s="89"/>
      <c r="CD1221" s="89"/>
      <c r="CE1221" s="89"/>
      <c r="CF1221" s="89"/>
      <c r="CG1221" s="89"/>
      <c r="CH1221" s="89"/>
      <c r="CI1221" s="89"/>
      <c r="CJ1221" s="89"/>
      <c r="CK1221" s="89"/>
      <c r="CL1221" s="89"/>
      <c r="CM1221" s="89"/>
      <c r="CN1221" s="89"/>
      <c r="CO1221" s="89"/>
      <c r="CP1221" s="89"/>
      <c r="CQ1221" s="89"/>
      <c r="CR1221" s="89"/>
      <c r="CS1221" s="89"/>
    </row>
  </sheetData>
  <mergeCells count="3">
    <mergeCell ref="A1:E1"/>
    <mergeCell ref="G1:K1"/>
    <mergeCell ref="A79:K79"/>
  </mergeCells>
  <printOptions horizontalCentered="1"/>
  <pageMargins left="0.08" right="0.07" top="0.23" bottom="0.37" header="0.21" footer="0.1"/>
  <pageSetup horizontalDpi="600" verticalDpi="600" orientation="landscape" scale="57" r:id="rId1"/>
  <headerFooter alignWithMargins="0">
    <oddFooter>&amp;L&amp;"Tahoma,Regular"Information as of March 24, 2006</oddFooter>
  </headerFooter>
  <rowBreaks count="1" manualBreakCount="1"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Revenue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Minerals Management Service</dc:creator>
  <cp:keywords/>
  <dc:description/>
  <cp:lastModifiedBy>Minerals Management Service</cp:lastModifiedBy>
  <cp:lastPrinted>2006-03-28T17:33:26Z</cp:lastPrinted>
  <dcterms:created xsi:type="dcterms:W3CDTF">2003-01-17T19:00:57Z</dcterms:created>
  <dcterms:modified xsi:type="dcterms:W3CDTF">2006-10-18T18:11:58Z</dcterms:modified>
  <cp:category/>
  <cp:version/>
  <cp:contentType/>
  <cp:contentStatus/>
</cp:coreProperties>
</file>