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64" activeTab="1"/>
  </bookViews>
  <sheets>
    <sheet name="Fellow list" sheetId="1" r:id="rId1"/>
    <sheet name="FRA 06 Data" sheetId="2" r:id="rId2"/>
  </sheets>
  <definedNames>
    <definedName name="_xlnm.Print_Area" localSheetId="1">'FRA 06 Data'!$A$1:$F$44</definedName>
  </definedNames>
  <calcPr fullCalcOnLoad="1"/>
</workbook>
</file>

<file path=xl/sharedStrings.xml><?xml version="1.0" encoding="utf-8"?>
<sst xmlns="http://schemas.openxmlformats.org/spreadsheetml/2006/main" count="250" uniqueCount="176">
  <si>
    <t>CFDA 84.019</t>
  </si>
  <si>
    <t>World Area</t>
  </si>
  <si>
    <t>Africa</t>
  </si>
  <si>
    <t>Western Hemisphere</t>
  </si>
  <si>
    <t>Central/Eastern Europe/Eurasia</t>
  </si>
  <si>
    <t>East Asia</t>
  </si>
  <si>
    <t>South Asia</t>
  </si>
  <si>
    <t>Southeast Asia</t>
  </si>
  <si>
    <t>Dollars</t>
  </si>
  <si>
    <t>Total Funds Requested</t>
  </si>
  <si>
    <t>Public Institutions</t>
  </si>
  <si>
    <t>Fellows</t>
  </si>
  <si>
    <t>Funds Obligated</t>
  </si>
  <si>
    <t>Private/ Non Profit Institutions</t>
  </si>
  <si>
    <t>Percent</t>
  </si>
  <si>
    <t>Male</t>
  </si>
  <si>
    <t>Female</t>
  </si>
  <si>
    <t>TOTALS</t>
  </si>
  <si>
    <t>State</t>
  </si>
  <si>
    <t>Near East</t>
  </si>
  <si>
    <t>Totals by World Area</t>
  </si>
  <si>
    <t>Indiana</t>
  </si>
  <si>
    <t>Total Program Funds Awarded</t>
  </si>
  <si>
    <t xml:space="preserve"> Individual Applications Received</t>
  </si>
  <si>
    <t>Individual Applications Funded</t>
  </si>
  <si>
    <t>Number of Grantee IHEs</t>
  </si>
  <si>
    <t>Number of Funded Fellows</t>
  </si>
  <si>
    <t>Gender</t>
  </si>
  <si>
    <t>Administering Institutions of Higher Education</t>
  </si>
  <si>
    <t>Funding Requests/Allocation</t>
  </si>
  <si>
    <t>Michigan</t>
  </si>
  <si>
    <t>Massachusetts</t>
  </si>
  <si>
    <t>Fiscal Year 2006</t>
  </si>
  <si>
    <t>FY 2006 FULBRIGHT- HAYS FACULTY RESEARCH ABROAD (84.019)</t>
  </si>
  <si>
    <t>AFRICA (AF)</t>
  </si>
  <si>
    <t>FELLOW</t>
  </si>
  <si>
    <t>DISCIPLINE</t>
  </si>
  <si>
    <t>LANGUAGE(S) OF RESEARCH</t>
  </si>
  <si>
    <t>TOPIC</t>
  </si>
  <si>
    <t>COUNTRY(IES) OF RESEARCH</t>
  </si>
  <si>
    <t>BUDGET</t>
  </si>
  <si>
    <t>John R. Kurtz</t>
  </si>
  <si>
    <t>State University of New York, Brockport P019A060009</t>
  </si>
  <si>
    <t>English</t>
  </si>
  <si>
    <t>Swahili</t>
  </si>
  <si>
    <t>Comparative Literature</t>
  </si>
  <si>
    <t>East African Literary Criticism: Classic Statements and New Considerations</t>
  </si>
  <si>
    <t>Kenya, Tanzania, Uganda</t>
  </si>
  <si>
    <t>Susan M. O'Brien</t>
  </si>
  <si>
    <t>University of Florida P109A060028</t>
  </si>
  <si>
    <t>History</t>
  </si>
  <si>
    <t>Hausa</t>
  </si>
  <si>
    <t>African History</t>
  </si>
  <si>
    <t>Mujahidad: The Making of the Modern Muslim Woman in Nigerian Islam</t>
  </si>
  <si>
    <t>Nigeria</t>
  </si>
  <si>
    <t>Lidwien E. Kapteijns</t>
  </si>
  <si>
    <t>Wellesley College P019A060003</t>
  </si>
  <si>
    <t>Somali</t>
  </si>
  <si>
    <t>Somali Popular Culture and the Changing National Imaginary, 1960-2005</t>
  </si>
  <si>
    <t>Republic of Djibouti, Ethiopia, United Kingdom, Yemen</t>
  </si>
  <si>
    <t>Loren A. Kruger</t>
  </si>
  <si>
    <t>University of Chicago P019A060005</t>
  </si>
  <si>
    <t>Afrikaans, Zulu</t>
  </si>
  <si>
    <t>Staging Modernity in the Edgy City: Literature, Performance and Built Environments in Johannesburg</t>
  </si>
  <si>
    <t>South Africa</t>
  </si>
  <si>
    <t>Indiana University P019A060013</t>
  </si>
  <si>
    <t>Arabic</t>
  </si>
  <si>
    <t>Illinois Wesleyan University            P019A060026</t>
  </si>
  <si>
    <t>WESTERN HEMISPHERE (AR)</t>
  </si>
  <si>
    <t>LANGUAGE OF RESEARCH</t>
  </si>
  <si>
    <t>Anne G. Hanley</t>
  </si>
  <si>
    <t>Northern Illinois University             P019A060018</t>
  </si>
  <si>
    <t>Portuguese</t>
  </si>
  <si>
    <t>Municipal Finance and Socio-Economic Development in  Nineteenth-Century Sao Paulo, Brazil</t>
  </si>
  <si>
    <t>Brazil</t>
  </si>
  <si>
    <t>Sociology</t>
  </si>
  <si>
    <t>Spanish</t>
  </si>
  <si>
    <t>Anthropology</t>
  </si>
  <si>
    <t>Maria K. Rogal</t>
  </si>
  <si>
    <t>University of Florida P019A060028</t>
  </si>
  <si>
    <t>Art &amp; Art History</t>
  </si>
  <si>
    <t>Design and Visual Communication</t>
  </si>
  <si>
    <t>The Visual Culture of Mexicanidad in the Yucatan</t>
  </si>
  <si>
    <t>Mexico</t>
  </si>
  <si>
    <t>Michael D. Snodgrass</t>
  </si>
  <si>
    <t>Across the Border and Back Again:  Mexican Emigration and its Effects on the Homeland, 1920-1970</t>
  </si>
  <si>
    <t>Dorothy E. Mosby</t>
  </si>
  <si>
    <t>Mount Holyoke College  P019A060019</t>
  </si>
  <si>
    <t>Romance Languages</t>
  </si>
  <si>
    <t>Ethnic, Cultural, and National Identity in Contemporary Central American Writers of Afro-West Indian Decent</t>
  </si>
  <si>
    <t>Nicaragua, Costa Rica, Panama</t>
  </si>
  <si>
    <t>Stephanie C. Kane</t>
  </si>
  <si>
    <t>Criminal Justice</t>
  </si>
  <si>
    <t>Portuguese, Spanish</t>
  </si>
  <si>
    <t>Biology</t>
  </si>
  <si>
    <t>Water Security in Global Port Cities of the South Atlantic: An Ethnographic Approach</t>
  </si>
  <si>
    <t>Brazil, Argentina</t>
  </si>
  <si>
    <t>Middlebury College P019A060021</t>
  </si>
  <si>
    <t>Geography</t>
  </si>
  <si>
    <t>Political Science</t>
  </si>
  <si>
    <t>University of Michigan P019A060002</t>
  </si>
  <si>
    <t>CENTRAL/EASTERN EUROPE AND EURASIA (CEE)</t>
  </si>
  <si>
    <t xml:space="preserve"> BUDGET</t>
  </si>
  <si>
    <t>Michael Kraus</t>
  </si>
  <si>
    <t>Czech, Russian</t>
  </si>
  <si>
    <t>Politics</t>
  </si>
  <si>
    <t>Edvard Benes, Czechoslovakia and the Great Powers, 1938-1948</t>
  </si>
  <si>
    <t>Czech Republic, Russia</t>
  </si>
  <si>
    <t>Adrian O.  Mandzy</t>
  </si>
  <si>
    <t>Morehead State University      P019A060017</t>
  </si>
  <si>
    <t>Ukrainian, Polish</t>
  </si>
  <si>
    <t>Interpreting the 1649 Battle of Zboriv: A  Study of Archaeology, Public History, and Historic Preservation in the Ukraine</t>
  </si>
  <si>
    <t>Ukraine, Poland, Germany, Austria</t>
  </si>
  <si>
    <t>EAST ASIA (EA)</t>
  </si>
  <si>
    <t>Mandarin Chinese</t>
  </si>
  <si>
    <t>Taiwan, China</t>
  </si>
  <si>
    <t>Christopher M. Lupke</t>
  </si>
  <si>
    <t>Washington State University  P019A060032</t>
  </si>
  <si>
    <t>Foreign Languages and Culture</t>
  </si>
  <si>
    <t>Philosophy</t>
  </si>
  <si>
    <t>Lilacs from the Dead Land:  Modernity, Postcoloniality and Diaspora in Chinese Literature from Taiwan, 1942-1995</t>
  </si>
  <si>
    <t>John R. Shepherd</t>
  </si>
  <si>
    <t>University of Virginia P019A060012</t>
  </si>
  <si>
    <t>Law</t>
  </si>
  <si>
    <t>Chinese</t>
  </si>
  <si>
    <t>The Chinese Demographic Regime in Taiwan, 1870-1945</t>
  </si>
  <si>
    <t>Taiwan</t>
  </si>
  <si>
    <t>Georgetown University P019A060025</t>
  </si>
  <si>
    <t>Japanese, Korean</t>
  </si>
  <si>
    <t>Learning Among Small and Medium Size Enterprises Abroad - Bridging Local and Global Flows of Knowledge</t>
  </si>
  <si>
    <t>Japan, South Korea</t>
  </si>
  <si>
    <t>Christine J. Kim</t>
  </si>
  <si>
    <t>Korean</t>
  </si>
  <si>
    <t>History/East Asian Languages</t>
  </si>
  <si>
    <t>The King is Dead: The Monarchy and National Identity in Modern Korea, 1987-1945</t>
  </si>
  <si>
    <t xml:space="preserve"> South Korea</t>
  </si>
  <si>
    <t>NEAR EAST (NE)</t>
  </si>
  <si>
    <t>Marcia C. Inhorn</t>
  </si>
  <si>
    <t>Globalization and Reproductive Tourism in the Arab Gulf</t>
  </si>
  <si>
    <t>United Arab Emirates</t>
  </si>
  <si>
    <t>SOUTH ASIA (SA)</t>
  </si>
  <si>
    <t>Brian A. Hatcher</t>
  </si>
  <si>
    <t>Religion</t>
  </si>
  <si>
    <t>Bengali, Sanskrit</t>
  </si>
  <si>
    <t>Pundits in the Public Sphere: Sanskrit Scholars in Colonial Bengal</t>
  </si>
  <si>
    <t>India, United Kingdom</t>
  </si>
  <si>
    <t>Tej K. Bhatia</t>
  </si>
  <si>
    <t>Syracuse University  P019A060022</t>
  </si>
  <si>
    <t>Linguistics</t>
  </si>
  <si>
    <t xml:space="preserve">Urdu, Hindi, Punjabi </t>
  </si>
  <si>
    <t>Religion, Language, and Advertising in Rural India</t>
  </si>
  <si>
    <t>India</t>
  </si>
  <si>
    <t>SOUTHEAST ASIA (SEA)</t>
  </si>
  <si>
    <t>Henry D. Delcore</t>
  </si>
  <si>
    <t>California State University, Fresno  P019A060011</t>
  </si>
  <si>
    <t>Thai</t>
  </si>
  <si>
    <t>The Ethnic Politics of a Thai National Park</t>
  </si>
  <si>
    <t>Thailand</t>
  </si>
  <si>
    <t>Michael W. Churton</t>
  </si>
  <si>
    <t>University of South Florida           P019A060010</t>
  </si>
  <si>
    <t>Education</t>
  </si>
  <si>
    <t>Iban</t>
  </si>
  <si>
    <t>Education/Disabilities</t>
  </si>
  <si>
    <t>Incidence of Disability among Select Iban Longhouses in Sarawak</t>
  </si>
  <si>
    <t>Malaysia</t>
  </si>
  <si>
    <t>APPLICANT/                              PR NUMBER</t>
  </si>
  <si>
    <t>New York</t>
  </si>
  <si>
    <t>Florida</t>
  </si>
  <si>
    <t>Vermont</t>
  </si>
  <si>
    <t>Virginia</t>
  </si>
  <si>
    <t>Washington DC</t>
  </si>
  <si>
    <t>California</t>
  </si>
  <si>
    <t>Washington</t>
  </si>
  <si>
    <t>Kentucky</t>
  </si>
  <si>
    <t>Dennis L. McNamara</t>
  </si>
  <si>
    <t>Illinois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</si>
</sst>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&quot;$&quot;#,##0;[Red]&quot;$&quot;#,##0"/>
    <numFmt numFmtId="169" formatCode="#,##0.00;[Red]#,##0.00"/>
    <numFmt numFmtId="170" formatCode="0.0%"/>
    <numFmt numFmtId="171" formatCode="&quot;$&quot;#,##0.00;[Red]&quot;$&quot;#,##0.00"/>
    <numFmt numFmtId="172" formatCode="&quot;$&quot;#,##0.0;[Red]&quot;$&quot;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$&quot;#,##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42" fontId="2" fillId="0" borderId="6" xfId="17" applyNumberFormat="1" applyFont="1" applyBorder="1" applyAlignment="1">
      <alignment horizontal="center"/>
    </xf>
    <xf numFmtId="0" fontId="2" fillId="3" borderId="7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42" fontId="2" fillId="0" borderId="8" xfId="17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2" fontId="1" fillId="0" borderId="11" xfId="17" applyNumberFormat="1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42" fontId="5" fillId="0" borderId="6" xfId="17" applyNumberFormat="1" applyFont="1" applyBorder="1" applyAlignment="1">
      <alignment/>
    </xf>
    <xf numFmtId="0" fontId="2" fillId="3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42" fontId="2" fillId="0" borderId="11" xfId="17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9" fontId="2" fillId="0" borderId="5" xfId="19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42" fontId="2" fillId="0" borderId="8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2" fontId="2" fillId="0" borderId="11" xfId="0" applyNumberFormat="1" applyFont="1" applyFill="1" applyBorder="1" applyAlignment="1">
      <alignment horizontal="center"/>
    </xf>
    <xf numFmtId="42" fontId="2" fillId="0" borderId="0" xfId="0" applyNumberFormat="1" applyFont="1" applyAlignment="1">
      <alignment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65" fontId="7" fillId="0" borderId="16" xfId="17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4" xfId="17" applyNumberFormat="1" applyFont="1" applyFill="1" applyBorder="1" applyAlignment="1">
      <alignment horizontal="center" vertical="center"/>
    </xf>
    <xf numFmtId="176" fontId="7" fillId="0" borderId="16" xfId="17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176" fontId="7" fillId="0" borderId="0" xfId="0" applyNumberFormat="1" applyFont="1" applyAlignment="1">
      <alignment horizontal="center"/>
    </xf>
    <xf numFmtId="165" fontId="2" fillId="0" borderId="8" xfId="17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11" xfId="17" applyNumberFormat="1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="50" zoomScaleNormal="50" workbookViewId="0" topLeftCell="A112">
      <selection activeCell="A1" sqref="A1:H1"/>
    </sheetView>
  </sheetViews>
  <sheetFormatPr defaultColWidth="9.140625" defaultRowHeight="12.75"/>
  <cols>
    <col min="1" max="1" width="32.28125" style="58" bestFit="1" customWidth="1"/>
    <col min="2" max="2" width="39.57421875" style="58" bestFit="1" customWidth="1"/>
    <col min="3" max="3" width="30.00390625" style="58" hidden="1" customWidth="1"/>
    <col min="4" max="4" width="24.57421875" style="59" customWidth="1"/>
    <col min="5" max="5" width="27.28125" style="59" customWidth="1"/>
    <col min="6" max="6" width="35.140625" style="58" customWidth="1"/>
    <col min="7" max="7" width="25.28125" style="58" customWidth="1"/>
    <col min="8" max="8" width="21.7109375" style="58" bestFit="1" customWidth="1"/>
    <col min="9" max="16384" width="9.140625" style="48" customWidth="1"/>
  </cols>
  <sheetData>
    <row r="1" spans="1:8" s="43" customFormat="1" ht="20.25">
      <c r="A1" s="89" t="s">
        <v>33</v>
      </c>
      <c r="B1" s="90"/>
      <c r="C1" s="90"/>
      <c r="D1" s="90"/>
      <c r="E1" s="90"/>
      <c r="F1" s="90"/>
      <c r="G1" s="90"/>
      <c r="H1" s="91"/>
    </row>
    <row r="2" spans="1:8" s="43" customFormat="1" ht="18">
      <c r="A2" s="92" t="s">
        <v>34</v>
      </c>
      <c r="B2" s="93"/>
      <c r="C2" s="93"/>
      <c r="D2" s="93"/>
      <c r="E2" s="93"/>
      <c r="F2" s="93"/>
      <c r="G2" s="93"/>
      <c r="H2" s="94"/>
    </row>
    <row r="3" spans="1:8" s="43" customFormat="1" ht="42.75" customHeight="1">
      <c r="A3" s="78" t="s">
        <v>35</v>
      </c>
      <c r="B3" s="79" t="s">
        <v>165</v>
      </c>
      <c r="C3" s="80" t="s">
        <v>36</v>
      </c>
      <c r="D3" s="79" t="s">
        <v>37</v>
      </c>
      <c r="E3" s="79" t="s">
        <v>36</v>
      </c>
      <c r="F3" s="79" t="s">
        <v>38</v>
      </c>
      <c r="G3" s="79" t="s">
        <v>39</v>
      </c>
      <c r="H3" s="81" t="s">
        <v>40</v>
      </c>
    </row>
    <row r="4" spans="1:8" s="43" customFormat="1" ht="72">
      <c r="A4" s="68" t="s">
        <v>41</v>
      </c>
      <c r="B4" s="52" t="s">
        <v>42</v>
      </c>
      <c r="C4" s="50" t="s">
        <v>43</v>
      </c>
      <c r="D4" s="52" t="s">
        <v>44</v>
      </c>
      <c r="E4" s="52" t="s">
        <v>45</v>
      </c>
      <c r="F4" s="52" t="s">
        <v>46</v>
      </c>
      <c r="G4" s="52" t="s">
        <v>47</v>
      </c>
      <c r="H4" s="65">
        <v>88760</v>
      </c>
    </row>
    <row r="5" spans="1:8" s="43" customFormat="1" ht="54">
      <c r="A5" s="62" t="s">
        <v>48</v>
      </c>
      <c r="B5" s="45" t="s">
        <v>49</v>
      </c>
      <c r="C5" s="44" t="s">
        <v>50</v>
      </c>
      <c r="D5" s="45" t="s">
        <v>51</v>
      </c>
      <c r="E5" s="45" t="s">
        <v>52</v>
      </c>
      <c r="F5" s="45" t="s">
        <v>53</v>
      </c>
      <c r="G5" s="45" t="s">
        <v>54</v>
      </c>
      <c r="H5" s="64">
        <v>40240</v>
      </c>
    </row>
    <row r="6" spans="1:8" s="43" customFormat="1" ht="72">
      <c r="A6" s="62" t="s">
        <v>55</v>
      </c>
      <c r="B6" s="45" t="s">
        <v>56</v>
      </c>
      <c r="C6" s="44" t="s">
        <v>50</v>
      </c>
      <c r="D6" s="45" t="s">
        <v>57</v>
      </c>
      <c r="E6" s="45" t="s">
        <v>50</v>
      </c>
      <c r="F6" s="45" t="s">
        <v>58</v>
      </c>
      <c r="G6" s="45" t="s">
        <v>59</v>
      </c>
      <c r="H6" s="65">
        <v>53680</v>
      </c>
    </row>
    <row r="7" spans="1:8" s="43" customFormat="1" ht="90">
      <c r="A7" s="62" t="s">
        <v>60</v>
      </c>
      <c r="B7" s="45" t="s">
        <v>61</v>
      </c>
      <c r="C7" s="44" t="s">
        <v>45</v>
      </c>
      <c r="D7" s="45" t="s">
        <v>62</v>
      </c>
      <c r="E7" s="45" t="s">
        <v>45</v>
      </c>
      <c r="F7" s="45" t="s">
        <v>63</v>
      </c>
      <c r="G7" s="45" t="s">
        <v>64</v>
      </c>
      <c r="H7" s="63">
        <v>39480</v>
      </c>
    </row>
    <row r="8" spans="1:8" ht="18">
      <c r="A8" s="66"/>
      <c r="B8" s="47"/>
      <c r="C8" s="46"/>
      <c r="D8" s="47"/>
      <c r="E8" s="47"/>
      <c r="F8" s="46"/>
      <c r="G8" s="47"/>
      <c r="H8" s="67"/>
    </row>
    <row r="9" spans="1:8" s="49" customFormat="1" ht="18">
      <c r="A9" s="92" t="s">
        <v>68</v>
      </c>
      <c r="B9" s="93"/>
      <c r="C9" s="93"/>
      <c r="D9" s="93"/>
      <c r="E9" s="93"/>
      <c r="F9" s="93"/>
      <c r="G9" s="93"/>
      <c r="H9" s="94"/>
    </row>
    <row r="10" spans="1:8" s="43" customFormat="1" ht="36">
      <c r="A10" s="82" t="s">
        <v>35</v>
      </c>
      <c r="B10" s="79" t="s">
        <v>165</v>
      </c>
      <c r="C10" s="80" t="s">
        <v>36</v>
      </c>
      <c r="D10" s="79" t="s">
        <v>69</v>
      </c>
      <c r="E10" s="79" t="s">
        <v>36</v>
      </c>
      <c r="F10" s="83" t="s">
        <v>38</v>
      </c>
      <c r="G10" s="79" t="s">
        <v>39</v>
      </c>
      <c r="H10" s="81" t="s">
        <v>40</v>
      </c>
    </row>
    <row r="11" spans="1:8" s="43" customFormat="1" ht="90">
      <c r="A11" s="62" t="s">
        <v>70</v>
      </c>
      <c r="B11" s="45" t="s">
        <v>71</v>
      </c>
      <c r="C11" s="44" t="s">
        <v>50</v>
      </c>
      <c r="D11" s="45" t="s">
        <v>72</v>
      </c>
      <c r="E11" s="45" t="s">
        <v>50</v>
      </c>
      <c r="F11" s="45" t="s">
        <v>73</v>
      </c>
      <c r="G11" s="44" t="s">
        <v>74</v>
      </c>
      <c r="H11" s="63">
        <v>80400</v>
      </c>
    </row>
    <row r="12" spans="1:8" s="43" customFormat="1" ht="36">
      <c r="A12" s="62" t="s">
        <v>78</v>
      </c>
      <c r="B12" s="45" t="s">
        <v>79</v>
      </c>
      <c r="C12" s="45" t="s">
        <v>80</v>
      </c>
      <c r="D12" s="45" t="s">
        <v>76</v>
      </c>
      <c r="E12" s="45" t="s">
        <v>81</v>
      </c>
      <c r="F12" s="45" t="s">
        <v>82</v>
      </c>
      <c r="G12" s="45" t="s">
        <v>83</v>
      </c>
      <c r="H12" s="63">
        <v>48607</v>
      </c>
    </row>
    <row r="13" spans="1:8" s="43" customFormat="1" ht="90">
      <c r="A13" s="62" t="s">
        <v>84</v>
      </c>
      <c r="B13" s="45" t="s">
        <v>65</v>
      </c>
      <c r="C13" s="44" t="s">
        <v>50</v>
      </c>
      <c r="D13" s="45" t="s">
        <v>76</v>
      </c>
      <c r="E13" s="45" t="s">
        <v>50</v>
      </c>
      <c r="F13" s="45" t="s">
        <v>85</v>
      </c>
      <c r="G13" s="44" t="s">
        <v>83</v>
      </c>
      <c r="H13" s="63">
        <v>35895</v>
      </c>
    </row>
    <row r="14" spans="1:8" s="43" customFormat="1" ht="90">
      <c r="A14" s="62" t="s">
        <v>86</v>
      </c>
      <c r="B14" s="45" t="s">
        <v>87</v>
      </c>
      <c r="C14" s="44" t="s">
        <v>76</v>
      </c>
      <c r="D14" s="45" t="s">
        <v>76</v>
      </c>
      <c r="E14" s="45" t="s">
        <v>88</v>
      </c>
      <c r="F14" s="45" t="s">
        <v>89</v>
      </c>
      <c r="G14" s="45" t="s">
        <v>90</v>
      </c>
      <c r="H14" s="63">
        <v>40520</v>
      </c>
    </row>
    <row r="15" spans="1:8" s="43" customFormat="1" ht="72">
      <c r="A15" s="62" t="s">
        <v>91</v>
      </c>
      <c r="B15" s="45" t="s">
        <v>65</v>
      </c>
      <c r="C15" s="44" t="s">
        <v>92</v>
      </c>
      <c r="D15" s="45" t="s">
        <v>93</v>
      </c>
      <c r="E15" s="45" t="s">
        <v>94</v>
      </c>
      <c r="F15" s="45" t="s">
        <v>95</v>
      </c>
      <c r="G15" s="44" t="s">
        <v>96</v>
      </c>
      <c r="H15" s="63">
        <v>89215</v>
      </c>
    </row>
    <row r="16" spans="1:8" s="51" customFormat="1" ht="18">
      <c r="A16" s="66"/>
      <c r="B16" s="47"/>
      <c r="C16" s="46"/>
      <c r="D16" s="47"/>
      <c r="E16" s="47"/>
      <c r="F16" s="46"/>
      <c r="G16" s="46"/>
      <c r="H16" s="67">
        <f>SUM(H11:H15)</f>
        <v>294637</v>
      </c>
    </row>
    <row r="17" spans="1:8" s="49" customFormat="1" ht="18">
      <c r="A17" s="92" t="s">
        <v>101</v>
      </c>
      <c r="B17" s="93"/>
      <c r="C17" s="93"/>
      <c r="D17" s="93"/>
      <c r="E17" s="93"/>
      <c r="F17" s="93"/>
      <c r="G17" s="93"/>
      <c r="H17" s="94"/>
    </row>
    <row r="18" spans="1:8" s="43" customFormat="1" ht="36">
      <c r="A18" s="82" t="s">
        <v>35</v>
      </c>
      <c r="B18" s="79" t="s">
        <v>165</v>
      </c>
      <c r="C18" s="80" t="s">
        <v>36</v>
      </c>
      <c r="D18" s="79" t="s">
        <v>69</v>
      </c>
      <c r="E18" s="79" t="s">
        <v>36</v>
      </c>
      <c r="F18" s="83" t="s">
        <v>38</v>
      </c>
      <c r="G18" s="79" t="s">
        <v>39</v>
      </c>
      <c r="H18" s="81" t="s">
        <v>102</v>
      </c>
    </row>
    <row r="19" spans="1:8" s="43" customFormat="1" ht="54">
      <c r="A19" s="62" t="s">
        <v>103</v>
      </c>
      <c r="B19" s="45" t="s">
        <v>97</v>
      </c>
      <c r="C19" s="44" t="s">
        <v>99</v>
      </c>
      <c r="D19" s="45" t="s">
        <v>104</v>
      </c>
      <c r="E19" s="45" t="s">
        <v>105</v>
      </c>
      <c r="F19" s="45" t="s">
        <v>106</v>
      </c>
      <c r="G19" s="45" t="s">
        <v>107</v>
      </c>
      <c r="H19" s="63">
        <v>83530</v>
      </c>
    </row>
    <row r="20" spans="1:8" s="43" customFormat="1" ht="90">
      <c r="A20" s="62" t="s">
        <v>108</v>
      </c>
      <c r="B20" s="45" t="s">
        <v>109</v>
      </c>
      <c r="C20" s="44" t="s">
        <v>98</v>
      </c>
      <c r="D20" s="45" t="s">
        <v>110</v>
      </c>
      <c r="E20" s="45" t="s">
        <v>50</v>
      </c>
      <c r="F20" s="45" t="s">
        <v>111</v>
      </c>
      <c r="G20" s="45" t="s">
        <v>112</v>
      </c>
      <c r="H20" s="65">
        <v>59900</v>
      </c>
    </row>
    <row r="21" spans="1:8" ht="18">
      <c r="A21" s="66"/>
      <c r="B21" s="47"/>
      <c r="C21" s="46"/>
      <c r="D21" s="47"/>
      <c r="E21" s="84"/>
      <c r="F21" s="46"/>
      <c r="G21" s="47"/>
      <c r="H21" s="67"/>
    </row>
    <row r="22" spans="1:8" s="43" customFormat="1" ht="18">
      <c r="A22" s="92" t="s">
        <v>113</v>
      </c>
      <c r="B22" s="93"/>
      <c r="C22" s="93"/>
      <c r="D22" s="93"/>
      <c r="E22" s="93"/>
      <c r="F22" s="93"/>
      <c r="G22" s="93"/>
      <c r="H22" s="94"/>
    </row>
    <row r="23" spans="1:8" s="43" customFormat="1" ht="36">
      <c r="A23" s="78" t="s">
        <v>35</v>
      </c>
      <c r="B23" s="79" t="s">
        <v>165</v>
      </c>
      <c r="C23" s="80" t="s">
        <v>36</v>
      </c>
      <c r="D23" s="79" t="s">
        <v>69</v>
      </c>
      <c r="E23" s="79" t="s">
        <v>36</v>
      </c>
      <c r="F23" s="80" t="s">
        <v>38</v>
      </c>
      <c r="G23" s="79" t="s">
        <v>39</v>
      </c>
      <c r="H23" s="81" t="s">
        <v>102</v>
      </c>
    </row>
    <row r="24" spans="1:8" s="43" customFormat="1" ht="90">
      <c r="A24" s="62" t="s">
        <v>116</v>
      </c>
      <c r="B24" s="45" t="s">
        <v>117</v>
      </c>
      <c r="C24" s="45" t="s">
        <v>118</v>
      </c>
      <c r="D24" s="45" t="s">
        <v>114</v>
      </c>
      <c r="E24" s="45" t="s">
        <v>119</v>
      </c>
      <c r="F24" s="45" t="s">
        <v>120</v>
      </c>
      <c r="G24" s="45" t="s">
        <v>115</v>
      </c>
      <c r="H24" s="63">
        <v>58545</v>
      </c>
    </row>
    <row r="25" spans="1:8" s="43" customFormat="1" ht="54">
      <c r="A25" s="62" t="s">
        <v>121</v>
      </c>
      <c r="B25" s="45" t="s">
        <v>122</v>
      </c>
      <c r="C25" s="44" t="s">
        <v>123</v>
      </c>
      <c r="D25" s="45" t="s">
        <v>124</v>
      </c>
      <c r="E25" s="45" t="s">
        <v>123</v>
      </c>
      <c r="F25" s="45" t="s">
        <v>125</v>
      </c>
      <c r="G25" s="45" t="s">
        <v>126</v>
      </c>
      <c r="H25" s="63">
        <v>86580</v>
      </c>
    </row>
    <row r="26" spans="1:8" s="43" customFormat="1" ht="90">
      <c r="A26" s="62" t="s">
        <v>174</v>
      </c>
      <c r="B26" s="45" t="s">
        <v>127</v>
      </c>
      <c r="C26" s="45" t="s">
        <v>75</v>
      </c>
      <c r="D26" s="45" t="s">
        <v>128</v>
      </c>
      <c r="E26" s="45" t="s">
        <v>75</v>
      </c>
      <c r="F26" s="45" t="s">
        <v>129</v>
      </c>
      <c r="G26" s="45" t="s">
        <v>130</v>
      </c>
      <c r="H26" s="63">
        <v>65100</v>
      </c>
    </row>
    <row r="27" spans="1:8" s="43" customFormat="1" ht="72">
      <c r="A27" s="68" t="s">
        <v>131</v>
      </c>
      <c r="B27" s="52" t="s">
        <v>127</v>
      </c>
      <c r="C27" s="52" t="s">
        <v>50</v>
      </c>
      <c r="D27" s="52" t="s">
        <v>132</v>
      </c>
      <c r="E27" s="52" t="s">
        <v>133</v>
      </c>
      <c r="F27" s="52" t="s">
        <v>134</v>
      </c>
      <c r="G27" s="52" t="s">
        <v>135</v>
      </c>
      <c r="H27" s="69">
        <v>61600</v>
      </c>
    </row>
    <row r="28" spans="1:8" s="43" customFormat="1" ht="18">
      <c r="A28" s="70"/>
      <c r="B28" s="54"/>
      <c r="C28" s="54"/>
      <c r="D28" s="54"/>
      <c r="E28" s="54"/>
      <c r="F28" s="54"/>
      <c r="G28" s="54"/>
      <c r="H28" s="71">
        <f>SUM(H24:H27)</f>
        <v>271825</v>
      </c>
    </row>
    <row r="29" spans="1:8" s="43" customFormat="1" ht="18">
      <c r="A29" s="92" t="s">
        <v>136</v>
      </c>
      <c r="B29" s="93"/>
      <c r="C29" s="93"/>
      <c r="D29" s="93"/>
      <c r="E29" s="93"/>
      <c r="F29" s="93"/>
      <c r="G29" s="93"/>
      <c r="H29" s="94"/>
    </row>
    <row r="30" spans="1:8" s="43" customFormat="1" ht="36">
      <c r="A30" s="78" t="s">
        <v>35</v>
      </c>
      <c r="B30" s="79" t="s">
        <v>165</v>
      </c>
      <c r="C30" s="80" t="s">
        <v>36</v>
      </c>
      <c r="D30" s="79" t="s">
        <v>69</v>
      </c>
      <c r="E30" s="79" t="s">
        <v>36</v>
      </c>
      <c r="F30" s="80" t="s">
        <v>38</v>
      </c>
      <c r="G30" s="79" t="s">
        <v>39</v>
      </c>
      <c r="H30" s="81" t="s">
        <v>102</v>
      </c>
    </row>
    <row r="31" spans="1:8" s="43" customFormat="1" ht="54">
      <c r="A31" s="62" t="s">
        <v>137</v>
      </c>
      <c r="B31" s="45" t="s">
        <v>100</v>
      </c>
      <c r="C31" s="55" t="s">
        <v>77</v>
      </c>
      <c r="D31" s="55" t="s">
        <v>66</v>
      </c>
      <c r="E31" s="55" t="s">
        <v>77</v>
      </c>
      <c r="F31" s="45" t="s">
        <v>138</v>
      </c>
      <c r="G31" s="45" t="s">
        <v>139</v>
      </c>
      <c r="H31" s="72">
        <v>99915</v>
      </c>
    </row>
    <row r="32" spans="1:8" s="43" customFormat="1" ht="18">
      <c r="A32" s="70"/>
      <c r="B32" s="56"/>
      <c r="C32" s="57"/>
      <c r="D32" s="57"/>
      <c r="E32" s="57"/>
      <c r="F32" s="56"/>
      <c r="G32" s="56"/>
      <c r="H32" s="73"/>
    </row>
    <row r="33" spans="1:8" s="43" customFormat="1" ht="18">
      <c r="A33" s="92" t="s">
        <v>140</v>
      </c>
      <c r="B33" s="93"/>
      <c r="C33" s="93"/>
      <c r="D33" s="93"/>
      <c r="E33" s="93"/>
      <c r="F33" s="93"/>
      <c r="G33" s="93"/>
      <c r="H33" s="94"/>
    </row>
    <row r="34" spans="1:8" s="43" customFormat="1" ht="36">
      <c r="A34" s="78" t="s">
        <v>35</v>
      </c>
      <c r="B34" s="79" t="s">
        <v>165</v>
      </c>
      <c r="C34" s="80" t="s">
        <v>36</v>
      </c>
      <c r="D34" s="79" t="s">
        <v>69</v>
      </c>
      <c r="E34" s="79" t="s">
        <v>36</v>
      </c>
      <c r="F34" s="80" t="s">
        <v>38</v>
      </c>
      <c r="G34" s="79" t="s">
        <v>39</v>
      </c>
      <c r="H34" s="81" t="s">
        <v>40</v>
      </c>
    </row>
    <row r="35" spans="1:8" s="43" customFormat="1" ht="54">
      <c r="A35" s="68" t="s">
        <v>141</v>
      </c>
      <c r="B35" s="52" t="s">
        <v>67</v>
      </c>
      <c r="C35" s="50" t="s">
        <v>142</v>
      </c>
      <c r="D35" s="52" t="s">
        <v>143</v>
      </c>
      <c r="E35" s="52" t="s">
        <v>142</v>
      </c>
      <c r="F35" s="52" t="s">
        <v>144</v>
      </c>
      <c r="G35" s="52" t="s">
        <v>145</v>
      </c>
      <c r="H35" s="72">
        <v>65290</v>
      </c>
    </row>
    <row r="36" spans="1:8" s="43" customFormat="1" ht="36">
      <c r="A36" s="62" t="s">
        <v>146</v>
      </c>
      <c r="B36" s="45" t="s">
        <v>147</v>
      </c>
      <c r="C36" s="44" t="s">
        <v>148</v>
      </c>
      <c r="D36" s="45" t="s">
        <v>149</v>
      </c>
      <c r="E36" s="45" t="s">
        <v>148</v>
      </c>
      <c r="F36" s="45" t="s">
        <v>150</v>
      </c>
      <c r="G36" s="44" t="s">
        <v>151</v>
      </c>
      <c r="H36" s="65">
        <v>88852</v>
      </c>
    </row>
    <row r="37" spans="1:8" ht="18">
      <c r="A37" s="66"/>
      <c r="B37" s="46"/>
      <c r="C37" s="46"/>
      <c r="D37" s="47"/>
      <c r="E37" s="47"/>
      <c r="F37" s="46"/>
      <c r="G37" s="46"/>
      <c r="H37" s="67"/>
    </row>
    <row r="38" spans="1:8" s="43" customFormat="1" ht="18">
      <c r="A38" s="92" t="s">
        <v>152</v>
      </c>
      <c r="B38" s="93"/>
      <c r="C38" s="93"/>
      <c r="D38" s="93"/>
      <c r="E38" s="93"/>
      <c r="F38" s="93"/>
      <c r="G38" s="93"/>
      <c r="H38" s="94"/>
    </row>
    <row r="39" spans="1:8" s="43" customFormat="1" ht="36">
      <c r="A39" s="78" t="s">
        <v>35</v>
      </c>
      <c r="B39" s="79" t="s">
        <v>165</v>
      </c>
      <c r="C39" s="80" t="s">
        <v>36</v>
      </c>
      <c r="D39" s="79" t="s">
        <v>69</v>
      </c>
      <c r="E39" s="79" t="s">
        <v>36</v>
      </c>
      <c r="F39" s="80" t="s">
        <v>38</v>
      </c>
      <c r="G39" s="79" t="s">
        <v>39</v>
      </c>
      <c r="H39" s="81" t="s">
        <v>102</v>
      </c>
    </row>
    <row r="40" spans="1:8" s="60" customFormat="1" ht="36">
      <c r="A40" s="68" t="s">
        <v>153</v>
      </c>
      <c r="B40" s="52" t="s">
        <v>154</v>
      </c>
      <c r="C40" s="52" t="s">
        <v>77</v>
      </c>
      <c r="D40" s="52" t="s">
        <v>155</v>
      </c>
      <c r="E40" s="52" t="s">
        <v>77</v>
      </c>
      <c r="F40" s="52" t="s">
        <v>156</v>
      </c>
      <c r="G40" s="50" t="s">
        <v>157</v>
      </c>
      <c r="H40" s="65">
        <v>55109</v>
      </c>
    </row>
    <row r="41" spans="1:8" s="43" customFormat="1" ht="54.75" thickBot="1">
      <c r="A41" s="74" t="s">
        <v>158</v>
      </c>
      <c r="B41" s="75" t="s">
        <v>159</v>
      </c>
      <c r="C41" s="76" t="s">
        <v>160</v>
      </c>
      <c r="D41" s="75" t="s">
        <v>161</v>
      </c>
      <c r="E41" s="75" t="s">
        <v>162</v>
      </c>
      <c r="F41" s="75" t="s">
        <v>163</v>
      </c>
      <c r="G41" s="75" t="s">
        <v>164</v>
      </c>
      <c r="H41" s="77">
        <v>35430</v>
      </c>
    </row>
    <row r="42" spans="1:8" s="43" customFormat="1" ht="18">
      <c r="A42" s="53"/>
      <c r="B42" s="54"/>
      <c r="C42" s="53"/>
      <c r="D42" s="54"/>
      <c r="E42" s="54"/>
      <c r="F42" s="54"/>
      <c r="G42" s="54"/>
      <c r="H42" s="61"/>
    </row>
    <row r="43" spans="1:8" s="43" customFormat="1" ht="18">
      <c r="A43" s="53"/>
      <c r="B43" s="54"/>
      <c r="C43" s="53"/>
      <c r="D43" s="54"/>
      <c r="E43" s="54"/>
      <c r="F43" s="54"/>
      <c r="G43" s="54"/>
      <c r="H43" s="61"/>
    </row>
    <row r="44" ht="18">
      <c r="H44" s="85">
        <f>H4+H5+H6+H7+H11+H12+H13+H15+H14+H19+H20+H24+H25+H26+H27+H31+H35+H36+H40+H41</f>
        <v>1276648</v>
      </c>
    </row>
  </sheetData>
  <mergeCells count="8">
    <mergeCell ref="A22:H22"/>
    <mergeCell ref="A29:H29"/>
    <mergeCell ref="A33:H33"/>
    <mergeCell ref="A38:H38"/>
    <mergeCell ref="A1:H1"/>
    <mergeCell ref="A2:H2"/>
    <mergeCell ref="A9:H9"/>
    <mergeCell ref="A17:H17"/>
  </mergeCells>
  <printOptions/>
  <pageMargins left="0.75" right="0.75" top="1" bottom="1" header="0.5" footer="0.5"/>
  <pageSetup horizontalDpi="600" verticalDpi="600" orientation="landscape" scale="57" r:id="rId1"/>
  <rowBreaks count="2" manualBreakCount="2">
    <brk id="15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SheetLayoutView="75" workbookViewId="0" topLeftCell="A18">
      <selection activeCell="A33" sqref="A33"/>
    </sheetView>
  </sheetViews>
  <sheetFormatPr defaultColWidth="9.140625" defaultRowHeight="12.75"/>
  <cols>
    <col min="1" max="1" width="10.00390625" style="1" customWidth="1"/>
    <col min="2" max="2" width="9.140625" style="1" customWidth="1"/>
    <col min="3" max="3" width="8.7109375" style="1" customWidth="1"/>
    <col min="4" max="4" width="15.140625" style="1" customWidth="1"/>
    <col min="5" max="5" width="13.8515625" style="1" customWidth="1"/>
    <col min="6" max="6" width="13.7109375" style="1" customWidth="1"/>
    <col min="7" max="16384" width="9.140625" style="1" customWidth="1"/>
  </cols>
  <sheetData>
    <row r="1" spans="1:6" ht="12">
      <c r="A1" s="95" t="s">
        <v>32</v>
      </c>
      <c r="B1" s="95"/>
      <c r="C1" s="95"/>
      <c r="D1" s="95"/>
      <c r="E1" s="95"/>
      <c r="F1" s="95"/>
    </row>
    <row r="2" spans="1:6" ht="12">
      <c r="A2" s="96" t="s">
        <v>0</v>
      </c>
      <c r="B2" s="96"/>
      <c r="C2" s="96"/>
      <c r="D2" s="96"/>
      <c r="E2" s="96"/>
      <c r="F2" s="96"/>
    </row>
    <row r="3" spans="1:6" ht="36">
      <c r="A3" s="3" t="s">
        <v>1</v>
      </c>
      <c r="B3" s="4"/>
      <c r="C3" s="4"/>
      <c r="D3" s="5" t="s">
        <v>23</v>
      </c>
      <c r="E3" s="5" t="s">
        <v>24</v>
      </c>
      <c r="F3" s="6" t="s">
        <v>20</v>
      </c>
    </row>
    <row r="4" spans="1:6" ht="12">
      <c r="A4" s="8" t="s">
        <v>2</v>
      </c>
      <c r="B4" s="9"/>
      <c r="C4" s="9"/>
      <c r="D4" s="10">
        <v>7</v>
      </c>
      <c r="E4" s="10">
        <v>4</v>
      </c>
      <c r="F4" s="11">
        <v>222160</v>
      </c>
    </row>
    <row r="5" spans="1:6" ht="12">
      <c r="A5" s="12" t="s">
        <v>3</v>
      </c>
      <c r="B5" s="13"/>
      <c r="C5" s="13"/>
      <c r="D5" s="14">
        <v>16</v>
      </c>
      <c r="E5" s="14">
        <v>5</v>
      </c>
      <c r="F5" s="15">
        <v>294637</v>
      </c>
    </row>
    <row r="6" spans="1:6" ht="12">
      <c r="A6" s="12" t="s">
        <v>4</v>
      </c>
      <c r="B6" s="13"/>
      <c r="C6" s="13"/>
      <c r="D6" s="14">
        <v>4</v>
      </c>
      <c r="E6" s="14">
        <v>2</v>
      </c>
      <c r="F6" s="15">
        <v>143430</v>
      </c>
    </row>
    <row r="7" spans="1:6" ht="12">
      <c r="A7" s="12" t="s">
        <v>5</v>
      </c>
      <c r="B7" s="13"/>
      <c r="C7" s="13"/>
      <c r="D7" s="16">
        <v>11</v>
      </c>
      <c r="E7" s="16">
        <v>4</v>
      </c>
      <c r="F7" s="15">
        <v>271825</v>
      </c>
    </row>
    <row r="8" spans="1:6" ht="12">
      <c r="A8" s="12" t="s">
        <v>19</v>
      </c>
      <c r="B8" s="13"/>
      <c r="C8" s="13"/>
      <c r="D8" s="16">
        <v>3</v>
      </c>
      <c r="E8" s="16">
        <v>1</v>
      </c>
      <c r="F8" s="15">
        <v>99915</v>
      </c>
    </row>
    <row r="9" spans="1:6" ht="12">
      <c r="A9" s="12" t="s">
        <v>6</v>
      </c>
      <c r="B9" s="13"/>
      <c r="C9" s="13"/>
      <c r="D9" s="16">
        <v>3</v>
      </c>
      <c r="E9" s="16">
        <v>2</v>
      </c>
      <c r="F9" s="15">
        <v>154142</v>
      </c>
    </row>
    <row r="10" spans="1:6" ht="12">
      <c r="A10" s="12" t="s">
        <v>7</v>
      </c>
      <c r="B10" s="13"/>
      <c r="C10" s="13"/>
      <c r="D10" s="16">
        <v>4</v>
      </c>
      <c r="E10" s="16">
        <v>2</v>
      </c>
      <c r="F10" s="15">
        <v>90539</v>
      </c>
    </row>
    <row r="11" spans="1:6" ht="12">
      <c r="A11" s="17" t="s">
        <v>17</v>
      </c>
      <c r="B11" s="18"/>
      <c r="C11" s="18"/>
      <c r="D11" s="19">
        <f>SUM(D4:D10)</f>
        <v>48</v>
      </c>
      <c r="E11" s="19">
        <f>SUM(E4:E10)</f>
        <v>20</v>
      </c>
      <c r="F11" s="20">
        <f>SUM(F4:F10)</f>
        <v>1276648</v>
      </c>
    </row>
    <row r="13" spans="1:6" ht="12">
      <c r="A13" s="3" t="s">
        <v>29</v>
      </c>
      <c r="B13" s="4"/>
      <c r="C13" s="4"/>
      <c r="D13" s="21"/>
      <c r="E13" s="4"/>
      <c r="F13" s="22" t="s">
        <v>8</v>
      </c>
    </row>
    <row r="14" spans="1:6" ht="12">
      <c r="A14" s="8" t="s">
        <v>9</v>
      </c>
      <c r="B14" s="9"/>
      <c r="C14" s="9"/>
      <c r="D14" s="23"/>
      <c r="E14" s="23"/>
      <c r="F14" s="24">
        <v>2647335</v>
      </c>
    </row>
    <row r="15" spans="1:6" ht="12">
      <c r="A15" s="25" t="s">
        <v>22</v>
      </c>
      <c r="B15" s="18"/>
      <c r="C15" s="18"/>
      <c r="D15" s="26"/>
      <c r="E15" s="26"/>
      <c r="F15" s="27">
        <v>1276648</v>
      </c>
    </row>
    <row r="17" spans="1:6" ht="12">
      <c r="A17" s="3" t="s">
        <v>28</v>
      </c>
      <c r="B17" s="4"/>
      <c r="C17" s="4"/>
      <c r="D17" s="4"/>
      <c r="E17" s="4"/>
      <c r="F17" s="28"/>
    </row>
    <row r="18" spans="1:6" ht="12">
      <c r="A18" s="8" t="s">
        <v>10</v>
      </c>
      <c r="B18" s="9"/>
      <c r="C18" s="9"/>
      <c r="E18" s="2">
        <v>10</v>
      </c>
      <c r="F18" s="29"/>
    </row>
    <row r="19" spans="1:6" ht="12">
      <c r="A19" s="12" t="s">
        <v>11</v>
      </c>
      <c r="B19" s="13"/>
      <c r="C19" s="13"/>
      <c r="E19" s="2">
        <v>12</v>
      </c>
      <c r="F19" s="30"/>
    </row>
    <row r="20" spans="1:6" ht="12">
      <c r="A20" s="12" t="s">
        <v>12</v>
      </c>
      <c r="B20" s="13"/>
      <c r="C20" s="13"/>
      <c r="E20" s="7"/>
      <c r="F20" s="86">
        <v>778596</v>
      </c>
    </row>
    <row r="21" spans="1:6" ht="12">
      <c r="A21" s="12"/>
      <c r="B21" s="13"/>
      <c r="C21" s="13"/>
      <c r="D21" s="14"/>
      <c r="E21" s="7"/>
      <c r="F21" s="87"/>
    </row>
    <row r="22" spans="1:6" ht="12">
      <c r="A22" s="12" t="s">
        <v>13</v>
      </c>
      <c r="B22" s="13"/>
      <c r="C22" s="13"/>
      <c r="D22" s="2"/>
      <c r="E22" s="14">
        <v>7</v>
      </c>
      <c r="F22" s="87"/>
    </row>
    <row r="23" spans="1:6" ht="12">
      <c r="A23" s="12" t="s">
        <v>11</v>
      </c>
      <c r="B23" s="13"/>
      <c r="C23" s="13"/>
      <c r="D23" s="2"/>
      <c r="E23" s="16">
        <v>8</v>
      </c>
      <c r="F23" s="87"/>
    </row>
    <row r="24" spans="1:6" ht="12">
      <c r="A24" s="25" t="s">
        <v>12</v>
      </c>
      <c r="B24" s="18"/>
      <c r="C24" s="18"/>
      <c r="D24" s="26"/>
      <c r="E24" s="26"/>
      <c r="F24" s="88">
        <v>498052</v>
      </c>
    </row>
    <row r="26" spans="1:6" ht="24">
      <c r="A26" s="3" t="s">
        <v>27</v>
      </c>
      <c r="B26" s="4"/>
      <c r="C26" s="21"/>
      <c r="D26" s="5" t="s">
        <v>26</v>
      </c>
      <c r="E26" s="31" t="s">
        <v>14</v>
      </c>
      <c r="F26" s="28"/>
    </row>
    <row r="27" spans="1:6" ht="12">
      <c r="A27" s="8" t="s">
        <v>16</v>
      </c>
      <c r="B27" s="9"/>
      <c r="C27" s="9"/>
      <c r="D27" s="10">
        <v>9</v>
      </c>
      <c r="E27" s="32">
        <f>D27/21</f>
        <v>0.42857142857142855</v>
      </c>
      <c r="F27" s="29"/>
    </row>
    <row r="28" spans="1:6" ht="12">
      <c r="A28" s="25" t="s">
        <v>15</v>
      </c>
      <c r="B28" s="18"/>
      <c r="C28" s="18"/>
      <c r="D28" s="33">
        <v>11</v>
      </c>
      <c r="E28" s="34">
        <f>D28/21</f>
        <v>0.5238095238095238</v>
      </c>
      <c r="F28" s="35"/>
    </row>
    <row r="29" spans="1:6" ht="12">
      <c r="A29" s="36"/>
      <c r="B29" s="36"/>
      <c r="C29" s="36"/>
      <c r="D29" s="7"/>
      <c r="E29" s="7"/>
      <c r="F29" s="7"/>
    </row>
    <row r="30" spans="1:6" ht="37.5" customHeight="1">
      <c r="A30" s="97" t="s">
        <v>18</v>
      </c>
      <c r="B30" s="98"/>
      <c r="C30" s="98"/>
      <c r="D30" s="5" t="s">
        <v>25</v>
      </c>
      <c r="E30" s="5" t="s">
        <v>26</v>
      </c>
      <c r="F30" s="6" t="s">
        <v>8</v>
      </c>
    </row>
    <row r="31" spans="1:6" ht="12">
      <c r="A31" s="101" t="s">
        <v>171</v>
      </c>
      <c r="B31" s="102"/>
      <c r="C31" s="102"/>
      <c r="D31" s="14">
        <v>1</v>
      </c>
      <c r="E31" s="14">
        <v>1</v>
      </c>
      <c r="F31" s="37">
        <v>55109</v>
      </c>
    </row>
    <row r="32" spans="1:6" ht="12">
      <c r="A32" s="41" t="s">
        <v>167</v>
      </c>
      <c r="B32" s="42"/>
      <c r="C32" s="42"/>
      <c r="D32" s="14">
        <v>2</v>
      </c>
      <c r="E32" s="14">
        <v>3</v>
      </c>
      <c r="F32" s="37">
        <v>124277</v>
      </c>
    </row>
    <row r="33" spans="1:6" ht="12">
      <c r="A33" s="41" t="s">
        <v>175</v>
      </c>
      <c r="B33" s="42"/>
      <c r="C33" s="42"/>
      <c r="D33" s="14">
        <v>3</v>
      </c>
      <c r="E33" s="14">
        <v>3</v>
      </c>
      <c r="F33" s="37">
        <v>185170</v>
      </c>
    </row>
    <row r="34" spans="1:6" ht="12">
      <c r="A34" s="101" t="s">
        <v>21</v>
      </c>
      <c r="B34" s="102"/>
      <c r="C34" s="102"/>
      <c r="D34" s="14">
        <v>1</v>
      </c>
      <c r="E34" s="14">
        <v>2</v>
      </c>
      <c r="F34" s="37">
        <v>125110</v>
      </c>
    </row>
    <row r="35" spans="1:6" ht="12">
      <c r="A35" s="41" t="s">
        <v>173</v>
      </c>
      <c r="B35" s="42"/>
      <c r="C35" s="42"/>
      <c r="D35" s="14">
        <v>1</v>
      </c>
      <c r="E35" s="14">
        <v>1</v>
      </c>
      <c r="F35" s="37">
        <v>59900</v>
      </c>
    </row>
    <row r="36" spans="1:6" ht="12">
      <c r="A36" s="101" t="s">
        <v>31</v>
      </c>
      <c r="B36" s="102"/>
      <c r="C36" s="102"/>
      <c r="D36" s="14">
        <v>2</v>
      </c>
      <c r="E36" s="14">
        <v>2</v>
      </c>
      <c r="F36" s="37">
        <v>94200</v>
      </c>
    </row>
    <row r="37" spans="1:6" ht="12">
      <c r="A37" s="101" t="s">
        <v>30</v>
      </c>
      <c r="B37" s="102"/>
      <c r="C37" s="102"/>
      <c r="D37" s="14">
        <v>1</v>
      </c>
      <c r="E37" s="14">
        <v>1</v>
      </c>
      <c r="F37" s="37">
        <v>99915</v>
      </c>
    </row>
    <row r="38" spans="1:6" ht="12">
      <c r="A38" s="41" t="s">
        <v>166</v>
      </c>
      <c r="B38" s="42"/>
      <c r="C38" s="42"/>
      <c r="D38" s="14">
        <v>2</v>
      </c>
      <c r="E38" s="14">
        <v>2</v>
      </c>
      <c r="F38" s="37">
        <v>177612</v>
      </c>
    </row>
    <row r="39" spans="1:6" ht="12">
      <c r="A39" s="41" t="s">
        <v>168</v>
      </c>
      <c r="B39" s="42"/>
      <c r="C39" s="42"/>
      <c r="D39" s="14">
        <v>1</v>
      </c>
      <c r="E39" s="14">
        <v>1</v>
      </c>
      <c r="F39" s="37">
        <v>83530</v>
      </c>
    </row>
    <row r="40" spans="1:6" ht="12">
      <c r="A40" s="41" t="s">
        <v>169</v>
      </c>
      <c r="B40" s="42"/>
      <c r="C40" s="42"/>
      <c r="D40" s="14">
        <v>1</v>
      </c>
      <c r="E40" s="14">
        <v>1</v>
      </c>
      <c r="F40" s="37">
        <v>86580</v>
      </c>
    </row>
    <row r="41" spans="1:6" ht="12">
      <c r="A41" s="41" t="s">
        <v>172</v>
      </c>
      <c r="B41" s="42"/>
      <c r="C41" s="42"/>
      <c r="D41" s="14">
        <v>1</v>
      </c>
      <c r="E41" s="14">
        <v>1</v>
      </c>
      <c r="F41" s="37">
        <v>58545</v>
      </c>
    </row>
    <row r="42" spans="1:6" ht="12">
      <c r="A42" s="99" t="s">
        <v>170</v>
      </c>
      <c r="B42" s="100"/>
      <c r="C42" s="100"/>
      <c r="D42" s="38">
        <v>1</v>
      </c>
      <c r="E42" s="38">
        <v>2</v>
      </c>
      <c r="F42" s="39">
        <v>126700</v>
      </c>
    </row>
    <row r="43" spans="4:6" ht="12">
      <c r="D43" s="2">
        <f>SUM(D31:D42)</f>
        <v>17</v>
      </c>
      <c r="E43" s="2">
        <f>SUM(E31:E42)</f>
        <v>20</v>
      </c>
      <c r="F43" s="40">
        <f>SUM(F31:F42)</f>
        <v>1276648</v>
      </c>
    </row>
    <row r="44" ht="12">
      <c r="F44" s="40"/>
    </row>
  </sheetData>
  <mergeCells count="8">
    <mergeCell ref="A1:F1"/>
    <mergeCell ref="A2:F2"/>
    <mergeCell ref="A30:C30"/>
    <mergeCell ref="A42:C42"/>
    <mergeCell ref="A37:C37"/>
    <mergeCell ref="A36:C36"/>
    <mergeCell ref="A31:C31"/>
    <mergeCell ref="A34:C34"/>
  </mergeCells>
  <printOptions horizontalCentered="1" verticalCentered="1"/>
  <pageMargins left="0.5" right="0.5" top="0.25" bottom="0.25" header="0.5" footer="0.5"/>
  <pageSetup fitToHeight="1" fitToWidth="1" horizontalDpi="600" verticalDpi="600" orientation="portrait" r:id="rId1"/>
  <headerFooter alignWithMargins="0">
    <oddHeader>&amp;C&amp;"Arial,Bold"&amp;12Fulbright-Hays Faculty Research Abroad 
Program Summary</oddHeader>
    <oddFooter>&amp;CInternational Education Programs Service
U.S. Department of Education
Washington, DC 20006-8521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2006 Program Data  for the Fulbright-Hays Faculty Research Abroad Program (MS Excel)</dc:title>
  <dc:subject/>
  <dc:creator>EPAWILSON</dc:creator>
  <cp:keywords/>
  <dc:description/>
  <cp:lastModifiedBy>Valorie.Jones</cp:lastModifiedBy>
  <cp:lastPrinted>2006-10-17T17:54:11Z</cp:lastPrinted>
  <dcterms:created xsi:type="dcterms:W3CDTF">2004-02-11T19:04:14Z</dcterms:created>
  <dcterms:modified xsi:type="dcterms:W3CDTF">2006-10-20T19:57:41Z</dcterms:modified>
  <cp:category/>
  <cp:version/>
  <cp:contentType/>
  <cp:contentStatus/>
</cp:coreProperties>
</file>