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Notes" sheetId="1" r:id="rId1"/>
    <sheet name="02" sheetId="2" r:id="rId2"/>
    <sheet name="03a" sheetId="3" r:id="rId3"/>
    <sheet name="03b" sheetId="4" r:id="rId4"/>
    <sheet name="03c" sheetId="5" r:id="rId5"/>
    <sheet name="04" sheetId="6" r:id="rId6"/>
    <sheet name="05" sheetId="7" r:id="rId7"/>
    <sheet name="06a" sheetId="8" r:id="rId8"/>
    <sheet name="06b" sheetId="9" r:id="rId9"/>
    <sheet name="07" sheetId="10" r:id="rId10"/>
  </sheets>
  <definedNames>
    <definedName name="_xlnm.Print_Area" localSheetId="1">'02'!$A$1:$M$64</definedName>
    <definedName name="_xlnm.Print_Area" localSheetId="2">'03a'!$A$1:$J$65</definedName>
    <definedName name="_xlnm.Print_Area" localSheetId="3">'03b'!$A$1:$I$64</definedName>
    <definedName name="_xlnm.Print_Area" localSheetId="4">'03c'!$A$1:$J$66</definedName>
    <definedName name="_xlnm.Print_Area" localSheetId="5">'04'!$A$1:$I$67</definedName>
    <definedName name="_xlnm.Print_Area" localSheetId="6">'05'!$A$1:$I$67</definedName>
    <definedName name="_xlnm.Print_Area" localSheetId="7">'06a'!$A$1:$Q$68</definedName>
    <definedName name="_xlnm.Print_Area" localSheetId="8">'06b'!$A$1:$K$63</definedName>
    <definedName name="_xlnm.Print_Area" localSheetId="9">'07'!$A$1:$I$67</definedName>
  </definedNames>
  <calcPr fullCalcOnLoad="1"/>
</workbook>
</file>

<file path=xl/sharedStrings.xml><?xml version="1.0" encoding="utf-8"?>
<sst xmlns="http://schemas.openxmlformats.org/spreadsheetml/2006/main" count="741" uniqueCount="158">
  <si>
    <t>Job
Entry</t>
  </si>
  <si>
    <t>Medicaid/
SCHIP
Enrollment</t>
  </si>
  <si>
    <t>Alaska</t>
  </si>
  <si>
    <t>Arkansas</t>
  </si>
  <si>
    <t>California</t>
  </si>
  <si>
    <t>Connecticut</t>
  </si>
  <si>
    <t>Delaware</t>
  </si>
  <si>
    <t>Dist. of Col.</t>
  </si>
  <si>
    <t>Florida</t>
  </si>
  <si>
    <t>Hawaii</t>
  </si>
  <si>
    <t>Idaho</t>
  </si>
  <si>
    <t>Indiana</t>
  </si>
  <si>
    <t>Iowa</t>
  </si>
  <si>
    <t>Kansas</t>
  </si>
  <si>
    <t>Kentucky</t>
  </si>
  <si>
    <t>Maine</t>
  </si>
  <si>
    <t>Maryland</t>
  </si>
  <si>
    <t>Massachusetts</t>
  </si>
  <si>
    <t>Michigan</t>
  </si>
  <si>
    <t>Mississippi</t>
  </si>
  <si>
    <t>Missouri</t>
  </si>
  <si>
    <t>Montana</t>
  </si>
  <si>
    <t>Nebraska</t>
  </si>
  <si>
    <t>Nevada</t>
  </si>
  <si>
    <t>New Hampshire</t>
  </si>
  <si>
    <t>New Jersey</t>
  </si>
  <si>
    <t>New Mexico</t>
  </si>
  <si>
    <t>New York</t>
  </si>
  <si>
    <t>North Dakota</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</si>
  <si>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</si>
  <si>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</si>
  <si>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</si>
  <si>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</si>
  <si>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</si>
  <si>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</si>
  <si>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</si>
  <si>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</si>
  <si>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</si>
  <si>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</si>
  <si>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</si>
  <si>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</si>
  <si>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</si>
  <si>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</si>
  <si>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</si>
  <si>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</si>
  <si>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Alabama</t>
  </si>
  <si>
    <t>Arizona</t>
  </si>
  <si>
    <t>Colorado</t>
  </si>
  <si>
    <t>Georgia</t>
  </si>
  <si>
    <t>Guam</t>
  </si>
  <si>
    <t>Illinois</t>
  </si>
  <si>
    <t>Louisiana</t>
  </si>
  <si>
    <t>Minnesota</t>
  </si>
  <si>
    <t>North Carolina</t>
  </si>
  <si>
    <t>Ohio</t>
  </si>
  <si>
    <t>Puerto Rico</t>
  </si>
  <si>
    <t>Virgin Islands</t>
  </si>
  <si>
    <t>Job Entry</t>
  </si>
  <si>
    <t>Job Retention</t>
  </si>
  <si>
    <t>Earnings Gain</t>
  </si>
  <si>
    <t>Success in the
Workforce</t>
  </si>
  <si>
    <t>Rate</t>
  </si>
  <si>
    <t>Rank</t>
  </si>
  <si>
    <t>Rank*</t>
  </si>
  <si>
    <t>Change</t>
  </si>
  <si>
    <t>Work-Related Measures</t>
  </si>
  <si>
    <t>Performance</t>
  </si>
  <si>
    <t>MEDICAID/SCHIP Enrollment Measure*</t>
  </si>
  <si>
    <t>Food Stamp Measure*</t>
  </si>
  <si>
    <t>ACCESSIBILITY</t>
  </si>
  <si>
    <t>AFFORDABILITY</t>
  </si>
  <si>
    <t>Number of Children Served by the State Who Meet Maximum Federal Eligibility Requirements</t>
  </si>
  <si>
    <t>Co-Payment Compared to Income by Income Range</t>
  </si>
  <si>
    <t>Number of Children Eligible Under the State Income Limits Compared to the Federal Eligibility Limits</t>
  </si>
  <si>
    <t>Below
Poverty Line</t>
  </si>
  <si>
    <t>100% to 125%
of Poverty</t>
  </si>
  <si>
    <t>125% to 150%
of Poverty</t>
  </si>
  <si>
    <t>150% to 175%
of Poverty</t>
  </si>
  <si>
    <t>Child Care Subsidy Measure*</t>
  </si>
  <si>
    <t>Family Formation and Stability Measure*</t>
  </si>
  <si>
    <t>Unweighted Rank</t>
  </si>
  <si>
    <t>Weighted Rank*</t>
  </si>
  <si>
    <t>Weighted Composite</t>
  </si>
  <si>
    <t>Accessibility</t>
  </si>
  <si>
    <t>Affordability</t>
  </si>
  <si>
    <t>Score</t>
  </si>
  <si>
    <t>Ranking</t>
  </si>
  <si>
    <t>Success
in the
Workforce*</t>
  </si>
  <si>
    <t>Food
Stamps**</t>
  </si>
  <si>
    <t>Family
Formation
and Stability**</t>
  </si>
  <si>
    <t>Child Care
Subsidies***</t>
  </si>
  <si>
    <t>and Affordability Components of the Measure (in percent)</t>
  </si>
  <si>
    <t>QUALITY</t>
  </si>
  <si>
    <t>Actual Rates Paid for Children Receiving Subsidies Compared to Market Rate Survey</t>
  </si>
  <si>
    <t>Quality</t>
  </si>
  <si>
    <t xml:space="preserve"> *The weight of the rank of the accessibility component is 5.  The weight of the combined ranks of the five submeasures of the affordability component is 3.  The weight of the quality component is 2 (See Table 5.9).</t>
  </si>
  <si>
    <t>**State not participating, not eligible, and/or failed to submit the required ACF-900.</t>
  </si>
  <si>
    <t>U.S. Average*</t>
  </si>
  <si>
    <t>* Ranks on performance in the Job Retention and Earnings Gain submeasures are combined and then re-ranked.</t>
  </si>
  <si>
    <t>*** State not participating.</t>
  </si>
  <si>
    <t>U.S. Average**</t>
  </si>
  <si>
    <t>* Ranks on percentage point change in performance for the Job Retention and Earnings Gain submeasures are combined.  Only ranks of States with at least one positive percentage point change on one submeasure are then re-ranked.  (See 45 CFR, Part 270, Section 270.5(a)(4).)</t>
  </si>
  <si>
    <t>* Rate is the number of individuals who leave TANF assistance and are enrolled in the Medicaid/SCHIP program both at the time of leaving and in the fourth month after leaving, as a percent of all TANF individuals enrolled at the time of leaving.</t>
  </si>
  <si>
    <t>** Data provided by the U.S. Census Bureau.  Only calendar year data are available.</t>
  </si>
  <si>
    <t>*** Data provided by the ACF Child Care Bureau.</t>
  </si>
  <si>
    <t>**** State not participating.</t>
  </si>
  <si>
    <t>* Data provided by the U.S. Census Bureau.  Only calendar year data are available.  Rate is the number of low-income working households with children under 18 (i.e., in households with income less than 130% of poverty and earnings equal to at least half-time full-year Federal minimum wage) receiving food stamps as a percentage of the number of households (as defined here) in the State.</t>
  </si>
  <si>
    <t>*** State not participating, not eligible, and/or failed to submit the required ACF-900.</t>
  </si>
  <si>
    <t>* Data provided by the ACF Child Care Bureau.</t>
  </si>
  <si>
    <t>* Data provided by the U.S. Census Bureau.  Only calendar year data are available.  Rate is the number of children under 18 residing in married family couple groups as a percent of all children under 18 years in households.</t>
  </si>
  <si>
    <t>** U.S. Average excludes Guam, Puerto Rico, and the Virgin Islands.</t>
  </si>
  <si>
    <t>** U.S. Average excludes Guam, Puerto Rico, Virgin Islands, and non-participating States.</t>
  </si>
  <si>
    <t>Table 2</t>
  </si>
  <si>
    <t>Table 3(a)</t>
  </si>
  <si>
    <t>Table 3(b)</t>
  </si>
  <si>
    <t>Table 3(c)</t>
  </si>
  <si>
    <t>Table 4</t>
  </si>
  <si>
    <t>Table 5</t>
  </si>
  <si>
    <t>Table 6(a)</t>
  </si>
  <si>
    <t>Table 6(b)</t>
  </si>
  <si>
    <t>Table 7</t>
  </si>
  <si>
    <t/>
  </si>
  <si>
    <t>CY 2005</t>
  </si>
  <si>
    <t>FY 2005</t>
  </si>
  <si>
    <t>FY 2005 Performance Rates</t>
  </si>
  <si>
    <t>Percentage Point Change
CY 2005 over CY 2004</t>
  </si>
  <si>
    <t>Percentage Point Change
FY 2005 over FY 2004</t>
  </si>
  <si>
    <t>* Ranks for Success in the Workforce are re-rankings of the combined Job Retention and Earnings Gain submeasure ranks.  For FY 2005 changes in performance over FY 2004 performance, only the ranks of States with at least one positive submeasure percentage point change are combined and re-ranked.  (See 45 CFR, Part 270, Section 270.5(a)(4).)</t>
  </si>
  <si>
    <t>** U.S. Average excludes Guam, Puerto Rico, and Virgin Islands.</t>
  </si>
  <si>
    <t>* U.S. Average excludes Guam, Puerto Rico, and Virgin Islands.</t>
  </si>
  <si>
    <t>Rates and Ranks of FY 2006 Performance, by Work-Related Measures</t>
  </si>
  <si>
    <t>Ranks of FY 2006 Performance and Percentage Point Changes over FY 2005 Performance, by Category</t>
  </si>
  <si>
    <t>Rates of FY 2006 and FY 2005 Performance, by Work-Related Measures (in percent)</t>
  </si>
  <si>
    <t xml:space="preserve">Rates and Ranks of FY 2006 Percentage Point Changes in Performance </t>
  </si>
  <si>
    <t>over FY 2005 Performance by Work Related Measures</t>
  </si>
  <si>
    <t>FY 2006 Performance Ranks</t>
  </si>
  <si>
    <t>Ranks of Percentage Point Change
over FY 2005 Performance</t>
  </si>
  <si>
    <t>FY 2006 Performance Rates</t>
  </si>
  <si>
    <t>FY 2006</t>
  </si>
  <si>
    <t>Rates and Ranks of FY 2006 and 2005 Performance and FY 2006</t>
  </si>
  <si>
    <t>Percentage Point Changes over FY 2005 Performance (in percent)</t>
  </si>
  <si>
    <t>CY 2006</t>
  </si>
  <si>
    <t>Rates and Ranks of CY 2006 and CY 2005 Performance and</t>
  </si>
  <si>
    <t>Percentage Point Changes of CY 2006 over CY 2005 Performance (in percent)</t>
  </si>
  <si>
    <t>Rates and Ranks of FY 2006 Performance Rates on the Accessibility</t>
  </si>
  <si>
    <t>FY 2006 Components and Composite Weighted Rankings</t>
  </si>
  <si>
    <t>Rates and Ranks of CY 2006 and CY 2005 Performance Rates and</t>
  </si>
  <si>
    <t>Percentage Point Changes of CY 2006 Performance over 2005 (in percent)</t>
  </si>
  <si>
    <t>Percentage Point Change
CY 2006 over CY 2005</t>
  </si>
  <si>
    <t>Because the High Performance Bonus is no longer funded, we only publish a few of the tables that used to be put on the web</t>
  </si>
  <si>
    <t>No longer published</t>
  </si>
  <si>
    <t>Work-Related Measures Rates and Ranks of FY 2006 Performance, by Work-Related Measures</t>
  </si>
  <si>
    <t>Work-Related Measures Rates of FY 2006 and FY 2005 Performance, by Work-Related Measures (in percent)</t>
  </si>
  <si>
    <t>Work-Related Measures Rates and Ranks of FY 2006 Percentage Point Changes in Performance over FY 2005 Performance by Work Related Measures</t>
  </si>
  <si>
    <t>Food Stamp Measure Rates and Ranks of CY 2006 and CY 2005 Performance and Percentage Point Changes of CY 2006 over CY 2005 Performance (in percent)</t>
  </si>
  <si>
    <t>Family Formation and Stability Measure Rates and Ranks of CY 2006 and CY 2005 Performance Rates and Percentage Point Changes of CY 2006 Performance over 2005 (in percent)</t>
  </si>
  <si>
    <t>High Performance  Measures</t>
  </si>
  <si>
    <t>Performance Year 2006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</si>
</sst>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_(&quot;$&quot;* #,##0.0000_);_(&quot;$&quot;* \(#,##0.0000\);_(&quot;$&quot;* &quot;-&quot;??_);_(@_)"/>
    <numFmt numFmtId="168" formatCode="_(&quot;$&quot;* #,##0.0_);_(&quot;$&quot;* \(#,##0.0\);_(&quot;$&quot;* &quot;-&quot;??_);_(@_)"/>
    <numFmt numFmtId="169" formatCode="0.0%"/>
    <numFmt numFmtId="170" formatCode="&quot;$&quot;#,##0.00"/>
    <numFmt numFmtId="171" formatCode="_(* #,##0.0_);_(* \(#,##0.0\);_(* &quot;-&quot;??_);_(@_)"/>
    <numFmt numFmtId="172" formatCode="mmmm\ d\,\ yyyy"/>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000000"/>
    <numFmt numFmtId="181" formatCode="#,##0.0_);\(#,##0.0\)"/>
    <numFmt numFmtId="182" formatCode="&quot;$&quot;#,##0"/>
    <numFmt numFmtId="183" formatCode="0_);\(0\)"/>
    <numFmt numFmtId="184" formatCode="0.00_);[Red]\(0.00\)"/>
    <numFmt numFmtId="185" formatCode="0.00_);\(0.00\)"/>
    <numFmt numFmtId="186" formatCode="#,##0.0"/>
    <numFmt numFmtId="187" formatCode="&quot;$&quot;#,##0.0"/>
    <numFmt numFmtId="188" formatCode="mm/dd/yy"/>
    <numFmt numFmtId="189" formatCode="0.00;[Red]0.00"/>
    <numFmt numFmtId="190" formatCode="_(* #,##0.000_);_(* \(#,##0.000\);_(* &quot;-&quot;??_);_(@_)"/>
    <numFmt numFmtId="191" formatCode="_(* #,##0.0000_);_(* \(#,##0.0000\);_(* &quot;-&quot;??_);_(@_)"/>
    <numFmt numFmtId="192" formatCode="0.00_%"/>
    <numFmt numFmtId="193" formatCode="0.000%"/>
    <numFmt numFmtId="194" formatCode="0.0000%"/>
    <numFmt numFmtId="195" formatCode="0.000_%"/>
    <numFmt numFmtId="196" formatCode="0.0000_%"/>
    <numFmt numFmtId="197" formatCode="0.0_%"/>
    <numFmt numFmtId="198" formatCode="0.0_);[Red]\(0.0\)"/>
    <numFmt numFmtId="199" formatCode="0_);[Red]\(0\)"/>
    <numFmt numFmtId="200" formatCode="0.000_);[Red]\(0.000\)"/>
    <numFmt numFmtId="201" formatCode="0.0000_);[Red]\(0.0000\)"/>
    <numFmt numFmtId="202" formatCode="0.0000000000"/>
    <numFmt numFmtId="203" formatCode="0.00000000000"/>
    <numFmt numFmtId="204" formatCode="0.000000000000"/>
    <numFmt numFmtId="205" formatCode="0.000000000000000%"/>
    <numFmt numFmtId="206" formatCode="dd\-mmm\-yy"/>
    <numFmt numFmtId="207" formatCode="#,##0;[Red]#,##0"/>
    <numFmt numFmtId="208" formatCode="_(* #,##0.00__\);_(* \(#,##0.00__\);__\(* &quot;-&quot;??_);_(@_)"/>
    <numFmt numFmtId="209" formatCode="\(* #,##0.00_);\(* \(#,##0.00\);\(* &quot;-&quot;??_);_(@_)"/>
    <numFmt numFmtId="210" formatCode="_(* #,##0.0_);_(* \(#,##0.0\);_(* &quot;-&quot;_);_(@_)"/>
    <numFmt numFmtId="211" formatCode="_(* #,##0.00_);_(* \(#,##0.00\);_(* &quot;-&quot;_);_(@_)"/>
    <numFmt numFmtId="212" formatCode="_(* #,##0.00__;_(* \(#,##0.00__\);__\(* &quot;-&quot;??_);_(@_)"/>
    <numFmt numFmtId="213" formatCode="_(* #,##0.00___;_(* \(###0.00__\);__\(* &quot;-&quot;??_);_(@_)"/>
    <numFmt numFmtId="214" formatCode="\(* #,##0.00__;_(* \(#,##0.00__\);__\(* &quot;-&quot;??_);_(@_)"/>
    <numFmt numFmtId="215" formatCode="* #,##0.00__;_(* \(#,##0.00__\);__\(* &quot;-&quot;??_);_(@_)"/>
    <numFmt numFmtId="216" formatCode="* #,##0.00___;_(* \(###0.00__\);__\(* &quot;-&quot;??_);_(@_)"/>
    <numFmt numFmtId="217" formatCode="* #,##0.00__;#,##0.00__;__\(* &quot;-&quot;??_);_(@_)"/>
    <numFmt numFmtId="218" formatCode="0.000_);\(0.000\)"/>
    <numFmt numFmtId="219" formatCode="0.0_);\(0.0\)"/>
    <numFmt numFmtId="220" formatCode="0.0000_);\(0.0000\)"/>
    <numFmt numFmtId="221" formatCode="0.00000_);\(0.00000\)"/>
    <numFmt numFmtId="222" formatCode="&quot;Yes&quot;;&quot;Yes&quot;;&quot;No&quot;"/>
    <numFmt numFmtId="223" formatCode="&quot;True&quot;;&quot;True&quot;;&quot;False&quot;"/>
    <numFmt numFmtId="224" formatCode="&quot;On&quot;;&quot;On&quot;;&quot;Off&quot;"/>
    <numFmt numFmtId="225" formatCode="[$€-2]\ #,##0.00_);[Red]\([$€-2]\ #,##0.00\)"/>
  </numFmts>
  <fonts count="12">
    <font>
      <sz val="12"/>
      <name val="Arial"/>
      <family val="0"/>
    </font>
    <font>
      <b/>
      <sz val="12"/>
      <name val="Arial"/>
      <family val="2"/>
    </font>
    <font>
      <sz val="11"/>
      <name val="Arial"/>
      <family val="2"/>
    </font>
    <font>
      <b/>
      <sz val="11"/>
      <name val="Arial"/>
      <family val="2"/>
    </font>
    <font>
      <b/>
      <sz val="10"/>
      <name val="Arial"/>
      <family val="2"/>
    </font>
    <font>
      <b/>
      <sz val="14"/>
      <name val="Arial"/>
      <family val="2"/>
    </font>
    <font>
      <vertAlign val="superscript"/>
      <sz val="11"/>
      <name val="Arial"/>
      <family val="2"/>
    </font>
    <font>
      <i/>
      <sz val="10"/>
      <name val="Arial"/>
      <family val="2"/>
    </font>
    <font>
      <u val="single"/>
      <sz val="9"/>
      <color indexed="12"/>
      <name val="Arial"/>
      <family val="0"/>
    </font>
    <font>
      <u val="single"/>
      <sz val="9"/>
      <color indexed="36"/>
      <name val="Arial"/>
      <family val="0"/>
    </font>
    <font>
      <sz val="10"/>
      <name val="Arial"/>
      <family val="0"/>
    </font>
    <font>
      <sz val="8"/>
      <name val="Arial"/>
      <family val="0"/>
    </font>
  </fonts>
  <fills count="2">
    <fill>
      <patternFill/>
    </fill>
    <fill>
      <patternFill patternType="gray125"/>
    </fill>
  </fills>
  <borders count="44">
    <border>
      <left/>
      <right/>
      <top/>
      <bottom/>
      <diagonal/>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double"/>
      <top style="thin"/>
      <bottom style="thin"/>
    </border>
    <border>
      <left>
        <color indexed="63"/>
      </left>
      <right style="thin"/>
      <top style="thin"/>
      <bottom style="thin"/>
    </border>
    <border>
      <left style="double"/>
      <right style="thin"/>
      <top style="thin"/>
      <bottom style="thin"/>
    </border>
    <border>
      <left style="thin"/>
      <right style="double"/>
      <top>
        <color indexed="63"/>
      </top>
      <bottom>
        <color indexed="63"/>
      </bottom>
    </border>
    <border>
      <left style="thin"/>
      <right style="medium"/>
      <top style="medium"/>
      <bottom style="thin"/>
    </border>
    <border>
      <left style="thin"/>
      <right style="double"/>
      <top style="thin"/>
      <bottom>
        <color indexed="63"/>
      </bottom>
    </border>
    <border>
      <left style="double"/>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double"/>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medium"/>
      <bottom>
        <color indexed="63"/>
      </bottom>
    </border>
    <border>
      <left style="double"/>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double"/>
      <top style="medium"/>
      <bottom style="thin"/>
    </border>
    <border>
      <left style="thin"/>
      <right style="double"/>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double"/>
      <right style="thin"/>
      <top style="medium"/>
      <bottom>
        <color indexed="63"/>
      </bottom>
    </border>
    <border>
      <left style="double"/>
      <right style="thin"/>
      <top>
        <color indexed="63"/>
      </top>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2" fillId="0" borderId="0" xfId="0" applyFont="1" applyFill="1" applyAlignment="1">
      <alignment/>
    </xf>
    <xf numFmtId="185" fontId="2" fillId="0" borderId="1" xfId="18" applyNumberFormat="1" applyFont="1" applyFill="1" applyBorder="1" applyAlignment="1">
      <alignment horizontal="right" indent="1"/>
    </xf>
    <xf numFmtId="1" fontId="2" fillId="0" borderId="2" xfId="18" applyNumberFormat="1" applyFont="1" applyFill="1" applyBorder="1" applyAlignment="1" quotePrefix="1">
      <alignment horizontal="right" indent="1"/>
    </xf>
    <xf numFmtId="0" fontId="0" fillId="0" borderId="0" xfId="0" applyFont="1" applyFill="1" applyAlignment="1">
      <alignment/>
    </xf>
    <xf numFmtId="0" fontId="1" fillId="0" borderId="3" xfId="0" applyFont="1" applyFill="1" applyBorder="1" applyAlignment="1">
      <alignment horizontal="center"/>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2" fillId="0" borderId="5" xfId="0" applyFont="1" applyFill="1" applyBorder="1" applyAlignment="1">
      <alignment/>
    </xf>
    <xf numFmtId="185" fontId="2" fillId="0" borderId="1" xfId="18" applyNumberFormat="1" applyFont="1" applyFill="1" applyBorder="1" applyAlignment="1" quotePrefix="1">
      <alignment horizontal="left" indent="3"/>
    </xf>
    <xf numFmtId="0" fontId="2" fillId="0" borderId="6" xfId="0" applyFont="1" applyFill="1" applyBorder="1" applyAlignment="1">
      <alignment/>
    </xf>
    <xf numFmtId="14" fontId="3" fillId="0" borderId="0" xfId="0" applyNumberFormat="1" applyFont="1" applyFill="1" applyAlignment="1">
      <alignment/>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183" fontId="2" fillId="0" borderId="2" xfId="17" applyNumberFormat="1" applyFont="1" applyFill="1" applyBorder="1" applyAlignment="1">
      <alignment horizontal="right" indent="2"/>
    </xf>
    <xf numFmtId="183" fontId="2" fillId="0" borderId="9" xfId="17" applyNumberFormat="1" applyFont="1" applyFill="1" applyBorder="1" applyAlignment="1">
      <alignment horizontal="right" indent="2"/>
    </xf>
    <xf numFmtId="183" fontId="2" fillId="0" borderId="1" xfId="17" applyNumberFormat="1" applyFont="1" applyFill="1" applyBorder="1" applyAlignment="1">
      <alignment horizontal="right" indent="2"/>
    </xf>
    <xf numFmtId="183" fontId="2" fillId="0" borderId="10" xfId="17" applyNumberFormat="1" applyFont="1" applyFill="1" applyBorder="1" applyAlignment="1">
      <alignment horizontal="right" indent="2"/>
    </xf>
    <xf numFmtId="183" fontId="2" fillId="0" borderId="11" xfId="17" applyNumberFormat="1" applyFont="1" applyFill="1" applyBorder="1" applyAlignment="1">
      <alignment horizontal="right" indent="2"/>
    </xf>
    <xf numFmtId="183" fontId="2" fillId="0" borderId="12" xfId="17" applyNumberFormat="1" applyFont="1" applyFill="1" applyBorder="1" applyAlignment="1">
      <alignment horizontal="right" indent="2"/>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3" xfId="0" applyFont="1" applyFill="1" applyBorder="1" applyAlignment="1">
      <alignment horizontal="center" wrapText="1"/>
    </xf>
    <xf numFmtId="0" fontId="4" fillId="0" borderId="8" xfId="0" applyFont="1" applyFill="1" applyBorder="1" applyAlignment="1">
      <alignment horizontal="center" wrapText="1"/>
    </xf>
    <xf numFmtId="0" fontId="4" fillId="0" borderId="15" xfId="0" applyFont="1" applyFill="1" applyBorder="1" applyAlignment="1">
      <alignment horizontal="center" wrapText="1"/>
    </xf>
    <xf numFmtId="0" fontId="4" fillId="0" borderId="4" xfId="0" applyFont="1" applyFill="1" applyBorder="1" applyAlignment="1">
      <alignment horizontal="center" wrapText="1"/>
    </xf>
    <xf numFmtId="185" fontId="2" fillId="0" borderId="1" xfId="17" applyNumberFormat="1" applyFont="1" applyFill="1" applyBorder="1" applyAlignment="1">
      <alignment horizontal="right" indent="1"/>
    </xf>
    <xf numFmtId="1" fontId="2" fillId="0" borderId="16" xfId="17" applyNumberFormat="1" applyFont="1" applyFill="1" applyBorder="1" applyAlignment="1">
      <alignment horizontal="right" indent="1"/>
    </xf>
    <xf numFmtId="1" fontId="2" fillId="0" borderId="1" xfId="17" applyNumberFormat="1" applyFont="1" applyFill="1" applyBorder="1" applyAlignment="1">
      <alignment horizontal="right" indent="1"/>
    </xf>
    <xf numFmtId="1" fontId="2" fillId="0" borderId="10" xfId="17" applyNumberFormat="1" applyFont="1" applyFill="1" applyBorder="1" applyAlignment="1">
      <alignment horizontal="right" indent="1"/>
    </xf>
    <xf numFmtId="185" fontId="2" fillId="0" borderId="11" xfId="17" applyNumberFormat="1" applyFont="1" applyFill="1" applyBorder="1" applyAlignment="1">
      <alignment horizontal="right" indent="1"/>
    </xf>
    <xf numFmtId="1" fontId="2" fillId="0" borderId="11" xfId="17" applyNumberFormat="1" applyFont="1" applyFill="1" applyBorder="1" applyAlignment="1">
      <alignment horizontal="right" indent="1"/>
    </xf>
    <xf numFmtId="0" fontId="1" fillId="0" borderId="17" xfId="0"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6" fillId="0" borderId="0" xfId="0" applyFont="1" applyFill="1" applyAlignment="1">
      <alignment/>
    </xf>
    <xf numFmtId="0" fontId="2" fillId="0" borderId="0" xfId="0" applyFont="1" applyFill="1" applyBorder="1" applyAlignment="1">
      <alignment/>
    </xf>
    <xf numFmtId="0" fontId="4" fillId="0" borderId="15" xfId="0" applyFont="1" applyFill="1" applyBorder="1" applyAlignment="1">
      <alignment horizontal="center"/>
    </xf>
    <xf numFmtId="185" fontId="2" fillId="0" borderId="2" xfId="0" applyNumberFormat="1" applyFont="1" applyFill="1" applyBorder="1" applyAlignment="1">
      <alignment horizontal="center"/>
    </xf>
    <xf numFmtId="185" fontId="2" fillId="0" borderId="18" xfId="19" applyNumberFormat="1" applyFont="1" applyFill="1" applyBorder="1" applyAlignment="1">
      <alignment horizontal="center"/>
    </xf>
    <xf numFmtId="185" fontId="2" fillId="0" borderId="19" xfId="0" applyNumberFormat="1" applyFont="1" applyFill="1" applyBorder="1" applyAlignment="1">
      <alignment horizontal="center"/>
    </xf>
    <xf numFmtId="185" fontId="2" fillId="0" borderId="1" xfId="0" applyNumberFormat="1" applyFont="1" applyFill="1" applyBorder="1" applyAlignment="1">
      <alignment horizontal="center"/>
    </xf>
    <xf numFmtId="185" fontId="2" fillId="0" borderId="10" xfId="0" applyNumberFormat="1" applyFont="1" applyFill="1" applyBorder="1" applyAlignment="1">
      <alignment horizontal="center"/>
    </xf>
    <xf numFmtId="185" fontId="2" fillId="0" borderId="16" xfId="19" applyNumberFormat="1" applyFont="1" applyFill="1" applyBorder="1" applyAlignment="1">
      <alignment horizontal="center"/>
    </xf>
    <xf numFmtId="185" fontId="2" fillId="0" borderId="11" xfId="0" applyNumberFormat="1" applyFont="1" applyFill="1" applyBorder="1" applyAlignment="1">
      <alignment horizontal="center"/>
    </xf>
    <xf numFmtId="185" fontId="2" fillId="0" borderId="20" xfId="19" applyNumberFormat="1" applyFont="1" applyFill="1" applyBorder="1" applyAlignment="1">
      <alignment horizontal="center"/>
    </xf>
    <xf numFmtId="185" fontId="2" fillId="0" borderId="21" xfId="0" applyNumberFormat="1" applyFont="1" applyFill="1" applyBorder="1" applyAlignment="1">
      <alignment horizontal="center"/>
    </xf>
    <xf numFmtId="185" fontId="2" fillId="0" borderId="12" xfId="0" applyNumberFormat="1" applyFont="1" applyFill="1" applyBorder="1" applyAlignment="1">
      <alignment horizontal="center"/>
    </xf>
    <xf numFmtId="0" fontId="2" fillId="0" borderId="5" xfId="0" applyFont="1" applyFill="1" applyBorder="1" applyAlignment="1">
      <alignment horizontal="left"/>
    </xf>
    <xf numFmtId="1" fontId="2" fillId="0" borderId="1" xfId="0" applyNumberFormat="1" applyFont="1" applyFill="1" applyBorder="1" applyAlignment="1">
      <alignment horizontal="center"/>
    </xf>
    <xf numFmtId="1" fontId="2" fillId="0" borderId="16" xfId="17" applyNumberFormat="1" applyFont="1" applyFill="1" applyBorder="1" applyAlignment="1">
      <alignment horizontal="center"/>
    </xf>
    <xf numFmtId="1" fontId="2" fillId="0" borderId="22"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1" xfId="18" applyNumberFormat="1" applyFont="1" applyFill="1" applyBorder="1" applyAlignment="1">
      <alignment horizontal="center"/>
    </xf>
    <xf numFmtId="1" fontId="2" fillId="0" borderId="1" xfId="17" applyNumberFormat="1" applyFont="1" applyFill="1" applyBorder="1" applyAlignment="1">
      <alignment horizontal="center"/>
    </xf>
    <xf numFmtId="1" fontId="2" fillId="0" borderId="22" xfId="19" applyNumberFormat="1" applyFont="1" applyFill="1" applyBorder="1" applyAlignment="1">
      <alignment horizontal="center"/>
    </xf>
    <xf numFmtId="1" fontId="2" fillId="0" borderId="10" xfId="17" applyNumberFormat="1" applyFont="1" applyFill="1" applyBorder="1" applyAlignment="1">
      <alignment horizontal="center"/>
    </xf>
    <xf numFmtId="0" fontId="2" fillId="0" borderId="6" xfId="0" applyFont="1" applyFill="1" applyBorder="1" applyAlignment="1">
      <alignment horizontal="left"/>
    </xf>
    <xf numFmtId="1" fontId="2" fillId="0" borderId="11" xfId="0" applyNumberFormat="1" applyFont="1" applyFill="1" applyBorder="1" applyAlignment="1">
      <alignment horizontal="center"/>
    </xf>
    <xf numFmtId="1" fontId="2" fillId="0" borderId="11" xfId="18" applyNumberFormat="1" applyFont="1" applyFill="1" applyBorder="1" applyAlignment="1">
      <alignment horizontal="center"/>
    </xf>
    <xf numFmtId="1" fontId="2" fillId="0" borderId="20" xfId="17" applyNumberFormat="1" applyFont="1" applyFill="1" applyBorder="1" applyAlignment="1">
      <alignment horizontal="center"/>
    </xf>
    <xf numFmtId="1" fontId="2" fillId="0" borderId="23" xfId="19" applyNumberFormat="1" applyFont="1" applyFill="1" applyBorder="1" applyAlignment="1">
      <alignment horizontal="center"/>
    </xf>
    <xf numFmtId="1" fontId="2" fillId="0" borderId="12" xfId="18" applyNumberFormat="1" applyFont="1" applyFill="1" applyBorder="1" applyAlignment="1">
      <alignment horizontal="center"/>
    </xf>
    <xf numFmtId="0" fontId="0" fillId="0" borderId="0" xfId="0" applyFont="1" applyFill="1" applyBorder="1" applyAlignment="1">
      <alignment/>
    </xf>
    <xf numFmtId="0" fontId="2" fillId="0" borderId="0" xfId="0" applyFont="1" applyAlignment="1" applyProtection="1">
      <alignment/>
      <protection locked="0"/>
    </xf>
    <xf numFmtId="0" fontId="7" fillId="0" borderId="0" xfId="0" applyFont="1" applyBorder="1" applyAlignment="1">
      <alignment/>
    </xf>
    <xf numFmtId="0" fontId="2" fillId="0" borderId="0" xfId="0" applyFont="1" applyFill="1" applyAlignment="1">
      <alignment horizontal="center"/>
    </xf>
    <xf numFmtId="0" fontId="2" fillId="0" borderId="1" xfId="0" applyFont="1" applyFill="1" applyBorder="1" applyAlignment="1">
      <alignment horizontal="center"/>
    </xf>
    <xf numFmtId="10" fontId="2" fillId="0" borderId="1" xfId="24" applyNumberFormat="1" applyFont="1" applyFill="1" applyBorder="1" applyAlignment="1">
      <alignment horizontal="right" indent="1"/>
    </xf>
    <xf numFmtId="0" fontId="2" fillId="0" borderId="1" xfId="0" applyFont="1" applyFill="1" applyBorder="1" applyAlignment="1">
      <alignment horizontal="right" indent="1"/>
    </xf>
    <xf numFmtId="0" fontId="2" fillId="0" borderId="11" xfId="0" applyFont="1" applyFill="1" applyBorder="1" applyAlignment="1">
      <alignment horizontal="right" indent="1"/>
    </xf>
    <xf numFmtId="185" fontId="2" fillId="0" borderId="1" xfId="0" applyNumberFormat="1" applyFont="1" applyFill="1" applyBorder="1" applyAlignment="1">
      <alignment horizontal="right" indent="1"/>
    </xf>
    <xf numFmtId="185" fontId="2" fillId="0" borderId="11" xfId="0" applyNumberFormat="1" applyFont="1" applyFill="1" applyBorder="1" applyAlignment="1">
      <alignment horizontal="right" indent="1"/>
    </xf>
    <xf numFmtId="0" fontId="2" fillId="0" borderId="10" xfId="0" applyFont="1" applyFill="1" applyBorder="1" applyAlignment="1">
      <alignment horizontal="right" indent="3"/>
    </xf>
    <xf numFmtId="0" fontId="2" fillId="0" borderId="12" xfId="0" applyFont="1" applyFill="1" applyBorder="1" applyAlignment="1">
      <alignment horizontal="right" indent="3"/>
    </xf>
    <xf numFmtId="1" fontId="2" fillId="0" borderId="1" xfId="15" applyNumberFormat="1" applyFont="1" applyFill="1" applyBorder="1" applyAlignment="1">
      <alignment horizontal="right" indent="1"/>
    </xf>
    <xf numFmtId="1" fontId="2" fillId="0" borderId="11" xfId="15" applyNumberFormat="1" applyFont="1" applyFill="1" applyBorder="1" applyAlignment="1">
      <alignment horizontal="right" indent="1"/>
    </xf>
    <xf numFmtId="1" fontId="2" fillId="0" borderId="1" xfId="15" applyNumberFormat="1" applyFont="1" applyFill="1" applyBorder="1" applyAlignment="1">
      <alignment horizontal="right" indent="2"/>
    </xf>
    <xf numFmtId="1" fontId="2" fillId="0" borderId="11" xfId="15" applyNumberFormat="1" applyFont="1" applyFill="1" applyBorder="1" applyAlignment="1">
      <alignment horizontal="right" indent="2"/>
    </xf>
    <xf numFmtId="1" fontId="2" fillId="0" borderId="1" xfId="18" applyNumberFormat="1" applyFont="1" applyFill="1" applyBorder="1" applyAlignment="1" quotePrefix="1">
      <alignment horizontal="right" indent="1"/>
    </xf>
    <xf numFmtId="1" fontId="2" fillId="0" borderId="1" xfId="18" applyNumberFormat="1" applyFont="1" applyFill="1" applyBorder="1" applyAlignment="1">
      <alignment horizontal="right" indent="1"/>
    </xf>
    <xf numFmtId="1" fontId="2" fillId="0" borderId="1" xfId="0" applyNumberFormat="1" applyFont="1" applyFill="1" applyBorder="1" applyAlignment="1">
      <alignment horizontal="right" indent="1"/>
    </xf>
    <xf numFmtId="1" fontId="2" fillId="0" borderId="11" xfId="18" applyNumberFormat="1" applyFont="1" applyFill="1" applyBorder="1" applyAlignment="1">
      <alignment horizontal="right" indent="1"/>
    </xf>
    <xf numFmtId="185" fontId="2" fillId="0" borderId="11" xfId="18" applyNumberFormat="1" applyFont="1" applyFill="1" applyBorder="1" applyAlignment="1">
      <alignment horizontal="right" indent="1"/>
    </xf>
    <xf numFmtId="185" fontId="2" fillId="0" borderId="1" xfId="18" applyNumberFormat="1" applyFont="1" applyFill="1" applyBorder="1" applyAlignment="1">
      <alignment horizontal="right"/>
    </xf>
    <xf numFmtId="1" fontId="2" fillId="0" borderId="10" xfId="0" applyNumberFormat="1" applyFont="1" applyFill="1" applyBorder="1" applyAlignment="1">
      <alignment horizontal="right" indent="1"/>
    </xf>
    <xf numFmtId="1" fontId="2" fillId="0" borderId="10" xfId="18" applyNumberFormat="1" applyFont="1" applyFill="1" applyBorder="1" applyAlignment="1">
      <alignment horizontal="right" indent="1"/>
    </xf>
    <xf numFmtId="1" fontId="2" fillId="0" borderId="12" xfId="18" applyNumberFormat="1" applyFont="1" applyFill="1" applyBorder="1" applyAlignment="1">
      <alignment horizontal="right" indent="1"/>
    </xf>
    <xf numFmtId="1" fontId="2" fillId="0" borderId="10" xfId="18" applyNumberFormat="1" applyFont="1" applyFill="1" applyBorder="1" applyAlignment="1" quotePrefix="1">
      <alignment horizontal="right" indent="1"/>
    </xf>
    <xf numFmtId="185" fontId="2" fillId="0" borderId="24" xfId="18" applyNumberFormat="1" applyFont="1" applyFill="1" applyBorder="1" applyAlignment="1">
      <alignment horizontal="right"/>
    </xf>
    <xf numFmtId="1" fontId="2" fillId="0" borderId="2" xfId="18" applyNumberFormat="1" applyFont="1" applyFill="1" applyBorder="1" applyAlignment="1" quotePrefix="1">
      <alignment horizontal="right"/>
    </xf>
    <xf numFmtId="185" fontId="2" fillId="0" borderId="2" xfId="18" applyNumberFormat="1" applyFont="1" applyFill="1" applyBorder="1" applyAlignment="1">
      <alignment horizontal="right"/>
    </xf>
    <xf numFmtId="1" fontId="2" fillId="0" borderId="18" xfId="18" applyNumberFormat="1" applyFont="1" applyFill="1" applyBorder="1" applyAlignment="1" quotePrefix="1">
      <alignment horizontal="right"/>
    </xf>
    <xf numFmtId="1" fontId="2" fillId="0" borderId="9" xfId="18" applyNumberFormat="1" applyFont="1" applyFill="1" applyBorder="1" applyAlignment="1" quotePrefix="1">
      <alignment horizontal="right"/>
    </xf>
    <xf numFmtId="185" fontId="2" fillId="0" borderId="1" xfId="17" applyNumberFormat="1" applyFont="1" applyFill="1" applyBorder="1" applyAlignment="1">
      <alignment horizontal="right"/>
    </xf>
    <xf numFmtId="185" fontId="2" fillId="0" borderId="19" xfId="17" applyNumberFormat="1" applyFont="1" applyFill="1" applyBorder="1" applyAlignment="1">
      <alignment horizontal="right"/>
    </xf>
    <xf numFmtId="185" fontId="2" fillId="0" borderId="11" xfId="17" applyNumberFormat="1" applyFont="1" applyFill="1" applyBorder="1" applyAlignment="1">
      <alignment horizontal="right"/>
    </xf>
    <xf numFmtId="185" fontId="2" fillId="0" borderId="21" xfId="17" applyNumberFormat="1" applyFont="1" applyFill="1" applyBorder="1" applyAlignment="1">
      <alignment horizontal="right"/>
    </xf>
    <xf numFmtId="0" fontId="2" fillId="0" borderId="16" xfId="18" applyNumberFormat="1" applyFont="1" applyFill="1" applyBorder="1" applyAlignment="1">
      <alignment horizontal="right" indent="1"/>
    </xf>
    <xf numFmtId="0" fontId="2" fillId="0" borderId="16" xfId="17" applyNumberFormat="1" applyFont="1" applyFill="1" applyBorder="1" applyAlignment="1">
      <alignment horizontal="right" indent="1"/>
    </xf>
    <xf numFmtId="0" fontId="2" fillId="0" borderId="20" xfId="17" applyNumberFormat="1" applyFont="1" applyFill="1" applyBorder="1" applyAlignment="1">
      <alignment horizontal="right" indent="1"/>
    </xf>
    <xf numFmtId="185" fontId="2" fillId="0" borderId="1" xfId="18" applyNumberFormat="1" applyFont="1" applyFill="1" applyBorder="1" applyAlignment="1" quotePrefix="1">
      <alignment horizontal="right" indent="1"/>
    </xf>
    <xf numFmtId="185" fontId="2" fillId="0" borderId="10" xfId="18" applyNumberFormat="1" applyFont="1" applyFill="1" applyBorder="1" applyAlignment="1" quotePrefix="1">
      <alignment horizontal="right" indent="1"/>
    </xf>
    <xf numFmtId="0" fontId="2" fillId="0" borderId="0" xfId="0" applyFont="1" applyFill="1" applyBorder="1" applyAlignment="1">
      <alignment/>
    </xf>
    <xf numFmtId="0" fontId="1" fillId="0" borderId="25" xfId="0" applyFont="1" applyFill="1" applyBorder="1" applyAlignment="1">
      <alignment/>
    </xf>
    <xf numFmtId="0" fontId="1" fillId="0" borderId="26" xfId="0" applyFont="1" applyFill="1" applyBorder="1" applyAlignment="1">
      <alignment/>
    </xf>
    <xf numFmtId="185" fontId="2" fillId="0" borderId="22" xfId="0" applyNumberFormat="1" applyFont="1" applyFill="1" applyBorder="1" applyAlignment="1">
      <alignment horizontal="right" indent="1"/>
    </xf>
    <xf numFmtId="0" fontId="1" fillId="0" borderId="0" xfId="0" applyFont="1" applyFill="1" applyAlignment="1">
      <alignment horizontal="center" wrapText="1"/>
    </xf>
    <xf numFmtId="0" fontId="2" fillId="0" borderId="27" xfId="0" applyFont="1" applyFill="1" applyBorder="1" applyAlignment="1">
      <alignment horizontal="left" wrapText="1"/>
    </xf>
    <xf numFmtId="0" fontId="2" fillId="0" borderId="0" xfId="0" applyFont="1" applyFill="1" applyAlignment="1">
      <alignment/>
    </xf>
    <xf numFmtId="0" fontId="5" fillId="0" borderId="0" xfId="0" applyFont="1" applyFill="1" applyAlignment="1">
      <alignment horizontal="center"/>
    </xf>
    <xf numFmtId="0" fontId="1" fillId="0" borderId="0" xfId="0" applyFont="1" applyFill="1" applyAlignment="1">
      <alignment horizontal="center"/>
    </xf>
    <xf numFmtId="0" fontId="1" fillId="0" borderId="28" xfId="0" applyFont="1" applyFill="1" applyBorder="1" applyAlignment="1">
      <alignment horizontal="center" wrapText="1"/>
    </xf>
    <xf numFmtId="0" fontId="1" fillId="0" borderId="29" xfId="0" applyFont="1" applyFill="1" applyBorder="1" applyAlignment="1">
      <alignment horizontal="center"/>
    </xf>
    <xf numFmtId="0" fontId="1" fillId="0" borderId="17" xfId="0" applyFont="1" applyFill="1" applyBorder="1" applyAlignment="1">
      <alignment horizontal="center"/>
    </xf>
    <xf numFmtId="0" fontId="1" fillId="0" borderId="0" xfId="0" applyFont="1" applyFill="1" applyBorder="1" applyAlignment="1">
      <alignment horizontal="left" wrapText="1" indent="2"/>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3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horizontal="left"/>
    </xf>
    <xf numFmtId="0" fontId="2" fillId="0" borderId="27" xfId="0" applyFont="1" applyFill="1" applyBorder="1" applyAlignment="1">
      <alignment horizontal="left"/>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7"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2" fillId="0" borderId="0" xfId="0" applyFont="1" applyFill="1" applyBorder="1" applyAlignment="1">
      <alignment wrapText="1"/>
    </xf>
    <xf numFmtId="0" fontId="1" fillId="0" borderId="32" xfId="0" applyFont="1" applyFill="1" applyBorder="1" applyAlignment="1">
      <alignment horizontal="center" vertical="center"/>
    </xf>
    <xf numFmtId="0" fontId="1" fillId="0" borderId="5" xfId="0" applyFont="1" applyFill="1" applyBorder="1" applyAlignment="1">
      <alignment horizontal="center"/>
    </xf>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0" fontId="1" fillId="0" borderId="32" xfId="0" applyFont="1" applyFill="1" applyBorder="1" applyAlignment="1">
      <alignment horizontal="center" wrapText="1"/>
    </xf>
    <xf numFmtId="0" fontId="1" fillId="0" borderId="35" xfId="0" applyFont="1" applyFill="1" applyBorder="1" applyAlignment="1">
      <alignment horizontal="center" wrapText="1"/>
    </xf>
    <xf numFmtId="0" fontId="1" fillId="0" borderId="36" xfId="0" applyFont="1" applyFill="1" applyBorder="1" applyAlignment="1">
      <alignment horizontal="center"/>
    </xf>
    <xf numFmtId="0" fontId="4" fillId="0" borderId="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 xfId="0" applyFont="1" applyFill="1" applyBorder="1" applyAlignment="1">
      <alignment horizontal="center" wrapText="1"/>
    </xf>
    <xf numFmtId="0" fontId="4" fillId="0" borderId="38" xfId="0" applyFont="1" applyFill="1" applyBorder="1" applyAlignment="1">
      <alignment horizontal="center" wrapText="1"/>
    </xf>
    <xf numFmtId="0" fontId="4" fillId="0" borderId="32" xfId="0" applyFont="1" applyFill="1" applyBorder="1" applyAlignment="1">
      <alignment horizontal="center" wrapText="1"/>
    </xf>
    <xf numFmtId="0" fontId="4" fillId="0" borderId="39" xfId="0" applyFont="1" applyFill="1" applyBorder="1" applyAlignment="1">
      <alignment horizontal="center" wrapText="1"/>
    </xf>
    <xf numFmtId="0" fontId="1" fillId="0" borderId="40" xfId="0" applyFont="1" applyFill="1" applyBorder="1" applyAlignment="1">
      <alignment horizontal="center"/>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41" xfId="0" applyFont="1" applyFill="1" applyBorder="1" applyAlignment="1">
      <alignment horizontal="center"/>
    </xf>
    <xf numFmtId="0" fontId="1" fillId="0" borderId="34" xfId="0" applyFont="1" applyFill="1" applyBorder="1" applyAlignment="1">
      <alignment horizontal="center"/>
    </xf>
    <xf numFmtId="0" fontId="2" fillId="0" borderId="0" xfId="0" applyFont="1" applyAlignment="1" applyProtection="1">
      <alignment horizontal="left"/>
      <protection locked="0"/>
    </xf>
    <xf numFmtId="0" fontId="4" fillId="0" borderId="19" xfId="0" applyFont="1" applyFill="1" applyBorder="1" applyAlignment="1">
      <alignment horizontal="center" wrapText="1"/>
    </xf>
    <xf numFmtId="0" fontId="4" fillId="0" borderId="10" xfId="0" applyFont="1" applyFill="1" applyBorder="1" applyAlignment="1">
      <alignment horizontal="center" wrapText="1"/>
    </xf>
    <xf numFmtId="0" fontId="4" fillId="0" borderId="42" xfId="0" applyFont="1" applyFill="1" applyBorder="1" applyAlignment="1">
      <alignment horizontal="center" wrapText="1"/>
    </xf>
    <xf numFmtId="0" fontId="4" fillId="0" borderId="35" xfId="0" applyFont="1" applyFill="1" applyBorder="1" applyAlignment="1">
      <alignment horizontal="center" wrapText="1"/>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Border="1" applyAlignment="1">
      <alignment horizontal="left"/>
    </xf>
    <xf numFmtId="0" fontId="3" fillId="0" borderId="3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vertical="center" wrapText="1"/>
    </xf>
  </cellXfs>
  <cellStyles count="11">
    <cellStyle name="Normal" xfId="0"/>
    <cellStyle name="Comma" xfId="15"/>
    <cellStyle name="Comma [0]" xfId="16"/>
    <cellStyle name="Comma_HPB~Med2a&amp;2b" xfId="17"/>
    <cellStyle name="Comma_HPB~Medicaid" xfId="18"/>
    <cellStyle name="Comma_HPB~Work" xfId="19"/>
    <cellStyle name="Currency" xfId="20"/>
    <cellStyle name="Currency [0]" xfId="21"/>
    <cellStyle name="Followed Hyperlink" xfId="22"/>
    <cellStyle name="Hyperlink"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tabSelected="1" workbookViewId="0" topLeftCell="A1">
      <selection activeCell="A1" sqref="A1:B1"/>
      <selection activeCell="B6" sqref="B6"/>
    </sheetView>
  </sheetViews>
  <sheetFormatPr defaultColWidth="8.88671875" defaultRowHeight="15"/>
  <cols>
    <col min="1" max="1" width="8.88671875" style="162" customWidth="1"/>
    <col min="2" max="2" width="53.21484375" style="162" customWidth="1"/>
    <col min="3" max="16384" width="8.88671875" style="162" customWidth="1"/>
  </cols>
  <sheetData>
    <row r="1" spans="1:2" ht="12.75">
      <c r="A1" s="163" t="s">
        <v>156</v>
      </c>
      <c r="B1" s="163"/>
    </row>
    <row r="3" spans="1:2" ht="12.75">
      <c r="A3" s="163" t="s">
        <v>157</v>
      </c>
      <c r="B3" s="163"/>
    </row>
    <row r="4" spans="1:2" ht="27" customHeight="1">
      <c r="A4" s="164" t="s">
        <v>149</v>
      </c>
      <c r="B4" s="164"/>
    </row>
    <row r="6" ht="12.75">
      <c r="A6" s="165"/>
    </row>
    <row r="7" spans="1:2" ht="12.75">
      <c r="A7" s="165" t="s">
        <v>112</v>
      </c>
      <c r="B7" s="162" t="s">
        <v>150</v>
      </c>
    </row>
    <row r="8" spans="1:2" ht="25.5">
      <c r="A8" s="165" t="s">
        <v>113</v>
      </c>
      <c r="B8" s="162" t="s">
        <v>151</v>
      </c>
    </row>
    <row r="9" spans="1:2" ht="25.5">
      <c r="A9" s="165" t="s">
        <v>114</v>
      </c>
      <c r="B9" s="162" t="s">
        <v>152</v>
      </c>
    </row>
    <row r="10" spans="1:2" ht="25.5">
      <c r="A10" s="165" t="s">
        <v>115</v>
      </c>
      <c r="B10" s="162" t="s">
        <v>153</v>
      </c>
    </row>
    <row r="11" spans="1:2" ht="12.75">
      <c r="A11" s="165" t="s">
        <v>116</v>
      </c>
      <c r="B11" s="162" t="s">
        <v>150</v>
      </c>
    </row>
    <row r="12" spans="1:2" ht="38.25">
      <c r="A12" s="165" t="s">
        <v>117</v>
      </c>
      <c r="B12" s="162" t="s">
        <v>154</v>
      </c>
    </row>
    <row r="13" spans="1:2" ht="12.75">
      <c r="A13" s="165" t="s">
        <v>118</v>
      </c>
      <c r="B13" s="162" t="s">
        <v>150</v>
      </c>
    </row>
    <row r="14" spans="1:2" ht="12.75">
      <c r="A14" s="165" t="s">
        <v>119</v>
      </c>
      <c r="B14" s="162" t="s">
        <v>150</v>
      </c>
    </row>
    <row r="15" spans="1:2" ht="38.25">
      <c r="A15" s="165" t="s">
        <v>120</v>
      </c>
      <c r="B15" s="162" t="s">
        <v>155</v>
      </c>
    </row>
  </sheetData>
  <mergeCells count="3">
    <mergeCell ref="A1:B1"/>
    <mergeCell ref="A3:B3"/>
    <mergeCell ref="A4:B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1"/>
    <pageSetUpPr fitToPage="1"/>
  </sheetPr>
  <dimension ref="B1:H67"/>
  <sheetViews>
    <sheetView zoomScale="75" zoomScaleNormal="75" workbookViewId="0" topLeftCell="A1">
      <selection activeCell="B66" sqref="B1:H66"/>
      <selection activeCell="B3" sqref="B3:H5"/>
    </sheetView>
  </sheetViews>
  <sheetFormatPr defaultColWidth="8.88671875" defaultRowHeight="15"/>
  <cols>
    <col min="1" max="1" width="2.77734375" style="4" customWidth="1"/>
    <col min="2" max="2" width="21.77734375" style="4" customWidth="1"/>
    <col min="3" max="3" width="12.77734375" style="4" customWidth="1"/>
    <col min="4" max="4" width="9.77734375" style="4" customWidth="1"/>
    <col min="5" max="5" width="12.77734375" style="4" customWidth="1"/>
    <col min="6" max="6" width="9.77734375" style="4" customWidth="1"/>
    <col min="7" max="7" width="12.77734375" style="4" customWidth="1"/>
    <col min="8" max="8" width="9.77734375" style="4" customWidth="1"/>
    <col min="9" max="9" width="2.77734375" style="4" customWidth="1"/>
    <col min="10" max="16384" width="8.88671875" style="4" customWidth="1"/>
  </cols>
  <sheetData>
    <row r="1" spans="2:8" ht="18">
      <c r="B1" s="112" t="s">
        <v>120</v>
      </c>
      <c r="C1" s="112"/>
      <c r="D1" s="112"/>
      <c r="E1" s="112"/>
      <c r="F1" s="112"/>
      <c r="G1" s="112"/>
      <c r="H1" s="112"/>
    </row>
    <row r="2" spans="2:8" ht="15.75">
      <c r="B2" s="113"/>
      <c r="C2" s="113"/>
      <c r="D2" s="113"/>
      <c r="E2" s="113"/>
      <c r="F2" s="113"/>
      <c r="G2" s="113"/>
      <c r="H2" s="113"/>
    </row>
    <row r="3" spans="2:8" ht="15.75">
      <c r="B3" s="113" t="s">
        <v>79</v>
      </c>
      <c r="C3" s="113"/>
      <c r="D3" s="113"/>
      <c r="E3" s="113"/>
      <c r="F3" s="113"/>
      <c r="G3" s="113"/>
      <c r="H3" s="113"/>
    </row>
    <row r="4" spans="2:8" ht="15.75">
      <c r="B4" s="109" t="s">
        <v>146</v>
      </c>
      <c r="C4" s="109"/>
      <c r="D4" s="109"/>
      <c r="E4" s="109"/>
      <c r="F4" s="109"/>
      <c r="G4" s="109"/>
      <c r="H4" s="109"/>
    </row>
    <row r="5" spans="2:8" ht="15.75">
      <c r="B5" s="109" t="s">
        <v>147</v>
      </c>
      <c r="C5" s="109"/>
      <c r="D5" s="109"/>
      <c r="E5" s="109"/>
      <c r="F5" s="109"/>
      <c r="G5" s="109"/>
      <c r="H5" s="109"/>
    </row>
    <row r="6" spans="2:8" ht="16.5" thickBot="1">
      <c r="B6" s="117"/>
      <c r="C6" s="117"/>
      <c r="D6" s="117"/>
      <c r="E6" s="117"/>
      <c r="F6" s="117"/>
      <c r="G6" s="117"/>
      <c r="H6" s="117"/>
    </row>
    <row r="7" spans="2:8" ht="15.75">
      <c r="B7" s="118" t="s">
        <v>44</v>
      </c>
      <c r="C7" s="115" t="s">
        <v>66</v>
      </c>
      <c r="D7" s="115"/>
      <c r="E7" s="115"/>
      <c r="F7" s="115"/>
      <c r="G7" s="133" t="s">
        <v>148</v>
      </c>
      <c r="H7" s="134"/>
    </row>
    <row r="8" spans="2:8" ht="15.75">
      <c r="B8" s="132"/>
      <c r="C8" s="131" t="s">
        <v>141</v>
      </c>
      <c r="D8" s="131"/>
      <c r="E8" s="131" t="s">
        <v>122</v>
      </c>
      <c r="F8" s="131"/>
      <c r="G8" s="135"/>
      <c r="H8" s="136"/>
    </row>
    <row r="9" spans="2:8" ht="15" customHeight="1">
      <c r="B9" s="119"/>
      <c r="C9" s="5" t="s">
        <v>61</v>
      </c>
      <c r="D9" s="5" t="s">
        <v>62</v>
      </c>
      <c r="E9" s="5" t="s">
        <v>61</v>
      </c>
      <c r="F9" s="5" t="s">
        <v>62</v>
      </c>
      <c r="G9" s="6" t="s">
        <v>64</v>
      </c>
      <c r="H9" s="7" t="s">
        <v>62</v>
      </c>
    </row>
    <row r="10" spans="2:8" s="1" customFormat="1" ht="19.5" customHeight="1">
      <c r="B10" s="8" t="s">
        <v>100</v>
      </c>
      <c r="C10" s="2">
        <v>68.37</v>
      </c>
      <c r="D10" s="103"/>
      <c r="E10" s="2">
        <v>68.67</v>
      </c>
      <c r="F10" s="9"/>
      <c r="G10" s="73">
        <f aca="true" t="shared" si="0" ref="G10:G41">IF(OR(C10="",E10=""),"",C10-E10)</f>
        <v>-0.29999999999999716</v>
      </c>
      <c r="H10" s="104"/>
    </row>
    <row r="11" spans="2:8" s="1" customFormat="1" ht="19.5" customHeight="1">
      <c r="B11" s="8" t="s">
        <v>45</v>
      </c>
      <c r="C11" s="28">
        <v>63.91</v>
      </c>
      <c r="D11" s="83">
        <v>46</v>
      </c>
      <c r="E11" s="28">
        <v>63.86</v>
      </c>
      <c r="F11" s="71">
        <v>43</v>
      </c>
      <c r="G11" s="73">
        <f t="shared" si="0"/>
        <v>0.04999999999999716</v>
      </c>
      <c r="H11" s="87">
        <f aca="true" t="shared" si="1" ref="H11:H42">IF(G11="","",RANK(G11,$G$11:$G$64))</f>
        <v>18</v>
      </c>
    </row>
    <row r="12" spans="2:8" s="1" customFormat="1" ht="13.5" customHeight="1">
      <c r="B12" s="8" t="s">
        <v>2</v>
      </c>
      <c r="C12" s="28">
        <v>70.41</v>
      </c>
      <c r="D12" s="82">
        <v>25</v>
      </c>
      <c r="E12" s="28">
        <v>69.45</v>
      </c>
      <c r="F12" s="71">
        <v>32</v>
      </c>
      <c r="G12" s="73">
        <f t="shared" si="0"/>
        <v>0.9599999999999937</v>
      </c>
      <c r="H12" s="88">
        <f t="shared" si="1"/>
        <v>10</v>
      </c>
    </row>
    <row r="13" spans="2:8" s="1" customFormat="1" ht="13.5" customHeight="1">
      <c r="B13" s="8" t="s">
        <v>46</v>
      </c>
      <c r="C13" s="28">
        <v>67.88</v>
      </c>
      <c r="D13" s="82">
        <v>36</v>
      </c>
      <c r="E13" s="28">
        <v>67.6</v>
      </c>
      <c r="F13" s="71">
        <v>27</v>
      </c>
      <c r="G13" s="73">
        <f t="shared" si="0"/>
        <v>0.28000000000000114</v>
      </c>
      <c r="H13" s="87">
        <f t="shared" si="1"/>
        <v>15</v>
      </c>
    </row>
    <row r="14" spans="2:8" s="1" customFormat="1" ht="13.5" customHeight="1">
      <c r="B14" s="8" t="s">
        <v>3</v>
      </c>
      <c r="C14" s="28">
        <v>65.7</v>
      </c>
      <c r="D14" s="82">
        <v>39</v>
      </c>
      <c r="E14" s="28">
        <v>66.17</v>
      </c>
      <c r="F14" s="71">
        <v>45</v>
      </c>
      <c r="G14" s="73">
        <f t="shared" si="0"/>
        <v>-0.46999999999999886</v>
      </c>
      <c r="H14" s="87">
        <f t="shared" si="1"/>
        <v>30</v>
      </c>
    </row>
    <row r="15" spans="2:8" s="1" customFormat="1" ht="13.5" customHeight="1">
      <c r="B15" s="8" t="s">
        <v>4</v>
      </c>
      <c r="C15" s="28">
        <v>70.22</v>
      </c>
      <c r="D15" s="82">
        <v>19</v>
      </c>
      <c r="E15" s="28">
        <v>70.75</v>
      </c>
      <c r="F15" s="71">
        <v>21</v>
      </c>
      <c r="G15" s="73">
        <f t="shared" si="0"/>
        <v>-0.5300000000000011</v>
      </c>
      <c r="H15" s="87">
        <f t="shared" si="1"/>
        <v>32</v>
      </c>
    </row>
    <row r="16" spans="2:8" s="1" customFormat="1" ht="13.5" customHeight="1">
      <c r="B16" s="8" t="s">
        <v>47</v>
      </c>
      <c r="C16" s="28">
        <v>72.42</v>
      </c>
      <c r="D16" s="82">
        <v>10</v>
      </c>
      <c r="E16" s="28">
        <v>72.89</v>
      </c>
      <c r="F16" s="71">
        <v>16</v>
      </c>
      <c r="G16" s="73">
        <f t="shared" si="0"/>
        <v>-0.46999999999999886</v>
      </c>
      <c r="H16" s="87">
        <f t="shared" si="1"/>
        <v>30</v>
      </c>
    </row>
    <row r="17" spans="2:8" s="1" customFormat="1" ht="13.5" customHeight="1">
      <c r="B17" s="8" t="s">
        <v>5</v>
      </c>
      <c r="C17" s="28">
        <v>71.92</v>
      </c>
      <c r="D17" s="82">
        <v>17</v>
      </c>
      <c r="E17" s="28">
        <v>70.9</v>
      </c>
      <c r="F17" s="71">
        <v>19</v>
      </c>
      <c r="G17" s="73">
        <f t="shared" si="0"/>
        <v>1.019999999999996</v>
      </c>
      <c r="H17" s="87">
        <f t="shared" si="1"/>
        <v>9</v>
      </c>
    </row>
    <row r="18" spans="2:8" s="1" customFormat="1" ht="13.5" customHeight="1">
      <c r="B18" s="8" t="s">
        <v>6</v>
      </c>
      <c r="C18" s="28">
        <v>65.01</v>
      </c>
      <c r="D18" s="82">
        <v>40</v>
      </c>
      <c r="E18" s="28">
        <v>66.07</v>
      </c>
      <c r="F18" s="71">
        <v>42</v>
      </c>
      <c r="G18" s="73">
        <f t="shared" si="0"/>
        <v>-1.059999999999988</v>
      </c>
      <c r="H18" s="87">
        <f t="shared" si="1"/>
        <v>40</v>
      </c>
    </row>
    <row r="19" spans="2:8" s="1" customFormat="1" ht="13.5" customHeight="1">
      <c r="B19" s="8" t="s">
        <v>7</v>
      </c>
      <c r="C19" s="28">
        <v>37.32</v>
      </c>
      <c r="D19" s="82">
        <v>52</v>
      </c>
      <c r="E19" s="28">
        <v>35.71</v>
      </c>
      <c r="F19" s="71">
        <v>51</v>
      </c>
      <c r="G19" s="73">
        <f t="shared" si="0"/>
        <v>1.6099999999999994</v>
      </c>
      <c r="H19" s="87">
        <f t="shared" si="1"/>
        <v>5</v>
      </c>
    </row>
    <row r="20" spans="2:8" s="1" customFormat="1" ht="13.5" customHeight="1">
      <c r="B20" s="8" t="s">
        <v>8</v>
      </c>
      <c r="C20" s="28">
        <v>65.27</v>
      </c>
      <c r="D20" s="82">
        <v>45</v>
      </c>
      <c r="E20" s="28">
        <v>64.4</v>
      </c>
      <c r="F20" s="71">
        <v>44</v>
      </c>
      <c r="G20" s="73">
        <f t="shared" si="0"/>
        <v>0.8699999999999903</v>
      </c>
      <c r="H20" s="87">
        <f t="shared" si="1"/>
        <v>11</v>
      </c>
    </row>
    <row r="21" spans="2:8" s="1" customFormat="1" ht="19.5" customHeight="1">
      <c r="B21" s="8" t="s">
        <v>48</v>
      </c>
      <c r="C21" s="28">
        <v>63.75</v>
      </c>
      <c r="D21" s="83">
        <v>44</v>
      </c>
      <c r="E21" s="28">
        <v>65.26</v>
      </c>
      <c r="F21" s="71">
        <v>40</v>
      </c>
      <c r="G21" s="73">
        <f t="shared" si="0"/>
        <v>-1.5100000000000051</v>
      </c>
      <c r="H21" s="87">
        <f t="shared" si="1"/>
        <v>45</v>
      </c>
    </row>
    <row r="22" spans="2:8" s="1" customFormat="1" ht="13.5" customHeight="1">
      <c r="B22" s="8" t="s">
        <v>49</v>
      </c>
      <c r="C22" s="28"/>
      <c r="D22" s="83" t="s">
        <v>121</v>
      </c>
      <c r="E22" s="28"/>
      <c r="F22" s="71" t="s">
        <v>121</v>
      </c>
      <c r="G22" s="73">
        <f t="shared" si="0"/>
      </c>
      <c r="H22" s="88">
        <f t="shared" si="1"/>
      </c>
    </row>
    <row r="23" spans="2:8" s="1" customFormat="1" ht="13.5" customHeight="1">
      <c r="B23" s="8" t="s">
        <v>9</v>
      </c>
      <c r="C23" s="28">
        <v>73.4</v>
      </c>
      <c r="D23" s="82">
        <v>4</v>
      </c>
      <c r="E23" s="28">
        <v>75.63</v>
      </c>
      <c r="F23" s="71">
        <v>5</v>
      </c>
      <c r="G23" s="73">
        <f t="shared" si="0"/>
        <v>-2.2299999999999898</v>
      </c>
      <c r="H23" s="87">
        <f t="shared" si="1"/>
        <v>50</v>
      </c>
    </row>
    <row r="24" spans="2:8" s="1" customFormat="1" ht="13.5" customHeight="1">
      <c r="B24" s="8" t="s">
        <v>10</v>
      </c>
      <c r="C24" s="28">
        <v>78.23</v>
      </c>
      <c r="D24" s="82">
        <v>3</v>
      </c>
      <c r="E24" s="28">
        <v>76.42</v>
      </c>
      <c r="F24" s="71">
        <v>4</v>
      </c>
      <c r="G24" s="73">
        <f t="shared" si="0"/>
        <v>1.8100000000000023</v>
      </c>
      <c r="H24" s="87">
        <f t="shared" si="1"/>
        <v>4</v>
      </c>
    </row>
    <row r="25" spans="2:8" s="1" customFormat="1" ht="13.5" customHeight="1">
      <c r="B25" s="8" t="s">
        <v>50</v>
      </c>
      <c r="C25" s="28">
        <v>69.38</v>
      </c>
      <c r="D25" s="82">
        <v>23</v>
      </c>
      <c r="E25" s="28">
        <v>69.92</v>
      </c>
      <c r="F25" s="71">
        <v>20</v>
      </c>
      <c r="G25" s="73">
        <f t="shared" si="0"/>
        <v>-0.5400000000000063</v>
      </c>
      <c r="H25" s="87">
        <f t="shared" si="1"/>
        <v>34</v>
      </c>
    </row>
    <row r="26" spans="2:8" s="1" customFormat="1" ht="13.5" customHeight="1">
      <c r="B26" s="8" t="s">
        <v>11</v>
      </c>
      <c r="C26" s="28">
        <v>68.02</v>
      </c>
      <c r="D26" s="82">
        <v>24</v>
      </c>
      <c r="E26" s="28">
        <v>69.69</v>
      </c>
      <c r="F26" s="71">
        <v>18</v>
      </c>
      <c r="G26" s="73">
        <f t="shared" si="0"/>
        <v>-1.6700000000000017</v>
      </c>
      <c r="H26" s="87">
        <f t="shared" si="1"/>
        <v>48</v>
      </c>
    </row>
    <row r="27" spans="2:8" s="1" customFormat="1" ht="13.5" customHeight="1">
      <c r="B27" s="8" t="s">
        <v>12</v>
      </c>
      <c r="C27" s="28">
        <v>73.49</v>
      </c>
      <c r="D27" s="82">
        <v>9</v>
      </c>
      <c r="E27" s="28">
        <v>73.68</v>
      </c>
      <c r="F27" s="71">
        <v>8</v>
      </c>
      <c r="G27" s="73">
        <f t="shared" si="0"/>
        <v>-0.19000000000001194</v>
      </c>
      <c r="H27" s="87">
        <f t="shared" si="1"/>
        <v>23</v>
      </c>
    </row>
    <row r="28" spans="2:8" s="1" customFormat="1" ht="13.5" customHeight="1">
      <c r="B28" s="8" t="s">
        <v>13</v>
      </c>
      <c r="C28" s="28">
        <v>72.31</v>
      </c>
      <c r="D28" s="82">
        <v>11</v>
      </c>
      <c r="E28" s="28">
        <v>72.85</v>
      </c>
      <c r="F28" s="71">
        <v>7</v>
      </c>
      <c r="G28" s="73">
        <f t="shared" si="0"/>
        <v>-0.539999999999992</v>
      </c>
      <c r="H28" s="87">
        <f t="shared" si="1"/>
        <v>33</v>
      </c>
    </row>
    <row r="29" spans="2:8" s="1" customFormat="1" ht="13.5" customHeight="1">
      <c r="B29" s="8" t="s">
        <v>14</v>
      </c>
      <c r="C29" s="28">
        <v>68.21</v>
      </c>
      <c r="D29" s="82">
        <v>26</v>
      </c>
      <c r="E29" s="28">
        <v>69.37</v>
      </c>
      <c r="F29" s="71">
        <v>28</v>
      </c>
      <c r="G29" s="73">
        <f t="shared" si="0"/>
        <v>-1.1600000000000108</v>
      </c>
      <c r="H29" s="87">
        <f t="shared" si="1"/>
        <v>42</v>
      </c>
    </row>
    <row r="30" spans="2:8" s="1" customFormat="1" ht="13.5" customHeight="1">
      <c r="B30" s="8" t="s">
        <v>51</v>
      </c>
      <c r="C30" s="28">
        <v>59.98</v>
      </c>
      <c r="D30" s="82">
        <v>49</v>
      </c>
      <c r="E30" s="28">
        <v>58.9</v>
      </c>
      <c r="F30" s="71">
        <v>50</v>
      </c>
      <c r="G30" s="73">
        <f t="shared" si="0"/>
        <v>1.0799999999999983</v>
      </c>
      <c r="H30" s="87">
        <f t="shared" si="1"/>
        <v>8</v>
      </c>
    </row>
    <row r="31" spans="2:8" s="1" customFormat="1" ht="19.5" customHeight="1">
      <c r="B31" s="8" t="s">
        <v>15</v>
      </c>
      <c r="C31" s="28">
        <v>67.95</v>
      </c>
      <c r="D31" s="82">
        <v>32</v>
      </c>
      <c r="E31" s="28">
        <v>68.23</v>
      </c>
      <c r="F31" s="71">
        <v>38</v>
      </c>
      <c r="G31" s="73">
        <f t="shared" si="0"/>
        <v>-0.28000000000000114</v>
      </c>
      <c r="H31" s="87">
        <f t="shared" si="1"/>
        <v>27</v>
      </c>
    </row>
    <row r="32" spans="2:8" s="1" customFormat="1" ht="13.5" customHeight="1">
      <c r="B32" s="8" t="s">
        <v>16</v>
      </c>
      <c r="C32" s="28">
        <v>67.31</v>
      </c>
      <c r="D32" s="82">
        <v>33</v>
      </c>
      <c r="E32" s="28">
        <v>68.19</v>
      </c>
      <c r="F32" s="71">
        <v>37</v>
      </c>
      <c r="G32" s="73">
        <f t="shared" si="0"/>
        <v>-0.8799999999999955</v>
      </c>
      <c r="H32" s="87">
        <f t="shared" si="1"/>
        <v>36</v>
      </c>
    </row>
    <row r="33" spans="2:8" s="1" customFormat="1" ht="13.5" customHeight="1">
      <c r="B33" s="8" t="s">
        <v>17</v>
      </c>
      <c r="C33" s="28">
        <v>72.24</v>
      </c>
      <c r="D33" s="82">
        <v>18</v>
      </c>
      <c r="E33" s="28">
        <v>70.88</v>
      </c>
      <c r="F33" s="71">
        <v>17</v>
      </c>
      <c r="G33" s="73">
        <f t="shared" si="0"/>
        <v>1.3599999999999994</v>
      </c>
      <c r="H33" s="87">
        <f t="shared" si="1"/>
        <v>6</v>
      </c>
    </row>
    <row r="34" spans="2:8" s="1" customFormat="1" ht="13.5" customHeight="1">
      <c r="B34" s="8" t="s">
        <v>18</v>
      </c>
      <c r="C34" s="28">
        <v>68.19</v>
      </c>
      <c r="D34" s="82">
        <v>28</v>
      </c>
      <c r="E34" s="28">
        <v>68.77</v>
      </c>
      <c r="F34" s="71">
        <v>33</v>
      </c>
      <c r="G34" s="73">
        <f t="shared" si="0"/>
        <v>-0.5799999999999983</v>
      </c>
      <c r="H34" s="87">
        <f t="shared" si="1"/>
        <v>35</v>
      </c>
    </row>
    <row r="35" spans="2:8" s="1" customFormat="1" ht="13.5" customHeight="1">
      <c r="B35" s="8" t="s">
        <v>52</v>
      </c>
      <c r="C35" s="28">
        <v>74.12</v>
      </c>
      <c r="D35" s="82">
        <v>8</v>
      </c>
      <c r="E35" s="28">
        <v>74.37</v>
      </c>
      <c r="F35" s="71">
        <v>3</v>
      </c>
      <c r="G35" s="73">
        <f t="shared" si="0"/>
        <v>-0.25</v>
      </c>
      <c r="H35" s="87">
        <f t="shared" si="1"/>
        <v>25</v>
      </c>
    </row>
    <row r="36" spans="2:8" s="1" customFormat="1" ht="13.5" customHeight="1">
      <c r="B36" s="8" t="s">
        <v>19</v>
      </c>
      <c r="C36" s="28">
        <v>56.52</v>
      </c>
      <c r="D36" s="82">
        <v>51</v>
      </c>
      <c r="E36" s="28">
        <v>54.53</v>
      </c>
      <c r="F36" s="71">
        <v>49</v>
      </c>
      <c r="G36" s="73">
        <f t="shared" si="0"/>
        <v>1.990000000000002</v>
      </c>
      <c r="H36" s="87">
        <f t="shared" si="1"/>
        <v>3</v>
      </c>
    </row>
    <row r="37" spans="2:8" s="1" customFormat="1" ht="13.5" customHeight="1">
      <c r="B37" s="8" t="s">
        <v>20</v>
      </c>
      <c r="C37" s="28">
        <v>68.35</v>
      </c>
      <c r="D37" s="82">
        <v>37</v>
      </c>
      <c r="E37" s="28">
        <v>67.53</v>
      </c>
      <c r="F37" s="71">
        <v>30</v>
      </c>
      <c r="G37" s="73">
        <f t="shared" si="0"/>
        <v>0.8199999999999932</v>
      </c>
      <c r="H37" s="87">
        <f t="shared" si="1"/>
        <v>12</v>
      </c>
    </row>
    <row r="38" spans="2:8" s="1" customFormat="1" ht="13.5" customHeight="1">
      <c r="B38" s="8" t="s">
        <v>21</v>
      </c>
      <c r="C38" s="28">
        <v>75.46</v>
      </c>
      <c r="D38" s="82">
        <v>13</v>
      </c>
      <c r="E38" s="28">
        <v>71.76</v>
      </c>
      <c r="F38" s="71">
        <v>13</v>
      </c>
      <c r="G38" s="73">
        <f t="shared" si="0"/>
        <v>3.6999999999999886</v>
      </c>
      <c r="H38" s="87">
        <f t="shared" si="1"/>
        <v>1</v>
      </c>
    </row>
    <row r="39" spans="2:8" s="1" customFormat="1" ht="13.5" customHeight="1">
      <c r="B39" s="8" t="s">
        <v>22</v>
      </c>
      <c r="C39" s="28">
        <v>75.03</v>
      </c>
      <c r="D39" s="82">
        <v>6</v>
      </c>
      <c r="E39" s="28">
        <v>75.12</v>
      </c>
      <c r="F39" s="71">
        <v>2</v>
      </c>
      <c r="G39" s="73">
        <f t="shared" si="0"/>
        <v>-0.09000000000000341</v>
      </c>
      <c r="H39" s="87">
        <f t="shared" si="1"/>
        <v>20</v>
      </c>
    </row>
    <row r="40" spans="2:8" s="1" customFormat="1" ht="13.5" customHeight="1">
      <c r="B40" s="8" t="s">
        <v>23</v>
      </c>
      <c r="C40" s="28">
        <v>66.75</v>
      </c>
      <c r="D40" s="82">
        <v>30</v>
      </c>
      <c r="E40" s="28">
        <v>68.72</v>
      </c>
      <c r="F40" s="71">
        <v>31</v>
      </c>
      <c r="G40" s="73">
        <f t="shared" si="0"/>
        <v>-1.9699999999999989</v>
      </c>
      <c r="H40" s="87">
        <f t="shared" si="1"/>
        <v>49</v>
      </c>
    </row>
    <row r="41" spans="2:8" s="1" customFormat="1" ht="19.5" customHeight="1">
      <c r="B41" s="8" t="s">
        <v>24</v>
      </c>
      <c r="C41" s="28">
        <v>75.15</v>
      </c>
      <c r="D41" s="82">
        <v>5</v>
      </c>
      <c r="E41" s="28">
        <v>75.56</v>
      </c>
      <c r="F41" s="71">
        <v>9</v>
      </c>
      <c r="G41" s="73">
        <f t="shared" si="0"/>
        <v>-0.4099999999999966</v>
      </c>
      <c r="H41" s="87">
        <f t="shared" si="1"/>
        <v>29</v>
      </c>
    </row>
    <row r="42" spans="2:8" s="1" customFormat="1" ht="13.5" customHeight="1">
      <c r="B42" s="8" t="s">
        <v>25</v>
      </c>
      <c r="C42" s="28">
        <v>72.44</v>
      </c>
      <c r="D42" s="82">
        <v>12</v>
      </c>
      <c r="E42" s="28">
        <v>72.14</v>
      </c>
      <c r="F42" s="71">
        <v>10</v>
      </c>
      <c r="G42" s="73">
        <f aca="true" t="shared" si="2" ref="G42:G64">IF(OR(C42="",E42=""),"",C42-E42)</f>
        <v>0.29999999999999716</v>
      </c>
      <c r="H42" s="87">
        <f t="shared" si="1"/>
        <v>14</v>
      </c>
    </row>
    <row r="43" spans="2:8" s="1" customFormat="1" ht="13.5" customHeight="1">
      <c r="B43" s="8" t="s">
        <v>26</v>
      </c>
      <c r="C43" s="28">
        <v>64.47</v>
      </c>
      <c r="D43" s="82">
        <v>47</v>
      </c>
      <c r="E43" s="28">
        <v>63.21</v>
      </c>
      <c r="F43" s="71">
        <v>46</v>
      </c>
      <c r="G43" s="73">
        <f t="shared" si="2"/>
        <v>1.259999999999998</v>
      </c>
      <c r="H43" s="87">
        <f aca="true" t="shared" si="3" ref="H43:H64">IF(G43="","",RANK(G43,$G$11:$G$64))</f>
        <v>7</v>
      </c>
    </row>
    <row r="44" spans="2:8" s="1" customFormat="1" ht="13.5" customHeight="1">
      <c r="B44" s="8" t="s">
        <v>27</v>
      </c>
      <c r="C44" s="28">
        <v>65.93</v>
      </c>
      <c r="D44" s="82">
        <v>42</v>
      </c>
      <c r="E44" s="28">
        <v>65.71</v>
      </c>
      <c r="F44" s="71">
        <v>39</v>
      </c>
      <c r="G44" s="73">
        <f t="shared" si="2"/>
        <v>0.22000000000001307</v>
      </c>
      <c r="H44" s="87">
        <f t="shared" si="3"/>
        <v>16</v>
      </c>
    </row>
    <row r="45" spans="2:8" s="1" customFormat="1" ht="13.5" customHeight="1">
      <c r="B45" s="8" t="s">
        <v>53</v>
      </c>
      <c r="C45" s="28">
        <v>65.45</v>
      </c>
      <c r="D45" s="82">
        <v>43</v>
      </c>
      <c r="E45" s="28">
        <v>65.7</v>
      </c>
      <c r="F45" s="71">
        <v>41</v>
      </c>
      <c r="G45" s="73">
        <f t="shared" si="2"/>
        <v>-0.25</v>
      </c>
      <c r="H45" s="88">
        <f t="shared" si="3"/>
        <v>25</v>
      </c>
    </row>
    <row r="46" spans="2:8" s="1" customFormat="1" ht="13.5" customHeight="1">
      <c r="B46" s="8" t="s">
        <v>28</v>
      </c>
      <c r="C46" s="28">
        <v>75.58</v>
      </c>
      <c r="D46" s="82">
        <v>2</v>
      </c>
      <c r="E46" s="28">
        <v>76.61</v>
      </c>
      <c r="F46" s="71">
        <v>6</v>
      </c>
      <c r="G46" s="73">
        <f t="shared" si="2"/>
        <v>-1.0300000000000011</v>
      </c>
      <c r="H46" s="87">
        <f t="shared" si="3"/>
        <v>38</v>
      </c>
    </row>
    <row r="47" spans="2:8" s="1" customFormat="1" ht="13.5" customHeight="1">
      <c r="B47" s="8" t="s">
        <v>54</v>
      </c>
      <c r="C47" s="28">
        <v>66.58</v>
      </c>
      <c r="D47" s="82">
        <v>35</v>
      </c>
      <c r="E47" s="28">
        <v>67.78</v>
      </c>
      <c r="F47" s="71">
        <v>35</v>
      </c>
      <c r="G47" s="73">
        <f t="shared" si="2"/>
        <v>-1.2000000000000028</v>
      </c>
      <c r="H47" s="87">
        <f t="shared" si="3"/>
        <v>43</v>
      </c>
    </row>
    <row r="48" spans="2:8" s="1" customFormat="1" ht="13.5" customHeight="1">
      <c r="B48" s="8" t="s">
        <v>29</v>
      </c>
      <c r="C48" s="28">
        <v>66.54</v>
      </c>
      <c r="D48" s="82">
        <v>34</v>
      </c>
      <c r="E48" s="28">
        <v>68.11</v>
      </c>
      <c r="F48" s="71">
        <v>34</v>
      </c>
      <c r="G48" s="73">
        <f t="shared" si="2"/>
        <v>-1.5699999999999932</v>
      </c>
      <c r="H48" s="87">
        <f t="shared" si="3"/>
        <v>47</v>
      </c>
    </row>
    <row r="49" spans="2:8" s="1" customFormat="1" ht="13.5" customHeight="1">
      <c r="B49" s="8" t="s">
        <v>30</v>
      </c>
      <c r="C49" s="28">
        <v>70.63</v>
      </c>
      <c r="D49" s="82">
        <v>21</v>
      </c>
      <c r="E49" s="28">
        <v>70.65</v>
      </c>
      <c r="F49" s="71">
        <v>24</v>
      </c>
      <c r="G49" s="73">
        <f t="shared" si="2"/>
        <v>-0.020000000000010232</v>
      </c>
      <c r="H49" s="87">
        <f t="shared" si="3"/>
        <v>19</v>
      </c>
    </row>
    <row r="50" spans="2:8" s="1" customFormat="1" ht="13.5" customHeight="1">
      <c r="B50" s="8" t="s">
        <v>31</v>
      </c>
      <c r="C50" s="28">
        <v>68.46</v>
      </c>
      <c r="D50" s="82">
        <v>31</v>
      </c>
      <c r="E50" s="28">
        <v>68.65</v>
      </c>
      <c r="F50" s="71">
        <v>26</v>
      </c>
      <c r="G50" s="73">
        <f t="shared" si="2"/>
        <v>-0.19000000000001194</v>
      </c>
      <c r="H50" s="87">
        <f t="shared" si="3"/>
        <v>23</v>
      </c>
    </row>
    <row r="51" spans="2:8" s="1" customFormat="1" ht="19.5" customHeight="1">
      <c r="B51" s="8" t="s">
        <v>55</v>
      </c>
      <c r="C51" s="28">
        <v>56.2</v>
      </c>
      <c r="D51" s="83">
        <v>50</v>
      </c>
      <c r="E51" s="28">
        <v>57.6</v>
      </c>
      <c r="F51" s="71" t="s">
        <v>121</v>
      </c>
      <c r="G51" s="73">
        <f t="shared" si="2"/>
        <v>-1.3999999999999986</v>
      </c>
      <c r="H51" s="88">
        <f t="shared" si="3"/>
        <v>44</v>
      </c>
    </row>
    <row r="52" spans="2:8" s="1" customFormat="1" ht="13.5" customHeight="1">
      <c r="B52" s="8" t="s">
        <v>32</v>
      </c>
      <c r="C52" s="28">
        <v>64.86</v>
      </c>
      <c r="D52" s="82">
        <v>37</v>
      </c>
      <c r="E52" s="28">
        <v>67.53</v>
      </c>
      <c r="F52" s="71">
        <v>48</v>
      </c>
      <c r="G52" s="73">
        <f t="shared" si="2"/>
        <v>-2.6700000000000017</v>
      </c>
      <c r="H52" s="87">
        <f t="shared" si="3"/>
        <v>52</v>
      </c>
    </row>
    <row r="53" spans="2:8" s="1" customFormat="1" ht="13.5" customHeight="1">
      <c r="B53" s="8" t="s">
        <v>33</v>
      </c>
      <c r="C53" s="28">
        <v>61.11</v>
      </c>
      <c r="D53" s="82">
        <v>48</v>
      </c>
      <c r="E53" s="28">
        <v>62.67</v>
      </c>
      <c r="F53" s="71">
        <v>47</v>
      </c>
      <c r="G53" s="73">
        <f t="shared" si="2"/>
        <v>-1.5600000000000023</v>
      </c>
      <c r="H53" s="87">
        <f t="shared" si="3"/>
        <v>46</v>
      </c>
    </row>
    <row r="54" spans="2:8" s="1" customFormat="1" ht="13.5" customHeight="1">
      <c r="B54" s="8" t="s">
        <v>34</v>
      </c>
      <c r="C54" s="28">
        <v>71.15</v>
      </c>
      <c r="D54" s="82">
        <v>16</v>
      </c>
      <c r="E54" s="28">
        <v>71.03</v>
      </c>
      <c r="F54" s="71">
        <v>14</v>
      </c>
      <c r="G54" s="73">
        <f t="shared" si="2"/>
        <v>0.12000000000000455</v>
      </c>
      <c r="H54" s="87">
        <f t="shared" si="3"/>
        <v>17</v>
      </c>
    </row>
    <row r="55" spans="2:8" s="1" customFormat="1" ht="13.5" customHeight="1">
      <c r="B55" s="8" t="s">
        <v>35</v>
      </c>
      <c r="C55" s="28">
        <v>64.89</v>
      </c>
      <c r="D55" s="82">
        <v>41</v>
      </c>
      <c r="E55" s="28">
        <v>65.94</v>
      </c>
      <c r="F55" s="71">
        <v>36</v>
      </c>
      <c r="G55" s="73">
        <f t="shared" si="2"/>
        <v>-1.0499999999999972</v>
      </c>
      <c r="H55" s="87">
        <f t="shared" si="3"/>
        <v>39</v>
      </c>
    </row>
    <row r="56" spans="2:8" s="1" customFormat="1" ht="13.5" customHeight="1">
      <c r="B56" s="8" t="s">
        <v>36</v>
      </c>
      <c r="C56" s="28">
        <v>68.38</v>
      </c>
      <c r="D56" s="82">
        <v>27</v>
      </c>
      <c r="E56" s="28">
        <v>69.27</v>
      </c>
      <c r="F56" s="71">
        <v>29</v>
      </c>
      <c r="G56" s="73">
        <f t="shared" si="2"/>
        <v>-0.8900000000000006</v>
      </c>
      <c r="H56" s="87">
        <f t="shared" si="3"/>
        <v>37</v>
      </c>
    </row>
    <row r="57" spans="2:8" s="1" customFormat="1" ht="13.5" customHeight="1">
      <c r="B57" s="8" t="s">
        <v>37</v>
      </c>
      <c r="C57" s="28">
        <v>82.09</v>
      </c>
      <c r="D57" s="82">
        <v>1</v>
      </c>
      <c r="E57" s="28">
        <v>83.17</v>
      </c>
      <c r="F57" s="71">
        <v>1</v>
      </c>
      <c r="G57" s="73">
        <f t="shared" si="2"/>
        <v>-1.0799999999999983</v>
      </c>
      <c r="H57" s="87">
        <f t="shared" si="3"/>
        <v>41</v>
      </c>
    </row>
    <row r="58" spans="2:8" s="1" customFormat="1" ht="13.5" customHeight="1">
      <c r="B58" s="8" t="s">
        <v>38</v>
      </c>
      <c r="C58" s="28">
        <v>71.19</v>
      </c>
      <c r="D58" s="82">
        <v>29</v>
      </c>
      <c r="E58" s="28">
        <v>68.73</v>
      </c>
      <c r="F58" s="71">
        <v>12</v>
      </c>
      <c r="G58" s="73">
        <f t="shared" si="2"/>
        <v>2.4599999999999937</v>
      </c>
      <c r="H58" s="87">
        <f t="shared" si="3"/>
        <v>2</v>
      </c>
    </row>
    <row r="59" spans="2:8" s="1" customFormat="1" ht="13.5" customHeight="1">
      <c r="B59" s="8" t="s">
        <v>56</v>
      </c>
      <c r="C59" s="28"/>
      <c r="D59" s="83" t="s">
        <v>121</v>
      </c>
      <c r="E59" s="28"/>
      <c r="F59" s="71" t="s">
        <v>121</v>
      </c>
      <c r="G59" s="73">
        <f t="shared" si="2"/>
      </c>
      <c r="H59" s="88">
        <f t="shared" si="3"/>
      </c>
    </row>
    <row r="60" spans="2:8" s="1" customFormat="1" ht="13.5" customHeight="1">
      <c r="B60" s="8" t="s">
        <v>39</v>
      </c>
      <c r="C60" s="28">
        <v>70.4</v>
      </c>
      <c r="D60" s="83">
        <v>20</v>
      </c>
      <c r="E60" s="28">
        <v>70.72</v>
      </c>
      <c r="F60" s="71">
        <v>23</v>
      </c>
      <c r="G60" s="73">
        <f t="shared" si="2"/>
        <v>-0.3199999999999932</v>
      </c>
      <c r="H60" s="87">
        <f t="shared" si="3"/>
        <v>28</v>
      </c>
    </row>
    <row r="61" spans="2:8" s="1" customFormat="1" ht="19.5" customHeight="1">
      <c r="B61" s="8" t="s">
        <v>40</v>
      </c>
      <c r="C61" s="28">
        <v>71.15</v>
      </c>
      <c r="D61" s="82">
        <v>14</v>
      </c>
      <c r="E61" s="28">
        <v>71.32</v>
      </c>
      <c r="F61" s="71">
        <v>25</v>
      </c>
      <c r="G61" s="73">
        <f t="shared" si="2"/>
        <v>-0.1699999999999875</v>
      </c>
      <c r="H61" s="88">
        <f t="shared" si="3"/>
        <v>21</v>
      </c>
    </row>
    <row r="62" spans="2:8" s="1" customFormat="1" ht="13.5" customHeight="1">
      <c r="B62" s="8" t="s">
        <v>41</v>
      </c>
      <c r="C62" s="28">
        <v>70.3</v>
      </c>
      <c r="D62" s="82">
        <v>22</v>
      </c>
      <c r="E62" s="28">
        <v>70.48</v>
      </c>
      <c r="F62" s="71">
        <v>15</v>
      </c>
      <c r="G62" s="73">
        <f t="shared" si="2"/>
        <v>-0.18000000000000682</v>
      </c>
      <c r="H62" s="88">
        <f t="shared" si="3"/>
        <v>22</v>
      </c>
    </row>
    <row r="63" spans="2:8" s="1" customFormat="1" ht="13.5" customHeight="1">
      <c r="B63" s="8" t="s">
        <v>42</v>
      </c>
      <c r="C63" s="28">
        <v>71.53</v>
      </c>
      <c r="D63" s="82">
        <v>15</v>
      </c>
      <c r="E63" s="28">
        <v>71.19</v>
      </c>
      <c r="F63" s="71">
        <v>22</v>
      </c>
      <c r="G63" s="73">
        <f t="shared" si="2"/>
        <v>0.3400000000000034</v>
      </c>
      <c r="H63" s="88">
        <f t="shared" si="3"/>
        <v>13</v>
      </c>
    </row>
    <row r="64" spans="2:8" s="1" customFormat="1" ht="13.5" customHeight="1" thickBot="1">
      <c r="B64" s="10" t="s">
        <v>43</v>
      </c>
      <c r="C64" s="32">
        <v>72.1</v>
      </c>
      <c r="D64" s="84">
        <v>7</v>
      </c>
      <c r="E64" s="32">
        <v>74.4</v>
      </c>
      <c r="F64" s="72">
        <v>11</v>
      </c>
      <c r="G64" s="74">
        <f t="shared" si="2"/>
        <v>-2.3000000000000114</v>
      </c>
      <c r="H64" s="89">
        <f t="shared" si="3"/>
        <v>51</v>
      </c>
    </row>
    <row r="65" spans="2:8" ht="30" customHeight="1">
      <c r="B65" s="130" t="s">
        <v>109</v>
      </c>
      <c r="C65" s="130"/>
      <c r="D65" s="130"/>
      <c r="E65" s="130"/>
      <c r="F65" s="130"/>
      <c r="G65" s="130"/>
      <c r="H65" s="130"/>
    </row>
    <row r="66" spans="2:8" ht="15">
      <c r="B66" s="122" t="s">
        <v>110</v>
      </c>
      <c r="C66" s="122"/>
      <c r="D66" s="122"/>
      <c r="E66" s="122"/>
      <c r="F66" s="122"/>
      <c r="G66" s="122"/>
      <c r="H66" s="122"/>
    </row>
    <row r="67" spans="2:8" ht="15" customHeight="1">
      <c r="B67" s="123"/>
      <c r="C67" s="123"/>
      <c r="D67" s="123"/>
      <c r="E67" s="123"/>
      <c r="F67" s="123"/>
      <c r="G67" s="123"/>
      <c r="H67" s="123"/>
    </row>
  </sheetData>
  <mergeCells count="14">
    <mergeCell ref="B67:H67"/>
    <mergeCell ref="E8:F8"/>
    <mergeCell ref="C7:F7"/>
    <mergeCell ref="B5:H5"/>
    <mergeCell ref="B66:H66"/>
    <mergeCell ref="B65:H65"/>
    <mergeCell ref="C8:D8"/>
    <mergeCell ref="B6:H6"/>
    <mergeCell ref="B7:B9"/>
    <mergeCell ref="G7:H8"/>
    <mergeCell ref="B1:H1"/>
    <mergeCell ref="B3:H3"/>
    <mergeCell ref="B4:H4"/>
    <mergeCell ref="B2:H2"/>
  </mergeCells>
  <printOptions horizontalCentered="1" verticalCentered="1"/>
  <pageMargins left="0.5" right="0.5" top="0.5" bottom="0.5"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B1:L65"/>
  <sheetViews>
    <sheetView zoomScale="75" zoomScaleNormal="75" workbookViewId="0" topLeftCell="A1">
      <selection activeCell="A1" sqref="A1"/>
      <selection activeCell="A1" sqref="A1"/>
    </sheetView>
  </sheetViews>
  <sheetFormatPr defaultColWidth="8.88671875" defaultRowHeight="15"/>
  <cols>
    <col min="1" max="1" width="2.77734375" style="4" customWidth="1"/>
    <col min="2" max="2" width="14.77734375" style="4" customWidth="1"/>
    <col min="3" max="3" width="6.6640625" style="4" bestFit="1" customWidth="1"/>
    <col min="4" max="4" width="10.6640625" style="4" bestFit="1" customWidth="1"/>
    <col min="5" max="5" width="10.88671875" style="4" bestFit="1" customWidth="1"/>
    <col min="6" max="6" width="8.99609375" style="4" bestFit="1" customWidth="1"/>
    <col min="7" max="7" width="10.6640625" style="4" bestFit="1" customWidth="1"/>
    <col min="8" max="8" width="6.6640625" style="4" bestFit="1" customWidth="1"/>
    <col min="9" max="9" width="10.6640625" style="4" bestFit="1" customWidth="1"/>
    <col min="10" max="10" width="10.88671875" style="4" bestFit="1" customWidth="1"/>
    <col min="11" max="11" width="8.99609375" style="4" bestFit="1" customWidth="1"/>
    <col min="12" max="12" width="12.5546875" style="4" bestFit="1" customWidth="1"/>
    <col min="13" max="13" width="2.77734375" style="4" customWidth="1"/>
    <col min="14" max="16384" width="8.88671875" style="4" customWidth="1"/>
  </cols>
  <sheetData>
    <row r="1" spans="2:12" ht="18">
      <c r="B1" s="112" t="s">
        <v>112</v>
      </c>
      <c r="C1" s="112"/>
      <c r="D1" s="112"/>
      <c r="E1" s="112"/>
      <c r="F1" s="112"/>
      <c r="G1" s="112"/>
      <c r="H1" s="112"/>
      <c r="I1" s="112"/>
      <c r="J1" s="112"/>
      <c r="K1" s="112"/>
      <c r="L1" s="112"/>
    </row>
    <row r="2" spans="2:12" ht="15.75">
      <c r="B2" s="113"/>
      <c r="C2" s="113"/>
      <c r="D2" s="113"/>
      <c r="E2" s="113"/>
      <c r="F2" s="113"/>
      <c r="G2" s="113"/>
      <c r="H2" s="113"/>
      <c r="I2" s="113"/>
      <c r="J2" s="113"/>
      <c r="K2" s="113"/>
      <c r="L2" s="113"/>
    </row>
    <row r="3" spans="2:12" ht="15.75">
      <c r="B3" s="109" t="s">
        <v>131</v>
      </c>
      <c r="C3" s="113"/>
      <c r="D3" s="113"/>
      <c r="E3" s="113"/>
      <c r="F3" s="113"/>
      <c r="G3" s="113"/>
      <c r="H3" s="113"/>
      <c r="I3" s="113"/>
      <c r="J3" s="113"/>
      <c r="K3" s="113"/>
      <c r="L3" s="113"/>
    </row>
    <row r="4" spans="2:12" ht="16.5" thickBot="1">
      <c r="B4" s="117"/>
      <c r="C4" s="117"/>
      <c r="D4" s="117"/>
      <c r="E4" s="117"/>
      <c r="F4" s="117"/>
      <c r="G4" s="117"/>
      <c r="H4" s="117"/>
      <c r="I4" s="117"/>
      <c r="J4" s="117"/>
      <c r="K4" s="117"/>
      <c r="L4" s="117"/>
    </row>
    <row r="5" spans="2:12" ht="31.5" customHeight="1">
      <c r="B5" s="118" t="s">
        <v>44</v>
      </c>
      <c r="C5" s="115" t="s">
        <v>135</v>
      </c>
      <c r="D5" s="115"/>
      <c r="E5" s="115"/>
      <c r="F5" s="115"/>
      <c r="G5" s="120"/>
      <c r="H5" s="114" t="s">
        <v>136</v>
      </c>
      <c r="I5" s="115"/>
      <c r="J5" s="115"/>
      <c r="K5" s="115"/>
      <c r="L5" s="116"/>
    </row>
    <row r="6" spans="2:12" ht="40.5" customHeight="1">
      <c r="B6" s="119"/>
      <c r="C6" s="24" t="s">
        <v>0</v>
      </c>
      <c r="D6" s="24" t="s">
        <v>87</v>
      </c>
      <c r="E6" s="24" t="s">
        <v>1</v>
      </c>
      <c r="F6" s="24" t="s">
        <v>88</v>
      </c>
      <c r="G6" s="25" t="s">
        <v>90</v>
      </c>
      <c r="H6" s="26" t="s">
        <v>0</v>
      </c>
      <c r="I6" s="24" t="s">
        <v>87</v>
      </c>
      <c r="J6" s="24" t="s">
        <v>1</v>
      </c>
      <c r="K6" s="24" t="s">
        <v>88</v>
      </c>
      <c r="L6" s="27" t="s">
        <v>89</v>
      </c>
    </row>
    <row r="7" spans="2:12" s="1" customFormat="1" ht="21" customHeight="1">
      <c r="B7" s="50" t="s">
        <v>45</v>
      </c>
      <c r="C7" s="51">
        <f>'03a'!C9</f>
        <v>29.92101949711931</v>
      </c>
      <c r="D7" s="51">
        <f>'03a'!I9</f>
        <v>29</v>
      </c>
      <c r="E7" s="51"/>
      <c r="F7" s="51">
        <f>'05'!C11</f>
        <v>43.98</v>
      </c>
      <c r="G7" s="52"/>
      <c r="H7" s="53">
        <f>'03c'!D10</f>
        <v>48</v>
      </c>
      <c r="I7" s="51">
        <f>'03c'!I10</f>
        <v>32</v>
      </c>
      <c r="J7" s="51"/>
      <c r="K7" s="51">
        <f>'05'!H11</f>
        <v>34</v>
      </c>
      <c r="L7" s="54">
        <f>'07'!H11</f>
        <v>18</v>
      </c>
    </row>
    <row r="8" spans="2:12" s="1" customFormat="1" ht="14.25">
      <c r="B8" s="50" t="s">
        <v>2</v>
      </c>
      <c r="C8" s="51">
        <f>'03a'!C10</f>
        <v>36.50519031141869</v>
      </c>
      <c r="D8" s="51">
        <f>'03a'!I10</f>
        <v>18</v>
      </c>
      <c r="E8" s="55"/>
      <c r="F8" s="56">
        <f>'05'!C12</f>
        <v>44.92</v>
      </c>
      <c r="G8" s="52"/>
      <c r="H8" s="57">
        <f>'03c'!D11</f>
        <v>38</v>
      </c>
      <c r="I8" s="51">
        <f>'03c'!I11</f>
        <v>21</v>
      </c>
      <c r="J8" s="55"/>
      <c r="K8" s="55">
        <f>'05'!H12</f>
        <v>8</v>
      </c>
      <c r="L8" s="58">
        <f>'07'!H12</f>
        <v>10</v>
      </c>
    </row>
    <row r="9" spans="2:12" s="1" customFormat="1" ht="14.25">
      <c r="B9" s="50" t="s">
        <v>46</v>
      </c>
      <c r="C9" s="51">
        <f>'03a'!C11</f>
        <v>35.711882330321096</v>
      </c>
      <c r="D9" s="51">
        <f>'03a'!I11</f>
        <v>39</v>
      </c>
      <c r="E9" s="55"/>
      <c r="F9" s="56">
        <f>'05'!C13</f>
        <v>38.03</v>
      </c>
      <c r="G9" s="52"/>
      <c r="H9" s="57">
        <f>'03c'!D12</f>
        <v>19</v>
      </c>
      <c r="I9" s="51">
        <f>'03c'!I12</f>
        <v>39</v>
      </c>
      <c r="J9" s="55"/>
      <c r="K9" s="55">
        <f>'05'!H13</f>
        <v>29</v>
      </c>
      <c r="L9" s="54">
        <f>'07'!H13</f>
        <v>15</v>
      </c>
    </row>
    <row r="10" spans="2:12" s="1" customFormat="1" ht="14.25">
      <c r="B10" s="50" t="s">
        <v>3</v>
      </c>
      <c r="C10" s="51">
        <f>'03a'!C12</f>
        <v>38.55448154657293</v>
      </c>
      <c r="D10" s="51">
        <f>'03a'!I12</f>
        <v>14</v>
      </c>
      <c r="E10" s="55"/>
      <c r="F10" s="56">
        <f>'05'!C14</f>
        <v>49.14</v>
      </c>
      <c r="G10" s="52"/>
      <c r="H10" s="57">
        <f>'03c'!D13</f>
        <v>37</v>
      </c>
      <c r="I10" s="51">
        <f>'03c'!I13</f>
        <v>26</v>
      </c>
      <c r="J10" s="55"/>
      <c r="K10" s="55">
        <f>'05'!H14</f>
        <v>35</v>
      </c>
      <c r="L10" s="54">
        <f>'07'!H14</f>
        <v>30</v>
      </c>
    </row>
    <row r="11" spans="2:12" s="1" customFormat="1" ht="14.25">
      <c r="B11" s="50" t="s">
        <v>4</v>
      </c>
      <c r="C11" s="51">
        <f>'03a'!C13</f>
        <v>30.37153151279826</v>
      </c>
      <c r="D11" s="51">
        <f>'03a'!I13</f>
        <v>25</v>
      </c>
      <c r="E11" s="55"/>
      <c r="F11" s="56">
        <f>'05'!C15</f>
        <v>26.79</v>
      </c>
      <c r="G11" s="52"/>
      <c r="H11" s="53">
        <f>'03c'!D14</f>
      </c>
      <c r="I11" s="51">
        <f>'03c'!I14</f>
      </c>
      <c r="J11" s="55"/>
      <c r="K11" s="55">
        <f>'05'!H15</f>
        <v>23</v>
      </c>
      <c r="L11" s="54">
        <f>'07'!H15</f>
        <v>32</v>
      </c>
    </row>
    <row r="12" spans="2:12" s="1" customFormat="1" ht="14.25">
      <c r="B12" s="50" t="s">
        <v>47</v>
      </c>
      <c r="C12" s="51">
        <f>'03a'!C14</f>
        <v>18.286488316965798</v>
      </c>
      <c r="D12" s="51">
        <f>'03a'!I14</f>
        <v>51</v>
      </c>
      <c r="E12" s="51"/>
      <c r="F12" s="56">
        <f>'05'!C16</f>
        <v>28.05</v>
      </c>
      <c r="G12" s="52"/>
      <c r="H12" s="57">
        <f>'03c'!D15</f>
        <v>49</v>
      </c>
      <c r="I12" s="51">
        <f>'03c'!I15</f>
        <v>41</v>
      </c>
      <c r="J12" s="51"/>
      <c r="K12" s="55">
        <f>'05'!H16</f>
        <v>48</v>
      </c>
      <c r="L12" s="54">
        <f>'07'!H16</f>
        <v>30</v>
      </c>
    </row>
    <row r="13" spans="2:12" s="1" customFormat="1" ht="14.25">
      <c r="B13" s="50" t="s">
        <v>5</v>
      </c>
      <c r="C13" s="51">
        <f>'03a'!C15</f>
        <v>39.79604224839141</v>
      </c>
      <c r="D13" s="51">
        <f>'03a'!I15</f>
        <v>9</v>
      </c>
      <c r="E13" s="55"/>
      <c r="F13" s="56">
        <f>'05'!C17</f>
        <v>32.82</v>
      </c>
      <c r="G13" s="52"/>
      <c r="H13" s="57">
        <f>'03c'!D16</f>
        <v>3</v>
      </c>
      <c r="I13" s="51">
        <f>'03c'!I16</f>
        <v>23</v>
      </c>
      <c r="J13" s="55"/>
      <c r="K13" s="55">
        <f>'05'!H17</f>
        <v>27</v>
      </c>
      <c r="L13" s="54">
        <f>'07'!H17</f>
        <v>9</v>
      </c>
    </row>
    <row r="14" spans="2:12" s="1" customFormat="1" ht="14.25">
      <c r="B14" s="50" t="s">
        <v>6</v>
      </c>
      <c r="C14" s="51">
        <f>'03a'!C16</f>
        <v>40.21030494216614</v>
      </c>
      <c r="D14" s="51">
        <f>'03a'!I16</f>
        <v>36</v>
      </c>
      <c r="E14" s="55"/>
      <c r="F14" s="56">
        <f>'05'!C18</f>
        <v>43.01</v>
      </c>
      <c r="G14" s="52"/>
      <c r="H14" s="57">
        <f>'03c'!D17</f>
        <v>36</v>
      </c>
      <c r="I14" s="51">
        <f>'03c'!I17</f>
      </c>
      <c r="J14" s="55"/>
      <c r="K14" s="55">
        <f>'05'!H18</f>
        <v>13</v>
      </c>
      <c r="L14" s="54">
        <f>'07'!H18</f>
        <v>40</v>
      </c>
    </row>
    <row r="15" spans="2:12" s="1" customFormat="1" ht="14.25">
      <c r="B15" s="50" t="s">
        <v>7</v>
      </c>
      <c r="C15" s="51">
        <f>'03a'!C17</f>
        <v>37.557015848473135</v>
      </c>
      <c r="D15" s="51">
        <f>'03a'!I17</f>
        <v>43</v>
      </c>
      <c r="E15" s="55"/>
      <c r="F15" s="56">
        <f>'05'!C19</f>
        <v>39.99</v>
      </c>
      <c r="G15" s="52"/>
      <c r="H15" s="57">
        <f>'03c'!D18</f>
        <v>6</v>
      </c>
      <c r="I15" s="51">
        <f>'03c'!I18</f>
      </c>
      <c r="J15" s="55"/>
      <c r="K15" s="55">
        <f>'05'!H19</f>
        <v>47</v>
      </c>
      <c r="L15" s="54">
        <f>'07'!H19</f>
        <v>5</v>
      </c>
    </row>
    <row r="16" spans="2:12" s="1" customFormat="1" ht="14.25">
      <c r="B16" s="50" t="s">
        <v>8</v>
      </c>
      <c r="C16" s="51">
        <f>'03a'!C18</f>
        <v>38.980535916906696</v>
      </c>
      <c r="D16" s="51">
        <f>'03a'!I18</f>
        <v>6</v>
      </c>
      <c r="E16" s="55"/>
      <c r="F16" s="56">
        <f>'05'!C20</f>
        <v>35.33</v>
      </c>
      <c r="G16" s="52"/>
      <c r="H16" s="57">
        <f>'03c'!D19</f>
        <v>2</v>
      </c>
      <c r="I16" s="51">
        <f>'03c'!I19</f>
        <v>14</v>
      </c>
      <c r="J16" s="55"/>
      <c r="K16" s="55">
        <f>'05'!H20</f>
        <v>16</v>
      </c>
      <c r="L16" s="54">
        <f>'07'!H20</f>
        <v>11</v>
      </c>
    </row>
    <row r="17" spans="2:12" s="1" customFormat="1" ht="21" customHeight="1">
      <c r="B17" s="50" t="s">
        <v>48</v>
      </c>
      <c r="C17" s="51">
        <f>'03a'!C19</f>
        <v>40.12706957528716</v>
      </c>
      <c r="D17" s="51">
        <f>'03a'!I19</f>
        <v>2</v>
      </c>
      <c r="E17" s="51"/>
      <c r="F17" s="56">
        <f>'05'!C21</f>
        <v>39.65</v>
      </c>
      <c r="G17" s="52"/>
      <c r="H17" s="57">
        <f>'03c'!D20</f>
        <v>10</v>
      </c>
      <c r="I17" s="51">
        <f>'03c'!I20</f>
        <v>7</v>
      </c>
      <c r="J17" s="51"/>
      <c r="K17" s="51">
        <f>'05'!H21</f>
        <v>31</v>
      </c>
      <c r="L17" s="54">
        <f>'07'!H21</f>
        <v>45</v>
      </c>
    </row>
    <row r="18" spans="2:12" s="1" customFormat="1" ht="14.25">
      <c r="B18" s="50" t="s">
        <v>49</v>
      </c>
      <c r="C18" s="68">
        <f>'03a'!C20</f>
      </c>
      <c r="D18" s="69">
        <f>'03a'!I20</f>
      </c>
      <c r="E18" s="51"/>
      <c r="F18" s="56">
        <f>'05'!C22</f>
        <v>0</v>
      </c>
      <c r="G18" s="52"/>
      <c r="H18" s="53">
        <f>'03c'!D21</f>
      </c>
      <c r="I18" s="51">
        <f>'03c'!I21</f>
      </c>
      <c r="J18" s="51"/>
      <c r="K18" s="55">
        <f>'05'!H22</f>
      </c>
      <c r="L18" s="58">
        <f>'07'!H22</f>
      </c>
    </row>
    <row r="19" spans="2:12" s="1" customFormat="1" ht="14.25">
      <c r="B19" s="50" t="s">
        <v>9</v>
      </c>
      <c r="C19" s="51">
        <f>'03a'!C21</f>
        <v>28.313763466892627</v>
      </c>
      <c r="D19" s="51">
        <f>'03a'!I21</f>
        <v>7</v>
      </c>
      <c r="E19" s="55"/>
      <c r="F19" s="56">
        <f>'05'!C23</f>
        <v>33.64</v>
      </c>
      <c r="G19" s="52"/>
      <c r="H19" s="57">
        <f>'03c'!D22</f>
        <v>31</v>
      </c>
      <c r="I19" s="51">
        <f>'03c'!I22</f>
        <v>17</v>
      </c>
      <c r="J19" s="55"/>
      <c r="K19" s="51">
        <f>'05'!H23</f>
        <v>39</v>
      </c>
      <c r="L19" s="54">
        <f>'07'!H23</f>
        <v>50</v>
      </c>
    </row>
    <row r="20" spans="2:12" s="1" customFormat="1" ht="14.25">
      <c r="B20" s="50" t="s">
        <v>10</v>
      </c>
      <c r="C20" s="51">
        <f>'03a'!C22</f>
        <v>41.40625</v>
      </c>
      <c r="D20" s="51">
        <f>'03a'!I22</f>
        <v>1</v>
      </c>
      <c r="E20" s="55"/>
      <c r="F20" s="56">
        <f>'05'!C24</f>
        <v>34.57</v>
      </c>
      <c r="G20" s="52"/>
      <c r="H20" s="57">
        <f>'03c'!D23</f>
        <v>9</v>
      </c>
      <c r="I20" s="51">
        <f>'03c'!I23</f>
        <v>2</v>
      </c>
      <c r="J20" s="55"/>
      <c r="K20" s="51">
        <f>'05'!H24</f>
        <v>32</v>
      </c>
      <c r="L20" s="54">
        <f>'07'!H24</f>
        <v>4</v>
      </c>
    </row>
    <row r="21" spans="2:12" s="1" customFormat="1" ht="14.25">
      <c r="B21" s="50" t="s">
        <v>50</v>
      </c>
      <c r="C21" s="51">
        <f>'03a'!C23</f>
        <v>34.507833674885966</v>
      </c>
      <c r="D21" s="51">
        <f>'03a'!I23</f>
        <v>11</v>
      </c>
      <c r="E21" s="55"/>
      <c r="F21" s="56">
        <f>'05'!C25</f>
        <v>44.25</v>
      </c>
      <c r="G21" s="52"/>
      <c r="H21" s="57">
        <f>'03c'!D24</f>
        <v>8</v>
      </c>
      <c r="I21" s="51">
        <f>'03c'!I24</f>
        <v>14</v>
      </c>
      <c r="J21" s="55"/>
      <c r="K21" s="51">
        <f>'05'!H25</f>
        <v>10</v>
      </c>
      <c r="L21" s="54">
        <f>'07'!H25</f>
        <v>34</v>
      </c>
    </row>
    <row r="22" spans="2:12" s="1" customFormat="1" ht="14.25">
      <c r="B22" s="50" t="s">
        <v>11</v>
      </c>
      <c r="C22" s="51">
        <f>'03a'!C24</f>
        <v>40.439282536411746</v>
      </c>
      <c r="D22" s="51">
        <f>'03a'!I24</f>
        <v>37</v>
      </c>
      <c r="E22" s="55"/>
      <c r="F22" s="56">
        <f>'05'!C26</f>
        <v>45.75</v>
      </c>
      <c r="G22" s="52"/>
      <c r="H22" s="57">
        <f>'03c'!D25</f>
        <v>40</v>
      </c>
      <c r="I22" s="51">
        <f>'03c'!I25</f>
        <v>11</v>
      </c>
      <c r="J22" s="55"/>
      <c r="K22" s="51">
        <f>'05'!H26</f>
        <v>41</v>
      </c>
      <c r="L22" s="54">
        <f>'07'!H26</f>
        <v>48</v>
      </c>
    </row>
    <row r="23" spans="2:12" s="1" customFormat="1" ht="14.25">
      <c r="B23" s="50" t="s">
        <v>12</v>
      </c>
      <c r="C23" s="51">
        <f>'03a'!C25</f>
        <v>40.992318215300436</v>
      </c>
      <c r="D23" s="51">
        <f>'03a'!I25</f>
        <v>4</v>
      </c>
      <c r="E23" s="55"/>
      <c r="F23" s="56">
        <f>'05'!C27</f>
        <v>47.08</v>
      </c>
      <c r="G23" s="52"/>
      <c r="H23" s="57">
        <f>'03c'!D26</f>
        <v>5</v>
      </c>
      <c r="I23" s="51">
        <f>'03c'!I26</f>
        <v>24</v>
      </c>
      <c r="J23" s="55"/>
      <c r="K23" s="51">
        <f>'05'!H27</f>
        <v>46</v>
      </c>
      <c r="L23" s="54">
        <f>'07'!H27</f>
        <v>23</v>
      </c>
    </row>
    <row r="24" spans="2:12" s="1" customFormat="1" ht="14.25">
      <c r="B24" s="50" t="s">
        <v>13</v>
      </c>
      <c r="C24" s="51">
        <f>'03a'!C26</f>
        <v>40.40153893777915</v>
      </c>
      <c r="D24" s="51">
        <f>'03a'!I26</f>
        <v>19</v>
      </c>
      <c r="E24" s="55"/>
      <c r="F24" s="56">
        <f>'05'!C28</f>
        <v>38.29</v>
      </c>
      <c r="G24" s="52"/>
      <c r="H24" s="57">
        <f>'03c'!D27</f>
        <v>18</v>
      </c>
      <c r="I24" s="51">
        <f>'03c'!I27</f>
        <v>38</v>
      </c>
      <c r="J24" s="55"/>
      <c r="K24" s="51">
        <f>'05'!H28</f>
        <v>6</v>
      </c>
      <c r="L24" s="54">
        <f>'07'!H28</f>
        <v>33</v>
      </c>
    </row>
    <row r="25" spans="2:12" s="1" customFormat="1" ht="14.25">
      <c r="B25" s="50" t="s">
        <v>14</v>
      </c>
      <c r="C25" s="51">
        <f>'03a'!C27</f>
        <v>29.23671130528382</v>
      </c>
      <c r="D25" s="51">
        <f>'03a'!I27</f>
        <v>47</v>
      </c>
      <c r="E25" s="55"/>
      <c r="F25" s="56">
        <f>'05'!C29</f>
        <v>57.15</v>
      </c>
      <c r="G25" s="52"/>
      <c r="H25" s="57">
        <f>'03c'!D28</f>
        <v>43</v>
      </c>
      <c r="I25" s="51">
        <f>'03c'!I28</f>
        <v>12</v>
      </c>
      <c r="J25" s="55"/>
      <c r="K25" s="51">
        <f>'05'!H29</f>
        <v>15</v>
      </c>
      <c r="L25" s="54">
        <f>'07'!H29</f>
        <v>42</v>
      </c>
    </row>
    <row r="26" spans="2:12" s="1" customFormat="1" ht="14.25">
      <c r="B26" s="50" t="s">
        <v>51</v>
      </c>
      <c r="C26" s="51">
        <f>'03a'!C28</f>
        <v>33.903760106758774</v>
      </c>
      <c r="D26" s="51">
        <f>'03a'!I28</f>
        <v>49</v>
      </c>
      <c r="E26" s="55"/>
      <c r="F26" s="56">
        <f>'05'!C30</f>
        <v>58.06</v>
      </c>
      <c r="G26" s="52"/>
      <c r="H26" s="57">
        <f>'03c'!D29</f>
        <v>27</v>
      </c>
      <c r="I26" s="51">
        <f>'03c'!I29</f>
        <v>30</v>
      </c>
      <c r="J26" s="55"/>
      <c r="K26" s="51">
        <f>'05'!H30</f>
        <v>44</v>
      </c>
      <c r="L26" s="54">
        <f>'07'!H30</f>
        <v>8</v>
      </c>
    </row>
    <row r="27" spans="2:12" s="1" customFormat="1" ht="21" customHeight="1">
      <c r="B27" s="50" t="s">
        <v>15</v>
      </c>
      <c r="C27" s="51">
        <f>'03a'!C29</f>
        <v>33.86238694804044</v>
      </c>
      <c r="D27" s="51">
        <f>'03a'!I29</f>
        <v>45</v>
      </c>
      <c r="E27" s="55"/>
      <c r="F27" s="56">
        <f>'05'!C31</f>
        <v>55.19</v>
      </c>
      <c r="G27" s="52"/>
      <c r="H27" s="57">
        <f>'03c'!D30</f>
        <v>39</v>
      </c>
      <c r="I27" s="51">
        <f>'03c'!I30</f>
      </c>
      <c r="J27" s="55"/>
      <c r="K27" s="51">
        <f>'05'!H31</f>
        <v>40</v>
      </c>
      <c r="L27" s="54">
        <f>'07'!H31</f>
        <v>27</v>
      </c>
    </row>
    <row r="28" spans="2:12" s="1" customFormat="1" ht="14.25">
      <c r="B28" s="50" t="s">
        <v>16</v>
      </c>
      <c r="C28" s="51">
        <f>'03a'!C30</f>
        <v>38.86766910022724</v>
      </c>
      <c r="D28" s="51">
        <f>'03a'!I30</f>
        <v>19</v>
      </c>
      <c r="E28" s="55"/>
      <c r="F28" s="56">
        <f>'05'!C32</f>
        <v>40.16</v>
      </c>
      <c r="G28" s="52"/>
      <c r="H28" s="57">
        <f>'03c'!D31</f>
        <v>4</v>
      </c>
      <c r="I28" s="51">
        <f>'03c'!I31</f>
        <v>14</v>
      </c>
      <c r="J28" s="55"/>
      <c r="K28" s="51">
        <f>'05'!H32</f>
        <v>3</v>
      </c>
      <c r="L28" s="54">
        <f>'07'!H32</f>
        <v>36</v>
      </c>
    </row>
    <row r="29" spans="2:12" s="1" customFormat="1" ht="14.25">
      <c r="B29" s="50" t="s">
        <v>17</v>
      </c>
      <c r="C29" s="51">
        <f>'03a'!C31</f>
        <v>29.664792513764322</v>
      </c>
      <c r="D29" s="51">
        <f>'03a'!I31</f>
        <v>41</v>
      </c>
      <c r="E29" s="55"/>
      <c r="F29" s="56">
        <f>'05'!C33</f>
        <v>40.14</v>
      </c>
      <c r="G29" s="52"/>
      <c r="H29" s="57">
        <f>'03c'!D32</f>
        <v>16</v>
      </c>
      <c r="I29" s="51">
        <f>'03c'!I32</f>
        <v>9</v>
      </c>
      <c r="J29" s="55"/>
      <c r="K29" s="51">
        <f>'05'!H33</f>
        <v>1</v>
      </c>
      <c r="L29" s="54">
        <f>'07'!H33</f>
        <v>6</v>
      </c>
    </row>
    <row r="30" spans="2:12" s="1" customFormat="1" ht="14.25">
      <c r="B30" s="50" t="s">
        <v>18</v>
      </c>
      <c r="C30" s="51">
        <f>'03a'!C32</f>
        <v>38.867679743079854</v>
      </c>
      <c r="D30" s="51">
        <f>'03a'!I32</f>
        <v>49</v>
      </c>
      <c r="E30" s="55"/>
      <c r="F30" s="56">
        <f>'05'!C34</f>
        <v>52.15</v>
      </c>
      <c r="G30" s="52"/>
      <c r="H30" s="57">
        <f>'03c'!D33</f>
        <v>15</v>
      </c>
      <c r="I30" s="51">
        <f>'03c'!I33</f>
      </c>
      <c r="J30" s="51"/>
      <c r="K30" s="51">
        <f>'05'!H34</f>
        <v>21</v>
      </c>
      <c r="L30" s="54">
        <f>'07'!H34</f>
        <v>35</v>
      </c>
    </row>
    <row r="31" spans="2:12" s="1" customFormat="1" ht="14.25">
      <c r="B31" s="50" t="s">
        <v>52</v>
      </c>
      <c r="C31" s="51">
        <f>'03a'!C33</f>
        <v>39.28597396931578</v>
      </c>
      <c r="D31" s="51">
        <f>'03a'!I33</f>
        <v>25</v>
      </c>
      <c r="E31" s="55"/>
      <c r="F31" s="56">
        <f>'05'!C35</f>
        <v>36.76</v>
      </c>
      <c r="G31" s="52"/>
      <c r="H31" s="57">
        <f>'03c'!D34</f>
        <v>32</v>
      </c>
      <c r="I31" s="51">
        <f>'03c'!I34</f>
      </c>
      <c r="J31" s="55"/>
      <c r="K31" s="51">
        <f>'05'!H35</f>
        <v>14</v>
      </c>
      <c r="L31" s="54">
        <f>'07'!H35</f>
        <v>25</v>
      </c>
    </row>
    <row r="32" spans="2:12" s="1" customFormat="1" ht="14.25">
      <c r="B32" s="50" t="s">
        <v>19</v>
      </c>
      <c r="C32" s="51">
        <f>'03a'!C34</f>
        <v>37.5640948301864</v>
      </c>
      <c r="D32" s="51">
        <f>'03a'!I34</f>
        <v>48</v>
      </c>
      <c r="E32" s="55"/>
      <c r="F32" s="56">
        <f>'05'!C36</f>
        <v>46.52</v>
      </c>
      <c r="G32" s="52"/>
      <c r="H32" s="57">
        <f>'03c'!D35</f>
        <v>14</v>
      </c>
      <c r="I32" s="51">
        <f>'03c'!I35</f>
        <v>26</v>
      </c>
      <c r="J32" s="55"/>
      <c r="K32" s="51">
        <f>'05'!H36</f>
        <v>38</v>
      </c>
      <c r="L32" s="54">
        <f>'07'!H36</f>
        <v>3</v>
      </c>
    </row>
    <row r="33" spans="2:12" s="1" customFormat="1" ht="14.25">
      <c r="B33" s="50" t="s">
        <v>20</v>
      </c>
      <c r="C33" s="51">
        <f>'03a'!C35</f>
        <v>34.62006184635697</v>
      </c>
      <c r="D33" s="51">
        <f>'03a'!I35</f>
        <v>28</v>
      </c>
      <c r="E33" s="55"/>
      <c r="F33" s="56">
        <f>'05'!C37</f>
        <v>51.58</v>
      </c>
      <c r="G33" s="52"/>
      <c r="H33" s="57">
        <f>'03c'!D36</f>
        <v>47</v>
      </c>
      <c r="I33" s="51">
        <f>'03c'!I36</f>
        <v>34</v>
      </c>
      <c r="J33" s="55"/>
      <c r="K33" s="51">
        <f>'05'!H37</f>
        <v>36</v>
      </c>
      <c r="L33" s="54">
        <f>'07'!H37</f>
        <v>12</v>
      </c>
    </row>
    <row r="34" spans="2:12" s="1" customFormat="1" ht="14.25">
      <c r="B34" s="50" t="s">
        <v>21</v>
      </c>
      <c r="C34" s="51">
        <f>'03a'!C36</f>
        <v>40.31670403587444</v>
      </c>
      <c r="D34" s="51">
        <f>'03a'!I36</f>
        <v>11</v>
      </c>
      <c r="E34" s="55"/>
      <c r="F34" s="56">
        <f>'05'!C38</f>
        <v>40.93</v>
      </c>
      <c r="G34" s="52"/>
      <c r="H34" s="57">
        <f>'03c'!D37</f>
        <v>22</v>
      </c>
      <c r="I34" s="51">
        <f>'03c'!I37</f>
        <v>6</v>
      </c>
      <c r="J34" s="55"/>
      <c r="K34" s="51">
        <f>'05'!H38</f>
        <v>49</v>
      </c>
      <c r="L34" s="54">
        <f>'07'!H38</f>
        <v>1</v>
      </c>
    </row>
    <row r="35" spans="2:12" s="1" customFormat="1" ht="14.25">
      <c r="B35" s="50" t="s">
        <v>22</v>
      </c>
      <c r="C35" s="51">
        <f>'03a'!C37</f>
        <v>39.67493584260051</v>
      </c>
      <c r="D35" s="51">
        <f>'03a'!I37</f>
        <v>5</v>
      </c>
      <c r="E35" s="55"/>
      <c r="F35" s="56">
        <f>'05'!C39</f>
        <v>44.98</v>
      </c>
      <c r="G35" s="52"/>
      <c r="H35" s="57">
        <f>'03c'!D38</f>
        <v>1</v>
      </c>
      <c r="I35" s="51">
        <f>'03c'!I38</f>
        <v>1</v>
      </c>
      <c r="J35" s="55"/>
      <c r="K35" s="51">
        <f>'05'!H39</f>
        <v>12</v>
      </c>
      <c r="L35" s="54">
        <f>'07'!H39</f>
        <v>20</v>
      </c>
    </row>
    <row r="36" spans="2:12" s="1" customFormat="1" ht="14.25">
      <c r="B36" s="50" t="s">
        <v>23</v>
      </c>
      <c r="C36" s="51">
        <f>'03a'!C38</f>
        <v>39.70566374312472</v>
      </c>
      <c r="D36" s="51">
        <f>'03a'!I38</f>
        <v>17</v>
      </c>
      <c r="E36" s="51"/>
      <c r="F36" s="56">
        <f>'05'!C40</f>
        <v>21.48</v>
      </c>
      <c r="G36" s="52"/>
      <c r="H36" s="57">
        <f>'03c'!D39</f>
        <v>21</v>
      </c>
      <c r="I36" s="51">
        <f>'03c'!I39</f>
        <v>43</v>
      </c>
      <c r="J36" s="51"/>
      <c r="K36" s="51">
        <f>'05'!H40</f>
        <v>18</v>
      </c>
      <c r="L36" s="58">
        <f>'07'!H40</f>
        <v>49</v>
      </c>
    </row>
    <row r="37" spans="2:12" s="1" customFormat="1" ht="21" customHeight="1">
      <c r="B37" s="50" t="s">
        <v>24</v>
      </c>
      <c r="C37" s="51">
        <f>'03a'!C39</f>
        <v>35.03319251659626</v>
      </c>
      <c r="D37" s="51">
        <f>'03a'!I39</f>
        <v>10</v>
      </c>
      <c r="E37" s="55"/>
      <c r="F37" s="56">
        <f>'05'!C41</f>
        <v>32.57</v>
      </c>
      <c r="G37" s="52"/>
      <c r="H37" s="57">
        <f>'03c'!D40</f>
        <v>28</v>
      </c>
      <c r="I37" s="51">
        <f>'03c'!I40</f>
        <v>34</v>
      </c>
      <c r="J37" s="55"/>
      <c r="K37" s="51">
        <f>'05'!H41</f>
        <v>50</v>
      </c>
      <c r="L37" s="54">
        <f>'07'!H41</f>
        <v>29</v>
      </c>
    </row>
    <row r="38" spans="2:12" s="1" customFormat="1" ht="14.25">
      <c r="B38" s="50" t="s">
        <v>25</v>
      </c>
      <c r="C38" s="51">
        <f>'03a'!C40</f>
        <v>32.08180870057096</v>
      </c>
      <c r="D38" s="51">
        <f>'03a'!I40</f>
        <v>44</v>
      </c>
      <c r="E38" s="51"/>
      <c r="F38" s="56">
        <f>'05'!C42</f>
        <v>23.23</v>
      </c>
      <c r="G38" s="52"/>
      <c r="H38" s="57">
        <f>'03c'!D41</f>
        <v>41</v>
      </c>
      <c r="I38" s="51">
        <f>'03c'!I41</f>
        <v>34</v>
      </c>
      <c r="J38" s="51"/>
      <c r="K38" s="51">
        <f>'05'!H42</f>
        <v>43</v>
      </c>
      <c r="L38" s="54">
        <f>'07'!H42</f>
        <v>14</v>
      </c>
    </row>
    <row r="39" spans="2:12" s="1" customFormat="1" ht="14.25">
      <c r="B39" s="50" t="s">
        <v>26</v>
      </c>
      <c r="C39" s="51">
        <f>'03a'!C41</f>
        <v>29.390587725005425</v>
      </c>
      <c r="D39" s="51">
        <f>'03a'!I41</f>
        <v>40</v>
      </c>
      <c r="E39" s="55"/>
      <c r="F39" s="56">
        <f>'05'!C43</f>
        <v>41.51</v>
      </c>
      <c r="G39" s="52"/>
      <c r="H39" s="57">
        <f>'03c'!D42</f>
        <v>42</v>
      </c>
      <c r="I39" s="51">
        <f>'03c'!I42</f>
        <v>5</v>
      </c>
      <c r="J39" s="55"/>
      <c r="K39" s="51">
        <f>'05'!H43</f>
        <v>20</v>
      </c>
      <c r="L39" s="58">
        <f>'07'!H43</f>
        <v>7</v>
      </c>
    </row>
    <row r="40" spans="2:12" s="1" customFormat="1" ht="14.25">
      <c r="B40" s="50" t="s">
        <v>27</v>
      </c>
      <c r="C40" s="51">
        <f>'03a'!C42</f>
        <v>31.274172909088293</v>
      </c>
      <c r="D40" s="51">
        <f>'03a'!I42</f>
        <v>45</v>
      </c>
      <c r="E40" s="55"/>
      <c r="F40" s="56">
        <f>'05'!C44</f>
        <v>39.79</v>
      </c>
      <c r="G40" s="52"/>
      <c r="H40" s="57">
        <f>'03c'!D43</f>
        <v>7</v>
      </c>
      <c r="I40" s="51">
        <f>'03c'!I43</f>
        <v>8</v>
      </c>
      <c r="J40" s="55"/>
      <c r="K40" s="51">
        <f>'05'!H44</f>
        <v>17</v>
      </c>
      <c r="L40" s="54">
        <f>'07'!H44</f>
        <v>16</v>
      </c>
    </row>
    <row r="41" spans="2:12" s="1" customFormat="1" ht="14.25">
      <c r="B41" s="50" t="s">
        <v>53</v>
      </c>
      <c r="C41" s="51">
        <f>'03a'!C43</f>
        <v>28.65069487658162</v>
      </c>
      <c r="D41" s="51">
        <f>'03a'!I43</f>
        <v>32</v>
      </c>
      <c r="E41" s="55"/>
      <c r="F41" s="56">
        <f>'05'!C45</f>
        <v>43.53</v>
      </c>
      <c r="G41" s="52"/>
      <c r="H41" s="57">
        <f>'03c'!D44</f>
        <v>45</v>
      </c>
      <c r="I41" s="51">
        <f>'03c'!I44</f>
        <v>20</v>
      </c>
      <c r="J41" s="55"/>
      <c r="K41" s="51">
        <f>'05'!H45</f>
        <v>22</v>
      </c>
      <c r="L41" s="58">
        <f>'07'!H45</f>
        <v>25</v>
      </c>
    </row>
    <row r="42" spans="2:12" s="1" customFormat="1" ht="14.25">
      <c r="B42" s="50" t="s">
        <v>28</v>
      </c>
      <c r="C42" s="51">
        <f>'03a'!C44</f>
        <v>38.80200649159044</v>
      </c>
      <c r="D42" s="51">
        <f>'03a'!I44</f>
        <v>19</v>
      </c>
      <c r="E42" s="55"/>
      <c r="F42" s="56">
        <f>'05'!C46</f>
        <v>47.31</v>
      </c>
      <c r="G42" s="52"/>
      <c r="H42" s="57">
        <f>'03c'!D45</f>
        <v>35</v>
      </c>
      <c r="I42" s="51">
        <f>'03c'!I45</f>
        <v>17</v>
      </c>
      <c r="J42" s="55"/>
      <c r="K42" s="51">
        <f>'05'!H46</f>
        <v>19</v>
      </c>
      <c r="L42" s="54">
        <f>'07'!H46</f>
        <v>38</v>
      </c>
    </row>
    <row r="43" spans="2:12" s="1" customFormat="1" ht="14.25">
      <c r="B43" s="50" t="s">
        <v>54</v>
      </c>
      <c r="C43" s="51">
        <f>'03a'!C45</f>
        <v>31.897450237689707</v>
      </c>
      <c r="D43" s="51">
        <f>'03a'!I45</f>
        <v>24</v>
      </c>
      <c r="E43" s="55"/>
      <c r="F43" s="56">
        <f>'05'!C47</f>
        <v>52.88</v>
      </c>
      <c r="G43" s="52"/>
      <c r="H43" s="57">
        <f>'03c'!D46</f>
        <v>26</v>
      </c>
      <c r="I43" s="51">
        <f>'03c'!I46</f>
        <v>39</v>
      </c>
      <c r="J43" s="55"/>
      <c r="K43" s="51">
        <f>'05'!H47</f>
        <v>2</v>
      </c>
      <c r="L43" s="54">
        <f>'07'!H47</f>
        <v>43</v>
      </c>
    </row>
    <row r="44" spans="2:12" s="1" customFormat="1" ht="14.25">
      <c r="B44" s="50" t="s">
        <v>29</v>
      </c>
      <c r="C44" s="51">
        <f>'03a'!C46</f>
        <v>36.268947412990094</v>
      </c>
      <c r="D44" s="51">
        <f>'03a'!I46</f>
        <v>14</v>
      </c>
      <c r="E44" s="55"/>
      <c r="F44" s="56">
        <f>'05'!C48</f>
        <v>48.6</v>
      </c>
      <c r="G44" s="52"/>
      <c r="H44" s="57">
        <f>'03c'!D47</f>
        <v>11</v>
      </c>
      <c r="I44" s="51">
        <f>'03c'!I47</f>
        <v>3</v>
      </c>
      <c r="J44" s="55"/>
      <c r="K44" s="51">
        <f>'05'!H48</f>
        <v>42</v>
      </c>
      <c r="L44" s="54">
        <f>'07'!H48</f>
        <v>47</v>
      </c>
    </row>
    <row r="45" spans="2:12" s="1" customFormat="1" ht="14.25">
      <c r="B45" s="50" t="s">
        <v>30</v>
      </c>
      <c r="C45" s="51">
        <f>'03a'!C47</f>
        <v>29.591348454397547</v>
      </c>
      <c r="D45" s="51">
        <f>'03a'!I47</f>
        <v>14</v>
      </c>
      <c r="E45" s="55"/>
      <c r="F45" s="56">
        <f>'05'!C49</f>
        <v>51.43</v>
      </c>
      <c r="G45" s="52"/>
      <c r="H45" s="57">
        <f>'03c'!D48</f>
        <v>12</v>
      </c>
      <c r="I45" s="51">
        <f>'03c'!I48</f>
        <v>4</v>
      </c>
      <c r="J45" s="51"/>
      <c r="K45" s="51">
        <f>'05'!H49</f>
        <v>37</v>
      </c>
      <c r="L45" s="54">
        <f>'07'!H49</f>
        <v>19</v>
      </c>
    </row>
    <row r="46" spans="2:12" s="1" customFormat="1" ht="14.25">
      <c r="B46" s="50" t="s">
        <v>31</v>
      </c>
      <c r="C46" s="51">
        <f>'03a'!C48</f>
        <v>33.404784760342594</v>
      </c>
      <c r="D46" s="51">
        <f>'03a'!I48</f>
        <v>41</v>
      </c>
      <c r="E46" s="55"/>
      <c r="F46" s="56">
        <f>'05'!C50</f>
        <v>45.92</v>
      </c>
      <c r="G46" s="52"/>
      <c r="H46" s="57">
        <f>'03c'!D49</f>
        <v>33</v>
      </c>
      <c r="I46" s="51">
        <f>'03c'!I49</f>
        <v>42</v>
      </c>
      <c r="J46" s="55"/>
      <c r="K46" s="51">
        <f>'05'!H50</f>
        <v>11</v>
      </c>
      <c r="L46" s="54">
        <f>'07'!H50</f>
        <v>23</v>
      </c>
    </row>
    <row r="47" spans="2:12" s="1" customFormat="1" ht="21" customHeight="1">
      <c r="B47" s="50" t="s">
        <v>55</v>
      </c>
      <c r="C47" s="68">
        <f>'03a'!C49</f>
      </c>
      <c r="D47" s="51">
        <f>'03a'!I49</f>
      </c>
      <c r="E47" s="51"/>
      <c r="F47" s="56">
        <f>'05'!C51</f>
        <v>35.19</v>
      </c>
      <c r="G47" s="52"/>
      <c r="H47" s="53">
        <f>'03c'!D50</f>
      </c>
      <c r="I47" s="51">
        <f>'03c'!I50</f>
      </c>
      <c r="J47" s="51"/>
      <c r="K47" s="55">
        <f>'05'!H51</f>
        <v>24</v>
      </c>
      <c r="L47" s="58">
        <f>'07'!H51</f>
        <v>44</v>
      </c>
    </row>
    <row r="48" spans="2:12" s="1" customFormat="1" ht="14.25">
      <c r="B48" s="50" t="s">
        <v>32</v>
      </c>
      <c r="C48" s="51">
        <f>'03a'!C50</f>
        <v>34.92092513026785</v>
      </c>
      <c r="D48" s="51">
        <f>'03a'!I50</f>
        <v>35</v>
      </c>
      <c r="E48" s="55"/>
      <c r="F48" s="56">
        <f>'05'!C52</f>
        <v>35.97</v>
      </c>
      <c r="G48" s="52"/>
      <c r="H48" s="57">
        <f>'03c'!D51</f>
        <v>20</v>
      </c>
      <c r="I48" s="51">
        <f>'03c'!I51</f>
        <v>32</v>
      </c>
      <c r="J48" s="55"/>
      <c r="K48" s="51">
        <f>'05'!H52</f>
        <v>51</v>
      </c>
      <c r="L48" s="54">
        <f>'07'!H52</f>
        <v>52</v>
      </c>
    </row>
    <row r="49" spans="2:12" s="1" customFormat="1" ht="14.25">
      <c r="B49" s="50" t="s">
        <v>33</v>
      </c>
      <c r="C49" s="51">
        <f>'03a'!C51</f>
        <v>17.224453369031682</v>
      </c>
      <c r="D49" s="51">
        <f>'03a'!I51</f>
        <v>31</v>
      </c>
      <c r="E49" s="55"/>
      <c r="F49" s="56">
        <f>'05'!C53</f>
        <v>43.97</v>
      </c>
      <c r="G49" s="52"/>
      <c r="H49" s="57">
        <f>'03c'!D52</f>
        <v>50</v>
      </c>
      <c r="I49" s="51">
        <f>'03c'!I52</f>
        <v>21</v>
      </c>
      <c r="J49" s="55"/>
      <c r="K49" s="51">
        <f>'05'!H53</f>
        <v>45</v>
      </c>
      <c r="L49" s="54">
        <f>'07'!H53</f>
        <v>46</v>
      </c>
    </row>
    <row r="50" spans="2:12" s="1" customFormat="1" ht="14.25">
      <c r="B50" s="50" t="s">
        <v>34</v>
      </c>
      <c r="C50" s="51">
        <f>'03a'!C52</f>
        <v>34.016941596076684</v>
      </c>
      <c r="D50" s="51">
        <f>'03a'!I52</f>
        <v>8</v>
      </c>
      <c r="E50" s="55"/>
      <c r="F50" s="56">
        <f>'05'!C54</f>
        <v>51.59</v>
      </c>
      <c r="G50" s="52"/>
      <c r="H50" s="57">
        <f>'03c'!D53</f>
        <v>17</v>
      </c>
      <c r="I50" s="51">
        <f>'03c'!I53</f>
        <v>30</v>
      </c>
      <c r="J50" s="55"/>
      <c r="K50" s="51">
        <f>'05'!H54</f>
        <v>7</v>
      </c>
      <c r="L50" s="54">
        <f>'07'!H54</f>
        <v>17</v>
      </c>
    </row>
    <row r="51" spans="2:12" s="1" customFormat="1" ht="14.25">
      <c r="B51" s="50" t="s">
        <v>35</v>
      </c>
      <c r="C51" s="51">
        <f>'03a'!C53</f>
        <v>33.676529259597686</v>
      </c>
      <c r="D51" s="51">
        <f>'03a'!I53</f>
        <v>32</v>
      </c>
      <c r="E51" s="55"/>
      <c r="F51" s="56">
        <f>'05'!C55</f>
        <v>54.42</v>
      </c>
      <c r="G51" s="52"/>
      <c r="H51" s="57">
        <f>'03c'!D54</f>
        <v>44</v>
      </c>
      <c r="I51" s="51">
        <f>'03c'!I54</f>
        <v>17</v>
      </c>
      <c r="J51" s="55"/>
      <c r="K51" s="51">
        <f>'05'!H55</f>
        <v>30</v>
      </c>
      <c r="L51" s="54">
        <f>'07'!H55</f>
        <v>39</v>
      </c>
    </row>
    <row r="52" spans="2:12" s="1" customFormat="1" ht="14.25">
      <c r="B52" s="50" t="s">
        <v>36</v>
      </c>
      <c r="C52" s="51">
        <f>'03a'!C54</f>
        <v>35.049931199847414</v>
      </c>
      <c r="D52" s="51">
        <f>'03a'!I54</f>
        <v>19</v>
      </c>
      <c r="E52" s="55"/>
      <c r="F52" s="56">
        <f>'05'!C56</f>
        <v>42.4</v>
      </c>
      <c r="G52" s="52"/>
      <c r="H52" s="57">
        <f>'03c'!D55</f>
        <v>13</v>
      </c>
      <c r="I52" s="51">
        <f>'03c'!I55</f>
        <v>10</v>
      </c>
      <c r="J52" s="55"/>
      <c r="K52" s="51">
        <f>'05'!H56</f>
        <v>25</v>
      </c>
      <c r="L52" s="54">
        <f>'07'!H56</f>
        <v>37</v>
      </c>
    </row>
    <row r="53" spans="2:12" s="1" customFormat="1" ht="14.25">
      <c r="B53" s="50" t="s">
        <v>37</v>
      </c>
      <c r="C53" s="51">
        <f>'03a'!C55</f>
        <v>35.78325677322584</v>
      </c>
      <c r="D53" s="51">
        <f>'03a'!I55</f>
        <v>3</v>
      </c>
      <c r="E53" s="55"/>
      <c r="F53" s="56">
        <f>'05'!C57</f>
        <v>32.81</v>
      </c>
      <c r="G53" s="52"/>
      <c r="H53" s="57">
        <f>'03c'!D56</f>
        <v>23</v>
      </c>
      <c r="I53" s="51">
        <f>'03c'!I56</f>
        <v>12</v>
      </c>
      <c r="J53" s="55"/>
      <c r="K53" s="51">
        <f>'05'!H57</f>
        <v>9</v>
      </c>
      <c r="L53" s="54">
        <f>'07'!H57</f>
        <v>41</v>
      </c>
    </row>
    <row r="54" spans="2:12" s="1" customFormat="1" ht="14.25">
      <c r="B54" s="50" t="s">
        <v>38</v>
      </c>
      <c r="C54" s="51">
        <f>'03a'!C56</f>
        <v>36.931268151016454</v>
      </c>
      <c r="D54" s="51">
        <f>'03a'!I56</f>
        <v>37</v>
      </c>
      <c r="E54" s="55"/>
      <c r="F54" s="56">
        <f>'05'!C58</f>
        <v>47.9</v>
      </c>
      <c r="G54" s="52"/>
      <c r="H54" s="57">
        <f>'03c'!D57</f>
        <v>25</v>
      </c>
      <c r="I54" s="51">
        <f>'03c'!I57</f>
      </c>
      <c r="J54" s="55"/>
      <c r="K54" s="51">
        <f>'05'!H58</f>
        <v>5</v>
      </c>
      <c r="L54" s="54">
        <f>'07'!H58</f>
        <v>2</v>
      </c>
    </row>
    <row r="55" spans="2:12" s="1" customFormat="1" ht="14.25">
      <c r="B55" s="50" t="s">
        <v>56</v>
      </c>
      <c r="C55" s="51">
        <f>'03a'!C57</f>
      </c>
      <c r="D55" s="51">
        <f>'03a'!I57</f>
      </c>
      <c r="E55" s="51"/>
      <c r="F55" s="56">
        <f>'05'!C59</f>
        <v>0</v>
      </c>
      <c r="G55" s="52"/>
      <c r="H55" s="53">
        <f>'03c'!D58</f>
      </c>
      <c r="I55" s="51">
        <f>'03c'!I58</f>
      </c>
      <c r="J55" s="51"/>
      <c r="K55" s="55">
        <f>'05'!H59</f>
      </c>
      <c r="L55" s="58">
        <f>'07'!H59</f>
      </c>
    </row>
    <row r="56" spans="2:12" s="1" customFormat="1" ht="14.25">
      <c r="B56" s="50" t="s">
        <v>39</v>
      </c>
      <c r="C56" s="51">
        <f>'03a'!C58</f>
        <v>46.80023726356028</v>
      </c>
      <c r="D56" s="51">
        <f>'03a'!I58</f>
        <v>19</v>
      </c>
      <c r="E56" s="51"/>
      <c r="F56" s="51">
        <f>'05'!C60</f>
        <v>41.55</v>
      </c>
      <c r="G56" s="52"/>
      <c r="H56" s="57">
        <f>'03c'!D59</f>
        <v>29</v>
      </c>
      <c r="I56" s="51">
        <f>'03c'!I59</f>
        <v>25</v>
      </c>
      <c r="J56" s="51"/>
      <c r="K56" s="51">
        <f>'05'!H60</f>
        <v>28</v>
      </c>
      <c r="L56" s="54">
        <f>'07'!H60</f>
        <v>28</v>
      </c>
    </row>
    <row r="57" spans="2:12" s="1" customFormat="1" ht="21" customHeight="1">
      <c r="B57" s="50" t="s">
        <v>40</v>
      </c>
      <c r="C57" s="51">
        <f>'03a'!C59</f>
        <v>34.58991184665276</v>
      </c>
      <c r="D57" s="51">
        <f>'03a'!I59</f>
        <v>11</v>
      </c>
      <c r="E57" s="55"/>
      <c r="F57" s="51">
        <f>'05'!C61</f>
        <v>45.24</v>
      </c>
      <c r="G57" s="52"/>
      <c r="H57" s="57">
        <f>'03c'!D60</f>
        <v>30</v>
      </c>
      <c r="I57" s="51">
        <f>'03c'!I60</f>
        <v>34</v>
      </c>
      <c r="J57" s="55"/>
      <c r="K57" s="51">
        <f>'05'!H61</f>
        <v>26</v>
      </c>
      <c r="L57" s="54">
        <f>'07'!H61</f>
        <v>21</v>
      </c>
    </row>
    <row r="58" spans="2:12" s="1" customFormat="1" ht="14.25">
      <c r="B58" s="50" t="s">
        <v>41</v>
      </c>
      <c r="C58" s="51">
        <f>'03a'!C60</f>
        <v>31.560668547861948</v>
      </c>
      <c r="D58" s="51">
        <f>'03a'!I60</f>
        <v>32</v>
      </c>
      <c r="E58" s="51"/>
      <c r="F58" s="51">
        <f>'05'!C62</f>
        <v>53.79</v>
      </c>
      <c r="G58" s="52"/>
      <c r="H58" s="57">
        <f>'03c'!D61</f>
        <v>24</v>
      </c>
      <c r="I58" s="51">
        <f>'03c'!I61</f>
        <v>29</v>
      </c>
      <c r="J58" s="51"/>
      <c r="K58" s="51">
        <f>'05'!H62</f>
        <v>33</v>
      </c>
      <c r="L58" s="54">
        <f>'07'!H62</f>
        <v>22</v>
      </c>
    </row>
    <row r="59" spans="2:12" s="1" customFormat="1" ht="14.25">
      <c r="B59" s="50" t="s">
        <v>42</v>
      </c>
      <c r="C59" s="51">
        <f>'03a'!C61</f>
        <v>25.052655333233037</v>
      </c>
      <c r="D59" s="51">
        <f>'03a'!I61</f>
        <v>29</v>
      </c>
      <c r="E59" s="51"/>
      <c r="F59" s="51">
        <f>'05'!C63</f>
        <v>47.68</v>
      </c>
      <c r="G59" s="52"/>
      <c r="H59" s="57">
        <f>'03c'!D62</f>
        <v>46</v>
      </c>
      <c r="I59" s="51">
        <f>'03c'!I62</f>
        <v>26</v>
      </c>
      <c r="J59" s="51"/>
      <c r="K59" s="51">
        <f>'05'!H63</f>
        <v>4</v>
      </c>
      <c r="L59" s="54">
        <f>'07'!H63</f>
        <v>13</v>
      </c>
    </row>
    <row r="60" spans="2:12" s="1" customFormat="1" ht="15" thickBot="1">
      <c r="B60" s="59" t="s">
        <v>43</v>
      </c>
      <c r="C60" s="60">
        <f>'03a'!C62</f>
        <v>33.91812865497076</v>
      </c>
      <c r="D60" s="60">
        <f>'03a'!I62</f>
        <v>27</v>
      </c>
      <c r="E60" s="61"/>
      <c r="F60" s="60">
        <f>'05'!C64</f>
        <v>39.71</v>
      </c>
      <c r="G60" s="62"/>
      <c r="H60" s="63">
        <f>'03c'!D63</f>
        <v>34</v>
      </c>
      <c r="I60" s="60">
        <f>'03c'!I63</f>
      </c>
      <c r="J60" s="61"/>
      <c r="K60" s="61">
        <f>'05'!H64</f>
        <v>52</v>
      </c>
      <c r="L60" s="64">
        <f>'07'!H64</f>
        <v>51</v>
      </c>
    </row>
    <row r="61" spans="2:12" s="1" customFormat="1" ht="46.5" customHeight="1">
      <c r="B61" s="110" t="s">
        <v>127</v>
      </c>
      <c r="C61" s="110"/>
      <c r="D61" s="110"/>
      <c r="E61" s="110"/>
      <c r="F61" s="110"/>
      <c r="G61" s="110"/>
      <c r="H61" s="110"/>
      <c r="I61" s="110"/>
      <c r="J61" s="110"/>
      <c r="K61" s="110"/>
      <c r="L61" s="110"/>
    </row>
    <row r="62" spans="2:12" ht="15">
      <c r="B62" s="38" t="s">
        <v>103</v>
      </c>
      <c r="C62" s="38"/>
      <c r="D62" s="38"/>
      <c r="E62" s="38"/>
      <c r="F62" s="38"/>
      <c r="G62" s="38"/>
      <c r="H62" s="38"/>
      <c r="I62" s="38"/>
      <c r="J62" s="38"/>
      <c r="K62" s="38"/>
      <c r="L62" s="65"/>
    </row>
    <row r="63" spans="2:12" ht="15">
      <c r="B63" s="111" t="s">
        <v>104</v>
      </c>
      <c r="C63" s="111"/>
      <c r="D63" s="111"/>
      <c r="E63" s="111"/>
      <c r="F63" s="111"/>
      <c r="G63" s="111"/>
      <c r="H63" s="111"/>
      <c r="I63" s="111"/>
      <c r="J63" s="111"/>
      <c r="K63" s="111"/>
      <c r="L63" s="111"/>
    </row>
    <row r="64" spans="2:12" ht="15.75">
      <c r="B64" s="1" t="s">
        <v>105</v>
      </c>
      <c r="C64" s="1"/>
      <c r="D64" s="1"/>
      <c r="E64" s="1"/>
      <c r="F64" s="1"/>
      <c r="G64" s="1"/>
      <c r="H64" s="1"/>
      <c r="I64" s="1"/>
      <c r="J64" s="1"/>
      <c r="K64" s="1"/>
      <c r="L64" s="11"/>
    </row>
    <row r="65" ht="16.5">
      <c r="B65" s="37"/>
    </row>
  </sheetData>
  <mergeCells count="9">
    <mergeCell ref="B61:L61"/>
    <mergeCell ref="B63:L63"/>
    <mergeCell ref="B1:L1"/>
    <mergeCell ref="B3:L3"/>
    <mergeCell ref="H5:L5"/>
    <mergeCell ref="B2:L2"/>
    <mergeCell ref="B4:L4"/>
    <mergeCell ref="B5:B6"/>
    <mergeCell ref="C5:G5"/>
  </mergeCells>
  <printOptions horizontalCentered="1" verticalCentered="1"/>
  <pageMargins left="0.5" right="0.5" top="0.25" bottom="0.25" header="0" footer="0"/>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B1:I66"/>
  <sheetViews>
    <sheetView zoomScale="75" zoomScaleNormal="75" workbookViewId="0" topLeftCell="A1">
      <selection activeCell="B3" sqref="B3:I4"/>
      <selection activeCell="B3" sqref="B3:I4"/>
    </sheetView>
  </sheetViews>
  <sheetFormatPr defaultColWidth="8.88671875" defaultRowHeight="15"/>
  <cols>
    <col min="1" max="1" width="2.77734375" style="4" customWidth="1"/>
    <col min="2" max="2" width="18.88671875" style="4" customWidth="1"/>
    <col min="3" max="3" width="10.77734375" style="4" customWidth="1"/>
    <col min="4" max="4" width="8.77734375" style="4" customWidth="1"/>
    <col min="5" max="5" width="10.77734375" style="4" customWidth="1"/>
    <col min="6" max="6" width="8.77734375" style="4" customWidth="1"/>
    <col min="7" max="7" width="10.77734375" style="4" customWidth="1"/>
    <col min="8" max="8" width="8.77734375" style="4" customWidth="1"/>
    <col min="9" max="9" width="14.77734375" style="4" customWidth="1"/>
    <col min="10" max="10" width="2.77734375" style="4" customWidth="1"/>
    <col min="11" max="16384" width="8.88671875" style="4" customWidth="1"/>
  </cols>
  <sheetData>
    <row r="1" spans="2:9" ht="18">
      <c r="B1" s="112" t="s">
        <v>113</v>
      </c>
      <c r="C1" s="112"/>
      <c r="D1" s="112"/>
      <c r="E1" s="112"/>
      <c r="F1" s="112"/>
      <c r="G1" s="112"/>
      <c r="H1" s="112"/>
      <c r="I1" s="112"/>
    </row>
    <row r="2" spans="2:9" ht="15.75">
      <c r="B2" s="113"/>
      <c r="C2" s="113"/>
      <c r="D2" s="113"/>
      <c r="E2" s="113"/>
      <c r="F2" s="113"/>
      <c r="G2" s="113"/>
      <c r="H2" s="113"/>
      <c r="I2" s="113"/>
    </row>
    <row r="3" spans="2:9" ht="15.75">
      <c r="B3" s="113" t="s">
        <v>65</v>
      </c>
      <c r="C3" s="113"/>
      <c r="D3" s="113"/>
      <c r="E3" s="113"/>
      <c r="F3" s="113"/>
      <c r="G3" s="113"/>
      <c r="H3" s="113"/>
      <c r="I3" s="113"/>
    </row>
    <row r="4" spans="2:9" ht="15.75">
      <c r="B4" s="113" t="s">
        <v>130</v>
      </c>
      <c r="C4" s="113"/>
      <c r="D4" s="113"/>
      <c r="E4" s="113"/>
      <c r="F4" s="113"/>
      <c r="G4" s="113"/>
      <c r="H4" s="113"/>
      <c r="I4" s="113"/>
    </row>
    <row r="5" spans="2:9" ht="16.5" thickBot="1">
      <c r="B5" s="117"/>
      <c r="C5" s="117"/>
      <c r="D5" s="117"/>
      <c r="E5" s="117"/>
      <c r="F5" s="117"/>
      <c r="G5" s="117"/>
      <c r="H5" s="117"/>
      <c r="I5" s="117"/>
    </row>
    <row r="6" spans="2:9" ht="31.5" customHeight="1">
      <c r="B6" s="118" t="s">
        <v>44</v>
      </c>
      <c r="C6" s="115" t="s">
        <v>57</v>
      </c>
      <c r="D6" s="115"/>
      <c r="E6" s="115" t="s">
        <v>58</v>
      </c>
      <c r="F6" s="115"/>
      <c r="G6" s="115" t="s">
        <v>59</v>
      </c>
      <c r="H6" s="115"/>
      <c r="I6" s="34" t="s">
        <v>60</v>
      </c>
    </row>
    <row r="7" spans="2:9" ht="15" customHeight="1">
      <c r="B7" s="119"/>
      <c r="C7" s="35" t="s">
        <v>61</v>
      </c>
      <c r="D7" s="35" t="s">
        <v>62</v>
      </c>
      <c r="E7" s="35" t="s">
        <v>61</v>
      </c>
      <c r="F7" s="35" t="s">
        <v>62</v>
      </c>
      <c r="G7" s="35" t="s">
        <v>61</v>
      </c>
      <c r="H7" s="35" t="s">
        <v>62</v>
      </c>
      <c r="I7" s="36" t="s">
        <v>63</v>
      </c>
    </row>
    <row r="8" spans="2:9" s="1" customFormat="1" ht="19.5" customHeight="1">
      <c r="B8" s="8" t="s">
        <v>100</v>
      </c>
      <c r="C8" s="73">
        <v>33.882951910777706</v>
      </c>
      <c r="D8" s="70"/>
      <c r="E8" s="73">
        <v>64.84056224102132</v>
      </c>
      <c r="F8" s="70"/>
      <c r="G8" s="73">
        <v>33.00160898752621</v>
      </c>
      <c r="H8" s="71"/>
      <c r="I8" s="75"/>
    </row>
    <row r="9" spans="2:9" s="1" customFormat="1" ht="19.5" customHeight="1">
      <c r="B9" s="8" t="s">
        <v>45</v>
      </c>
      <c r="C9" s="73">
        <v>29.92101949711931</v>
      </c>
      <c r="D9" s="71">
        <v>42</v>
      </c>
      <c r="E9" s="73">
        <v>66.39474731396737</v>
      </c>
      <c r="F9" s="71">
        <v>15</v>
      </c>
      <c r="G9" s="73">
        <v>31.188949337896993</v>
      </c>
      <c r="H9" s="71">
        <v>38</v>
      </c>
      <c r="I9" s="75">
        <v>29</v>
      </c>
    </row>
    <row r="10" spans="2:9" s="1" customFormat="1" ht="13.5" customHeight="1">
      <c r="B10" s="8" t="s">
        <v>2</v>
      </c>
      <c r="C10" s="73">
        <v>36.50519031141869</v>
      </c>
      <c r="D10" s="71">
        <v>21</v>
      </c>
      <c r="E10" s="73">
        <v>66.0875</v>
      </c>
      <c r="F10" s="71">
        <v>18</v>
      </c>
      <c r="G10" s="73">
        <v>38.74239078746887</v>
      </c>
      <c r="H10" s="71">
        <v>29</v>
      </c>
      <c r="I10" s="75">
        <v>18</v>
      </c>
    </row>
    <row r="11" spans="2:9" s="1" customFormat="1" ht="13.5" customHeight="1">
      <c r="B11" s="8" t="s">
        <v>46</v>
      </c>
      <c r="C11" s="73">
        <v>35.711882330321096</v>
      </c>
      <c r="D11" s="71">
        <v>24</v>
      </c>
      <c r="E11" s="73">
        <v>58.743833808101165</v>
      </c>
      <c r="F11" s="71">
        <v>43</v>
      </c>
      <c r="G11" s="73">
        <v>42.23310152092229</v>
      </c>
      <c r="H11" s="71">
        <v>20</v>
      </c>
      <c r="I11" s="75">
        <v>39</v>
      </c>
    </row>
    <row r="12" spans="2:9" s="1" customFormat="1" ht="13.5" customHeight="1">
      <c r="B12" s="8" t="s">
        <v>3</v>
      </c>
      <c r="C12" s="73">
        <v>38.55448154657293</v>
      </c>
      <c r="D12" s="71">
        <v>17</v>
      </c>
      <c r="E12" s="73">
        <v>62.78708876474239</v>
      </c>
      <c r="F12" s="71">
        <v>34</v>
      </c>
      <c r="G12" s="73">
        <v>51.59429634906737</v>
      </c>
      <c r="H12" s="71">
        <v>11</v>
      </c>
      <c r="I12" s="75">
        <v>14</v>
      </c>
    </row>
    <row r="13" spans="2:9" s="1" customFormat="1" ht="13.5" customHeight="1">
      <c r="B13" s="8" t="s">
        <v>4</v>
      </c>
      <c r="C13" s="73">
        <v>30.37153151279826</v>
      </c>
      <c r="D13" s="71">
        <v>41</v>
      </c>
      <c r="E13" s="73">
        <v>70.49356676492286</v>
      </c>
      <c r="F13" s="71">
        <v>5</v>
      </c>
      <c r="G13" s="73">
        <v>26.616185189771326</v>
      </c>
      <c r="H13" s="71">
        <v>45</v>
      </c>
      <c r="I13" s="75">
        <v>25</v>
      </c>
    </row>
    <row r="14" spans="2:9" s="1" customFormat="1" ht="13.5" customHeight="1">
      <c r="B14" s="8" t="s">
        <v>47</v>
      </c>
      <c r="C14" s="73">
        <v>18.286488316965798</v>
      </c>
      <c r="D14" s="71">
        <v>50</v>
      </c>
      <c r="E14" s="73">
        <v>62.30337078651685</v>
      </c>
      <c r="F14" s="71">
        <v>37</v>
      </c>
      <c r="G14" s="73">
        <v>28.962060387358513</v>
      </c>
      <c r="H14" s="71">
        <v>43</v>
      </c>
      <c r="I14" s="75">
        <v>51</v>
      </c>
    </row>
    <row r="15" spans="2:9" s="1" customFormat="1" ht="13.5" customHeight="1">
      <c r="B15" s="8" t="s">
        <v>5</v>
      </c>
      <c r="C15" s="73">
        <v>39.79604224839141</v>
      </c>
      <c r="D15" s="71">
        <v>9</v>
      </c>
      <c r="E15" s="73">
        <v>69.2954873799609</v>
      </c>
      <c r="F15" s="71">
        <v>6</v>
      </c>
      <c r="G15" s="73">
        <v>35.404883404289365</v>
      </c>
      <c r="H15" s="71">
        <v>34</v>
      </c>
      <c r="I15" s="75">
        <v>9</v>
      </c>
    </row>
    <row r="16" spans="2:9" s="1" customFormat="1" ht="13.5" customHeight="1">
      <c r="B16" s="8" t="s">
        <v>6</v>
      </c>
      <c r="C16" s="73">
        <v>40.21030494216614</v>
      </c>
      <c r="D16" s="71">
        <v>7</v>
      </c>
      <c r="E16" s="73">
        <v>64.2984746461454</v>
      </c>
      <c r="F16" s="71">
        <v>26</v>
      </c>
      <c r="G16" s="73">
        <v>37.35083788106069</v>
      </c>
      <c r="H16" s="71">
        <v>31</v>
      </c>
      <c r="I16" s="75">
        <v>36</v>
      </c>
    </row>
    <row r="17" spans="2:9" s="1" customFormat="1" ht="13.5" customHeight="1">
      <c r="B17" s="8" t="s">
        <v>7</v>
      </c>
      <c r="C17" s="73">
        <v>37.557015848473135</v>
      </c>
      <c r="D17" s="71">
        <v>19</v>
      </c>
      <c r="E17" s="73">
        <v>65.6828953037484</v>
      </c>
      <c r="F17" s="71">
        <v>21</v>
      </c>
      <c r="G17" s="73">
        <v>22.850358572034125</v>
      </c>
      <c r="H17" s="71">
        <v>48</v>
      </c>
      <c r="I17" s="75">
        <v>43</v>
      </c>
    </row>
    <row r="18" spans="2:9" s="1" customFormat="1" ht="13.5" customHeight="1">
      <c r="B18" s="8" t="s">
        <v>8</v>
      </c>
      <c r="C18" s="73">
        <v>38.980535916906696</v>
      </c>
      <c r="D18" s="71">
        <v>13</v>
      </c>
      <c r="E18" s="73">
        <v>65.07334019557386</v>
      </c>
      <c r="F18" s="71">
        <v>24</v>
      </c>
      <c r="G18" s="73">
        <v>50.24425658184415</v>
      </c>
      <c r="H18" s="71">
        <v>13</v>
      </c>
      <c r="I18" s="75">
        <v>6</v>
      </c>
    </row>
    <row r="19" spans="2:9" s="1" customFormat="1" ht="19.5" customHeight="1">
      <c r="B19" s="8" t="s">
        <v>48</v>
      </c>
      <c r="C19" s="73">
        <v>40.12706957528716</v>
      </c>
      <c r="D19" s="71">
        <v>8</v>
      </c>
      <c r="E19" s="73">
        <v>67.80781708635872</v>
      </c>
      <c r="F19" s="71">
        <v>9</v>
      </c>
      <c r="G19" s="73">
        <v>54.2684310825677</v>
      </c>
      <c r="H19" s="71">
        <v>7</v>
      </c>
      <c r="I19" s="75">
        <v>2</v>
      </c>
    </row>
    <row r="20" spans="2:9" s="1" customFormat="1" ht="13.5" customHeight="1">
      <c r="B20" s="8" t="s">
        <v>49</v>
      </c>
      <c r="C20" s="73" t="s">
        <v>121</v>
      </c>
      <c r="D20" s="71" t="s">
        <v>121</v>
      </c>
      <c r="E20" s="73" t="s">
        <v>121</v>
      </c>
      <c r="F20" s="71" t="s">
        <v>121</v>
      </c>
      <c r="G20" s="73" t="s">
        <v>121</v>
      </c>
      <c r="H20" s="71" t="s">
        <v>121</v>
      </c>
      <c r="I20" s="75" t="s">
        <v>121</v>
      </c>
    </row>
    <row r="21" spans="2:9" s="1" customFormat="1" ht="13.5" customHeight="1">
      <c r="B21" s="8" t="s">
        <v>9</v>
      </c>
      <c r="C21" s="73">
        <v>28.313763466892627</v>
      </c>
      <c r="D21" s="71">
        <v>48</v>
      </c>
      <c r="E21" s="73">
        <v>73.37630143777888</v>
      </c>
      <c r="F21" s="71">
        <v>1</v>
      </c>
      <c r="G21" s="73">
        <v>32.01867737037352</v>
      </c>
      <c r="H21" s="71">
        <v>37</v>
      </c>
      <c r="I21" s="75">
        <v>7</v>
      </c>
    </row>
    <row r="22" spans="2:9" s="1" customFormat="1" ht="13.5" customHeight="1">
      <c r="B22" s="8" t="s">
        <v>10</v>
      </c>
      <c r="C22" s="73">
        <v>41.40625</v>
      </c>
      <c r="D22" s="71">
        <v>2</v>
      </c>
      <c r="E22" s="73">
        <v>68.89890534449454</v>
      </c>
      <c r="F22" s="71">
        <v>8</v>
      </c>
      <c r="G22" s="73">
        <v>77.6992792563575</v>
      </c>
      <c r="H22" s="71">
        <v>2</v>
      </c>
      <c r="I22" s="75">
        <v>1</v>
      </c>
    </row>
    <row r="23" spans="2:9" s="1" customFormat="1" ht="13.5" customHeight="1">
      <c r="B23" s="8" t="s">
        <v>50</v>
      </c>
      <c r="C23" s="73">
        <v>34.507833674885966</v>
      </c>
      <c r="D23" s="71">
        <v>30</v>
      </c>
      <c r="E23" s="73">
        <v>67.53988642509464</v>
      </c>
      <c r="F23" s="71">
        <v>11</v>
      </c>
      <c r="G23" s="73">
        <v>35.775570458047206</v>
      </c>
      <c r="H23" s="71">
        <v>33</v>
      </c>
      <c r="I23" s="75">
        <v>11</v>
      </c>
    </row>
    <row r="24" spans="2:9" s="1" customFormat="1" ht="13.5" customHeight="1">
      <c r="B24" s="8" t="s">
        <v>11</v>
      </c>
      <c r="C24" s="73">
        <v>40.439282536411746</v>
      </c>
      <c r="D24" s="71">
        <v>4</v>
      </c>
      <c r="E24" s="73">
        <v>66.05418924551897</v>
      </c>
      <c r="F24" s="71">
        <v>19</v>
      </c>
      <c r="G24" s="73">
        <v>30.70491407956925</v>
      </c>
      <c r="H24" s="71">
        <v>40</v>
      </c>
      <c r="I24" s="75">
        <v>37</v>
      </c>
    </row>
    <row r="25" spans="2:9" s="1" customFormat="1" ht="13.5" customHeight="1">
      <c r="B25" s="8" t="s">
        <v>12</v>
      </c>
      <c r="C25" s="73">
        <v>40.992318215300436</v>
      </c>
      <c r="D25" s="71">
        <v>3</v>
      </c>
      <c r="E25" s="73">
        <v>67.24981316665534</v>
      </c>
      <c r="F25" s="71">
        <v>13</v>
      </c>
      <c r="G25" s="73">
        <v>44.32882360802406</v>
      </c>
      <c r="H25" s="71">
        <v>19</v>
      </c>
      <c r="I25" s="75">
        <v>4</v>
      </c>
    </row>
    <row r="26" spans="2:9" s="1" customFormat="1" ht="13.5" customHeight="1">
      <c r="B26" s="8" t="s">
        <v>13</v>
      </c>
      <c r="C26" s="73">
        <v>40.40153893777915</v>
      </c>
      <c r="D26" s="71">
        <v>5</v>
      </c>
      <c r="E26" s="73">
        <v>63.092277706835134</v>
      </c>
      <c r="F26" s="71">
        <v>33</v>
      </c>
      <c r="G26" s="73">
        <v>48.779105461620325</v>
      </c>
      <c r="H26" s="71">
        <v>15</v>
      </c>
      <c r="I26" s="75">
        <v>19</v>
      </c>
    </row>
    <row r="27" spans="2:9" s="1" customFormat="1" ht="13.5" customHeight="1">
      <c r="B27" s="8" t="s">
        <v>14</v>
      </c>
      <c r="C27" s="73">
        <v>29.23671130528382</v>
      </c>
      <c r="D27" s="71">
        <v>46</v>
      </c>
      <c r="E27" s="73">
        <v>53.11440510920129</v>
      </c>
      <c r="F27" s="71">
        <v>49</v>
      </c>
      <c r="G27" s="73">
        <v>40.99606696592487</v>
      </c>
      <c r="H27" s="71">
        <v>24</v>
      </c>
      <c r="I27" s="75">
        <v>47</v>
      </c>
    </row>
    <row r="28" spans="2:9" s="1" customFormat="1" ht="13.5" customHeight="1">
      <c r="B28" s="8" t="s">
        <v>51</v>
      </c>
      <c r="C28" s="73">
        <v>33.903760106758774</v>
      </c>
      <c r="D28" s="71">
        <v>33</v>
      </c>
      <c r="E28" s="73">
        <v>47.02153350774804</v>
      </c>
      <c r="F28" s="71">
        <v>51</v>
      </c>
      <c r="G28" s="73">
        <v>40.191881851026615</v>
      </c>
      <c r="H28" s="71">
        <v>26</v>
      </c>
      <c r="I28" s="75">
        <v>49</v>
      </c>
    </row>
    <row r="29" spans="2:9" s="1" customFormat="1" ht="19.5" customHeight="1">
      <c r="B29" s="8" t="s">
        <v>15</v>
      </c>
      <c r="C29" s="73">
        <v>33.86238694804044</v>
      </c>
      <c r="D29" s="71">
        <v>34</v>
      </c>
      <c r="E29" s="73">
        <v>64.16089680184636</v>
      </c>
      <c r="F29" s="71">
        <v>28</v>
      </c>
      <c r="G29" s="73">
        <v>27.667541164028396</v>
      </c>
      <c r="H29" s="71">
        <v>44</v>
      </c>
      <c r="I29" s="75">
        <v>45</v>
      </c>
    </row>
    <row r="30" spans="2:9" s="1" customFormat="1" ht="13.5" customHeight="1">
      <c r="B30" s="8" t="s">
        <v>16</v>
      </c>
      <c r="C30" s="73">
        <v>38.86766910022724</v>
      </c>
      <c r="D30" s="71">
        <v>15</v>
      </c>
      <c r="E30" s="73">
        <v>63.48013403542365</v>
      </c>
      <c r="F30" s="71">
        <v>30</v>
      </c>
      <c r="G30" s="73">
        <v>45.14773662213097</v>
      </c>
      <c r="H30" s="71">
        <v>18</v>
      </c>
      <c r="I30" s="75">
        <v>19</v>
      </c>
    </row>
    <row r="31" spans="2:9" s="1" customFormat="1" ht="13.5" customHeight="1">
      <c r="B31" s="8" t="s">
        <v>17</v>
      </c>
      <c r="C31" s="73">
        <v>29.664792513764322</v>
      </c>
      <c r="D31" s="71">
        <v>43</v>
      </c>
      <c r="E31" s="73">
        <v>58.587211248744566</v>
      </c>
      <c r="F31" s="71">
        <v>44</v>
      </c>
      <c r="G31" s="73">
        <v>41.557092547782034</v>
      </c>
      <c r="H31" s="71">
        <v>22</v>
      </c>
      <c r="I31" s="75">
        <v>41</v>
      </c>
    </row>
    <row r="32" spans="2:9" s="1" customFormat="1" ht="13.5" customHeight="1">
      <c r="B32" s="8" t="s">
        <v>18</v>
      </c>
      <c r="C32" s="73">
        <v>38.867679743079854</v>
      </c>
      <c r="D32" s="71">
        <v>14</v>
      </c>
      <c r="E32" s="73">
        <v>51.445029077817786</v>
      </c>
      <c r="F32" s="71">
        <v>50</v>
      </c>
      <c r="G32" s="73">
        <v>39.517503805274515</v>
      </c>
      <c r="H32" s="71">
        <v>27</v>
      </c>
      <c r="I32" s="75">
        <v>49</v>
      </c>
    </row>
    <row r="33" spans="2:9" s="1" customFormat="1" ht="13.5" customHeight="1">
      <c r="B33" s="8" t="s">
        <v>52</v>
      </c>
      <c r="C33" s="73">
        <v>39.28597396931578</v>
      </c>
      <c r="D33" s="71">
        <v>12</v>
      </c>
      <c r="E33" s="73">
        <v>65.9459592117211</v>
      </c>
      <c r="F33" s="71">
        <v>20</v>
      </c>
      <c r="G33" s="73">
        <v>37.74368787646489</v>
      </c>
      <c r="H33" s="71">
        <v>30</v>
      </c>
      <c r="I33" s="75">
        <v>25</v>
      </c>
    </row>
    <row r="34" spans="2:9" s="1" customFormat="1" ht="13.5" customHeight="1">
      <c r="B34" s="8" t="s">
        <v>19</v>
      </c>
      <c r="C34" s="73">
        <v>37.5640948301864</v>
      </c>
      <c r="D34" s="71">
        <v>18</v>
      </c>
      <c r="E34" s="73">
        <v>55.99081364829396</v>
      </c>
      <c r="F34" s="71">
        <v>48</v>
      </c>
      <c r="G34" s="73">
        <v>39.009783207156154</v>
      </c>
      <c r="H34" s="71">
        <v>28</v>
      </c>
      <c r="I34" s="75">
        <v>48</v>
      </c>
    </row>
    <row r="35" spans="2:9" s="1" customFormat="1" ht="13.5" customHeight="1">
      <c r="B35" s="8" t="s">
        <v>20</v>
      </c>
      <c r="C35" s="73">
        <v>34.62006184635697</v>
      </c>
      <c r="D35" s="71">
        <v>28</v>
      </c>
      <c r="E35" s="73">
        <v>67.73453480015479</v>
      </c>
      <c r="F35" s="71">
        <v>10</v>
      </c>
      <c r="G35" s="73">
        <v>29.44340253914489</v>
      </c>
      <c r="H35" s="71">
        <v>42</v>
      </c>
      <c r="I35" s="75">
        <v>28</v>
      </c>
    </row>
    <row r="36" spans="2:9" s="1" customFormat="1" ht="13.5" customHeight="1">
      <c r="B36" s="8" t="s">
        <v>21</v>
      </c>
      <c r="C36" s="73">
        <v>40.31670403587444</v>
      </c>
      <c r="D36" s="71">
        <v>6</v>
      </c>
      <c r="E36" s="73">
        <v>61.05561861520998</v>
      </c>
      <c r="F36" s="71">
        <v>40</v>
      </c>
      <c r="G36" s="73">
        <v>61.23613346629207</v>
      </c>
      <c r="H36" s="71">
        <v>4</v>
      </c>
      <c r="I36" s="75">
        <v>11</v>
      </c>
    </row>
    <row r="37" spans="2:9" s="1" customFormat="1" ht="13.5" customHeight="1">
      <c r="B37" s="8" t="s">
        <v>22</v>
      </c>
      <c r="C37" s="73">
        <v>39.67493584260051</v>
      </c>
      <c r="D37" s="71">
        <v>11</v>
      </c>
      <c r="E37" s="73">
        <v>66.2861708806575</v>
      </c>
      <c r="F37" s="71">
        <v>16</v>
      </c>
      <c r="G37" s="73">
        <v>47.43103483569014</v>
      </c>
      <c r="H37" s="71">
        <v>17</v>
      </c>
      <c r="I37" s="75">
        <v>5</v>
      </c>
    </row>
    <row r="38" spans="2:9" s="1" customFormat="1" ht="13.5" customHeight="1">
      <c r="B38" s="8" t="s">
        <v>23</v>
      </c>
      <c r="C38" s="73">
        <v>39.70566374312472</v>
      </c>
      <c r="D38" s="71">
        <v>10</v>
      </c>
      <c r="E38" s="73">
        <v>66.53287047081797</v>
      </c>
      <c r="F38" s="71">
        <v>14</v>
      </c>
      <c r="G38" s="73">
        <v>36.62237684570494</v>
      </c>
      <c r="H38" s="71">
        <v>32</v>
      </c>
      <c r="I38" s="75">
        <v>17</v>
      </c>
    </row>
    <row r="39" spans="2:9" s="1" customFormat="1" ht="19.5" customHeight="1">
      <c r="B39" s="8" t="s">
        <v>24</v>
      </c>
      <c r="C39" s="73">
        <v>35.03319251659626</v>
      </c>
      <c r="D39" s="71">
        <v>26</v>
      </c>
      <c r="E39" s="73">
        <v>64.23873929767961</v>
      </c>
      <c r="F39" s="71">
        <v>27</v>
      </c>
      <c r="G39" s="73">
        <v>48.678312251747215</v>
      </c>
      <c r="H39" s="71">
        <v>16</v>
      </c>
      <c r="I39" s="75">
        <v>10</v>
      </c>
    </row>
    <row r="40" spans="2:9" s="1" customFormat="1" ht="13.5" customHeight="1">
      <c r="B40" s="8" t="s">
        <v>25</v>
      </c>
      <c r="C40" s="73">
        <v>32.08180870057096</v>
      </c>
      <c r="D40" s="71">
        <v>37</v>
      </c>
      <c r="E40" s="73">
        <v>65.43970279122061</v>
      </c>
      <c r="F40" s="71">
        <v>22</v>
      </c>
      <c r="G40" s="73">
        <v>19.54444350365613</v>
      </c>
      <c r="H40" s="71">
        <v>49</v>
      </c>
      <c r="I40" s="75">
        <v>44</v>
      </c>
    </row>
    <row r="41" spans="2:9" s="1" customFormat="1" ht="13.5" customHeight="1">
      <c r="B41" s="8" t="s">
        <v>26</v>
      </c>
      <c r="C41" s="73">
        <v>29.390587725005425</v>
      </c>
      <c r="D41" s="71">
        <v>45</v>
      </c>
      <c r="E41" s="73">
        <v>64.0251572327044</v>
      </c>
      <c r="F41" s="71">
        <v>29</v>
      </c>
      <c r="G41" s="73">
        <v>34.52751890768849</v>
      </c>
      <c r="H41" s="71">
        <v>35</v>
      </c>
      <c r="I41" s="75">
        <v>40</v>
      </c>
    </row>
    <row r="42" spans="2:9" s="1" customFormat="1" ht="13.5" customHeight="1">
      <c r="B42" s="8" t="s">
        <v>27</v>
      </c>
      <c r="C42" s="73">
        <v>31.274172909088293</v>
      </c>
      <c r="D42" s="71">
        <v>40</v>
      </c>
      <c r="E42" s="73">
        <v>63.30180720937023</v>
      </c>
      <c r="F42" s="71">
        <v>31</v>
      </c>
      <c r="G42" s="73">
        <v>30.42950408179629</v>
      </c>
      <c r="H42" s="71">
        <v>41</v>
      </c>
      <c r="I42" s="75">
        <v>45</v>
      </c>
    </row>
    <row r="43" spans="2:9" s="1" customFormat="1" ht="13.5" customHeight="1">
      <c r="B43" s="8" t="s">
        <v>53</v>
      </c>
      <c r="C43" s="73">
        <v>28.65069487658162</v>
      </c>
      <c r="D43" s="71">
        <v>47</v>
      </c>
      <c r="E43" s="73">
        <v>58.11849841700588</v>
      </c>
      <c r="F43" s="71">
        <v>47</v>
      </c>
      <c r="G43" s="73">
        <v>53.82889400205474</v>
      </c>
      <c r="H43" s="71">
        <v>8</v>
      </c>
      <c r="I43" s="75">
        <v>32</v>
      </c>
    </row>
    <row r="44" spans="2:9" s="1" customFormat="1" ht="13.5" customHeight="1">
      <c r="B44" s="8" t="s">
        <v>28</v>
      </c>
      <c r="C44" s="73">
        <v>38.80200649159044</v>
      </c>
      <c r="D44" s="71">
        <v>16</v>
      </c>
      <c r="E44" s="73">
        <v>65.21739130434783</v>
      </c>
      <c r="F44" s="71">
        <v>23</v>
      </c>
      <c r="G44" s="73">
        <v>40.80727422407414</v>
      </c>
      <c r="H44" s="71">
        <v>25</v>
      </c>
      <c r="I44" s="75">
        <v>19</v>
      </c>
    </row>
    <row r="45" spans="2:9" s="1" customFormat="1" ht="13.5" customHeight="1">
      <c r="B45" s="8" t="s">
        <v>54</v>
      </c>
      <c r="C45" s="73">
        <v>31.897450237689707</v>
      </c>
      <c r="D45" s="71">
        <v>38</v>
      </c>
      <c r="E45" s="73">
        <v>62.62932636399602</v>
      </c>
      <c r="F45" s="71">
        <v>35</v>
      </c>
      <c r="G45" s="73">
        <v>49.52492148918328</v>
      </c>
      <c r="H45" s="71">
        <v>14</v>
      </c>
      <c r="I45" s="75">
        <v>24</v>
      </c>
    </row>
    <row r="46" spans="2:9" s="1" customFormat="1" ht="13.5" customHeight="1">
      <c r="B46" s="8" t="s">
        <v>29</v>
      </c>
      <c r="C46" s="73">
        <v>36.268947412990094</v>
      </c>
      <c r="D46" s="71">
        <v>22</v>
      </c>
      <c r="E46" s="73">
        <v>61.12098890864448</v>
      </c>
      <c r="F46" s="71">
        <v>39</v>
      </c>
      <c r="G46" s="73">
        <v>57.56312784024517</v>
      </c>
      <c r="H46" s="71">
        <v>6</v>
      </c>
      <c r="I46" s="75">
        <v>14</v>
      </c>
    </row>
    <row r="47" spans="2:9" s="1" customFormat="1" ht="13.5" customHeight="1">
      <c r="B47" s="8" t="s">
        <v>30</v>
      </c>
      <c r="C47" s="73">
        <v>29.591348454397547</v>
      </c>
      <c r="D47" s="71">
        <v>44</v>
      </c>
      <c r="E47" s="73">
        <v>60.06637902422835</v>
      </c>
      <c r="F47" s="71">
        <v>42</v>
      </c>
      <c r="G47" s="73">
        <v>71.76513130020027</v>
      </c>
      <c r="H47" s="71">
        <v>3</v>
      </c>
      <c r="I47" s="75">
        <v>14</v>
      </c>
    </row>
    <row r="48" spans="2:9" s="1" customFormat="1" ht="13.5" customHeight="1">
      <c r="B48" s="8" t="s">
        <v>31</v>
      </c>
      <c r="C48" s="73">
        <v>33.404784760342594</v>
      </c>
      <c r="D48" s="71">
        <v>36</v>
      </c>
      <c r="E48" s="73">
        <v>58.379222333373846</v>
      </c>
      <c r="F48" s="71">
        <v>45</v>
      </c>
      <c r="G48" s="73">
        <v>41.84282854406954</v>
      </c>
      <c r="H48" s="71">
        <v>21</v>
      </c>
      <c r="I48" s="75">
        <v>41</v>
      </c>
    </row>
    <row r="49" spans="2:9" s="1" customFormat="1" ht="19.5" customHeight="1">
      <c r="B49" s="8" t="s">
        <v>55</v>
      </c>
      <c r="C49" s="73" t="s">
        <v>121</v>
      </c>
      <c r="D49" s="71" t="s">
        <v>121</v>
      </c>
      <c r="E49" s="73" t="s">
        <v>121</v>
      </c>
      <c r="F49" s="71" t="s">
        <v>121</v>
      </c>
      <c r="G49" s="73" t="s">
        <v>121</v>
      </c>
      <c r="H49" s="71" t="s">
        <v>121</v>
      </c>
      <c r="I49" s="75" t="s">
        <v>121</v>
      </c>
    </row>
    <row r="50" spans="2:9" s="1" customFormat="1" ht="13.5" customHeight="1">
      <c r="B50" s="8" t="s">
        <v>32</v>
      </c>
      <c r="C50" s="73">
        <v>34.92092513026785</v>
      </c>
      <c r="D50" s="71">
        <v>27</v>
      </c>
      <c r="E50" s="73">
        <v>66.21371656232215</v>
      </c>
      <c r="F50" s="71">
        <v>17</v>
      </c>
      <c r="G50" s="73">
        <v>30.938406867759266</v>
      </c>
      <c r="H50" s="71">
        <v>39</v>
      </c>
      <c r="I50" s="75">
        <v>35</v>
      </c>
    </row>
    <row r="51" spans="2:9" s="1" customFormat="1" ht="13.5" customHeight="1">
      <c r="B51" s="8" t="s">
        <v>33</v>
      </c>
      <c r="C51" s="73">
        <v>17.224453369031682</v>
      </c>
      <c r="D51" s="71">
        <v>51</v>
      </c>
      <c r="E51" s="73">
        <v>69.0305790500976</v>
      </c>
      <c r="F51" s="71">
        <v>7</v>
      </c>
      <c r="G51" s="73">
        <v>23.638848385384573</v>
      </c>
      <c r="H51" s="71">
        <v>47</v>
      </c>
      <c r="I51" s="75">
        <v>31</v>
      </c>
    </row>
    <row r="52" spans="2:9" s="1" customFormat="1" ht="13.5" customHeight="1">
      <c r="B52" s="8" t="s">
        <v>34</v>
      </c>
      <c r="C52" s="73">
        <v>34.016941596076684</v>
      </c>
      <c r="D52" s="71">
        <v>31</v>
      </c>
      <c r="E52" s="73">
        <v>61.69965075669383</v>
      </c>
      <c r="F52" s="71">
        <v>38</v>
      </c>
      <c r="G52" s="73">
        <v>79.55156857876004</v>
      </c>
      <c r="H52" s="71">
        <v>1</v>
      </c>
      <c r="I52" s="75">
        <v>8</v>
      </c>
    </row>
    <row r="53" spans="2:9" s="1" customFormat="1" ht="13.5" customHeight="1">
      <c r="B53" s="8" t="s">
        <v>35</v>
      </c>
      <c r="C53" s="73">
        <v>33.676529259597686</v>
      </c>
      <c r="D53" s="71">
        <v>35</v>
      </c>
      <c r="E53" s="73">
        <v>70.55872123140679</v>
      </c>
      <c r="F53" s="71">
        <v>4</v>
      </c>
      <c r="G53" s="73">
        <v>14.398824225954945</v>
      </c>
      <c r="H53" s="71">
        <v>51</v>
      </c>
      <c r="I53" s="75">
        <v>32</v>
      </c>
    </row>
    <row r="54" spans="2:9" s="1" customFormat="1" ht="13.5" customHeight="1">
      <c r="B54" s="8" t="s">
        <v>36</v>
      </c>
      <c r="C54" s="73">
        <v>35.049931199847414</v>
      </c>
      <c r="D54" s="71">
        <v>25</v>
      </c>
      <c r="E54" s="73">
        <v>67.53613272898316</v>
      </c>
      <c r="F54" s="71">
        <v>12</v>
      </c>
      <c r="G54" s="73">
        <v>32.57866940417517</v>
      </c>
      <c r="H54" s="71">
        <v>36</v>
      </c>
      <c r="I54" s="75">
        <v>19</v>
      </c>
    </row>
    <row r="55" spans="2:9" s="1" customFormat="1" ht="13.5" customHeight="1">
      <c r="B55" s="8" t="s">
        <v>37</v>
      </c>
      <c r="C55" s="73">
        <v>35.78325677322584</v>
      </c>
      <c r="D55" s="71">
        <v>23</v>
      </c>
      <c r="E55" s="73">
        <v>64.51021258857857</v>
      </c>
      <c r="F55" s="71">
        <v>25</v>
      </c>
      <c r="G55" s="73">
        <v>60.41006458855269</v>
      </c>
      <c r="H55" s="71">
        <v>5</v>
      </c>
      <c r="I55" s="75">
        <v>3</v>
      </c>
    </row>
    <row r="56" spans="2:9" s="1" customFormat="1" ht="13.5" customHeight="1">
      <c r="B56" s="8" t="s">
        <v>38</v>
      </c>
      <c r="C56" s="73">
        <v>36.931268151016454</v>
      </c>
      <c r="D56" s="71">
        <v>20</v>
      </c>
      <c r="E56" s="73">
        <v>62.434367541766115</v>
      </c>
      <c r="F56" s="71">
        <v>36</v>
      </c>
      <c r="G56" s="73">
        <v>41.55549569752367</v>
      </c>
      <c r="H56" s="71">
        <v>23</v>
      </c>
      <c r="I56" s="75">
        <v>37</v>
      </c>
    </row>
    <row r="57" spans="2:9" s="1" customFormat="1" ht="13.5" customHeight="1">
      <c r="B57" s="8" t="s">
        <v>56</v>
      </c>
      <c r="C57" s="73" t="s">
        <v>121</v>
      </c>
      <c r="D57" s="71" t="s">
        <v>121</v>
      </c>
      <c r="E57" s="73" t="s">
        <v>121</v>
      </c>
      <c r="F57" s="71" t="s">
        <v>121</v>
      </c>
      <c r="G57" s="73" t="s">
        <v>121</v>
      </c>
      <c r="H57" s="71" t="s">
        <v>121</v>
      </c>
      <c r="I57" s="75" t="s">
        <v>121</v>
      </c>
    </row>
    <row r="58" spans="2:9" s="1" customFormat="1" ht="13.5" customHeight="1">
      <c r="B58" s="8" t="s">
        <v>39</v>
      </c>
      <c r="C58" s="73">
        <v>46.80023726356028</v>
      </c>
      <c r="D58" s="71">
        <v>1</v>
      </c>
      <c r="E58" s="73">
        <v>72.6056056364028</v>
      </c>
      <c r="F58" s="71">
        <v>2</v>
      </c>
      <c r="G58" s="73">
        <v>24.318042689998652</v>
      </c>
      <c r="H58" s="71">
        <v>46</v>
      </c>
      <c r="I58" s="75">
        <v>19</v>
      </c>
    </row>
    <row r="59" spans="2:9" s="1" customFormat="1" ht="19.5" customHeight="1">
      <c r="B59" s="8" t="s">
        <v>40</v>
      </c>
      <c r="C59" s="73">
        <v>34.58991184665276</v>
      </c>
      <c r="D59" s="71">
        <v>29</v>
      </c>
      <c r="E59" s="73">
        <v>63.12159659452138</v>
      </c>
      <c r="F59" s="71">
        <v>32</v>
      </c>
      <c r="G59" s="73">
        <v>50.96885920008545</v>
      </c>
      <c r="H59" s="71">
        <v>12</v>
      </c>
      <c r="I59" s="75">
        <v>11</v>
      </c>
    </row>
    <row r="60" spans="2:9" s="1" customFormat="1" ht="13.5" customHeight="1">
      <c r="B60" s="8" t="s">
        <v>41</v>
      </c>
      <c r="C60" s="73">
        <v>31.560668547861948</v>
      </c>
      <c r="D60" s="71">
        <v>39</v>
      </c>
      <c r="E60" s="73">
        <v>58.15910471067928</v>
      </c>
      <c r="F60" s="71">
        <v>46</v>
      </c>
      <c r="G60" s="73">
        <v>52.768134712335915</v>
      </c>
      <c r="H60" s="71">
        <v>9</v>
      </c>
      <c r="I60" s="75">
        <v>32</v>
      </c>
    </row>
    <row r="61" spans="2:9" s="1" customFormat="1" ht="13.5" customHeight="1">
      <c r="B61" s="8" t="s">
        <v>42</v>
      </c>
      <c r="C61" s="73">
        <v>25.052655333233037</v>
      </c>
      <c r="D61" s="71">
        <v>49</v>
      </c>
      <c r="E61" s="73">
        <v>72.49576236984421</v>
      </c>
      <c r="F61" s="71">
        <v>3</v>
      </c>
      <c r="G61" s="73">
        <v>14.43754573148704</v>
      </c>
      <c r="H61" s="71">
        <v>50</v>
      </c>
      <c r="I61" s="75">
        <v>29</v>
      </c>
    </row>
    <row r="62" spans="2:9" s="1" customFormat="1" ht="13.5" customHeight="1" thickBot="1">
      <c r="B62" s="10" t="s">
        <v>43</v>
      </c>
      <c r="C62" s="74">
        <v>33.91812865497076</v>
      </c>
      <c r="D62" s="72">
        <v>32</v>
      </c>
      <c r="E62" s="74">
        <v>60.69651741293532</v>
      </c>
      <c r="F62" s="72">
        <v>41</v>
      </c>
      <c r="G62" s="74">
        <v>52.23965959004392</v>
      </c>
      <c r="H62" s="72">
        <v>10</v>
      </c>
      <c r="I62" s="76">
        <v>27</v>
      </c>
    </row>
    <row r="63" spans="2:9" s="1" customFormat="1" ht="17.25" customHeight="1">
      <c r="B63" s="121" t="s">
        <v>98</v>
      </c>
      <c r="C63" s="121"/>
      <c r="D63" s="121"/>
      <c r="E63" s="121"/>
      <c r="F63" s="121"/>
      <c r="G63" s="121"/>
      <c r="H63" s="121"/>
      <c r="I63" s="121"/>
    </row>
    <row r="64" spans="2:9" s="1" customFormat="1" ht="14.25">
      <c r="B64" s="122" t="s">
        <v>128</v>
      </c>
      <c r="C64" s="122"/>
      <c r="D64" s="122"/>
      <c r="E64" s="122"/>
      <c r="F64" s="122"/>
      <c r="G64" s="122"/>
      <c r="H64" s="122"/>
      <c r="I64" s="122"/>
    </row>
    <row r="65" spans="2:9" ht="15.75" customHeight="1">
      <c r="B65" s="123"/>
      <c r="C65" s="123"/>
      <c r="D65" s="123"/>
      <c r="E65" s="123"/>
      <c r="F65" s="123"/>
      <c r="G65" s="123"/>
      <c r="H65" s="123"/>
      <c r="I65" s="123"/>
    </row>
    <row r="66" ht="16.5">
      <c r="B66" s="37"/>
    </row>
  </sheetData>
  <mergeCells count="12">
    <mergeCell ref="B63:I63"/>
    <mergeCell ref="G6:H6"/>
    <mergeCell ref="B64:I64"/>
    <mergeCell ref="B65:I65"/>
    <mergeCell ref="B1:I1"/>
    <mergeCell ref="B2:I2"/>
    <mergeCell ref="B6:B7"/>
    <mergeCell ref="B3:I3"/>
    <mergeCell ref="B4:I4"/>
    <mergeCell ref="B5:I5"/>
    <mergeCell ref="E6:F6"/>
    <mergeCell ref="C6:D6"/>
  </mergeCells>
  <printOptions horizontalCentered="1" verticalCentered="1"/>
  <pageMargins left="0.75" right="0.75" top="0.5" bottom="0.5" header="0" footer="0"/>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B1:H65"/>
  <sheetViews>
    <sheetView zoomScale="75" zoomScaleNormal="75" workbookViewId="0" topLeftCell="A1">
      <selection activeCell="B63" sqref="B1:H63"/>
      <selection activeCell="B3" sqref="B3:H4"/>
    </sheetView>
  </sheetViews>
  <sheetFormatPr defaultColWidth="8.88671875" defaultRowHeight="15"/>
  <cols>
    <col min="1" max="1" width="2.77734375" style="4" customWidth="1"/>
    <col min="2" max="2" width="18.88671875" style="4" customWidth="1"/>
    <col min="3" max="8" width="11.77734375" style="4" customWidth="1"/>
    <col min="9" max="9" width="2.77734375" style="4" customWidth="1"/>
    <col min="10" max="16384" width="8.88671875" style="4" customWidth="1"/>
  </cols>
  <sheetData>
    <row r="1" spans="2:8" ht="18">
      <c r="B1" s="112" t="s">
        <v>114</v>
      </c>
      <c r="C1" s="112"/>
      <c r="D1" s="112"/>
      <c r="E1" s="112"/>
      <c r="F1" s="112"/>
      <c r="G1" s="112"/>
      <c r="H1" s="112"/>
    </row>
    <row r="2" spans="2:8" ht="15.75">
      <c r="B2" s="113"/>
      <c r="C2" s="113"/>
      <c r="D2" s="113"/>
      <c r="E2" s="113"/>
      <c r="F2" s="113"/>
      <c r="G2" s="113"/>
      <c r="H2" s="113"/>
    </row>
    <row r="3" spans="2:8" ht="15.75">
      <c r="B3" s="113" t="s">
        <v>65</v>
      </c>
      <c r="C3" s="113"/>
      <c r="D3" s="113"/>
      <c r="E3" s="113"/>
      <c r="F3" s="113"/>
      <c r="G3" s="113"/>
      <c r="H3" s="113"/>
    </row>
    <row r="4" spans="2:8" ht="15.75">
      <c r="B4" s="113" t="s">
        <v>132</v>
      </c>
      <c r="C4" s="113"/>
      <c r="D4" s="113"/>
      <c r="E4" s="113"/>
      <c r="F4" s="113"/>
      <c r="G4" s="113"/>
      <c r="H4" s="113"/>
    </row>
    <row r="5" spans="2:8" ht="16.5" thickBot="1">
      <c r="B5" s="117"/>
      <c r="C5" s="117"/>
      <c r="D5" s="117"/>
      <c r="E5" s="117"/>
      <c r="F5" s="117"/>
      <c r="G5" s="117"/>
      <c r="H5" s="117"/>
    </row>
    <row r="6" spans="2:8" ht="15.75" customHeight="1">
      <c r="B6" s="106" t="s">
        <v>44</v>
      </c>
      <c r="C6" s="128" t="s">
        <v>137</v>
      </c>
      <c r="D6" s="129"/>
      <c r="E6" s="129"/>
      <c r="F6" s="125" t="s">
        <v>124</v>
      </c>
      <c r="G6" s="126"/>
      <c r="H6" s="127"/>
    </row>
    <row r="7" spans="2:8" ht="15" customHeight="1">
      <c r="B7" s="107"/>
      <c r="C7" s="12" t="s">
        <v>57</v>
      </c>
      <c r="D7" s="13" t="s">
        <v>58</v>
      </c>
      <c r="E7" s="13" t="s">
        <v>59</v>
      </c>
      <c r="F7" s="39" t="s">
        <v>57</v>
      </c>
      <c r="G7" s="14" t="s">
        <v>58</v>
      </c>
      <c r="H7" s="15" t="s">
        <v>59</v>
      </c>
    </row>
    <row r="8" spans="2:8" s="1" customFormat="1" ht="19.5" customHeight="1">
      <c r="B8" s="8" t="s">
        <v>97</v>
      </c>
      <c r="C8" s="40">
        <f>'03a'!C8</f>
        <v>33.882951910777706</v>
      </c>
      <c r="D8" s="40">
        <f>'03a'!E8</f>
        <v>64.84056224102132</v>
      </c>
      <c r="E8" s="41">
        <f>'03a'!G8</f>
        <v>33.00160898752621</v>
      </c>
      <c r="F8" s="42">
        <v>34.8606586145843</v>
      </c>
      <c r="G8" s="43">
        <v>58.96738122778834</v>
      </c>
      <c r="H8" s="44">
        <v>36.872708210495354</v>
      </c>
    </row>
    <row r="9" spans="2:8" s="1" customFormat="1" ht="19.5" customHeight="1">
      <c r="B9" s="8" t="s">
        <v>45</v>
      </c>
      <c r="C9" s="43">
        <f>'03a'!C9</f>
        <v>29.92101949711931</v>
      </c>
      <c r="D9" s="43">
        <f>'03a'!E9</f>
        <v>66.39474731396737</v>
      </c>
      <c r="E9" s="45">
        <f>'03a'!G9</f>
        <v>31.188949337896993</v>
      </c>
      <c r="F9" s="42">
        <v>38.63451007806128</v>
      </c>
      <c r="G9" s="43">
        <v>61.34815918280485</v>
      </c>
      <c r="H9" s="44">
        <v>43.50564608352375</v>
      </c>
    </row>
    <row r="10" spans="2:8" s="1" customFormat="1" ht="13.5" customHeight="1">
      <c r="B10" s="8" t="s">
        <v>2</v>
      </c>
      <c r="C10" s="43">
        <f>'03a'!C10</f>
        <v>36.50519031141869</v>
      </c>
      <c r="D10" s="43">
        <f>'03a'!E10</f>
        <v>66.0875</v>
      </c>
      <c r="E10" s="45">
        <f>'03a'!G10</f>
        <v>38.74239078746887</v>
      </c>
      <c r="F10" s="42">
        <v>37.901498929336185</v>
      </c>
      <c r="G10" s="43">
        <v>64.52804837084312</v>
      </c>
      <c r="H10" s="44">
        <v>36.25392883519691</v>
      </c>
    </row>
    <row r="11" spans="2:8" s="1" customFormat="1" ht="13.5" customHeight="1">
      <c r="B11" s="8" t="s">
        <v>46</v>
      </c>
      <c r="C11" s="43">
        <f>'03a'!C11</f>
        <v>35.711882330321096</v>
      </c>
      <c r="D11" s="43">
        <f>'03a'!E11</f>
        <v>58.743833808101165</v>
      </c>
      <c r="E11" s="45">
        <f>'03a'!G11</f>
        <v>42.23310152092229</v>
      </c>
      <c r="F11" s="42">
        <v>34.492789503001795</v>
      </c>
      <c r="G11" s="43">
        <v>59.71357409713575</v>
      </c>
      <c r="H11" s="44">
        <v>39.91222645168638</v>
      </c>
    </row>
    <row r="12" spans="2:8" s="1" customFormat="1" ht="13.5" customHeight="1">
      <c r="B12" s="8" t="s">
        <v>3</v>
      </c>
      <c r="C12" s="43">
        <f>'03a'!C12</f>
        <v>38.55448154657293</v>
      </c>
      <c r="D12" s="43">
        <f>'03a'!E12</f>
        <v>62.78708876474239</v>
      </c>
      <c r="E12" s="45">
        <f>'03a'!G12</f>
        <v>51.59429634906737</v>
      </c>
      <c r="F12" s="42">
        <v>39.83238165407994</v>
      </c>
      <c r="G12" s="43">
        <v>61.21858465608465</v>
      </c>
      <c r="H12" s="44">
        <v>50.13131337361719</v>
      </c>
    </row>
    <row r="13" spans="2:8" s="1" customFormat="1" ht="13.5" customHeight="1">
      <c r="B13" s="8" t="s">
        <v>4</v>
      </c>
      <c r="C13" s="43">
        <f>'03a'!C13</f>
        <v>30.37153151279826</v>
      </c>
      <c r="D13" s="43">
        <f>'03a'!E13</f>
        <v>70.49356676492286</v>
      </c>
      <c r="E13" s="43">
        <f>'03a'!G13</f>
        <v>26.616185189771326</v>
      </c>
      <c r="F13" s="42" t="s">
        <v>121</v>
      </c>
      <c r="G13" s="43" t="s">
        <v>121</v>
      </c>
      <c r="H13" s="44" t="s">
        <v>121</v>
      </c>
    </row>
    <row r="14" spans="2:8" s="1" customFormat="1" ht="13.5" customHeight="1">
      <c r="B14" s="8" t="s">
        <v>47</v>
      </c>
      <c r="C14" s="43">
        <f>'03a'!C14</f>
        <v>18.286488316965798</v>
      </c>
      <c r="D14" s="43">
        <f>'03a'!E14</f>
        <v>62.30337078651685</v>
      </c>
      <c r="E14" s="45">
        <f>'03a'!G14</f>
        <v>28.962060387358513</v>
      </c>
      <c r="F14" s="42">
        <v>34.677245250431774</v>
      </c>
      <c r="G14" s="43">
        <v>58.84594739667204</v>
      </c>
      <c r="H14" s="44">
        <v>39.81436112026775</v>
      </c>
    </row>
    <row r="15" spans="2:8" s="1" customFormat="1" ht="13.5" customHeight="1">
      <c r="B15" s="8" t="s">
        <v>5</v>
      </c>
      <c r="C15" s="43">
        <f>'03a'!C15</f>
        <v>39.79604224839141</v>
      </c>
      <c r="D15" s="43">
        <f>'03a'!E15</f>
        <v>69.2954873799609</v>
      </c>
      <c r="E15" s="45">
        <f>'03a'!G15</f>
        <v>35.404883404289365</v>
      </c>
      <c r="F15" s="42">
        <v>35.72994300745287</v>
      </c>
      <c r="G15" s="43">
        <v>66.1647400076782</v>
      </c>
      <c r="H15" s="44">
        <v>35.193769139119134</v>
      </c>
    </row>
    <row r="16" spans="2:8" s="1" customFormat="1" ht="13.5" customHeight="1">
      <c r="B16" s="8" t="s">
        <v>6</v>
      </c>
      <c r="C16" s="43">
        <f>'03a'!C16</f>
        <v>40.21030494216614</v>
      </c>
      <c r="D16" s="43">
        <f>'03a'!E16</f>
        <v>64.2984746461454</v>
      </c>
      <c r="E16" s="45">
        <f>'03a'!G16</f>
        <v>37.35083788106069</v>
      </c>
      <c r="F16" s="42">
        <v>41.09505393853043</v>
      </c>
      <c r="G16" s="43">
        <v>65.4961615012795</v>
      </c>
      <c r="H16" s="44">
        <v>38.6179755742813</v>
      </c>
    </row>
    <row r="17" spans="2:8" s="1" customFormat="1" ht="13.5" customHeight="1">
      <c r="B17" s="8" t="s">
        <v>7</v>
      </c>
      <c r="C17" s="43">
        <f>'03a'!C17</f>
        <v>37.557015848473135</v>
      </c>
      <c r="D17" s="43">
        <f>'03a'!E17</f>
        <v>65.6828953037484</v>
      </c>
      <c r="E17" s="45">
        <f>'03a'!G17</f>
        <v>22.850358572034125</v>
      </c>
      <c r="F17" s="42">
        <v>35.05448694507423</v>
      </c>
      <c r="G17" s="43">
        <v>65.1383354845951</v>
      </c>
      <c r="H17" s="44">
        <v>22.441819767618583</v>
      </c>
    </row>
    <row r="18" spans="2:8" s="1" customFormat="1" ht="13.5" customHeight="1">
      <c r="B18" s="8" t="s">
        <v>8</v>
      </c>
      <c r="C18" s="43">
        <f>'03a'!C18</f>
        <v>38.980535916906696</v>
      </c>
      <c r="D18" s="43">
        <f>'03a'!E18</f>
        <v>65.07334019557386</v>
      </c>
      <c r="E18" s="45">
        <f>'03a'!G18</f>
        <v>50.24425658184415</v>
      </c>
      <c r="F18" s="42">
        <v>34.319085880917285</v>
      </c>
      <c r="G18" s="43">
        <v>26.504269211451533</v>
      </c>
      <c r="H18" s="44">
        <v>54.45110537240668</v>
      </c>
    </row>
    <row r="19" spans="2:8" s="1" customFormat="1" ht="19.5" customHeight="1">
      <c r="B19" s="8" t="s">
        <v>48</v>
      </c>
      <c r="C19" s="43">
        <f>'03a'!C19</f>
        <v>40.12706957528716</v>
      </c>
      <c r="D19" s="43">
        <f>'03a'!E19</f>
        <v>67.80781708635872</v>
      </c>
      <c r="E19" s="45">
        <f>'03a'!G19</f>
        <v>54.2684310825677</v>
      </c>
      <c r="F19" s="42">
        <v>37.90939892081817</v>
      </c>
      <c r="G19" s="43">
        <v>60.11009777339578</v>
      </c>
      <c r="H19" s="44">
        <v>51.20086350770973</v>
      </c>
    </row>
    <row r="20" spans="2:8" s="1" customFormat="1" ht="13.5" customHeight="1">
      <c r="B20" s="8" t="s">
        <v>49</v>
      </c>
      <c r="C20" s="43">
        <f>'03a'!C20</f>
      </c>
      <c r="D20" s="43">
        <f>'03a'!E20</f>
      </c>
      <c r="E20" s="43">
        <f>'03a'!G20</f>
      </c>
      <c r="F20" s="42" t="s">
        <v>121</v>
      </c>
      <c r="G20" s="43" t="s">
        <v>121</v>
      </c>
      <c r="H20" s="44" t="s">
        <v>121</v>
      </c>
    </row>
    <row r="21" spans="2:8" s="1" customFormat="1" ht="13.5" customHeight="1">
      <c r="B21" s="8" t="s">
        <v>9</v>
      </c>
      <c r="C21" s="43">
        <f>'03a'!C21</f>
        <v>28.313763466892627</v>
      </c>
      <c r="D21" s="43">
        <f>'03a'!E21</f>
        <v>73.37630143777888</v>
      </c>
      <c r="E21" s="45">
        <f>'03a'!G21</f>
        <v>32.01867737037352</v>
      </c>
      <c r="F21" s="42">
        <v>28.226585130350824</v>
      </c>
      <c r="G21" s="43">
        <v>72.23972077977356</v>
      </c>
      <c r="H21" s="44">
        <v>27.93319034890197</v>
      </c>
    </row>
    <row r="22" spans="2:8" s="1" customFormat="1" ht="13.5" customHeight="1">
      <c r="B22" s="8" t="s">
        <v>10</v>
      </c>
      <c r="C22" s="43">
        <f>'03a'!C22</f>
        <v>41.40625</v>
      </c>
      <c r="D22" s="43">
        <f>'03a'!E22</f>
        <v>68.89890534449454</v>
      </c>
      <c r="E22" s="45">
        <f>'03a'!G22</f>
        <v>77.6992792563575</v>
      </c>
      <c r="F22" s="42">
        <v>39.109697933227345</v>
      </c>
      <c r="G22" s="43">
        <v>57.17379534380076</v>
      </c>
      <c r="H22" s="44">
        <v>69.52160192081358</v>
      </c>
    </row>
    <row r="23" spans="2:8" s="1" customFormat="1" ht="13.5" customHeight="1">
      <c r="B23" s="8" t="s">
        <v>50</v>
      </c>
      <c r="C23" s="43">
        <f>'03a'!C23</f>
        <v>34.507833674885966</v>
      </c>
      <c r="D23" s="43">
        <f>'03a'!E23</f>
        <v>67.53988642509464</v>
      </c>
      <c r="E23" s="45">
        <f>'03a'!G23</f>
        <v>35.775570458047206</v>
      </c>
      <c r="F23" s="42">
        <v>32.1993937352644</v>
      </c>
      <c r="G23" s="43">
        <v>64.26028481012658</v>
      </c>
      <c r="H23" s="44">
        <v>34.26513379505098</v>
      </c>
    </row>
    <row r="24" spans="2:8" s="1" customFormat="1" ht="13.5" customHeight="1">
      <c r="B24" s="8" t="s">
        <v>11</v>
      </c>
      <c r="C24" s="43">
        <f>'03a'!C24</f>
        <v>40.439282536411746</v>
      </c>
      <c r="D24" s="43">
        <f>'03a'!E24</f>
        <v>66.05418924551897</v>
      </c>
      <c r="E24" s="45">
        <f>'03a'!G24</f>
        <v>30.70491407956925</v>
      </c>
      <c r="F24" s="42">
        <v>42.76180021953897</v>
      </c>
      <c r="G24" s="43">
        <v>64.29082059472204</v>
      </c>
      <c r="H24" s="44">
        <v>26.03176206197906</v>
      </c>
    </row>
    <row r="25" spans="2:8" s="1" customFormat="1" ht="13.5" customHeight="1">
      <c r="B25" s="8" t="s">
        <v>12</v>
      </c>
      <c r="C25" s="43">
        <f>'03a'!C25</f>
        <v>40.992318215300436</v>
      </c>
      <c r="D25" s="43">
        <f>'03a'!E25</f>
        <v>67.24981316665534</v>
      </c>
      <c r="E25" s="45">
        <f>'03a'!G25</f>
        <v>44.32882360802406</v>
      </c>
      <c r="F25" s="42">
        <v>38.48403490267523</v>
      </c>
      <c r="G25" s="43">
        <v>66.44312530081822</v>
      </c>
      <c r="H25" s="44">
        <v>41.05492848964252</v>
      </c>
    </row>
    <row r="26" spans="2:8" s="1" customFormat="1" ht="13.5" customHeight="1">
      <c r="B26" s="8" t="s">
        <v>13</v>
      </c>
      <c r="C26" s="43">
        <f>'03a'!C26</f>
        <v>40.40153893777915</v>
      </c>
      <c r="D26" s="43">
        <f>'03a'!E26</f>
        <v>63.092277706835134</v>
      </c>
      <c r="E26" s="45">
        <f>'03a'!G26</f>
        <v>48.779105461620325</v>
      </c>
      <c r="F26" s="42">
        <v>39.177408884355</v>
      </c>
      <c r="G26" s="43">
        <v>60.68225208025647</v>
      </c>
      <c r="H26" s="44">
        <v>49.84537495056108</v>
      </c>
    </row>
    <row r="27" spans="2:8" s="1" customFormat="1" ht="13.5" customHeight="1">
      <c r="B27" s="8" t="s">
        <v>14</v>
      </c>
      <c r="C27" s="43">
        <f>'03a'!C27</f>
        <v>29.23671130528382</v>
      </c>
      <c r="D27" s="43">
        <f>'03a'!E27</f>
        <v>53.11440510920129</v>
      </c>
      <c r="E27" s="45">
        <f>'03a'!G27</f>
        <v>40.99606696592487</v>
      </c>
      <c r="F27" s="42">
        <v>33.27842850170815</v>
      </c>
      <c r="G27" s="43">
        <v>49.07288592326447</v>
      </c>
      <c r="H27" s="44">
        <v>38.93725671677998</v>
      </c>
    </row>
    <row r="28" spans="2:8" s="1" customFormat="1" ht="13.5" customHeight="1">
      <c r="B28" s="8" t="s">
        <v>51</v>
      </c>
      <c r="C28" s="43">
        <f>'03a'!C28</f>
        <v>33.903760106758774</v>
      </c>
      <c r="D28" s="43">
        <f>'03a'!E28</f>
        <v>47.02153350774804</v>
      </c>
      <c r="E28" s="45">
        <f>'03a'!G28</f>
        <v>40.191881851026615</v>
      </c>
      <c r="F28" s="42">
        <v>33.49186777053608</v>
      </c>
      <c r="G28" s="43">
        <v>50.66234117329008</v>
      </c>
      <c r="H28" s="44">
        <v>35.40847933129427</v>
      </c>
    </row>
    <row r="29" spans="2:8" s="1" customFormat="1" ht="19.5" customHeight="1">
      <c r="B29" s="8" t="s">
        <v>15</v>
      </c>
      <c r="C29" s="43">
        <f>'03a'!C29</f>
        <v>33.86238694804044</v>
      </c>
      <c r="D29" s="43">
        <f>'03a'!E29</f>
        <v>64.16089680184636</v>
      </c>
      <c r="E29" s="45">
        <f>'03a'!G29</f>
        <v>27.667541164028396</v>
      </c>
      <c r="F29" s="42">
        <v>35.29825796234383</v>
      </c>
      <c r="G29" s="43">
        <v>65.96743894802756</v>
      </c>
      <c r="H29" s="44">
        <v>27.16332972966569</v>
      </c>
    </row>
    <row r="30" spans="2:8" s="1" customFormat="1" ht="13.5" customHeight="1">
      <c r="B30" s="8" t="s">
        <v>16</v>
      </c>
      <c r="C30" s="43">
        <f>'03a'!C30</f>
        <v>38.86766910022724</v>
      </c>
      <c r="D30" s="43">
        <f>'03a'!E30</f>
        <v>63.48013403542365</v>
      </c>
      <c r="E30" s="45">
        <f>'03a'!G30</f>
        <v>45.14773662213097</v>
      </c>
      <c r="F30" s="42">
        <v>36.309083793538285</v>
      </c>
      <c r="G30" s="43">
        <v>59.14139633286318</v>
      </c>
      <c r="H30" s="44">
        <v>44.6563971948294</v>
      </c>
    </row>
    <row r="31" spans="2:8" s="1" customFormat="1" ht="13.5" customHeight="1">
      <c r="B31" s="8" t="s">
        <v>17</v>
      </c>
      <c r="C31" s="43">
        <f>'03a'!C31</f>
        <v>29.664792513764322</v>
      </c>
      <c r="D31" s="43">
        <f>'03a'!E31</f>
        <v>58.587211248744566</v>
      </c>
      <c r="E31" s="45">
        <f>'03a'!G31</f>
        <v>41.557092547782034</v>
      </c>
      <c r="F31" s="42">
        <v>28.345644145122744</v>
      </c>
      <c r="G31" s="43">
        <v>52.795418054590336</v>
      </c>
      <c r="H31" s="44">
        <v>39.07430896515279</v>
      </c>
    </row>
    <row r="32" spans="2:8" s="1" customFormat="1" ht="13.5" customHeight="1">
      <c r="B32" s="8" t="s">
        <v>18</v>
      </c>
      <c r="C32" s="43">
        <f>'03a'!C32</f>
        <v>38.867679743079854</v>
      </c>
      <c r="D32" s="43">
        <f>'03a'!E32</f>
        <v>51.445029077817786</v>
      </c>
      <c r="E32" s="45">
        <f>'03a'!G32</f>
        <v>39.517503805274515</v>
      </c>
      <c r="F32" s="42">
        <v>37.45252275536577</v>
      </c>
      <c r="G32" s="43">
        <v>62.94086005135544</v>
      </c>
      <c r="H32" s="44">
        <v>40.41716286430159</v>
      </c>
    </row>
    <row r="33" spans="2:8" s="1" customFormat="1" ht="13.5" customHeight="1">
      <c r="B33" s="8" t="s">
        <v>52</v>
      </c>
      <c r="C33" s="43">
        <f>'03a'!C33</f>
        <v>39.28597396931578</v>
      </c>
      <c r="D33" s="43">
        <f>'03a'!E33</f>
        <v>65.9459592117211</v>
      </c>
      <c r="E33" s="45">
        <f>'03a'!G33</f>
        <v>37.74368787646489</v>
      </c>
      <c r="F33" s="42">
        <v>39.597682930343815</v>
      </c>
      <c r="G33" s="43">
        <v>65.63319956783454</v>
      </c>
      <c r="H33" s="44">
        <v>38.60889732201396</v>
      </c>
    </row>
    <row r="34" spans="2:8" s="1" customFormat="1" ht="13.5" customHeight="1">
      <c r="B34" s="8" t="s">
        <v>19</v>
      </c>
      <c r="C34" s="43">
        <f>'03a'!C34</f>
        <v>37.5640948301864</v>
      </c>
      <c r="D34" s="43">
        <f>'03a'!E34</f>
        <v>55.99081364829396</v>
      </c>
      <c r="E34" s="45">
        <f>'03a'!G34</f>
        <v>39.009783207156154</v>
      </c>
      <c r="F34" s="42">
        <v>36.02434485186862</v>
      </c>
      <c r="G34" s="43">
        <v>56.78678990549382</v>
      </c>
      <c r="H34" s="44">
        <v>34.83595745755562</v>
      </c>
    </row>
    <row r="35" spans="2:8" s="1" customFormat="1" ht="13.5" customHeight="1">
      <c r="B35" s="8" t="s">
        <v>20</v>
      </c>
      <c r="C35" s="43">
        <f>'03a'!C35</f>
        <v>34.62006184635697</v>
      </c>
      <c r="D35" s="43">
        <f>'03a'!E35</f>
        <v>67.73453480015479</v>
      </c>
      <c r="E35" s="45">
        <f>'03a'!G35</f>
        <v>29.44340253914489</v>
      </c>
      <c r="F35" s="42">
        <v>42.791617039608724</v>
      </c>
      <c r="G35" s="43">
        <v>64.91746616274186</v>
      </c>
      <c r="H35" s="44">
        <v>30.53080495948967</v>
      </c>
    </row>
    <row r="36" spans="2:8" s="1" customFormat="1" ht="13.5" customHeight="1">
      <c r="B36" s="8" t="s">
        <v>21</v>
      </c>
      <c r="C36" s="43">
        <f>'03a'!C36</f>
        <v>40.31670403587444</v>
      </c>
      <c r="D36" s="43">
        <f>'03a'!E36</f>
        <v>61.05561861520998</v>
      </c>
      <c r="E36" s="45">
        <f>'03a'!G36</f>
        <v>61.23613346629207</v>
      </c>
      <c r="F36" s="42">
        <v>39.36208771293947</v>
      </c>
      <c r="G36" s="43">
        <v>57.436005923418655</v>
      </c>
      <c r="H36" s="44">
        <v>55.814601707620795</v>
      </c>
    </row>
    <row r="37" spans="2:8" s="1" customFormat="1" ht="13.5" customHeight="1">
      <c r="B37" s="8" t="s">
        <v>22</v>
      </c>
      <c r="C37" s="43">
        <f>'03a'!C37</f>
        <v>39.67493584260051</v>
      </c>
      <c r="D37" s="43">
        <f>'03a'!E37</f>
        <v>66.2861708806575</v>
      </c>
      <c r="E37" s="45">
        <f>'03a'!G37</f>
        <v>47.43103483569014</v>
      </c>
      <c r="F37" s="42">
        <v>31.969802018334487</v>
      </c>
      <c r="G37" s="43">
        <v>43.71311847480708</v>
      </c>
      <c r="H37" s="44">
        <v>39.662670021664134</v>
      </c>
    </row>
    <row r="38" spans="2:8" s="1" customFormat="1" ht="13.5" customHeight="1">
      <c r="B38" s="8" t="s">
        <v>23</v>
      </c>
      <c r="C38" s="43">
        <f>'03a'!C38</f>
        <v>39.70566374312472</v>
      </c>
      <c r="D38" s="43">
        <f>'03a'!E38</f>
        <v>66.53287047081797</v>
      </c>
      <c r="E38" s="45">
        <f>'03a'!G38</f>
        <v>36.62237684570494</v>
      </c>
      <c r="F38" s="42">
        <v>38.682015740631975</v>
      </c>
      <c r="G38" s="43">
        <v>64.95348623008196</v>
      </c>
      <c r="H38" s="44">
        <v>38.267939241359706</v>
      </c>
    </row>
    <row r="39" spans="2:8" s="1" customFormat="1" ht="19.5" customHeight="1">
      <c r="B39" s="8" t="s">
        <v>24</v>
      </c>
      <c r="C39" s="43">
        <f>'03a'!C39</f>
        <v>35.03319251659626</v>
      </c>
      <c r="D39" s="43">
        <f>'03a'!E39</f>
        <v>64.23873929767961</v>
      </c>
      <c r="E39" s="45">
        <f>'03a'!G39</f>
        <v>48.678312251747215</v>
      </c>
      <c r="F39" s="42">
        <v>34.704216957234394</v>
      </c>
      <c r="G39" s="43">
        <v>63.3026365585972</v>
      </c>
      <c r="H39" s="44">
        <v>47.42006640799389</v>
      </c>
    </row>
    <row r="40" spans="2:8" s="1" customFormat="1" ht="13.5" customHeight="1">
      <c r="B40" s="8" t="s">
        <v>25</v>
      </c>
      <c r="C40" s="43">
        <f>'03a'!C40</f>
        <v>32.08180870057096</v>
      </c>
      <c r="D40" s="43">
        <f>'03a'!E40</f>
        <v>65.43970279122061</v>
      </c>
      <c r="E40" s="45">
        <f>'03a'!G40</f>
        <v>19.54444350365613</v>
      </c>
      <c r="F40" s="42">
        <v>34.73803836073938</v>
      </c>
      <c r="G40" s="43">
        <v>60.496018420800155</v>
      </c>
      <c r="H40" s="44">
        <v>39.293765865501136</v>
      </c>
    </row>
    <row r="41" spans="2:8" s="1" customFormat="1" ht="13.5" customHeight="1">
      <c r="B41" s="8" t="s">
        <v>26</v>
      </c>
      <c r="C41" s="43">
        <f>'03a'!C41</f>
        <v>29.390587725005425</v>
      </c>
      <c r="D41" s="43">
        <f>'03a'!E41</f>
        <v>64.0251572327044</v>
      </c>
      <c r="E41" s="45">
        <f>'03a'!G41</f>
        <v>34.52751890768849</v>
      </c>
      <c r="F41" s="42">
        <v>33.05922418805549</v>
      </c>
      <c r="G41" s="43">
        <v>55.05829114894922</v>
      </c>
      <c r="H41" s="44">
        <v>31.24470843635372</v>
      </c>
    </row>
    <row r="42" spans="2:8" s="1" customFormat="1" ht="13.5" customHeight="1">
      <c r="B42" s="8" t="s">
        <v>27</v>
      </c>
      <c r="C42" s="43">
        <f>'03a'!C42</f>
        <v>31.274172909088293</v>
      </c>
      <c r="D42" s="43">
        <f>'03a'!E42</f>
        <v>63.30180720937023</v>
      </c>
      <c r="E42" s="45">
        <f>'03a'!G42</f>
        <v>30.42950408179629</v>
      </c>
      <c r="F42" s="42">
        <v>28.834678125463043</v>
      </c>
      <c r="G42" s="43">
        <v>53.88286924697082</v>
      </c>
      <c r="H42" s="44">
        <v>28.490475501113327</v>
      </c>
    </row>
    <row r="43" spans="2:8" s="1" customFormat="1" ht="13.5" customHeight="1">
      <c r="B43" s="8" t="s">
        <v>53</v>
      </c>
      <c r="C43" s="43">
        <f>'03a'!C43</f>
        <v>28.65069487658162</v>
      </c>
      <c r="D43" s="43">
        <f>'03a'!E43</f>
        <v>58.11849841700588</v>
      </c>
      <c r="E43" s="45">
        <f>'03a'!G43</f>
        <v>53.82889400205474</v>
      </c>
      <c r="F43" s="42">
        <v>36.146175398427374</v>
      </c>
      <c r="G43" s="43">
        <v>57.961001074773534</v>
      </c>
      <c r="H43" s="44">
        <v>48.88227784442987</v>
      </c>
    </row>
    <row r="44" spans="2:8" s="1" customFormat="1" ht="13.5" customHeight="1">
      <c r="B44" s="8" t="s">
        <v>28</v>
      </c>
      <c r="C44" s="43">
        <f>'03a'!C44</f>
        <v>38.80200649159044</v>
      </c>
      <c r="D44" s="43">
        <f>'03a'!E44</f>
        <v>65.21739130434783</v>
      </c>
      <c r="E44" s="45">
        <f>'03a'!G44</f>
        <v>40.80727422407414</v>
      </c>
      <c r="F44" s="42">
        <v>39.304300191728295</v>
      </c>
      <c r="G44" s="43">
        <v>64.32473158786965</v>
      </c>
      <c r="H44" s="44">
        <v>36.3031714902648</v>
      </c>
    </row>
    <row r="45" spans="2:8" s="1" customFormat="1" ht="13.5" customHeight="1">
      <c r="B45" s="8" t="s">
        <v>54</v>
      </c>
      <c r="C45" s="43">
        <f>'03a'!C45</f>
        <v>31.897450237689707</v>
      </c>
      <c r="D45" s="43">
        <f>'03a'!E45</f>
        <v>62.62932636399602</v>
      </c>
      <c r="E45" s="45">
        <f>'03a'!G45</f>
        <v>49.52492148918328</v>
      </c>
      <c r="F45" s="42">
        <v>31.383987516504618</v>
      </c>
      <c r="G45" s="43">
        <v>62.501431024613616</v>
      </c>
      <c r="H45" s="44">
        <v>47.64402075588607</v>
      </c>
    </row>
    <row r="46" spans="2:8" s="1" customFormat="1" ht="13.5" customHeight="1">
      <c r="B46" s="8" t="s">
        <v>29</v>
      </c>
      <c r="C46" s="43">
        <f>'03a'!C46</f>
        <v>36.268947412990094</v>
      </c>
      <c r="D46" s="43">
        <f>'03a'!E46</f>
        <v>61.12098890864448</v>
      </c>
      <c r="E46" s="45">
        <f>'03a'!G46</f>
        <v>57.56312784024517</v>
      </c>
      <c r="F46" s="42">
        <v>34.39587328880365</v>
      </c>
      <c r="G46" s="43">
        <v>53.8196514940701</v>
      </c>
      <c r="H46" s="44">
        <v>45.96080837643367</v>
      </c>
    </row>
    <row r="47" spans="2:8" s="1" customFormat="1" ht="13.5" customHeight="1">
      <c r="B47" s="8" t="s">
        <v>30</v>
      </c>
      <c r="C47" s="43">
        <f>'03a'!C47</f>
        <v>29.591348454397547</v>
      </c>
      <c r="D47" s="43">
        <f>'03a'!E47</f>
        <v>60.06637902422835</v>
      </c>
      <c r="E47" s="45">
        <f>'03a'!G47</f>
        <v>71.76513130020027</v>
      </c>
      <c r="F47" s="42">
        <v>28.022525665304492</v>
      </c>
      <c r="G47" s="43">
        <v>55.63183704262542</v>
      </c>
      <c r="H47" s="44">
        <v>64.19211776455704</v>
      </c>
    </row>
    <row r="48" spans="2:8" s="1" customFormat="1" ht="13.5" customHeight="1">
      <c r="B48" s="8" t="s">
        <v>31</v>
      </c>
      <c r="C48" s="43">
        <f>'03a'!C48</f>
        <v>33.404784760342594</v>
      </c>
      <c r="D48" s="43">
        <f>'03a'!E48</f>
        <v>58.379222333373846</v>
      </c>
      <c r="E48" s="45">
        <f>'03a'!G48</f>
        <v>41.84282854406954</v>
      </c>
      <c r="F48" s="42">
        <v>33.83851998282765</v>
      </c>
      <c r="G48" s="43">
        <v>55.57916044533074</v>
      </c>
      <c r="H48" s="44">
        <v>43.7853143296938</v>
      </c>
    </row>
    <row r="49" spans="2:8" s="1" customFormat="1" ht="19.5" customHeight="1">
      <c r="B49" s="8" t="s">
        <v>55</v>
      </c>
      <c r="C49" s="43">
        <f>'03a'!C49</f>
      </c>
      <c r="D49" s="43">
        <f>'03a'!E49</f>
      </c>
      <c r="E49" s="43">
        <f>'03a'!G49</f>
      </c>
      <c r="F49" s="42" t="s">
        <v>121</v>
      </c>
      <c r="G49" s="43" t="s">
        <v>121</v>
      </c>
      <c r="H49" s="44" t="s">
        <v>121</v>
      </c>
    </row>
    <row r="50" spans="2:8" s="1" customFormat="1" ht="13.5" customHeight="1">
      <c r="B50" s="8" t="s">
        <v>32</v>
      </c>
      <c r="C50" s="43">
        <f>'03a'!C50</f>
        <v>34.92092513026785</v>
      </c>
      <c r="D50" s="43">
        <f>'03a'!E50</f>
        <v>66.21371656232215</v>
      </c>
      <c r="E50" s="45">
        <f>'03a'!G50</f>
        <v>30.938406867759266</v>
      </c>
      <c r="F50" s="42">
        <v>33.879003558718864</v>
      </c>
      <c r="G50" s="43">
        <v>64.95818550430816</v>
      </c>
      <c r="H50" s="44">
        <v>29.731559316160556</v>
      </c>
    </row>
    <row r="51" spans="2:8" s="1" customFormat="1" ht="13.5" customHeight="1">
      <c r="B51" s="8" t="s">
        <v>33</v>
      </c>
      <c r="C51" s="43">
        <f>'03a'!C51</f>
        <v>17.224453369031682</v>
      </c>
      <c r="D51" s="43">
        <f>'03a'!E51</f>
        <v>69.0305790500976</v>
      </c>
      <c r="E51" s="45">
        <f>'03a'!G51</f>
        <v>23.638848385384573</v>
      </c>
      <c r="F51" s="42">
        <v>41.3195829297476</v>
      </c>
      <c r="G51" s="43">
        <v>50.51537890657212</v>
      </c>
      <c r="H51" s="44">
        <v>32.577054488353085</v>
      </c>
    </row>
    <row r="52" spans="2:8" s="1" customFormat="1" ht="13.5" customHeight="1">
      <c r="B52" s="8" t="s">
        <v>34</v>
      </c>
      <c r="C52" s="43">
        <f>'03a'!C52</f>
        <v>34.016941596076684</v>
      </c>
      <c r="D52" s="43">
        <f>'03a'!E52</f>
        <v>61.69965075669383</v>
      </c>
      <c r="E52" s="45">
        <f>'03a'!G52</f>
        <v>79.55156857876004</v>
      </c>
      <c r="F52" s="42">
        <v>32.719298245614034</v>
      </c>
      <c r="G52" s="43">
        <v>57.647058823529406</v>
      </c>
      <c r="H52" s="44">
        <v>81.3834439121033</v>
      </c>
    </row>
    <row r="53" spans="2:8" s="1" customFormat="1" ht="13.5" customHeight="1">
      <c r="B53" s="8" t="s">
        <v>35</v>
      </c>
      <c r="C53" s="43">
        <f>'03a'!C53</f>
        <v>33.676529259597686</v>
      </c>
      <c r="D53" s="43">
        <f>'03a'!E53</f>
        <v>70.55872123140679</v>
      </c>
      <c r="E53" s="45">
        <f>'03a'!G53</f>
        <v>14.398824225954945</v>
      </c>
      <c r="F53" s="42">
        <v>40.779804474772</v>
      </c>
      <c r="G53" s="43">
        <v>51.97760582455595</v>
      </c>
      <c r="H53" s="44">
        <v>22.15250829761018</v>
      </c>
    </row>
    <row r="54" spans="2:8" s="1" customFormat="1" ht="13.5" customHeight="1">
      <c r="B54" s="8" t="s">
        <v>36</v>
      </c>
      <c r="C54" s="43">
        <f>'03a'!C54</f>
        <v>35.049931199847414</v>
      </c>
      <c r="D54" s="43">
        <f>'03a'!E54</f>
        <v>67.53613272898316</v>
      </c>
      <c r="E54" s="45">
        <f>'03a'!G54</f>
        <v>32.57866940417517</v>
      </c>
      <c r="F54" s="42">
        <v>33.503745337385276</v>
      </c>
      <c r="G54" s="43">
        <v>65.17144311969794</v>
      </c>
      <c r="H54" s="44">
        <v>27.59394877462902</v>
      </c>
    </row>
    <row r="55" spans="2:8" s="1" customFormat="1" ht="13.5" customHeight="1">
      <c r="B55" s="8" t="s">
        <v>37</v>
      </c>
      <c r="C55" s="43">
        <f>'03a'!C55</f>
        <v>35.78325677322584</v>
      </c>
      <c r="D55" s="43">
        <f>'03a'!E55</f>
        <v>64.51021258857857</v>
      </c>
      <c r="E55" s="45">
        <f>'03a'!G55</f>
        <v>60.41006458855269</v>
      </c>
      <c r="F55" s="42">
        <v>34.88143176733781</v>
      </c>
      <c r="G55" s="43">
        <v>63.300573300573305</v>
      </c>
      <c r="H55" s="44">
        <v>53.50163921888369</v>
      </c>
    </row>
    <row r="56" spans="2:8" s="1" customFormat="1" ht="13.5" customHeight="1">
      <c r="B56" s="8" t="s">
        <v>38</v>
      </c>
      <c r="C56" s="43">
        <f>'03a'!C56</f>
        <v>36.931268151016454</v>
      </c>
      <c r="D56" s="43">
        <f>'03a'!E56</f>
        <v>62.434367541766115</v>
      </c>
      <c r="E56" s="45">
        <f>'03a'!G56</f>
        <v>41.55549569752367</v>
      </c>
      <c r="F56" s="42">
        <v>36.39650497137692</v>
      </c>
      <c r="G56" s="43">
        <v>64.62231462231462</v>
      </c>
      <c r="H56" s="44">
        <v>42.18823540719832</v>
      </c>
    </row>
    <row r="57" spans="2:8" s="1" customFormat="1" ht="13.5" customHeight="1">
      <c r="B57" s="8" t="s">
        <v>56</v>
      </c>
      <c r="C57" s="43">
        <f>'03a'!C57</f>
      </c>
      <c r="D57" s="43">
        <f>'03a'!E57</f>
      </c>
      <c r="E57" s="43">
        <f>'03a'!G57</f>
      </c>
      <c r="F57" s="42" t="s">
        <v>121</v>
      </c>
      <c r="G57" s="43" t="s">
        <v>121</v>
      </c>
      <c r="H57" s="44" t="s">
        <v>121</v>
      </c>
    </row>
    <row r="58" spans="2:8" s="1" customFormat="1" ht="13.5" customHeight="1">
      <c r="B58" s="8" t="s">
        <v>39</v>
      </c>
      <c r="C58" s="43">
        <f>'03a'!C58</f>
        <v>46.80023726356028</v>
      </c>
      <c r="D58" s="43">
        <f>'03a'!E58</f>
        <v>72.6056056364028</v>
      </c>
      <c r="E58" s="45">
        <f>'03a'!G58</f>
        <v>24.318042689998652</v>
      </c>
      <c r="F58" s="42">
        <v>46.65037670535532</v>
      </c>
      <c r="G58" s="43">
        <v>69.57287538529282</v>
      </c>
      <c r="H58" s="44">
        <v>24.493731558909634</v>
      </c>
    </row>
    <row r="59" spans="2:8" s="1" customFormat="1" ht="19.5" customHeight="1">
      <c r="B59" s="8" t="s">
        <v>40</v>
      </c>
      <c r="C59" s="43">
        <f>'03a'!C59</f>
        <v>34.58991184665276</v>
      </c>
      <c r="D59" s="43">
        <f>'03a'!E59</f>
        <v>63.12159659452138</v>
      </c>
      <c r="E59" s="45">
        <f>'03a'!G59</f>
        <v>50.96885920008545</v>
      </c>
      <c r="F59" s="42">
        <v>34.44503893942096</v>
      </c>
      <c r="G59" s="43">
        <v>61.52354839156384</v>
      </c>
      <c r="H59" s="44">
        <v>51.371791143346556</v>
      </c>
    </row>
    <row r="60" spans="2:8" s="1" customFormat="1" ht="13.5" customHeight="1">
      <c r="B60" s="8" t="s">
        <v>41</v>
      </c>
      <c r="C60" s="43">
        <f>'03a'!C60</f>
        <v>31.560668547861948</v>
      </c>
      <c r="D60" s="43">
        <f>'03a'!E60</f>
        <v>58.15910471067928</v>
      </c>
      <c r="E60" s="45">
        <f>'03a'!G60</f>
        <v>52.768134712335915</v>
      </c>
      <c r="F60" s="42">
        <v>30.77565632458234</v>
      </c>
      <c r="G60" s="43">
        <v>58.095369159843116</v>
      </c>
      <c r="H60" s="44">
        <v>49.07374816721944</v>
      </c>
    </row>
    <row r="61" spans="2:8" s="1" customFormat="1" ht="13.5" customHeight="1">
      <c r="B61" s="8" t="s">
        <v>42</v>
      </c>
      <c r="C61" s="43">
        <f>'03a'!C61</f>
        <v>25.052655333233037</v>
      </c>
      <c r="D61" s="43">
        <f>'03a'!E61</f>
        <v>72.49576236984421</v>
      </c>
      <c r="E61" s="45">
        <f>'03a'!G61</f>
        <v>14.43754573148704</v>
      </c>
      <c r="F61" s="42">
        <v>32.74206672091131</v>
      </c>
      <c r="G61" s="43">
        <v>59.96892182644036</v>
      </c>
      <c r="H61" s="44">
        <v>51.44028212034753</v>
      </c>
    </row>
    <row r="62" spans="2:8" s="1" customFormat="1" ht="13.5" customHeight="1" thickBot="1">
      <c r="B62" s="10" t="s">
        <v>43</v>
      </c>
      <c r="C62" s="46">
        <f>'03a'!C62</f>
        <v>33.91812865497076</v>
      </c>
      <c r="D62" s="46">
        <f>'03a'!E62</f>
        <v>60.69651741293532</v>
      </c>
      <c r="E62" s="47">
        <f>'03a'!G62</f>
        <v>52.23965959004392</v>
      </c>
      <c r="F62" s="48">
        <v>34.375</v>
      </c>
      <c r="G62" s="46">
        <v>64.52991452991454</v>
      </c>
      <c r="H62" s="49">
        <v>73.35387532590661</v>
      </c>
    </row>
    <row r="63" spans="2:8" s="1" customFormat="1" ht="21" customHeight="1">
      <c r="B63" s="124" t="s">
        <v>129</v>
      </c>
      <c r="C63" s="124"/>
      <c r="D63" s="124"/>
      <c r="E63" s="124"/>
      <c r="F63" s="124"/>
      <c r="G63" s="124"/>
      <c r="H63" s="124"/>
    </row>
    <row r="64" spans="2:8" ht="15">
      <c r="B64" s="123"/>
      <c r="C64" s="123"/>
      <c r="D64" s="123"/>
      <c r="E64" s="123"/>
      <c r="F64" s="123"/>
      <c r="G64" s="123"/>
      <c r="H64" s="123"/>
    </row>
    <row r="65" ht="16.5">
      <c r="B65" s="37"/>
    </row>
  </sheetData>
  <mergeCells count="9">
    <mergeCell ref="B63:H63"/>
    <mergeCell ref="B64:H64"/>
    <mergeCell ref="B1:H1"/>
    <mergeCell ref="B3:H3"/>
    <mergeCell ref="B4:H4"/>
    <mergeCell ref="F6:H6"/>
    <mergeCell ref="B2:H2"/>
    <mergeCell ref="B5:H5"/>
    <mergeCell ref="C6:E6"/>
  </mergeCells>
  <printOptions horizontalCentered="1" verticalCentered="1"/>
  <pageMargins left="0.75" right="0.75" top="0.5" bottom="0.5" header="0" footer="0"/>
  <pageSetup fitToHeight="1" fitToWidth="1" horizontalDpi="600" verticalDpi="600" orientation="portrait" scale="7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B1:I67"/>
  <sheetViews>
    <sheetView zoomScale="75" zoomScaleNormal="75" workbookViewId="0" topLeftCell="A1">
      <selection activeCell="B66" sqref="B1:I66"/>
      <selection activeCell="B3" sqref="B3:I5"/>
    </sheetView>
  </sheetViews>
  <sheetFormatPr defaultColWidth="8.88671875" defaultRowHeight="15"/>
  <cols>
    <col min="1" max="1" width="2.77734375" style="4" customWidth="1"/>
    <col min="2" max="2" width="18.88671875" style="4" customWidth="1"/>
    <col min="3" max="3" width="10.77734375" style="4" customWidth="1"/>
    <col min="4" max="4" width="8.77734375" style="4" customWidth="1"/>
    <col min="5" max="5" width="10.77734375" style="4" customWidth="1"/>
    <col min="6" max="6" width="8.77734375" style="4" customWidth="1"/>
    <col min="7" max="7" width="10.77734375" style="4" customWidth="1"/>
    <col min="8" max="8" width="8.77734375" style="4" customWidth="1"/>
    <col min="9" max="9" width="14.77734375" style="4" customWidth="1"/>
    <col min="10" max="10" width="2.77734375" style="4" customWidth="1"/>
    <col min="11" max="16384" width="8.88671875" style="4" customWidth="1"/>
  </cols>
  <sheetData>
    <row r="1" spans="2:9" ht="18">
      <c r="B1" s="112" t="s">
        <v>115</v>
      </c>
      <c r="C1" s="112"/>
      <c r="D1" s="112"/>
      <c r="E1" s="112"/>
      <c r="F1" s="112"/>
      <c r="G1" s="112"/>
      <c r="H1" s="112"/>
      <c r="I1" s="112"/>
    </row>
    <row r="2" spans="2:9" ht="15.75">
      <c r="B2" s="113"/>
      <c r="C2" s="113"/>
      <c r="D2" s="113"/>
      <c r="E2" s="113"/>
      <c r="F2" s="113"/>
      <c r="G2" s="113"/>
      <c r="H2" s="113"/>
      <c r="I2" s="113"/>
    </row>
    <row r="3" spans="2:9" ht="15.75">
      <c r="B3" s="113" t="s">
        <v>65</v>
      </c>
      <c r="C3" s="113"/>
      <c r="D3" s="113"/>
      <c r="E3" s="113"/>
      <c r="F3" s="113"/>
      <c r="G3" s="113"/>
      <c r="H3" s="113"/>
      <c r="I3" s="113"/>
    </row>
    <row r="4" spans="2:9" ht="15.75">
      <c r="B4" s="109" t="s">
        <v>133</v>
      </c>
      <c r="C4" s="109"/>
      <c r="D4" s="109"/>
      <c r="E4" s="109"/>
      <c r="F4" s="109"/>
      <c r="G4" s="109"/>
      <c r="H4" s="109"/>
      <c r="I4" s="109"/>
    </row>
    <row r="5" spans="2:9" ht="15.75">
      <c r="B5" s="109" t="s">
        <v>134</v>
      </c>
      <c r="C5" s="109"/>
      <c r="D5" s="109"/>
      <c r="E5" s="109"/>
      <c r="F5" s="109"/>
      <c r="G5" s="109"/>
      <c r="H5" s="109"/>
      <c r="I5" s="109"/>
    </row>
    <row r="6" spans="2:9" ht="16.5" thickBot="1">
      <c r="B6" s="117"/>
      <c r="C6" s="117"/>
      <c r="D6" s="117"/>
      <c r="E6" s="117"/>
      <c r="F6" s="117"/>
      <c r="G6" s="117"/>
      <c r="H6" s="117"/>
      <c r="I6" s="117"/>
    </row>
    <row r="7" spans="2:9" ht="33" customHeight="1">
      <c r="B7" s="118" t="s">
        <v>44</v>
      </c>
      <c r="C7" s="115" t="s">
        <v>57</v>
      </c>
      <c r="D7" s="115"/>
      <c r="E7" s="115" t="s">
        <v>58</v>
      </c>
      <c r="F7" s="115"/>
      <c r="G7" s="115" t="s">
        <v>59</v>
      </c>
      <c r="H7" s="115"/>
      <c r="I7" s="34" t="s">
        <v>60</v>
      </c>
    </row>
    <row r="8" spans="2:9" ht="15" customHeight="1">
      <c r="B8" s="119"/>
      <c r="C8" s="35" t="s">
        <v>64</v>
      </c>
      <c r="D8" s="35" t="s">
        <v>62</v>
      </c>
      <c r="E8" s="35" t="s">
        <v>64</v>
      </c>
      <c r="F8" s="35" t="s">
        <v>62</v>
      </c>
      <c r="G8" s="35" t="s">
        <v>64</v>
      </c>
      <c r="H8" s="35" t="s">
        <v>62</v>
      </c>
      <c r="I8" s="36" t="s">
        <v>63</v>
      </c>
    </row>
    <row r="9" spans="2:9" s="1" customFormat="1" ht="19.5" customHeight="1">
      <c r="B9" s="8" t="s">
        <v>100</v>
      </c>
      <c r="C9" s="73">
        <f>IF(OR('03b'!C8="",'03b'!F8=""),"",'03b'!C8-'03b'!F8)</f>
        <v>-0.9777067038065965</v>
      </c>
      <c r="D9" s="77"/>
      <c r="E9" s="73">
        <v>5.87318101323298</v>
      </c>
      <c r="F9" s="77"/>
      <c r="G9" s="73">
        <v>-3.8710992229691428</v>
      </c>
      <c r="H9" s="77"/>
      <c r="I9" s="79"/>
    </row>
    <row r="10" spans="2:9" s="1" customFormat="1" ht="19.5" customHeight="1">
      <c r="B10" s="8" t="s">
        <v>45</v>
      </c>
      <c r="C10" s="73">
        <f>IF(OR('03b'!C9="",'03b'!F9=""),"",'03b'!C9-'03b'!F9)</f>
        <v>-8.713490580941972</v>
      </c>
      <c r="D10" s="83">
        <f>IF(C10="","",RANK(C10,C$10:C$63))</f>
        <v>48</v>
      </c>
      <c r="E10" s="108">
        <v>5.0465881311625225</v>
      </c>
      <c r="F10" s="83">
        <f>IF(E10="","",RANK(E10,E$10:E$63))</f>
        <v>12</v>
      </c>
      <c r="G10" s="73">
        <v>-12.316696745626757</v>
      </c>
      <c r="H10" s="83">
        <f aca="true" t="shared" si="0" ref="H10:H41">IF(G10="","",RANK(G10,G$10:G$63))</f>
        <v>47</v>
      </c>
      <c r="I10" s="79">
        <v>32</v>
      </c>
    </row>
    <row r="11" spans="2:9" s="1" customFormat="1" ht="13.5" customHeight="1">
      <c r="B11" s="8" t="s">
        <v>2</v>
      </c>
      <c r="C11" s="73">
        <f>IF(OR('03b'!C10="",'03b'!F10=""),"",'03b'!C10-'03b'!F10)</f>
        <v>-1.396308617917498</v>
      </c>
      <c r="D11" s="77">
        <f aca="true" t="shared" si="1" ref="D11:F63">IF(C11="","",RANK(C11,C$10:C$63))</f>
        <v>38</v>
      </c>
      <c r="E11" s="73">
        <v>1.5594516291568823</v>
      </c>
      <c r="F11" s="77">
        <f t="shared" si="1"/>
        <v>31</v>
      </c>
      <c r="G11" s="73">
        <v>2.4884619522719618</v>
      </c>
      <c r="H11" s="77">
        <f t="shared" si="0"/>
        <v>18</v>
      </c>
      <c r="I11" s="79">
        <v>21</v>
      </c>
    </row>
    <row r="12" spans="2:9" s="1" customFormat="1" ht="13.5" customHeight="1">
      <c r="B12" s="8" t="s">
        <v>46</v>
      </c>
      <c r="C12" s="73">
        <f>IF(OR('03b'!C11="",'03b'!F11=""),"",'03b'!C11-'03b'!F11)</f>
        <v>1.219092827319301</v>
      </c>
      <c r="D12" s="77">
        <f t="shared" si="1"/>
        <v>19</v>
      </c>
      <c r="E12" s="73">
        <v>-0.9697402890345828</v>
      </c>
      <c r="F12" s="77">
        <f t="shared" si="1"/>
        <v>44</v>
      </c>
      <c r="G12" s="73">
        <v>2.3208750692359104</v>
      </c>
      <c r="H12" s="77">
        <f t="shared" si="0"/>
        <v>20</v>
      </c>
      <c r="I12" s="79">
        <v>39</v>
      </c>
    </row>
    <row r="13" spans="2:9" s="1" customFormat="1" ht="13.5" customHeight="1">
      <c r="B13" s="8" t="s">
        <v>3</v>
      </c>
      <c r="C13" s="73">
        <f>IF(OR('03b'!C12="",'03b'!F12=""),"",'03b'!C12-'03b'!F12)</f>
        <v>-1.2779001075070084</v>
      </c>
      <c r="D13" s="77">
        <f t="shared" si="1"/>
        <v>37</v>
      </c>
      <c r="E13" s="73">
        <v>1.5685041086577414</v>
      </c>
      <c r="F13" s="77">
        <f t="shared" si="1"/>
        <v>30</v>
      </c>
      <c r="G13" s="73">
        <v>1.4629829754501813</v>
      </c>
      <c r="H13" s="77">
        <f t="shared" si="0"/>
        <v>25</v>
      </c>
      <c r="I13" s="79">
        <v>26</v>
      </c>
    </row>
    <row r="14" spans="2:9" s="1" customFormat="1" ht="13.5" customHeight="1">
      <c r="B14" s="8" t="s">
        <v>4</v>
      </c>
      <c r="C14" s="73">
        <f>IF(OR('03b'!C13="",'03b'!F13=""),"",'03b'!C13-'03b'!F13)</f>
      </c>
      <c r="D14" s="77">
        <f t="shared" si="1"/>
      </c>
      <c r="E14" s="73" t="s">
        <v>121</v>
      </c>
      <c r="F14" s="77">
        <f t="shared" si="1"/>
      </c>
      <c r="G14" s="73" t="s">
        <v>121</v>
      </c>
      <c r="H14" s="77">
        <f t="shared" si="0"/>
      </c>
      <c r="I14" s="79" t="s">
        <v>121</v>
      </c>
    </row>
    <row r="15" spans="2:9" s="1" customFormat="1" ht="13.5" customHeight="1">
      <c r="B15" s="8" t="s">
        <v>47</v>
      </c>
      <c r="C15" s="73">
        <f>IF(OR('03b'!C14="",'03b'!F14=""),"",'03b'!C14-'03b'!F14)</f>
        <v>-16.390756933465976</v>
      </c>
      <c r="D15" s="77">
        <f t="shared" si="1"/>
        <v>49</v>
      </c>
      <c r="E15" s="73">
        <v>3.457423389844813</v>
      </c>
      <c r="F15" s="77">
        <f t="shared" si="1"/>
        <v>19</v>
      </c>
      <c r="G15" s="73">
        <v>-10.852300732909235</v>
      </c>
      <c r="H15" s="77">
        <f t="shared" si="0"/>
        <v>46</v>
      </c>
      <c r="I15" s="79">
        <v>41</v>
      </c>
    </row>
    <row r="16" spans="2:9" s="1" customFormat="1" ht="13.5" customHeight="1">
      <c r="B16" s="8" t="s">
        <v>5</v>
      </c>
      <c r="C16" s="73">
        <f>IF(OR('03b'!C15="",'03b'!F15=""),"",'03b'!C15-'03b'!F15)</f>
        <v>4.0660992409385415</v>
      </c>
      <c r="D16" s="77">
        <f t="shared" si="1"/>
        <v>3</v>
      </c>
      <c r="E16" s="73">
        <v>3.1307473722826984</v>
      </c>
      <c r="F16" s="77">
        <f t="shared" si="1"/>
        <v>21</v>
      </c>
      <c r="G16" s="73">
        <v>0.2111142651702309</v>
      </c>
      <c r="H16" s="77">
        <f t="shared" si="0"/>
        <v>31</v>
      </c>
      <c r="I16" s="79">
        <v>23</v>
      </c>
    </row>
    <row r="17" spans="2:9" s="1" customFormat="1" ht="13.5" customHeight="1">
      <c r="B17" s="8" t="s">
        <v>6</v>
      </c>
      <c r="C17" s="73">
        <f>IF(OR('03b'!C16="",'03b'!F16=""),"",'03b'!C16-'03b'!F16)</f>
        <v>-0.8847489963642872</v>
      </c>
      <c r="D17" s="77">
        <f t="shared" si="1"/>
        <v>36</v>
      </c>
      <c r="E17" s="73">
        <v>-1.1976868551341084</v>
      </c>
      <c r="F17" s="77">
        <f t="shared" si="1"/>
        <v>45</v>
      </c>
      <c r="G17" s="73">
        <v>-1.2671376932206115</v>
      </c>
      <c r="H17" s="77">
        <f t="shared" si="0"/>
        <v>39</v>
      </c>
      <c r="I17" s="79" t="s">
        <v>121</v>
      </c>
    </row>
    <row r="18" spans="2:9" s="1" customFormat="1" ht="13.5" customHeight="1">
      <c r="B18" s="8" t="s">
        <v>7</v>
      </c>
      <c r="C18" s="73">
        <f>IF(OR('03b'!C17="",'03b'!F17=""),"",'03b'!C17-'03b'!F17)</f>
        <v>2.502528903398904</v>
      </c>
      <c r="D18" s="77">
        <f t="shared" si="1"/>
        <v>6</v>
      </c>
      <c r="E18" s="73">
        <v>0.5445598191532923</v>
      </c>
      <c r="F18" s="77">
        <f t="shared" si="1"/>
        <v>38</v>
      </c>
      <c r="G18" s="73">
        <v>0.40853880441554224</v>
      </c>
      <c r="H18" s="77">
        <f t="shared" si="0"/>
        <v>30</v>
      </c>
      <c r="I18" s="79" t="s">
        <v>121</v>
      </c>
    </row>
    <row r="19" spans="2:9" s="1" customFormat="1" ht="13.5" customHeight="1">
      <c r="B19" s="8" t="s">
        <v>8</v>
      </c>
      <c r="C19" s="73">
        <f>IF(OR('03b'!C18="",'03b'!F18=""),"",'03b'!C18-'03b'!F18)</f>
        <v>4.661450035989411</v>
      </c>
      <c r="D19" s="77">
        <f t="shared" si="1"/>
        <v>2</v>
      </c>
      <c r="E19" s="73">
        <v>38.569070984122334</v>
      </c>
      <c r="F19" s="77">
        <f t="shared" si="1"/>
        <v>1</v>
      </c>
      <c r="G19" s="73">
        <v>-4.206848790562532</v>
      </c>
      <c r="H19" s="77">
        <f t="shared" si="0"/>
        <v>43</v>
      </c>
      <c r="I19" s="79">
        <v>14</v>
      </c>
    </row>
    <row r="20" spans="2:9" s="1" customFormat="1" ht="19.5" customHeight="1">
      <c r="B20" s="8" t="s">
        <v>48</v>
      </c>
      <c r="C20" s="73">
        <f>IF(OR('03b'!C19="",'03b'!F19=""),"",'03b'!C19-'03b'!F19)</f>
        <v>2.2176706544689893</v>
      </c>
      <c r="D20" s="77">
        <f t="shared" si="1"/>
        <v>10</v>
      </c>
      <c r="E20" s="73">
        <v>7.6977193129629455</v>
      </c>
      <c r="F20" s="77">
        <f t="shared" si="1"/>
        <v>9</v>
      </c>
      <c r="G20" s="73">
        <v>3.067567574857975</v>
      </c>
      <c r="H20" s="77">
        <f t="shared" si="0"/>
        <v>17</v>
      </c>
      <c r="I20" s="79">
        <v>7</v>
      </c>
    </row>
    <row r="21" spans="2:9" s="1" customFormat="1" ht="13.5" customHeight="1">
      <c r="B21" s="8" t="s">
        <v>49</v>
      </c>
      <c r="C21" s="73">
        <f>IF(OR('03b'!C20="",'03b'!F20=""),"",'03b'!C20-'03b'!F20)</f>
      </c>
      <c r="D21" s="77">
        <f t="shared" si="1"/>
      </c>
      <c r="E21" s="73" t="s">
        <v>121</v>
      </c>
      <c r="F21" s="77">
        <f t="shared" si="1"/>
      </c>
      <c r="G21" s="73" t="s">
        <v>121</v>
      </c>
      <c r="H21" s="77">
        <f t="shared" si="0"/>
      </c>
      <c r="I21" s="79" t="s">
        <v>121</v>
      </c>
    </row>
    <row r="22" spans="2:9" s="1" customFormat="1" ht="13.5" customHeight="1">
      <c r="B22" s="8" t="s">
        <v>9</v>
      </c>
      <c r="C22" s="73">
        <f>IF(OR('03b'!C21="",'03b'!F21=""),"",'03b'!C21-'03b'!F21)</f>
        <v>0.08717833654180396</v>
      </c>
      <c r="D22" s="77">
        <f t="shared" si="1"/>
        <v>31</v>
      </c>
      <c r="E22" s="73">
        <v>1.1365806580053146</v>
      </c>
      <c r="F22" s="77">
        <f t="shared" si="1"/>
        <v>34</v>
      </c>
      <c r="G22" s="73">
        <v>4.085487021471547</v>
      </c>
      <c r="H22" s="77">
        <f t="shared" si="0"/>
        <v>13</v>
      </c>
      <c r="I22" s="79">
        <v>17</v>
      </c>
    </row>
    <row r="23" spans="2:9" s="1" customFormat="1" ht="13.5" customHeight="1">
      <c r="B23" s="8" t="s">
        <v>10</v>
      </c>
      <c r="C23" s="73">
        <f>IF(OR('03b'!C22="",'03b'!F22=""),"",'03b'!C22-'03b'!F22)</f>
        <v>2.296552066772655</v>
      </c>
      <c r="D23" s="77">
        <f t="shared" si="1"/>
        <v>9</v>
      </c>
      <c r="E23" s="73">
        <v>11.725110000693775</v>
      </c>
      <c r="F23" s="77">
        <f t="shared" si="1"/>
        <v>6</v>
      </c>
      <c r="G23" s="73">
        <v>8.177677335543919</v>
      </c>
      <c r="H23" s="77">
        <f t="shared" si="0"/>
        <v>2</v>
      </c>
      <c r="I23" s="79">
        <v>2</v>
      </c>
    </row>
    <row r="24" spans="2:9" s="1" customFormat="1" ht="13.5" customHeight="1">
      <c r="B24" s="8" t="s">
        <v>50</v>
      </c>
      <c r="C24" s="73">
        <f>IF(OR('03b'!C23="",'03b'!F23=""),"",'03b'!C23-'03b'!F23)</f>
        <v>2.3084399396215645</v>
      </c>
      <c r="D24" s="77">
        <f t="shared" si="1"/>
        <v>8</v>
      </c>
      <c r="E24" s="73">
        <v>3.2796016149680582</v>
      </c>
      <c r="F24" s="77">
        <f t="shared" si="1"/>
        <v>20</v>
      </c>
      <c r="G24" s="73">
        <v>1.5104366629962271</v>
      </c>
      <c r="H24" s="77">
        <f t="shared" si="0"/>
        <v>24</v>
      </c>
      <c r="I24" s="79">
        <v>14</v>
      </c>
    </row>
    <row r="25" spans="2:9" s="1" customFormat="1" ht="13.5" customHeight="1">
      <c r="B25" s="8" t="s">
        <v>11</v>
      </c>
      <c r="C25" s="73">
        <f>IF(OR('03b'!C24="",'03b'!F24=""),"",'03b'!C24-'03b'!F24)</f>
        <v>-2.3225176831272236</v>
      </c>
      <c r="D25" s="77">
        <f t="shared" si="1"/>
        <v>40</v>
      </c>
      <c r="E25" s="73">
        <v>1.7633686507969344</v>
      </c>
      <c r="F25" s="77">
        <f t="shared" si="1"/>
        <v>27</v>
      </c>
      <c r="G25" s="73">
        <v>4.673152017590191</v>
      </c>
      <c r="H25" s="77">
        <f t="shared" si="0"/>
        <v>10</v>
      </c>
      <c r="I25" s="79">
        <v>11</v>
      </c>
    </row>
    <row r="26" spans="2:9" s="1" customFormat="1" ht="13.5" customHeight="1">
      <c r="B26" s="8" t="s">
        <v>12</v>
      </c>
      <c r="C26" s="73">
        <f>IF(OR('03b'!C25="",'03b'!F25=""),"",'03b'!C25-'03b'!F25)</f>
        <v>2.5082833126252027</v>
      </c>
      <c r="D26" s="77">
        <f t="shared" si="1"/>
        <v>5</v>
      </c>
      <c r="E26" s="73">
        <v>0.8066878658371195</v>
      </c>
      <c r="F26" s="77">
        <f t="shared" si="1"/>
        <v>37</v>
      </c>
      <c r="G26" s="73">
        <v>3.273895118381539</v>
      </c>
      <c r="H26" s="77">
        <f t="shared" si="0"/>
        <v>16</v>
      </c>
      <c r="I26" s="79">
        <v>24</v>
      </c>
    </row>
    <row r="27" spans="2:9" s="1" customFormat="1" ht="13.5" customHeight="1">
      <c r="B27" s="8" t="s">
        <v>13</v>
      </c>
      <c r="C27" s="73">
        <f>IF(OR('03b'!C26="",'03b'!F26=""),"",'03b'!C26-'03b'!F26)</f>
        <v>1.2241300534241475</v>
      </c>
      <c r="D27" s="77">
        <f t="shared" si="1"/>
        <v>18</v>
      </c>
      <c r="E27" s="73">
        <v>2.4100256265786655</v>
      </c>
      <c r="F27" s="77">
        <f t="shared" si="1"/>
        <v>25</v>
      </c>
      <c r="G27" s="73">
        <v>-1.0662694889407547</v>
      </c>
      <c r="H27" s="77">
        <f t="shared" si="0"/>
        <v>37</v>
      </c>
      <c r="I27" s="79">
        <v>38</v>
      </c>
    </row>
    <row r="28" spans="2:9" s="1" customFormat="1" ht="13.5" customHeight="1">
      <c r="B28" s="8" t="s">
        <v>14</v>
      </c>
      <c r="C28" s="73">
        <f>IF(OR('03b'!C27="",'03b'!F27=""),"",'03b'!C27-'03b'!F27)</f>
        <v>-4.0417171964243295</v>
      </c>
      <c r="D28" s="77">
        <f t="shared" si="1"/>
        <v>43</v>
      </c>
      <c r="E28" s="73">
        <v>4.041519185936821</v>
      </c>
      <c r="F28" s="77">
        <f t="shared" si="1"/>
        <v>17</v>
      </c>
      <c r="G28" s="73">
        <v>2.0588102491448907</v>
      </c>
      <c r="H28" s="77">
        <f t="shared" si="0"/>
        <v>21</v>
      </c>
      <c r="I28" s="79">
        <v>12</v>
      </c>
    </row>
    <row r="29" spans="2:9" s="1" customFormat="1" ht="13.5" customHeight="1">
      <c r="B29" s="8" t="s">
        <v>51</v>
      </c>
      <c r="C29" s="73">
        <f>IF(OR('03b'!C28="",'03b'!F28=""),"",'03b'!C28-'03b'!F28)</f>
        <v>0.4118923362226923</v>
      </c>
      <c r="D29" s="77">
        <f t="shared" si="1"/>
        <v>27</v>
      </c>
      <c r="E29" s="73">
        <v>-3.6408076655420416</v>
      </c>
      <c r="F29" s="77">
        <f t="shared" si="1"/>
        <v>48</v>
      </c>
      <c r="G29" s="73">
        <v>4.783402519732348</v>
      </c>
      <c r="H29" s="77">
        <f t="shared" si="0"/>
        <v>9</v>
      </c>
      <c r="I29" s="79">
        <v>30</v>
      </c>
    </row>
    <row r="30" spans="2:9" s="1" customFormat="1" ht="19.5" customHeight="1">
      <c r="B30" s="8" t="s">
        <v>15</v>
      </c>
      <c r="C30" s="73">
        <f>IF(OR('03b'!C29="",'03b'!F29=""),"",'03b'!C29-'03b'!F29)</f>
        <v>-1.4358710143033946</v>
      </c>
      <c r="D30" s="77">
        <f t="shared" si="1"/>
        <v>39</v>
      </c>
      <c r="E30" s="73">
        <v>-1.8065421461812008</v>
      </c>
      <c r="F30" s="77">
        <f t="shared" si="1"/>
        <v>46</v>
      </c>
      <c r="G30" s="73">
        <v>0.5042114343627055</v>
      </c>
      <c r="H30" s="77">
        <f t="shared" si="0"/>
        <v>28</v>
      </c>
      <c r="I30" s="79" t="s">
        <v>121</v>
      </c>
    </row>
    <row r="31" spans="2:9" s="1" customFormat="1" ht="13.5" customHeight="1">
      <c r="B31" s="8" t="s">
        <v>16</v>
      </c>
      <c r="C31" s="73">
        <f>IF(OR('03b'!C30="",'03b'!F30=""),"",'03b'!C30-'03b'!F30)</f>
        <v>2.558585306688954</v>
      </c>
      <c r="D31" s="77">
        <f t="shared" si="1"/>
        <v>4</v>
      </c>
      <c r="E31" s="73">
        <v>4.338737702560472</v>
      </c>
      <c r="F31" s="77">
        <f t="shared" si="1"/>
        <v>15</v>
      </c>
      <c r="G31" s="73">
        <v>0.4913394273015683</v>
      </c>
      <c r="H31" s="77">
        <f t="shared" si="0"/>
        <v>29</v>
      </c>
      <c r="I31" s="79">
        <v>14</v>
      </c>
    </row>
    <row r="32" spans="2:9" s="1" customFormat="1" ht="13.5" customHeight="1">
      <c r="B32" s="8" t="s">
        <v>17</v>
      </c>
      <c r="C32" s="73">
        <f>IF(OR('03b'!C31="",'03b'!F31=""),"",'03b'!C31-'03b'!F31)</f>
        <v>1.319148368641578</v>
      </c>
      <c r="D32" s="77">
        <f t="shared" si="1"/>
        <v>16</v>
      </c>
      <c r="E32" s="73">
        <v>5.791793194154231</v>
      </c>
      <c r="F32" s="77">
        <f t="shared" si="1"/>
        <v>11</v>
      </c>
      <c r="G32" s="73">
        <v>2.4827835826292457</v>
      </c>
      <c r="H32" s="77">
        <f t="shared" si="0"/>
        <v>19</v>
      </c>
      <c r="I32" s="79">
        <v>9</v>
      </c>
    </row>
    <row r="33" spans="2:9" s="1" customFormat="1" ht="13.5" customHeight="1">
      <c r="B33" s="8" t="s">
        <v>18</v>
      </c>
      <c r="C33" s="73">
        <f>IF(OR('03b'!C32="",'03b'!F32=""),"",'03b'!C32-'03b'!F32)</f>
        <v>1.4151569877140844</v>
      </c>
      <c r="D33" s="77">
        <f t="shared" si="1"/>
        <v>15</v>
      </c>
      <c r="E33" s="73">
        <v>-11.495830973537657</v>
      </c>
      <c r="F33" s="77">
        <f t="shared" si="1"/>
        <v>50</v>
      </c>
      <c r="G33" s="73">
        <v>-0.8996590590270728</v>
      </c>
      <c r="H33" s="77">
        <f t="shared" si="0"/>
        <v>36</v>
      </c>
      <c r="I33" s="79" t="s">
        <v>121</v>
      </c>
    </row>
    <row r="34" spans="2:9" s="1" customFormat="1" ht="13.5" customHeight="1">
      <c r="B34" s="8" t="s">
        <v>52</v>
      </c>
      <c r="C34" s="73">
        <f>IF(OR('03b'!C33="",'03b'!F33=""),"",'03b'!C33-'03b'!F33)</f>
        <v>-0.3117089610280317</v>
      </c>
      <c r="D34" s="77">
        <f t="shared" si="1"/>
        <v>32</v>
      </c>
      <c r="E34" s="73">
        <v>0.3127596438865652</v>
      </c>
      <c r="F34" s="77">
        <f t="shared" si="1"/>
        <v>39</v>
      </c>
      <c r="G34" s="73">
        <v>-0.8652094455490698</v>
      </c>
      <c r="H34" s="77">
        <f t="shared" si="0"/>
        <v>35</v>
      </c>
      <c r="I34" s="79" t="s">
        <v>121</v>
      </c>
    </row>
    <row r="35" spans="2:9" s="1" customFormat="1" ht="13.5" customHeight="1">
      <c r="B35" s="8" t="s">
        <v>19</v>
      </c>
      <c r="C35" s="73">
        <f>IF(OR('03b'!C34="",'03b'!F34=""),"",'03b'!C34-'03b'!F34)</f>
        <v>1.5397499783177793</v>
      </c>
      <c r="D35" s="77">
        <f t="shared" si="1"/>
        <v>14</v>
      </c>
      <c r="E35" s="73">
        <v>-0.795976257199861</v>
      </c>
      <c r="F35" s="77">
        <f t="shared" si="1"/>
        <v>43</v>
      </c>
      <c r="G35" s="73">
        <v>4.173825749600532</v>
      </c>
      <c r="H35" s="77">
        <f t="shared" si="0"/>
        <v>12</v>
      </c>
      <c r="I35" s="79">
        <v>26</v>
      </c>
    </row>
    <row r="36" spans="2:9" s="1" customFormat="1" ht="13.5" customHeight="1">
      <c r="B36" s="8" t="s">
        <v>20</v>
      </c>
      <c r="C36" s="73">
        <f>IF(OR('03b'!C35="",'03b'!F35=""),"",'03b'!C35-'03b'!F35)</f>
        <v>-8.171555193251756</v>
      </c>
      <c r="D36" s="77">
        <f t="shared" si="1"/>
        <v>47</v>
      </c>
      <c r="E36" s="73">
        <v>2.8170686374129303</v>
      </c>
      <c r="F36" s="77">
        <f t="shared" si="1"/>
        <v>23</v>
      </c>
      <c r="G36" s="73">
        <v>-1.0874024203447803</v>
      </c>
      <c r="H36" s="77">
        <f t="shared" si="0"/>
        <v>38</v>
      </c>
      <c r="I36" s="79">
        <v>34</v>
      </c>
    </row>
    <row r="37" spans="2:9" s="1" customFormat="1" ht="13.5" customHeight="1">
      <c r="B37" s="8" t="s">
        <v>21</v>
      </c>
      <c r="C37" s="73">
        <f>IF(OR('03b'!C36="",'03b'!F36=""),"",'03b'!C36-'03b'!F36)</f>
        <v>0.9546163229349673</v>
      </c>
      <c r="D37" s="77">
        <f t="shared" si="1"/>
        <v>22</v>
      </c>
      <c r="E37" s="73">
        <v>3.6196126917913247</v>
      </c>
      <c r="F37" s="77">
        <f t="shared" si="1"/>
        <v>18</v>
      </c>
      <c r="G37" s="73">
        <v>5.4215317586712715</v>
      </c>
      <c r="H37" s="77">
        <f t="shared" si="0"/>
        <v>6</v>
      </c>
      <c r="I37" s="79">
        <v>6</v>
      </c>
    </row>
    <row r="38" spans="2:9" s="1" customFormat="1" ht="13.5" customHeight="1">
      <c r="B38" s="8" t="s">
        <v>22</v>
      </c>
      <c r="C38" s="73">
        <f>IF(OR('03b'!C37="",'03b'!F37=""),"",'03b'!C37-'03b'!F37)</f>
        <v>7.705133824266024</v>
      </c>
      <c r="D38" s="77">
        <f t="shared" si="1"/>
        <v>1</v>
      </c>
      <c r="E38" s="73">
        <v>22.57305240585041</v>
      </c>
      <c r="F38" s="77">
        <f t="shared" si="1"/>
        <v>2</v>
      </c>
      <c r="G38" s="73">
        <v>7.7683648140260075</v>
      </c>
      <c r="H38" s="77">
        <f t="shared" si="0"/>
        <v>3</v>
      </c>
      <c r="I38" s="79">
        <v>1</v>
      </c>
    </row>
    <row r="39" spans="2:9" s="1" customFormat="1" ht="13.5" customHeight="1">
      <c r="B39" s="8" t="s">
        <v>23</v>
      </c>
      <c r="C39" s="73">
        <f>IF(OR('03b'!C38="",'03b'!F38=""),"",'03b'!C38-'03b'!F38)</f>
        <v>1.0236480024927417</v>
      </c>
      <c r="D39" s="77">
        <f t="shared" si="1"/>
        <v>21</v>
      </c>
      <c r="E39" s="73">
        <v>1.5793842407360046</v>
      </c>
      <c r="F39" s="77">
        <f t="shared" si="1"/>
        <v>29</v>
      </c>
      <c r="G39" s="73">
        <v>-1.645562395654764</v>
      </c>
      <c r="H39" s="77">
        <f t="shared" si="0"/>
        <v>40</v>
      </c>
      <c r="I39" s="79">
        <v>43</v>
      </c>
    </row>
    <row r="40" spans="2:9" s="1" customFormat="1" ht="19.5" customHeight="1">
      <c r="B40" s="8" t="s">
        <v>24</v>
      </c>
      <c r="C40" s="73">
        <f>IF(OR('03b'!C39="",'03b'!F39=""),"",'03b'!C39-'03b'!F39)</f>
        <v>0.32897555936186507</v>
      </c>
      <c r="D40" s="77">
        <f t="shared" si="1"/>
        <v>28</v>
      </c>
      <c r="E40" s="73">
        <v>0.9361027390824148</v>
      </c>
      <c r="F40" s="77">
        <f t="shared" si="1"/>
        <v>35</v>
      </c>
      <c r="G40" s="73">
        <v>1.258245843753322</v>
      </c>
      <c r="H40" s="77">
        <f t="shared" si="0"/>
        <v>26</v>
      </c>
      <c r="I40" s="79">
        <v>34</v>
      </c>
    </row>
    <row r="41" spans="2:9" s="1" customFormat="1" ht="13.5" customHeight="1">
      <c r="B41" s="8" t="s">
        <v>25</v>
      </c>
      <c r="C41" s="73">
        <f>IF(OR('03b'!C40="",'03b'!F40=""),"",'03b'!C40-'03b'!F40)</f>
        <v>-2.656229660168421</v>
      </c>
      <c r="D41" s="77">
        <f t="shared" si="1"/>
        <v>41</v>
      </c>
      <c r="E41" s="73">
        <v>4.943684370420456</v>
      </c>
      <c r="F41" s="77">
        <f t="shared" si="1"/>
        <v>13</v>
      </c>
      <c r="G41" s="73">
        <v>-19.749322361845007</v>
      </c>
      <c r="H41" s="77">
        <f t="shared" si="0"/>
        <v>48</v>
      </c>
      <c r="I41" s="79">
        <v>34</v>
      </c>
    </row>
    <row r="42" spans="2:9" s="1" customFormat="1" ht="13.5" customHeight="1">
      <c r="B42" s="8" t="s">
        <v>26</v>
      </c>
      <c r="C42" s="73">
        <f>IF(OR('03b'!C41="",'03b'!F41=""),"",'03b'!C41-'03b'!F41)</f>
        <v>-3.6686364630500634</v>
      </c>
      <c r="D42" s="77">
        <f t="shared" si="1"/>
        <v>42</v>
      </c>
      <c r="E42" s="73">
        <v>8.966866083755178</v>
      </c>
      <c r="F42" s="77">
        <f t="shared" si="1"/>
        <v>8</v>
      </c>
      <c r="G42" s="73">
        <v>3.28281047133477</v>
      </c>
      <c r="H42" s="77">
        <f aca="true" t="shared" si="2" ref="H42:H63">IF(G42="","",RANK(G42,G$10:G$63))</f>
        <v>15</v>
      </c>
      <c r="I42" s="79">
        <v>5</v>
      </c>
    </row>
    <row r="43" spans="2:9" s="1" customFormat="1" ht="13.5" customHeight="1">
      <c r="B43" s="8" t="s">
        <v>27</v>
      </c>
      <c r="C43" s="73">
        <f>IF(OR('03b'!C42="",'03b'!F42=""),"",'03b'!C42-'03b'!F42)</f>
        <v>2.43949478362525</v>
      </c>
      <c r="D43" s="77">
        <f t="shared" si="1"/>
        <v>7</v>
      </c>
      <c r="E43" s="73">
        <v>9.418937962399411</v>
      </c>
      <c r="F43" s="77">
        <f t="shared" si="1"/>
        <v>7</v>
      </c>
      <c r="G43" s="73">
        <v>1.9390285806829617</v>
      </c>
      <c r="H43" s="77">
        <f t="shared" si="2"/>
        <v>22</v>
      </c>
      <c r="I43" s="79">
        <v>8</v>
      </c>
    </row>
    <row r="44" spans="2:9" s="1" customFormat="1" ht="13.5" customHeight="1">
      <c r="B44" s="8" t="s">
        <v>53</v>
      </c>
      <c r="C44" s="73">
        <f>IF(OR('03b'!C43="",'03b'!F43=""),"",'03b'!C43-'03b'!F43)</f>
        <v>-7.495480521845753</v>
      </c>
      <c r="D44" s="77">
        <f t="shared" si="1"/>
        <v>45</v>
      </c>
      <c r="E44" s="73">
        <v>0.15749734223234668</v>
      </c>
      <c r="F44" s="77">
        <f t="shared" si="1"/>
        <v>40</v>
      </c>
      <c r="G44" s="73">
        <v>4.946616157624867</v>
      </c>
      <c r="H44" s="77">
        <f t="shared" si="2"/>
        <v>8</v>
      </c>
      <c r="I44" s="79">
        <v>20</v>
      </c>
    </row>
    <row r="45" spans="2:9" s="1" customFormat="1" ht="13.5" customHeight="1">
      <c r="B45" s="8" t="s">
        <v>28</v>
      </c>
      <c r="C45" s="73">
        <f>IF(OR('03b'!C44="",'03b'!F44=""),"",'03b'!C44-'03b'!F44)</f>
        <v>-0.5022937001378551</v>
      </c>
      <c r="D45" s="77">
        <f t="shared" si="1"/>
        <v>35</v>
      </c>
      <c r="E45" s="73">
        <v>0.8926597164781782</v>
      </c>
      <c r="F45" s="77">
        <f t="shared" si="1"/>
        <v>36</v>
      </c>
      <c r="G45" s="73">
        <v>4.50410273380934</v>
      </c>
      <c r="H45" s="77">
        <f t="shared" si="2"/>
        <v>11</v>
      </c>
      <c r="I45" s="79">
        <v>17</v>
      </c>
    </row>
    <row r="46" spans="2:9" s="1" customFormat="1" ht="13.5" customHeight="1">
      <c r="B46" s="8" t="s">
        <v>54</v>
      </c>
      <c r="C46" s="73">
        <f>IF(OR('03b'!C45="",'03b'!F45=""),"",'03b'!C45-'03b'!F45)</f>
        <v>0.5134627211850891</v>
      </c>
      <c r="D46" s="77">
        <f t="shared" si="1"/>
        <v>26</v>
      </c>
      <c r="E46" s="73">
        <v>0.12789533938240538</v>
      </c>
      <c r="F46" s="77">
        <f t="shared" si="1"/>
        <v>41</v>
      </c>
      <c r="G46" s="73">
        <v>1.88090073329721</v>
      </c>
      <c r="H46" s="77">
        <f t="shared" si="2"/>
        <v>23</v>
      </c>
      <c r="I46" s="79">
        <v>39</v>
      </c>
    </row>
    <row r="47" spans="2:9" s="1" customFormat="1" ht="13.5" customHeight="1">
      <c r="B47" s="8" t="s">
        <v>29</v>
      </c>
      <c r="C47" s="73">
        <f>IF(OR('03b'!C46="",'03b'!F46=""),"",'03b'!C46-'03b'!F46)</f>
        <v>1.873074124186445</v>
      </c>
      <c r="D47" s="77">
        <f t="shared" si="1"/>
        <v>11</v>
      </c>
      <c r="E47" s="73">
        <v>7.301337414574377</v>
      </c>
      <c r="F47" s="77">
        <f t="shared" si="1"/>
        <v>10</v>
      </c>
      <c r="G47" s="73">
        <v>11.602319463811504</v>
      </c>
      <c r="H47" s="77">
        <f t="shared" si="2"/>
        <v>1</v>
      </c>
      <c r="I47" s="79">
        <v>3</v>
      </c>
    </row>
    <row r="48" spans="2:9" s="1" customFormat="1" ht="13.5" customHeight="1">
      <c r="B48" s="8" t="s">
        <v>30</v>
      </c>
      <c r="C48" s="73">
        <f>IF(OR('03b'!C47="",'03b'!F47=""),"",'03b'!C47-'03b'!F47)</f>
        <v>1.5688227890930548</v>
      </c>
      <c r="D48" s="77">
        <f t="shared" si="1"/>
        <v>12</v>
      </c>
      <c r="E48" s="73">
        <v>4.434541981602926</v>
      </c>
      <c r="F48" s="77">
        <f t="shared" si="1"/>
        <v>14</v>
      </c>
      <c r="G48" s="73">
        <v>7.573013535643227</v>
      </c>
      <c r="H48" s="77">
        <f t="shared" si="2"/>
        <v>4</v>
      </c>
      <c r="I48" s="79">
        <v>4</v>
      </c>
    </row>
    <row r="49" spans="2:9" s="1" customFormat="1" ht="13.5" customHeight="1">
      <c r="B49" s="8" t="s">
        <v>31</v>
      </c>
      <c r="C49" s="73">
        <f>IF(OR('03b'!C48="",'03b'!F48=""),"",'03b'!C48-'03b'!F48)</f>
        <v>-0.4337352224850548</v>
      </c>
      <c r="D49" s="77">
        <f t="shared" si="1"/>
        <v>33</v>
      </c>
      <c r="E49" s="73">
        <v>2.8000618880431034</v>
      </c>
      <c r="F49" s="77">
        <f t="shared" si="1"/>
        <v>24</v>
      </c>
      <c r="G49" s="73">
        <v>-1.9424857856242568</v>
      </c>
      <c r="H49" s="77">
        <f t="shared" si="2"/>
        <v>42</v>
      </c>
      <c r="I49" s="79">
        <v>42</v>
      </c>
    </row>
    <row r="50" spans="2:9" s="1" customFormat="1" ht="19.5" customHeight="1">
      <c r="B50" s="8" t="s">
        <v>55</v>
      </c>
      <c r="C50" s="73">
        <f>IF(OR('03b'!C49="",'03b'!F49=""),"",'03b'!C49-'03b'!F49)</f>
      </c>
      <c r="D50" s="77">
        <f t="shared" si="1"/>
      </c>
      <c r="E50" s="73" t="s">
        <v>121</v>
      </c>
      <c r="F50" s="77">
        <f t="shared" si="1"/>
      </c>
      <c r="G50" s="73" t="s">
        <v>121</v>
      </c>
      <c r="H50" s="77">
        <f t="shared" si="2"/>
      </c>
      <c r="I50" s="79" t="s">
        <v>121</v>
      </c>
    </row>
    <row r="51" spans="2:9" s="1" customFormat="1" ht="13.5" customHeight="1">
      <c r="B51" s="8" t="s">
        <v>32</v>
      </c>
      <c r="C51" s="73">
        <f>IF(OR('03b'!C50="",'03b'!F50=""),"",'03b'!C50-'03b'!F50)</f>
        <v>1.0419215715489827</v>
      </c>
      <c r="D51" s="77">
        <f t="shared" si="1"/>
        <v>20</v>
      </c>
      <c r="E51" s="73">
        <v>1.255531058013986</v>
      </c>
      <c r="F51" s="77">
        <f t="shared" si="1"/>
        <v>32</v>
      </c>
      <c r="G51" s="73">
        <v>1.2068475515987096</v>
      </c>
      <c r="H51" s="77">
        <f t="shared" si="2"/>
        <v>27</v>
      </c>
      <c r="I51" s="79">
        <v>32</v>
      </c>
    </row>
    <row r="52" spans="2:9" s="1" customFormat="1" ht="13.5" customHeight="1">
      <c r="B52" s="8" t="s">
        <v>33</v>
      </c>
      <c r="C52" s="73">
        <f>IF(OR('03b'!C51="",'03b'!F51=""),"",'03b'!C51-'03b'!F51)</f>
        <v>-24.095129560715915</v>
      </c>
      <c r="D52" s="77">
        <f t="shared" si="1"/>
        <v>50</v>
      </c>
      <c r="E52" s="73">
        <v>18.515200143525483</v>
      </c>
      <c r="F52" s="77">
        <f t="shared" si="1"/>
        <v>4</v>
      </c>
      <c r="G52" s="73">
        <v>-8.938206102968511</v>
      </c>
      <c r="H52" s="77">
        <f t="shared" si="2"/>
        <v>45</v>
      </c>
      <c r="I52" s="79">
        <v>21</v>
      </c>
    </row>
    <row r="53" spans="2:9" s="1" customFormat="1" ht="13.5" customHeight="1">
      <c r="B53" s="8" t="s">
        <v>34</v>
      </c>
      <c r="C53" s="73">
        <f>IF(OR('03b'!C52="",'03b'!F52=""),"",'03b'!C52-'03b'!F52)</f>
        <v>1.29764335046265</v>
      </c>
      <c r="D53" s="77">
        <f t="shared" si="1"/>
        <v>17</v>
      </c>
      <c r="E53" s="73">
        <v>4.052591933164422</v>
      </c>
      <c r="F53" s="77">
        <f t="shared" si="1"/>
        <v>16</v>
      </c>
      <c r="G53" s="73">
        <v>-1.8318753333432625</v>
      </c>
      <c r="H53" s="77">
        <f t="shared" si="2"/>
        <v>41</v>
      </c>
      <c r="I53" s="79">
        <v>30</v>
      </c>
    </row>
    <row r="54" spans="2:9" s="1" customFormat="1" ht="13.5" customHeight="1">
      <c r="B54" s="8" t="s">
        <v>35</v>
      </c>
      <c r="C54" s="73">
        <f>IF(OR('03b'!C53="",'03b'!F53=""),"",'03b'!C53-'03b'!F53)</f>
        <v>-7.103275215174314</v>
      </c>
      <c r="D54" s="77">
        <f t="shared" si="1"/>
        <v>44</v>
      </c>
      <c r="E54" s="73">
        <v>18.58111540685084</v>
      </c>
      <c r="F54" s="77">
        <f t="shared" si="1"/>
        <v>3</v>
      </c>
      <c r="G54" s="73">
        <v>-7.753684071655234</v>
      </c>
      <c r="H54" s="77">
        <f t="shared" si="2"/>
        <v>44</v>
      </c>
      <c r="I54" s="79">
        <v>17</v>
      </c>
    </row>
    <row r="55" spans="2:9" s="1" customFormat="1" ht="13.5" customHeight="1">
      <c r="B55" s="8" t="s">
        <v>36</v>
      </c>
      <c r="C55" s="73">
        <f>IF(OR('03b'!C54="",'03b'!F54=""),"",'03b'!C54-'03b'!F54)</f>
        <v>1.5461858624621385</v>
      </c>
      <c r="D55" s="77">
        <f t="shared" si="1"/>
        <v>13</v>
      </c>
      <c r="E55" s="73">
        <v>2.3646896092852216</v>
      </c>
      <c r="F55" s="77">
        <f t="shared" si="1"/>
        <v>26</v>
      </c>
      <c r="G55" s="73">
        <v>4.984720629546153</v>
      </c>
      <c r="H55" s="77">
        <f t="shared" si="2"/>
        <v>7</v>
      </c>
      <c r="I55" s="79">
        <v>10</v>
      </c>
    </row>
    <row r="56" spans="2:9" s="1" customFormat="1" ht="13.5" customHeight="1">
      <c r="B56" s="8" t="s">
        <v>37</v>
      </c>
      <c r="C56" s="73">
        <f>IF(OR('03b'!C55="",'03b'!F55=""),"",'03b'!C55-'03b'!F55)</f>
        <v>0.9018250058880284</v>
      </c>
      <c r="D56" s="77">
        <f t="shared" si="1"/>
        <v>23</v>
      </c>
      <c r="E56" s="73">
        <v>1.2096392880052633</v>
      </c>
      <c r="F56" s="77">
        <f t="shared" si="1"/>
        <v>33</v>
      </c>
      <c r="G56" s="73">
        <v>6.908425369669004</v>
      </c>
      <c r="H56" s="77">
        <f t="shared" si="2"/>
        <v>5</v>
      </c>
      <c r="I56" s="79">
        <v>12</v>
      </c>
    </row>
    <row r="57" spans="2:9" s="1" customFormat="1" ht="13.5" customHeight="1">
      <c r="B57" s="8" t="s">
        <v>38</v>
      </c>
      <c r="C57" s="73">
        <f>IF(OR('03b'!C56="",'03b'!F56=""),"",'03b'!C56-'03b'!F56)</f>
        <v>0.5347631796395333</v>
      </c>
      <c r="D57" s="77">
        <f t="shared" si="1"/>
        <v>25</v>
      </c>
      <c r="E57" s="73">
        <v>-2.187947080548504</v>
      </c>
      <c r="F57" s="77">
        <f t="shared" si="1"/>
        <v>47</v>
      </c>
      <c r="G57" s="73">
        <v>-0.6327397096746523</v>
      </c>
      <c r="H57" s="77">
        <f t="shared" si="2"/>
        <v>34</v>
      </c>
      <c r="I57" s="79" t="s">
        <v>121</v>
      </c>
    </row>
    <row r="58" spans="2:9" s="1" customFormat="1" ht="13.5" customHeight="1">
      <c r="B58" s="8" t="s">
        <v>56</v>
      </c>
      <c r="C58" s="73">
        <f>IF(OR('03b'!C57="",'03b'!F57=""),"",'03b'!C57-'03b'!F57)</f>
      </c>
      <c r="D58" s="77">
        <f t="shared" si="1"/>
      </c>
      <c r="E58" s="73" t="s">
        <v>121</v>
      </c>
      <c r="F58" s="77">
        <f t="shared" si="1"/>
      </c>
      <c r="G58" s="73" t="s">
        <v>121</v>
      </c>
      <c r="H58" s="77">
        <f t="shared" si="2"/>
      </c>
      <c r="I58" s="79" t="s">
        <v>121</v>
      </c>
    </row>
    <row r="59" spans="2:9" s="1" customFormat="1" ht="13.5" customHeight="1">
      <c r="B59" s="8" t="s">
        <v>39</v>
      </c>
      <c r="C59" s="73">
        <f>IF(OR('03b'!C58="",'03b'!F58=""),"",'03b'!C58-'03b'!F58)</f>
        <v>0.14986055820495636</v>
      </c>
      <c r="D59" s="77">
        <f t="shared" si="1"/>
        <v>29</v>
      </c>
      <c r="E59" s="73">
        <v>3.0327302511099816</v>
      </c>
      <c r="F59" s="77">
        <f t="shared" si="1"/>
        <v>22</v>
      </c>
      <c r="G59" s="73">
        <v>-0.17568886891098145</v>
      </c>
      <c r="H59" s="77">
        <f t="shared" si="2"/>
        <v>32</v>
      </c>
      <c r="I59" s="79">
        <v>25</v>
      </c>
    </row>
    <row r="60" spans="2:9" s="1" customFormat="1" ht="19.5" customHeight="1">
      <c r="B60" s="8" t="s">
        <v>40</v>
      </c>
      <c r="C60" s="73">
        <f>IF(OR('03b'!C59="",'03b'!F59=""),"",'03b'!C59-'03b'!F59)</f>
        <v>0.14487290723180024</v>
      </c>
      <c r="D60" s="77">
        <f t="shared" si="1"/>
        <v>30</v>
      </c>
      <c r="E60" s="73">
        <v>1.5980482029575356</v>
      </c>
      <c r="F60" s="77">
        <f t="shared" si="1"/>
        <v>28</v>
      </c>
      <c r="G60" s="73">
        <v>-0.4029319432611089</v>
      </c>
      <c r="H60" s="77">
        <f t="shared" si="2"/>
        <v>33</v>
      </c>
      <c r="I60" s="79">
        <v>34</v>
      </c>
    </row>
    <row r="61" spans="2:9" s="1" customFormat="1" ht="13.5" customHeight="1">
      <c r="B61" s="8" t="s">
        <v>41</v>
      </c>
      <c r="C61" s="73">
        <f>IF(OR('03b'!C60="",'03b'!F60=""),"",'03b'!C60-'03b'!F60)</f>
        <v>0.7850122232796082</v>
      </c>
      <c r="D61" s="77">
        <f t="shared" si="1"/>
        <v>24</v>
      </c>
      <c r="E61" s="73">
        <v>0.06373555083616367</v>
      </c>
      <c r="F61" s="77">
        <f t="shared" si="1"/>
        <v>42</v>
      </c>
      <c r="G61" s="73">
        <v>3.6943865451164726</v>
      </c>
      <c r="H61" s="77">
        <f t="shared" si="2"/>
        <v>14</v>
      </c>
      <c r="I61" s="79">
        <v>29</v>
      </c>
    </row>
    <row r="62" spans="2:9" s="1" customFormat="1" ht="13.5" customHeight="1">
      <c r="B62" s="8" t="s">
        <v>42</v>
      </c>
      <c r="C62" s="73">
        <f>IF(OR('03b'!C61="",'03b'!F61=""),"",'03b'!C61-'03b'!F61)</f>
        <v>-7.689411387678273</v>
      </c>
      <c r="D62" s="77">
        <f t="shared" si="1"/>
        <v>46</v>
      </c>
      <c r="E62" s="73">
        <v>12.526840543403857</v>
      </c>
      <c r="F62" s="77">
        <f t="shared" si="1"/>
        <v>5</v>
      </c>
      <c r="G62" s="73">
        <v>-37.00273638886049</v>
      </c>
      <c r="H62" s="77">
        <f t="shared" si="2"/>
        <v>50</v>
      </c>
      <c r="I62" s="79">
        <v>26</v>
      </c>
    </row>
    <row r="63" spans="2:9" s="1" customFormat="1" ht="13.5" customHeight="1" thickBot="1">
      <c r="B63" s="10" t="s">
        <v>43</v>
      </c>
      <c r="C63" s="74">
        <f>IF(OR('03b'!C62="",'03b'!F62=""),"",'03b'!C62-'03b'!F62)</f>
        <v>-0.4568713450292421</v>
      </c>
      <c r="D63" s="78">
        <f t="shared" si="1"/>
        <v>34</v>
      </c>
      <c r="E63" s="74">
        <v>-3.8333971169792136</v>
      </c>
      <c r="F63" s="78">
        <f t="shared" si="1"/>
        <v>49</v>
      </c>
      <c r="G63" s="74">
        <v>-21.114215735862693</v>
      </c>
      <c r="H63" s="78">
        <f t="shared" si="2"/>
        <v>49</v>
      </c>
      <c r="I63" s="80" t="s">
        <v>121</v>
      </c>
    </row>
    <row r="64" spans="2:9" s="1" customFormat="1" ht="44.25" customHeight="1">
      <c r="B64" s="130" t="s">
        <v>101</v>
      </c>
      <c r="C64" s="130"/>
      <c r="D64" s="130"/>
      <c r="E64" s="130"/>
      <c r="F64" s="130"/>
      <c r="G64" s="130"/>
      <c r="H64" s="130"/>
      <c r="I64" s="130"/>
    </row>
    <row r="65" spans="2:9" ht="15">
      <c r="B65" s="122" t="s">
        <v>111</v>
      </c>
      <c r="C65" s="122"/>
      <c r="D65" s="122"/>
      <c r="E65" s="122"/>
      <c r="F65" s="122"/>
      <c r="G65" s="122"/>
      <c r="H65" s="122"/>
      <c r="I65" s="122"/>
    </row>
    <row r="66" spans="2:9" ht="15">
      <c r="B66" s="123" t="s">
        <v>99</v>
      </c>
      <c r="C66" s="123"/>
      <c r="D66" s="123"/>
      <c r="E66" s="123"/>
      <c r="F66" s="123"/>
      <c r="G66" s="123"/>
      <c r="H66" s="123"/>
      <c r="I66" s="123"/>
    </row>
    <row r="67" ht="16.5">
      <c r="B67" s="37"/>
    </row>
  </sheetData>
  <mergeCells count="13">
    <mergeCell ref="B65:I65"/>
    <mergeCell ref="B66:I66"/>
    <mergeCell ref="B1:I1"/>
    <mergeCell ref="B3:I3"/>
    <mergeCell ref="B4:I4"/>
    <mergeCell ref="B7:B8"/>
    <mergeCell ref="B2:I2"/>
    <mergeCell ref="B5:I5"/>
    <mergeCell ref="B6:I6"/>
    <mergeCell ref="C7:D7"/>
    <mergeCell ref="E7:F7"/>
    <mergeCell ref="G7:H7"/>
    <mergeCell ref="B64:I64"/>
  </mergeCells>
  <printOptions horizontalCentered="1" verticalCentered="1"/>
  <pageMargins left="0.75" right="0.75" top="0.5" bottom="0.5" header="0" footer="0"/>
  <pageSetup fitToHeight="1" fitToWidth="1" horizontalDpi="600" verticalDpi="600" orientation="portrait" scale="73" r:id="rId1"/>
</worksheet>
</file>

<file path=xl/worksheets/sheet6.xml><?xml version="1.0" encoding="utf-8"?>
<worksheet xmlns="http://schemas.openxmlformats.org/spreadsheetml/2006/main" xmlns:r="http://schemas.openxmlformats.org/officeDocument/2006/relationships">
  <sheetPr>
    <pageSetUpPr fitToPage="1"/>
  </sheetPr>
  <dimension ref="B1:I67"/>
  <sheetViews>
    <sheetView zoomScale="75" zoomScaleNormal="75" workbookViewId="0" topLeftCell="A1">
      <selection activeCell="A1" sqref="A1"/>
      <selection activeCell="A1" sqref="A1"/>
    </sheetView>
  </sheetViews>
  <sheetFormatPr defaultColWidth="8.88671875" defaultRowHeight="15"/>
  <cols>
    <col min="1" max="1" width="2.77734375" style="4" customWidth="1"/>
    <col min="2" max="2" width="21.77734375" style="4" customWidth="1"/>
    <col min="3" max="3" width="11.77734375" style="4" customWidth="1"/>
    <col min="4" max="4" width="8.77734375" style="4" customWidth="1"/>
    <col min="5" max="5" width="11.77734375" style="4" customWidth="1"/>
    <col min="6" max="6" width="8.77734375" style="4" customWidth="1"/>
    <col min="7" max="7" width="11.77734375" style="4" customWidth="1"/>
    <col min="8" max="8" width="8.77734375" style="4" customWidth="1"/>
    <col min="9" max="9" width="2.77734375" style="4" customWidth="1"/>
    <col min="10" max="16384" width="8.88671875" style="4" customWidth="1"/>
  </cols>
  <sheetData>
    <row r="1" spans="2:8" ht="18">
      <c r="B1" s="112" t="s">
        <v>116</v>
      </c>
      <c r="C1" s="112"/>
      <c r="D1" s="112"/>
      <c r="E1" s="112"/>
      <c r="F1" s="112"/>
      <c r="G1" s="112"/>
      <c r="H1" s="112"/>
    </row>
    <row r="2" spans="2:8" ht="15.75">
      <c r="B2" s="113"/>
      <c r="C2" s="113"/>
      <c r="D2" s="113"/>
      <c r="E2" s="113"/>
      <c r="F2" s="113"/>
      <c r="G2" s="113"/>
      <c r="H2" s="113"/>
    </row>
    <row r="3" spans="2:8" ht="15.75">
      <c r="B3" s="113" t="s">
        <v>67</v>
      </c>
      <c r="C3" s="113"/>
      <c r="D3" s="113"/>
      <c r="E3" s="113"/>
      <c r="F3" s="113"/>
      <c r="G3" s="113"/>
      <c r="H3" s="113"/>
    </row>
    <row r="4" spans="2:8" ht="15.75">
      <c r="B4" s="109" t="s">
        <v>139</v>
      </c>
      <c r="C4" s="109"/>
      <c r="D4" s="109"/>
      <c r="E4" s="109"/>
      <c r="F4" s="109"/>
      <c r="G4" s="109"/>
      <c r="H4" s="109"/>
    </row>
    <row r="5" spans="2:8" ht="15.75">
      <c r="B5" s="109" t="s">
        <v>140</v>
      </c>
      <c r="C5" s="109"/>
      <c r="D5" s="109"/>
      <c r="E5" s="109"/>
      <c r="F5" s="109"/>
      <c r="G5" s="109"/>
      <c r="H5" s="109"/>
    </row>
    <row r="6" spans="2:8" ht="16.5" thickBot="1">
      <c r="B6" s="117"/>
      <c r="C6" s="117"/>
      <c r="D6" s="117"/>
      <c r="E6" s="117"/>
      <c r="F6" s="117"/>
      <c r="G6" s="117"/>
      <c r="H6" s="117"/>
    </row>
    <row r="7" spans="2:8" ht="15.75">
      <c r="B7" s="118" t="s">
        <v>44</v>
      </c>
      <c r="C7" s="115" t="s">
        <v>66</v>
      </c>
      <c r="D7" s="115"/>
      <c r="E7" s="115"/>
      <c r="F7" s="115"/>
      <c r="G7" s="133" t="s">
        <v>126</v>
      </c>
      <c r="H7" s="134"/>
    </row>
    <row r="8" spans="2:8" ht="15.75">
      <c r="B8" s="132"/>
      <c r="C8" s="131" t="s">
        <v>138</v>
      </c>
      <c r="D8" s="131"/>
      <c r="E8" s="131" t="s">
        <v>123</v>
      </c>
      <c r="F8" s="131"/>
      <c r="G8" s="135"/>
      <c r="H8" s="136"/>
    </row>
    <row r="9" spans="2:8" ht="15" customHeight="1">
      <c r="B9" s="119"/>
      <c r="C9" s="5" t="s">
        <v>61</v>
      </c>
      <c r="D9" s="5" t="s">
        <v>62</v>
      </c>
      <c r="E9" s="5" t="s">
        <v>61</v>
      </c>
      <c r="F9" s="5" t="s">
        <v>62</v>
      </c>
      <c r="G9" s="6" t="s">
        <v>64</v>
      </c>
      <c r="H9" s="7" t="s">
        <v>62</v>
      </c>
    </row>
    <row r="10" spans="2:8" s="1" customFormat="1" ht="19.5" customHeight="1">
      <c r="B10" s="8" t="s">
        <v>100</v>
      </c>
      <c r="C10" s="2"/>
      <c r="D10" s="81"/>
      <c r="E10" s="2"/>
      <c r="F10" s="81"/>
      <c r="G10" s="73"/>
      <c r="H10" s="87"/>
    </row>
    <row r="11" spans="2:8" s="1" customFormat="1" ht="19.5" customHeight="1">
      <c r="B11" s="8" t="s">
        <v>45</v>
      </c>
      <c r="C11" s="73"/>
      <c r="D11" s="83"/>
      <c r="E11" s="73"/>
      <c r="F11" s="73"/>
      <c r="G11" s="73"/>
      <c r="H11" s="87"/>
    </row>
    <row r="12" spans="2:8" s="1" customFormat="1" ht="13.5" customHeight="1">
      <c r="B12" s="8" t="s">
        <v>2</v>
      </c>
      <c r="C12" s="73"/>
      <c r="D12" s="82"/>
      <c r="E12" s="2"/>
      <c r="F12" s="82"/>
      <c r="G12" s="73"/>
      <c r="H12" s="88"/>
    </row>
    <row r="13" spans="2:8" s="1" customFormat="1" ht="13.5" customHeight="1">
      <c r="B13" s="8" t="s">
        <v>46</v>
      </c>
      <c r="C13" s="73"/>
      <c r="D13" s="82"/>
      <c r="E13" s="2"/>
      <c r="F13" s="82"/>
      <c r="G13" s="73"/>
      <c r="H13" s="88"/>
    </row>
    <row r="14" spans="2:8" s="1" customFormat="1" ht="13.5" customHeight="1">
      <c r="B14" s="8" t="s">
        <v>3</v>
      </c>
      <c r="C14" s="73"/>
      <c r="D14" s="82"/>
      <c r="E14" s="2"/>
      <c r="F14" s="82"/>
      <c r="G14" s="73"/>
      <c r="H14" s="88"/>
    </row>
    <row r="15" spans="2:8" s="1" customFormat="1" ht="13.5" customHeight="1">
      <c r="B15" s="8" t="s">
        <v>4</v>
      </c>
      <c r="C15" s="73"/>
      <c r="D15" s="82"/>
      <c r="E15" s="2"/>
      <c r="F15" s="82"/>
      <c r="G15" s="73"/>
      <c r="H15" s="88"/>
    </row>
    <row r="16" spans="2:8" s="1" customFormat="1" ht="13.5" customHeight="1">
      <c r="B16" s="8" t="s">
        <v>47</v>
      </c>
      <c r="C16" s="73"/>
      <c r="D16" s="83"/>
      <c r="E16" s="2"/>
      <c r="F16" s="82"/>
      <c r="G16" s="73"/>
      <c r="H16" s="87"/>
    </row>
    <row r="17" spans="2:8" s="1" customFormat="1" ht="13.5" customHeight="1">
      <c r="B17" s="8" t="s">
        <v>5</v>
      </c>
      <c r="C17" s="73"/>
      <c r="D17" s="82"/>
      <c r="E17" s="2"/>
      <c r="F17" s="82"/>
      <c r="G17" s="73"/>
      <c r="H17" s="88"/>
    </row>
    <row r="18" spans="2:8" s="1" customFormat="1" ht="13.5" customHeight="1">
      <c r="B18" s="8" t="s">
        <v>6</v>
      </c>
      <c r="C18" s="73"/>
      <c r="D18" s="82"/>
      <c r="E18" s="2"/>
      <c r="F18" s="82"/>
      <c r="G18" s="73"/>
      <c r="H18" s="88"/>
    </row>
    <row r="19" spans="2:8" s="1" customFormat="1" ht="13.5" customHeight="1">
      <c r="B19" s="8" t="s">
        <v>7</v>
      </c>
      <c r="C19" s="73"/>
      <c r="D19" s="82"/>
      <c r="E19" s="2"/>
      <c r="F19" s="82"/>
      <c r="G19" s="73"/>
      <c r="H19" s="88"/>
    </row>
    <row r="20" spans="2:8" s="1" customFormat="1" ht="13.5" customHeight="1">
      <c r="B20" s="8" t="s">
        <v>8</v>
      </c>
      <c r="C20" s="73"/>
      <c r="D20" s="82"/>
      <c r="E20" s="2"/>
      <c r="F20" s="82"/>
      <c r="G20" s="73"/>
      <c r="H20" s="88"/>
    </row>
    <row r="21" spans="2:8" s="1" customFormat="1" ht="19.5" customHeight="1">
      <c r="B21" s="8" t="s">
        <v>48</v>
      </c>
      <c r="C21" s="73"/>
      <c r="D21" s="83"/>
      <c r="E21" s="73"/>
      <c r="F21" s="73"/>
      <c r="G21" s="73"/>
      <c r="H21" s="87"/>
    </row>
    <row r="22" spans="2:8" s="1" customFormat="1" ht="13.5" customHeight="1">
      <c r="B22" s="8" t="s">
        <v>49</v>
      </c>
      <c r="C22" s="73"/>
      <c r="D22" s="83"/>
      <c r="E22" s="73"/>
      <c r="F22" s="73"/>
      <c r="G22" s="73"/>
      <c r="H22" s="87"/>
    </row>
    <row r="23" spans="2:8" s="1" customFormat="1" ht="13.5" customHeight="1">
      <c r="B23" s="8" t="s">
        <v>9</v>
      </c>
      <c r="C23" s="73"/>
      <c r="D23" s="82"/>
      <c r="E23" s="2"/>
      <c r="F23" s="82"/>
      <c r="G23" s="73"/>
      <c r="H23" s="88"/>
    </row>
    <row r="24" spans="2:8" s="1" customFormat="1" ht="13.5" customHeight="1">
      <c r="B24" s="8" t="s">
        <v>10</v>
      </c>
      <c r="C24" s="73"/>
      <c r="D24" s="82"/>
      <c r="E24" s="2"/>
      <c r="F24" s="82"/>
      <c r="G24" s="73"/>
      <c r="H24" s="88"/>
    </row>
    <row r="25" spans="2:8" s="1" customFormat="1" ht="13.5" customHeight="1">
      <c r="B25" s="8" t="s">
        <v>50</v>
      </c>
      <c r="C25" s="73"/>
      <c r="D25" s="82"/>
      <c r="E25" s="2"/>
      <c r="F25" s="82"/>
      <c r="G25" s="73"/>
      <c r="H25" s="88"/>
    </row>
    <row r="26" spans="2:8" s="1" customFormat="1" ht="13.5" customHeight="1">
      <c r="B26" s="8" t="s">
        <v>11</v>
      </c>
      <c r="C26" s="73"/>
      <c r="D26" s="82"/>
      <c r="E26" s="2"/>
      <c r="F26" s="82"/>
      <c r="G26" s="73"/>
      <c r="H26" s="88"/>
    </row>
    <row r="27" spans="2:8" s="1" customFormat="1" ht="13.5" customHeight="1">
      <c r="B27" s="8" t="s">
        <v>12</v>
      </c>
      <c r="C27" s="73"/>
      <c r="D27" s="82"/>
      <c r="E27" s="2"/>
      <c r="F27" s="82"/>
      <c r="G27" s="73"/>
      <c r="H27" s="88"/>
    </row>
    <row r="28" spans="2:8" s="1" customFormat="1" ht="13.5" customHeight="1">
      <c r="B28" s="8" t="s">
        <v>13</v>
      </c>
      <c r="C28" s="73"/>
      <c r="D28" s="82"/>
      <c r="E28" s="2"/>
      <c r="F28" s="82"/>
      <c r="G28" s="73"/>
      <c r="H28" s="88"/>
    </row>
    <row r="29" spans="2:8" s="1" customFormat="1" ht="13.5" customHeight="1">
      <c r="B29" s="8" t="s">
        <v>14</v>
      </c>
      <c r="C29" s="73"/>
      <c r="D29" s="82"/>
      <c r="E29" s="2"/>
      <c r="F29" s="82"/>
      <c r="G29" s="73"/>
      <c r="H29" s="88"/>
    </row>
    <row r="30" spans="2:8" s="1" customFormat="1" ht="13.5" customHeight="1">
      <c r="B30" s="8" t="s">
        <v>51</v>
      </c>
      <c r="C30" s="73"/>
      <c r="D30" s="82"/>
      <c r="E30" s="2"/>
      <c r="F30" s="82"/>
      <c r="G30" s="73"/>
      <c r="H30" s="88"/>
    </row>
    <row r="31" spans="2:8" s="1" customFormat="1" ht="19.5" customHeight="1">
      <c r="B31" s="8" t="s">
        <v>15</v>
      </c>
      <c r="C31" s="73"/>
      <c r="D31" s="82"/>
      <c r="E31" s="2"/>
      <c r="F31" s="82"/>
      <c r="G31" s="73"/>
      <c r="H31" s="88"/>
    </row>
    <row r="32" spans="2:8" s="1" customFormat="1" ht="13.5" customHeight="1">
      <c r="B32" s="8" t="s">
        <v>16</v>
      </c>
      <c r="C32" s="73"/>
      <c r="D32" s="82"/>
      <c r="E32" s="2"/>
      <c r="F32" s="82"/>
      <c r="G32" s="73"/>
      <c r="H32" s="88"/>
    </row>
    <row r="33" spans="2:8" s="1" customFormat="1" ht="13.5" customHeight="1">
      <c r="B33" s="8" t="s">
        <v>17</v>
      </c>
      <c r="C33" s="73"/>
      <c r="D33" s="82"/>
      <c r="E33" s="2"/>
      <c r="F33" s="82"/>
      <c r="G33" s="73"/>
      <c r="H33" s="88"/>
    </row>
    <row r="34" spans="2:8" s="1" customFormat="1" ht="13.5" customHeight="1">
      <c r="B34" s="8" t="s">
        <v>18</v>
      </c>
      <c r="C34" s="73"/>
      <c r="D34" s="83"/>
      <c r="E34" s="73"/>
      <c r="F34" s="73"/>
      <c r="G34" s="73"/>
      <c r="H34" s="87"/>
    </row>
    <row r="35" spans="2:8" s="1" customFormat="1" ht="13.5" customHeight="1">
      <c r="B35" s="8" t="s">
        <v>52</v>
      </c>
      <c r="C35" s="73"/>
      <c r="D35" s="82"/>
      <c r="E35" s="2"/>
      <c r="F35" s="82"/>
      <c r="G35" s="73"/>
      <c r="H35" s="88"/>
    </row>
    <row r="36" spans="2:8" s="1" customFormat="1" ht="13.5" customHeight="1">
      <c r="B36" s="8" t="s">
        <v>19</v>
      </c>
      <c r="C36" s="73"/>
      <c r="D36" s="82"/>
      <c r="E36" s="2"/>
      <c r="F36" s="82"/>
      <c r="G36" s="73"/>
      <c r="H36" s="88"/>
    </row>
    <row r="37" spans="2:8" s="1" customFormat="1" ht="13.5" customHeight="1">
      <c r="B37" s="8" t="s">
        <v>20</v>
      </c>
      <c r="C37" s="73"/>
      <c r="D37" s="82"/>
      <c r="E37" s="2"/>
      <c r="F37" s="82"/>
      <c r="G37" s="73"/>
      <c r="H37" s="88"/>
    </row>
    <row r="38" spans="2:8" s="1" customFormat="1" ht="13.5" customHeight="1">
      <c r="B38" s="8" t="s">
        <v>21</v>
      </c>
      <c r="C38" s="73"/>
      <c r="D38" s="82"/>
      <c r="E38" s="2"/>
      <c r="F38" s="82"/>
      <c r="G38" s="73"/>
      <c r="H38" s="88"/>
    </row>
    <row r="39" spans="2:8" s="1" customFormat="1" ht="13.5" customHeight="1">
      <c r="B39" s="8" t="s">
        <v>22</v>
      </c>
      <c r="C39" s="73"/>
      <c r="D39" s="82"/>
      <c r="E39" s="2"/>
      <c r="F39" s="82"/>
      <c r="G39" s="73"/>
      <c r="H39" s="88"/>
    </row>
    <row r="40" spans="2:8" s="1" customFormat="1" ht="13.5" customHeight="1">
      <c r="B40" s="8" t="s">
        <v>23</v>
      </c>
      <c r="C40" s="73"/>
      <c r="D40" s="83"/>
      <c r="E40" s="2"/>
      <c r="F40" s="82"/>
      <c r="G40" s="73"/>
      <c r="H40" s="87"/>
    </row>
    <row r="41" spans="2:8" s="1" customFormat="1" ht="19.5" customHeight="1">
      <c r="B41" s="8" t="s">
        <v>24</v>
      </c>
      <c r="C41" s="73"/>
      <c r="D41" s="82"/>
      <c r="E41" s="2"/>
      <c r="F41" s="82"/>
      <c r="G41" s="73"/>
      <c r="H41" s="88"/>
    </row>
    <row r="42" spans="2:8" s="1" customFormat="1" ht="13.5" customHeight="1">
      <c r="B42" s="8" t="s">
        <v>25</v>
      </c>
      <c r="C42" s="73"/>
      <c r="D42" s="83"/>
      <c r="E42" s="73"/>
      <c r="F42" s="73"/>
      <c r="G42" s="73"/>
      <c r="H42" s="87"/>
    </row>
    <row r="43" spans="2:8" s="1" customFormat="1" ht="13.5" customHeight="1">
      <c r="B43" s="8" t="s">
        <v>26</v>
      </c>
      <c r="C43" s="73"/>
      <c r="D43" s="82"/>
      <c r="E43" s="2"/>
      <c r="F43" s="82"/>
      <c r="G43" s="73"/>
      <c r="H43" s="88"/>
    </row>
    <row r="44" spans="2:8" s="1" customFormat="1" ht="13.5" customHeight="1">
      <c r="B44" s="8" t="s">
        <v>27</v>
      </c>
      <c r="C44" s="73"/>
      <c r="D44" s="82"/>
      <c r="E44" s="2"/>
      <c r="F44" s="82"/>
      <c r="G44" s="73"/>
      <c r="H44" s="88"/>
    </row>
    <row r="45" spans="2:8" s="1" customFormat="1" ht="13.5" customHeight="1">
      <c r="B45" s="8" t="s">
        <v>53</v>
      </c>
      <c r="C45" s="73"/>
      <c r="D45" s="82"/>
      <c r="E45" s="2"/>
      <c r="F45" s="82"/>
      <c r="G45" s="73"/>
      <c r="H45" s="88"/>
    </row>
    <row r="46" spans="2:8" s="1" customFormat="1" ht="13.5" customHeight="1">
      <c r="B46" s="8" t="s">
        <v>28</v>
      </c>
      <c r="C46" s="73"/>
      <c r="D46" s="82"/>
      <c r="E46" s="2"/>
      <c r="F46" s="82"/>
      <c r="G46" s="73"/>
      <c r="H46" s="88"/>
    </row>
    <row r="47" spans="2:8" s="1" customFormat="1" ht="13.5" customHeight="1">
      <c r="B47" s="8" t="s">
        <v>54</v>
      </c>
      <c r="C47" s="73"/>
      <c r="D47" s="82"/>
      <c r="E47" s="2"/>
      <c r="F47" s="82"/>
      <c r="G47" s="73"/>
      <c r="H47" s="88"/>
    </row>
    <row r="48" spans="2:8" s="1" customFormat="1" ht="13.5" customHeight="1">
      <c r="B48" s="8" t="s">
        <v>29</v>
      </c>
      <c r="C48" s="73"/>
      <c r="D48" s="82"/>
      <c r="E48" s="2"/>
      <c r="F48" s="82"/>
      <c r="G48" s="73"/>
      <c r="H48" s="88"/>
    </row>
    <row r="49" spans="2:8" s="1" customFormat="1" ht="13.5" customHeight="1">
      <c r="B49" s="8" t="s">
        <v>30</v>
      </c>
      <c r="C49" s="73"/>
      <c r="D49" s="82"/>
      <c r="E49" s="73"/>
      <c r="F49" s="73"/>
      <c r="G49" s="73"/>
      <c r="H49" s="87"/>
    </row>
    <row r="50" spans="2:8" s="1" customFormat="1" ht="13.5" customHeight="1">
      <c r="B50" s="8" t="s">
        <v>31</v>
      </c>
      <c r="C50" s="73"/>
      <c r="D50" s="82"/>
      <c r="E50" s="2"/>
      <c r="F50" s="82"/>
      <c r="G50" s="73"/>
      <c r="H50" s="88"/>
    </row>
    <row r="51" spans="2:8" s="1" customFormat="1" ht="19.5" customHeight="1">
      <c r="B51" s="8" t="s">
        <v>55</v>
      </c>
      <c r="C51" s="73"/>
      <c r="D51" s="83"/>
      <c r="E51" s="73"/>
      <c r="F51" s="73"/>
      <c r="G51" s="73"/>
      <c r="H51" s="87"/>
    </row>
    <row r="52" spans="2:8" s="1" customFormat="1" ht="13.5" customHeight="1">
      <c r="B52" s="8" t="s">
        <v>32</v>
      </c>
      <c r="C52" s="73"/>
      <c r="D52" s="82"/>
      <c r="E52" s="2"/>
      <c r="F52" s="82"/>
      <c r="G52" s="73"/>
      <c r="H52" s="88"/>
    </row>
    <row r="53" spans="2:8" s="1" customFormat="1" ht="13.5" customHeight="1">
      <c r="B53" s="8" t="s">
        <v>33</v>
      </c>
      <c r="C53" s="73"/>
      <c r="D53" s="82"/>
      <c r="E53" s="2"/>
      <c r="F53" s="82"/>
      <c r="G53" s="73"/>
      <c r="H53" s="88"/>
    </row>
    <row r="54" spans="2:8" s="1" customFormat="1" ht="13.5" customHeight="1">
      <c r="B54" s="8" t="s">
        <v>34</v>
      </c>
      <c r="C54" s="73"/>
      <c r="D54" s="82"/>
      <c r="E54" s="2"/>
      <c r="F54" s="82"/>
      <c r="G54" s="73"/>
      <c r="H54" s="88"/>
    </row>
    <row r="55" spans="2:8" s="1" customFormat="1" ht="13.5" customHeight="1">
      <c r="B55" s="8" t="s">
        <v>35</v>
      </c>
      <c r="C55" s="73"/>
      <c r="D55" s="82"/>
      <c r="E55" s="2"/>
      <c r="F55" s="82"/>
      <c r="G55" s="73"/>
      <c r="H55" s="88"/>
    </row>
    <row r="56" spans="2:8" s="1" customFormat="1" ht="13.5" customHeight="1">
      <c r="B56" s="8" t="s">
        <v>36</v>
      </c>
      <c r="C56" s="73"/>
      <c r="D56" s="82"/>
      <c r="E56" s="2"/>
      <c r="F56" s="82"/>
      <c r="G56" s="73"/>
      <c r="H56" s="88"/>
    </row>
    <row r="57" spans="2:8" s="1" customFormat="1" ht="13.5" customHeight="1">
      <c r="B57" s="8" t="s">
        <v>37</v>
      </c>
      <c r="C57" s="73"/>
      <c r="D57" s="82"/>
      <c r="E57" s="2"/>
      <c r="F57" s="82"/>
      <c r="G57" s="73"/>
      <c r="H57" s="88"/>
    </row>
    <row r="58" spans="2:8" s="1" customFormat="1" ht="13.5" customHeight="1">
      <c r="B58" s="8" t="s">
        <v>38</v>
      </c>
      <c r="C58" s="73"/>
      <c r="D58" s="82"/>
      <c r="E58" s="2"/>
      <c r="F58" s="82"/>
      <c r="G58" s="73"/>
      <c r="H58" s="88"/>
    </row>
    <row r="59" spans="2:8" s="1" customFormat="1" ht="13.5" customHeight="1">
      <c r="B59" s="8" t="s">
        <v>56</v>
      </c>
      <c r="C59" s="73"/>
      <c r="D59" s="83"/>
      <c r="E59" s="73"/>
      <c r="F59" s="73"/>
      <c r="G59" s="73"/>
      <c r="H59" s="87"/>
    </row>
    <row r="60" spans="2:8" s="1" customFormat="1" ht="13.5" customHeight="1">
      <c r="B60" s="8" t="s">
        <v>39</v>
      </c>
      <c r="C60" s="73"/>
      <c r="D60" s="83"/>
      <c r="E60" s="73"/>
      <c r="F60" s="73"/>
      <c r="G60" s="73"/>
      <c r="H60" s="87"/>
    </row>
    <row r="61" spans="2:8" s="1" customFormat="1" ht="19.5" customHeight="1">
      <c r="B61" s="8" t="s">
        <v>40</v>
      </c>
      <c r="C61" s="73"/>
      <c r="D61" s="82"/>
      <c r="E61" s="2"/>
      <c r="F61" s="82"/>
      <c r="G61" s="73"/>
      <c r="H61" s="88"/>
    </row>
    <row r="62" spans="2:8" s="1" customFormat="1" ht="13.5" customHeight="1">
      <c r="B62" s="8" t="s">
        <v>41</v>
      </c>
      <c r="C62" s="73"/>
      <c r="D62" s="82"/>
      <c r="E62" s="2"/>
      <c r="F62" s="82"/>
      <c r="G62" s="73"/>
      <c r="H62" s="88"/>
    </row>
    <row r="63" spans="2:8" s="1" customFormat="1" ht="13.5" customHeight="1">
      <c r="B63" s="8" t="s">
        <v>42</v>
      </c>
      <c r="C63" s="73"/>
      <c r="D63" s="82"/>
      <c r="E63" s="2"/>
      <c r="F63" s="82"/>
      <c r="G63" s="73"/>
      <c r="H63" s="88"/>
    </row>
    <row r="64" spans="2:8" s="1" customFormat="1" ht="13.5" customHeight="1" thickBot="1">
      <c r="B64" s="10" t="s">
        <v>43</v>
      </c>
      <c r="C64" s="74"/>
      <c r="D64" s="84"/>
      <c r="E64" s="85"/>
      <c r="F64" s="84"/>
      <c r="G64" s="74"/>
      <c r="H64" s="89"/>
    </row>
    <row r="65" spans="2:8" ht="45" customHeight="1">
      <c r="B65" s="130" t="s">
        <v>102</v>
      </c>
      <c r="C65" s="130"/>
      <c r="D65" s="130"/>
      <c r="E65" s="130"/>
      <c r="F65" s="130"/>
      <c r="G65" s="130"/>
      <c r="H65" s="130"/>
    </row>
    <row r="66" spans="2:9" ht="15">
      <c r="B66" s="122" t="s">
        <v>111</v>
      </c>
      <c r="C66" s="122"/>
      <c r="D66" s="122"/>
      <c r="E66" s="122"/>
      <c r="F66" s="122"/>
      <c r="G66" s="122"/>
      <c r="H66" s="122"/>
      <c r="I66" s="105"/>
    </row>
    <row r="67" spans="2:8" ht="15">
      <c r="B67" s="123" t="s">
        <v>99</v>
      </c>
      <c r="C67" s="123"/>
      <c r="D67" s="123"/>
      <c r="E67" s="123"/>
      <c r="F67" s="123"/>
      <c r="G67" s="123"/>
      <c r="H67" s="123"/>
    </row>
  </sheetData>
  <sheetProtection/>
  <mergeCells count="14">
    <mergeCell ref="B6:H6"/>
    <mergeCell ref="B7:B9"/>
    <mergeCell ref="G7:H8"/>
    <mergeCell ref="B5:H5"/>
    <mergeCell ref="B1:H1"/>
    <mergeCell ref="B3:H3"/>
    <mergeCell ref="B4:H4"/>
    <mergeCell ref="B2:H2"/>
    <mergeCell ref="B67:H67"/>
    <mergeCell ref="B66:H66"/>
    <mergeCell ref="E8:F8"/>
    <mergeCell ref="C7:F7"/>
    <mergeCell ref="B65:H65"/>
    <mergeCell ref="C8:D8"/>
  </mergeCells>
  <printOptions horizontalCentered="1" verticalCentered="1"/>
  <pageMargins left="0.5" right="0.5" top="0.5" bottom="0.5" header="0" footer="0"/>
  <pageSetup fitToHeight="1"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B1:H67"/>
  <sheetViews>
    <sheetView zoomScale="75" zoomScaleNormal="75" workbookViewId="0" topLeftCell="A1">
      <selection activeCell="B66" sqref="B1:H66"/>
      <selection activeCell="B3" sqref="B3:H5"/>
    </sheetView>
  </sheetViews>
  <sheetFormatPr defaultColWidth="8.88671875" defaultRowHeight="15"/>
  <cols>
    <col min="1" max="1" width="2.77734375" style="4" customWidth="1"/>
    <col min="2" max="2" width="21.77734375" style="4" customWidth="1"/>
    <col min="3" max="3" width="11.77734375" style="4" customWidth="1"/>
    <col min="4" max="4" width="8.77734375" style="4" customWidth="1"/>
    <col min="5" max="5" width="11.77734375" style="4" customWidth="1"/>
    <col min="6" max="6" width="8.77734375" style="4" customWidth="1"/>
    <col min="7" max="7" width="11.77734375" style="4" customWidth="1"/>
    <col min="8" max="8" width="8.77734375" style="4" customWidth="1"/>
    <col min="9" max="9" width="2.77734375" style="4" customWidth="1"/>
    <col min="10" max="16384" width="8.88671875" style="4" customWidth="1"/>
  </cols>
  <sheetData>
    <row r="1" spans="2:8" ht="18">
      <c r="B1" s="112" t="s">
        <v>117</v>
      </c>
      <c r="C1" s="112"/>
      <c r="D1" s="112"/>
      <c r="E1" s="112"/>
      <c r="F1" s="112"/>
      <c r="G1" s="112"/>
      <c r="H1" s="112"/>
    </row>
    <row r="2" spans="2:8" ht="15.75">
      <c r="B2" s="113"/>
      <c r="C2" s="113"/>
      <c r="D2" s="113"/>
      <c r="E2" s="113"/>
      <c r="F2" s="113"/>
      <c r="G2" s="113"/>
      <c r="H2" s="113"/>
    </row>
    <row r="3" spans="2:8" ht="15.75">
      <c r="B3" s="113" t="s">
        <v>68</v>
      </c>
      <c r="C3" s="113"/>
      <c r="D3" s="113"/>
      <c r="E3" s="113"/>
      <c r="F3" s="113"/>
      <c r="G3" s="113"/>
      <c r="H3" s="113"/>
    </row>
    <row r="4" spans="2:8" ht="15.75">
      <c r="B4" s="109" t="s">
        <v>142</v>
      </c>
      <c r="C4" s="109"/>
      <c r="D4" s="109"/>
      <c r="E4" s="109"/>
      <c r="F4" s="109"/>
      <c r="G4" s="109"/>
      <c r="H4" s="109"/>
    </row>
    <row r="5" spans="2:8" ht="15.75">
      <c r="B5" s="109" t="s">
        <v>143</v>
      </c>
      <c r="C5" s="109"/>
      <c r="D5" s="109"/>
      <c r="E5" s="109"/>
      <c r="F5" s="109"/>
      <c r="G5" s="109"/>
      <c r="H5" s="109"/>
    </row>
    <row r="6" spans="2:8" ht="16.5" thickBot="1">
      <c r="B6" s="117"/>
      <c r="C6" s="117"/>
      <c r="D6" s="117"/>
      <c r="E6" s="117"/>
      <c r="F6" s="117"/>
      <c r="G6" s="117"/>
      <c r="H6" s="117"/>
    </row>
    <row r="7" spans="2:8" ht="15.75">
      <c r="B7" s="118" t="s">
        <v>44</v>
      </c>
      <c r="C7" s="115" t="s">
        <v>66</v>
      </c>
      <c r="D7" s="115"/>
      <c r="E7" s="115"/>
      <c r="F7" s="115"/>
      <c r="G7" s="133" t="s">
        <v>125</v>
      </c>
      <c r="H7" s="134"/>
    </row>
    <row r="8" spans="2:8" ht="15.75">
      <c r="B8" s="132"/>
      <c r="C8" s="131" t="s">
        <v>141</v>
      </c>
      <c r="D8" s="131"/>
      <c r="E8" s="131" t="s">
        <v>122</v>
      </c>
      <c r="F8" s="131"/>
      <c r="G8" s="135"/>
      <c r="H8" s="136"/>
    </row>
    <row r="9" spans="2:8" ht="15" customHeight="1">
      <c r="B9" s="119"/>
      <c r="C9" s="5" t="s">
        <v>61</v>
      </c>
      <c r="D9" s="5" t="s">
        <v>62</v>
      </c>
      <c r="E9" s="5" t="s">
        <v>61</v>
      </c>
      <c r="F9" s="5" t="s">
        <v>62</v>
      </c>
      <c r="G9" s="6" t="s">
        <v>64</v>
      </c>
      <c r="H9" s="7" t="s">
        <v>62</v>
      </c>
    </row>
    <row r="10" spans="2:8" s="1" customFormat="1" ht="19.5" customHeight="1">
      <c r="B10" s="8" t="s">
        <v>100</v>
      </c>
      <c r="C10" s="2">
        <v>41.25</v>
      </c>
      <c r="D10" s="81"/>
      <c r="E10" s="2">
        <v>41.08</v>
      </c>
      <c r="F10" s="81"/>
      <c r="G10" s="73">
        <f>IF(OR(C10="",E10=""),"",C10-E10)</f>
        <v>0.1700000000000017</v>
      </c>
      <c r="H10" s="90"/>
    </row>
    <row r="11" spans="2:8" s="1" customFormat="1" ht="19.5" customHeight="1">
      <c r="B11" s="8" t="s">
        <v>45</v>
      </c>
      <c r="C11" s="73">
        <v>43.98</v>
      </c>
      <c r="D11" s="83">
        <f>IF(C11="","",RANK(C11,C$11:C$64))</f>
        <v>24</v>
      </c>
      <c r="E11" s="2">
        <v>45.93</v>
      </c>
      <c r="F11" s="83">
        <f>IF(E11="","",RANK(E11,E$11:E$64))</f>
        <v>20</v>
      </c>
      <c r="G11" s="73">
        <f aca="true" t="shared" si="0" ref="G11:G64">IF(OR(C11="",E11=""),"",C11-E11)</f>
        <v>-1.9500000000000028</v>
      </c>
      <c r="H11" s="87">
        <f aca="true" t="shared" si="1" ref="H11:H42">IF(G11="","",RANK(G11,G$11:G$64))</f>
        <v>34</v>
      </c>
    </row>
    <row r="12" spans="2:8" s="1" customFormat="1" ht="13.5" customHeight="1">
      <c r="B12" s="8" t="s">
        <v>2</v>
      </c>
      <c r="C12" s="73">
        <v>44.92</v>
      </c>
      <c r="D12" s="82">
        <f aca="true" t="shared" si="2" ref="D12:F64">IF(C12="","",RANK(C12,C$11:C$64))</f>
        <v>22</v>
      </c>
      <c r="E12" s="2">
        <v>40.77</v>
      </c>
      <c r="F12" s="82">
        <f t="shared" si="2"/>
        <v>34</v>
      </c>
      <c r="G12" s="73">
        <f t="shared" si="0"/>
        <v>4.149999999999999</v>
      </c>
      <c r="H12" s="88">
        <f t="shared" si="1"/>
        <v>8</v>
      </c>
    </row>
    <row r="13" spans="2:8" s="1" customFormat="1" ht="13.5" customHeight="1">
      <c r="B13" s="8" t="s">
        <v>46</v>
      </c>
      <c r="C13" s="73">
        <v>38.03</v>
      </c>
      <c r="D13" s="82">
        <f t="shared" si="2"/>
        <v>39</v>
      </c>
      <c r="E13" s="2">
        <v>39.36</v>
      </c>
      <c r="F13" s="82">
        <f t="shared" si="2"/>
        <v>37</v>
      </c>
      <c r="G13" s="73">
        <f t="shared" si="0"/>
        <v>-1.3299999999999983</v>
      </c>
      <c r="H13" s="88">
        <f t="shared" si="1"/>
        <v>29</v>
      </c>
    </row>
    <row r="14" spans="2:8" s="1" customFormat="1" ht="13.5" customHeight="1">
      <c r="B14" s="8" t="s">
        <v>3</v>
      </c>
      <c r="C14" s="73">
        <v>49.14</v>
      </c>
      <c r="D14" s="82">
        <f t="shared" si="2"/>
        <v>11</v>
      </c>
      <c r="E14" s="2">
        <v>51.14</v>
      </c>
      <c r="F14" s="82">
        <f t="shared" si="2"/>
        <v>10</v>
      </c>
      <c r="G14" s="73">
        <f t="shared" si="0"/>
        <v>-2</v>
      </c>
      <c r="H14" s="88">
        <f t="shared" si="1"/>
        <v>35</v>
      </c>
    </row>
    <row r="15" spans="2:8" s="1" customFormat="1" ht="13.5" customHeight="1">
      <c r="B15" s="8" t="s">
        <v>4</v>
      </c>
      <c r="C15" s="73">
        <v>26.79</v>
      </c>
      <c r="D15" s="82">
        <f t="shared" si="2"/>
        <v>50</v>
      </c>
      <c r="E15" s="2">
        <v>26.43</v>
      </c>
      <c r="F15" s="82">
        <f t="shared" si="2"/>
        <v>50</v>
      </c>
      <c r="G15" s="73">
        <f t="shared" si="0"/>
        <v>0.35999999999999943</v>
      </c>
      <c r="H15" s="88">
        <f t="shared" si="1"/>
        <v>23</v>
      </c>
    </row>
    <row r="16" spans="2:8" s="1" customFormat="1" ht="13.5" customHeight="1">
      <c r="B16" s="8" t="s">
        <v>47</v>
      </c>
      <c r="C16" s="73">
        <v>28.05</v>
      </c>
      <c r="D16" s="82">
        <f t="shared" si="2"/>
        <v>49</v>
      </c>
      <c r="E16" s="2">
        <v>33.85</v>
      </c>
      <c r="F16" s="82">
        <f t="shared" si="2"/>
        <v>45</v>
      </c>
      <c r="G16" s="73">
        <f t="shared" si="0"/>
        <v>-5.800000000000001</v>
      </c>
      <c r="H16" s="88">
        <f t="shared" si="1"/>
        <v>48</v>
      </c>
    </row>
    <row r="17" spans="2:8" s="1" customFormat="1" ht="13.5" customHeight="1">
      <c r="B17" s="8" t="s">
        <v>5</v>
      </c>
      <c r="C17" s="73">
        <v>32.82</v>
      </c>
      <c r="D17" s="82">
        <f t="shared" si="2"/>
        <v>46</v>
      </c>
      <c r="E17" s="2">
        <v>33.63</v>
      </c>
      <c r="F17" s="82">
        <f t="shared" si="2"/>
        <v>46</v>
      </c>
      <c r="G17" s="73">
        <f t="shared" si="0"/>
        <v>-0.8100000000000023</v>
      </c>
      <c r="H17" s="88">
        <f t="shared" si="1"/>
        <v>27</v>
      </c>
    </row>
    <row r="18" spans="2:8" s="1" customFormat="1" ht="13.5" customHeight="1">
      <c r="B18" s="8" t="s">
        <v>6</v>
      </c>
      <c r="C18" s="73">
        <v>43.01</v>
      </c>
      <c r="D18" s="82">
        <f t="shared" si="2"/>
        <v>27</v>
      </c>
      <c r="E18" s="2">
        <v>41.27</v>
      </c>
      <c r="F18" s="82">
        <f t="shared" si="2"/>
        <v>32</v>
      </c>
      <c r="G18" s="73">
        <f t="shared" si="0"/>
        <v>1.7399999999999949</v>
      </c>
      <c r="H18" s="88">
        <f t="shared" si="1"/>
        <v>13</v>
      </c>
    </row>
    <row r="19" spans="2:8" s="1" customFormat="1" ht="13.5" customHeight="1">
      <c r="B19" s="8" t="s">
        <v>7</v>
      </c>
      <c r="C19" s="73">
        <v>39.99</v>
      </c>
      <c r="D19" s="82">
        <f t="shared" si="2"/>
        <v>34</v>
      </c>
      <c r="E19" s="2">
        <v>45.56</v>
      </c>
      <c r="F19" s="82">
        <f t="shared" si="2"/>
        <v>22</v>
      </c>
      <c r="G19" s="73">
        <f t="shared" si="0"/>
        <v>-5.57</v>
      </c>
      <c r="H19" s="88">
        <f t="shared" si="1"/>
        <v>47</v>
      </c>
    </row>
    <row r="20" spans="2:8" s="1" customFormat="1" ht="13.5" customHeight="1">
      <c r="B20" s="8" t="s">
        <v>8</v>
      </c>
      <c r="C20" s="73">
        <v>35.33</v>
      </c>
      <c r="D20" s="82">
        <f t="shared" si="2"/>
        <v>42</v>
      </c>
      <c r="E20" s="2">
        <v>34.12</v>
      </c>
      <c r="F20" s="82">
        <f t="shared" si="2"/>
        <v>43</v>
      </c>
      <c r="G20" s="73">
        <f t="shared" si="0"/>
        <v>1.2100000000000009</v>
      </c>
      <c r="H20" s="88">
        <f t="shared" si="1"/>
        <v>16</v>
      </c>
    </row>
    <row r="21" spans="2:8" s="1" customFormat="1" ht="19.5" customHeight="1">
      <c r="B21" s="8" t="s">
        <v>48</v>
      </c>
      <c r="C21" s="73">
        <v>39.65</v>
      </c>
      <c r="D21" s="83">
        <f t="shared" si="2"/>
        <v>37</v>
      </c>
      <c r="E21" s="2">
        <v>41.08</v>
      </c>
      <c r="F21" s="83">
        <f t="shared" si="2"/>
        <v>33</v>
      </c>
      <c r="G21" s="73">
        <f t="shared" si="0"/>
        <v>-1.4299999999999997</v>
      </c>
      <c r="H21" s="87">
        <f t="shared" si="1"/>
        <v>31</v>
      </c>
    </row>
    <row r="22" spans="2:8" s="1" customFormat="1" ht="13.5" customHeight="1">
      <c r="B22" s="8" t="s">
        <v>49</v>
      </c>
      <c r="C22" s="73"/>
      <c r="D22" s="83">
        <f t="shared" si="2"/>
      </c>
      <c r="E22" s="73"/>
      <c r="F22" s="83">
        <f t="shared" si="2"/>
      </c>
      <c r="G22" s="73">
        <f t="shared" si="0"/>
      </c>
      <c r="H22" s="87">
        <f t="shared" si="1"/>
      </c>
    </row>
    <row r="23" spans="2:8" s="1" customFormat="1" ht="13.5" customHeight="1">
      <c r="B23" s="8" t="s">
        <v>9</v>
      </c>
      <c r="C23" s="73">
        <v>33.64</v>
      </c>
      <c r="D23" s="82">
        <f t="shared" si="2"/>
        <v>45</v>
      </c>
      <c r="E23" s="2">
        <v>36.06</v>
      </c>
      <c r="F23" s="82">
        <f t="shared" si="2"/>
        <v>40</v>
      </c>
      <c r="G23" s="73">
        <f t="shared" si="0"/>
        <v>-2.4200000000000017</v>
      </c>
      <c r="H23" s="88">
        <f t="shared" si="1"/>
        <v>39</v>
      </c>
    </row>
    <row r="24" spans="2:8" s="1" customFormat="1" ht="13.5" customHeight="1">
      <c r="B24" s="8" t="s">
        <v>10</v>
      </c>
      <c r="C24" s="73">
        <v>34.57</v>
      </c>
      <c r="D24" s="82">
        <f t="shared" si="2"/>
        <v>44</v>
      </c>
      <c r="E24" s="2">
        <v>36.21</v>
      </c>
      <c r="F24" s="82">
        <f t="shared" si="2"/>
        <v>39</v>
      </c>
      <c r="G24" s="73">
        <f t="shared" si="0"/>
        <v>-1.6400000000000006</v>
      </c>
      <c r="H24" s="88">
        <f t="shared" si="1"/>
        <v>32</v>
      </c>
    </row>
    <row r="25" spans="2:8" s="1" customFormat="1" ht="13.5" customHeight="1">
      <c r="B25" s="8" t="s">
        <v>50</v>
      </c>
      <c r="C25" s="73">
        <v>44.25</v>
      </c>
      <c r="D25" s="82">
        <f t="shared" si="2"/>
        <v>23</v>
      </c>
      <c r="E25" s="73">
        <v>41.53</v>
      </c>
      <c r="F25" s="82">
        <f t="shared" si="2"/>
        <v>31</v>
      </c>
      <c r="G25" s="73">
        <f t="shared" si="0"/>
        <v>2.719999999999999</v>
      </c>
      <c r="H25" s="88">
        <f t="shared" si="1"/>
        <v>10</v>
      </c>
    </row>
    <row r="26" spans="2:8" s="1" customFormat="1" ht="13.5" customHeight="1">
      <c r="B26" s="8" t="s">
        <v>11</v>
      </c>
      <c r="C26" s="73">
        <v>45.75</v>
      </c>
      <c r="D26" s="82">
        <f t="shared" si="2"/>
        <v>19</v>
      </c>
      <c r="E26" s="2">
        <v>48.69</v>
      </c>
      <c r="F26" s="82">
        <f t="shared" si="2"/>
        <v>13</v>
      </c>
      <c r="G26" s="73">
        <f t="shared" si="0"/>
        <v>-2.9399999999999977</v>
      </c>
      <c r="H26" s="88">
        <f t="shared" si="1"/>
        <v>41</v>
      </c>
    </row>
    <row r="27" spans="2:8" s="1" customFormat="1" ht="13.5" customHeight="1">
      <c r="B27" s="8" t="s">
        <v>12</v>
      </c>
      <c r="C27" s="73">
        <v>47.08</v>
      </c>
      <c r="D27" s="82">
        <f t="shared" si="2"/>
        <v>16</v>
      </c>
      <c r="E27" s="2">
        <v>50.71</v>
      </c>
      <c r="F27" s="82">
        <f t="shared" si="2"/>
        <v>11</v>
      </c>
      <c r="G27" s="73">
        <f t="shared" si="0"/>
        <v>-3.6300000000000026</v>
      </c>
      <c r="H27" s="88">
        <f t="shared" si="1"/>
        <v>46</v>
      </c>
    </row>
    <row r="28" spans="2:8" s="1" customFormat="1" ht="13.5" customHeight="1">
      <c r="B28" s="8" t="s">
        <v>13</v>
      </c>
      <c r="C28" s="73">
        <v>38.29</v>
      </c>
      <c r="D28" s="82">
        <f t="shared" si="2"/>
        <v>38</v>
      </c>
      <c r="E28" s="2">
        <v>33.36</v>
      </c>
      <c r="F28" s="82">
        <f t="shared" si="2"/>
        <v>48</v>
      </c>
      <c r="G28" s="73">
        <f t="shared" si="0"/>
        <v>4.93</v>
      </c>
      <c r="H28" s="88">
        <f t="shared" si="1"/>
        <v>6</v>
      </c>
    </row>
    <row r="29" spans="2:8" s="1" customFormat="1" ht="13.5" customHeight="1">
      <c r="B29" s="8" t="s">
        <v>14</v>
      </c>
      <c r="C29" s="73">
        <v>57.15</v>
      </c>
      <c r="D29" s="82">
        <f t="shared" si="2"/>
        <v>2</v>
      </c>
      <c r="E29" s="2">
        <v>55.81</v>
      </c>
      <c r="F29" s="82">
        <f t="shared" si="2"/>
        <v>4</v>
      </c>
      <c r="G29" s="73">
        <f t="shared" si="0"/>
        <v>1.3399999999999963</v>
      </c>
      <c r="H29" s="88">
        <f t="shared" si="1"/>
        <v>15</v>
      </c>
    </row>
    <row r="30" spans="2:8" s="1" customFormat="1" ht="13.5" customHeight="1">
      <c r="B30" s="8" t="s">
        <v>51</v>
      </c>
      <c r="C30" s="73">
        <v>58.06</v>
      </c>
      <c r="D30" s="82">
        <f t="shared" si="2"/>
        <v>1</v>
      </c>
      <c r="E30" s="2">
        <v>61.33</v>
      </c>
      <c r="F30" s="82">
        <f t="shared" si="2"/>
        <v>1</v>
      </c>
      <c r="G30" s="73">
        <f t="shared" si="0"/>
        <v>-3.269999999999996</v>
      </c>
      <c r="H30" s="88">
        <f t="shared" si="1"/>
        <v>44</v>
      </c>
    </row>
    <row r="31" spans="2:8" s="1" customFormat="1" ht="19.5" customHeight="1">
      <c r="B31" s="8" t="s">
        <v>15</v>
      </c>
      <c r="C31" s="73">
        <v>55.19</v>
      </c>
      <c r="D31" s="82">
        <f t="shared" si="2"/>
        <v>3</v>
      </c>
      <c r="E31" s="2">
        <v>57.75</v>
      </c>
      <c r="F31" s="82">
        <f t="shared" si="2"/>
        <v>2</v>
      </c>
      <c r="G31" s="73">
        <f t="shared" si="0"/>
        <v>-2.5600000000000023</v>
      </c>
      <c r="H31" s="88">
        <f t="shared" si="1"/>
        <v>40</v>
      </c>
    </row>
    <row r="32" spans="2:8" s="1" customFormat="1" ht="13.5" customHeight="1">
      <c r="B32" s="8" t="s">
        <v>16</v>
      </c>
      <c r="C32" s="73">
        <v>40.16</v>
      </c>
      <c r="D32" s="82">
        <f t="shared" si="2"/>
        <v>32</v>
      </c>
      <c r="E32" s="2">
        <v>33.9</v>
      </c>
      <c r="F32" s="82">
        <f t="shared" si="2"/>
        <v>44</v>
      </c>
      <c r="G32" s="73">
        <f t="shared" si="0"/>
        <v>6.259999999999998</v>
      </c>
      <c r="H32" s="88">
        <f t="shared" si="1"/>
        <v>3</v>
      </c>
    </row>
    <row r="33" spans="2:8" s="1" customFormat="1" ht="13.5" customHeight="1">
      <c r="B33" s="8" t="s">
        <v>17</v>
      </c>
      <c r="C33" s="73">
        <v>40.14</v>
      </c>
      <c r="D33" s="82">
        <f t="shared" si="2"/>
        <v>33</v>
      </c>
      <c r="E33" s="2">
        <v>33.44</v>
      </c>
      <c r="F33" s="82">
        <f t="shared" si="2"/>
        <v>47</v>
      </c>
      <c r="G33" s="73">
        <f t="shared" si="0"/>
        <v>6.700000000000003</v>
      </c>
      <c r="H33" s="88">
        <f t="shared" si="1"/>
        <v>1</v>
      </c>
    </row>
    <row r="34" spans="2:8" s="1" customFormat="1" ht="13.5" customHeight="1">
      <c r="B34" s="8" t="s">
        <v>18</v>
      </c>
      <c r="C34" s="73">
        <v>52.15</v>
      </c>
      <c r="D34" s="82">
        <f t="shared" si="2"/>
        <v>7</v>
      </c>
      <c r="E34" s="2">
        <v>51.22</v>
      </c>
      <c r="F34" s="82">
        <f t="shared" si="2"/>
        <v>9</v>
      </c>
      <c r="G34" s="73">
        <f t="shared" si="0"/>
        <v>0.9299999999999997</v>
      </c>
      <c r="H34" s="88">
        <f t="shared" si="1"/>
        <v>21</v>
      </c>
    </row>
    <row r="35" spans="2:8" s="1" customFormat="1" ht="13.5" customHeight="1">
      <c r="B35" s="8" t="s">
        <v>52</v>
      </c>
      <c r="C35" s="73">
        <v>36.76</v>
      </c>
      <c r="D35" s="82">
        <f t="shared" si="2"/>
        <v>40</v>
      </c>
      <c r="E35" s="2">
        <v>35.27</v>
      </c>
      <c r="F35" s="82">
        <f t="shared" si="2"/>
        <v>41</v>
      </c>
      <c r="G35" s="73">
        <f t="shared" si="0"/>
        <v>1.4899999999999949</v>
      </c>
      <c r="H35" s="88">
        <f t="shared" si="1"/>
        <v>14</v>
      </c>
    </row>
    <row r="36" spans="2:8" s="1" customFormat="1" ht="13.5" customHeight="1">
      <c r="B36" s="8" t="s">
        <v>19</v>
      </c>
      <c r="C36" s="73">
        <v>46.52</v>
      </c>
      <c r="D36" s="82">
        <f t="shared" si="2"/>
        <v>17</v>
      </c>
      <c r="E36" s="2">
        <v>48.64</v>
      </c>
      <c r="F36" s="82">
        <f t="shared" si="2"/>
        <v>14</v>
      </c>
      <c r="G36" s="73">
        <f t="shared" si="0"/>
        <v>-2.1199999999999974</v>
      </c>
      <c r="H36" s="88">
        <f t="shared" si="1"/>
        <v>38</v>
      </c>
    </row>
    <row r="37" spans="2:8" s="1" customFormat="1" ht="13.5" customHeight="1">
      <c r="B37" s="8" t="s">
        <v>20</v>
      </c>
      <c r="C37" s="73">
        <v>51.58</v>
      </c>
      <c r="D37" s="82">
        <f t="shared" si="2"/>
        <v>9</v>
      </c>
      <c r="E37" s="2">
        <v>53.65</v>
      </c>
      <c r="F37" s="82">
        <f t="shared" si="2"/>
        <v>6</v>
      </c>
      <c r="G37" s="73">
        <f t="shared" si="0"/>
        <v>-2.0700000000000003</v>
      </c>
      <c r="H37" s="88">
        <f t="shared" si="1"/>
        <v>36</v>
      </c>
    </row>
    <row r="38" spans="2:8" s="1" customFormat="1" ht="13.5" customHeight="1">
      <c r="B38" s="8" t="s">
        <v>21</v>
      </c>
      <c r="C38" s="73">
        <v>40.93</v>
      </c>
      <c r="D38" s="82">
        <f t="shared" si="2"/>
        <v>31</v>
      </c>
      <c r="E38" s="2">
        <v>47.02</v>
      </c>
      <c r="F38" s="82">
        <f t="shared" si="2"/>
        <v>17</v>
      </c>
      <c r="G38" s="73">
        <f t="shared" si="0"/>
        <v>-6.090000000000003</v>
      </c>
      <c r="H38" s="88">
        <f t="shared" si="1"/>
        <v>49</v>
      </c>
    </row>
    <row r="39" spans="2:8" s="1" customFormat="1" ht="13.5" customHeight="1">
      <c r="B39" s="8" t="s">
        <v>22</v>
      </c>
      <c r="C39" s="73">
        <v>44.98</v>
      </c>
      <c r="D39" s="82">
        <f t="shared" si="2"/>
        <v>21</v>
      </c>
      <c r="E39" s="2">
        <v>43.06</v>
      </c>
      <c r="F39" s="82">
        <f t="shared" si="2"/>
        <v>25</v>
      </c>
      <c r="G39" s="73">
        <f t="shared" si="0"/>
        <v>1.9199999999999946</v>
      </c>
      <c r="H39" s="88">
        <f t="shared" si="1"/>
        <v>12</v>
      </c>
    </row>
    <row r="40" spans="2:8" s="1" customFormat="1" ht="13.5" customHeight="1">
      <c r="B40" s="8" t="s">
        <v>23</v>
      </c>
      <c r="C40" s="73">
        <v>21.48</v>
      </c>
      <c r="D40" s="82">
        <f t="shared" si="2"/>
        <v>52</v>
      </c>
      <c r="E40" s="2">
        <v>20.34</v>
      </c>
      <c r="F40" s="82">
        <f t="shared" si="2"/>
        <v>52</v>
      </c>
      <c r="G40" s="73">
        <f t="shared" si="0"/>
        <v>1.1400000000000006</v>
      </c>
      <c r="H40" s="88">
        <f t="shared" si="1"/>
        <v>18</v>
      </c>
    </row>
    <row r="41" spans="2:8" s="1" customFormat="1" ht="19.5" customHeight="1">
      <c r="B41" s="8" t="s">
        <v>24</v>
      </c>
      <c r="C41" s="73">
        <v>32.57</v>
      </c>
      <c r="D41" s="82">
        <f t="shared" si="2"/>
        <v>48</v>
      </c>
      <c r="E41" s="2">
        <v>40.07</v>
      </c>
      <c r="F41" s="82">
        <f t="shared" si="2"/>
        <v>36</v>
      </c>
      <c r="G41" s="73">
        <f t="shared" si="0"/>
        <v>-7.5</v>
      </c>
      <c r="H41" s="88">
        <f t="shared" si="1"/>
        <v>50</v>
      </c>
    </row>
    <row r="42" spans="2:8" s="1" customFormat="1" ht="13.5" customHeight="1">
      <c r="B42" s="8" t="s">
        <v>25</v>
      </c>
      <c r="C42" s="73">
        <v>23.23</v>
      </c>
      <c r="D42" s="82">
        <f t="shared" si="2"/>
        <v>51</v>
      </c>
      <c r="E42" s="2">
        <v>26.43</v>
      </c>
      <c r="F42" s="82">
        <f t="shared" si="2"/>
        <v>50</v>
      </c>
      <c r="G42" s="73">
        <f t="shared" si="0"/>
        <v>-3.1999999999999993</v>
      </c>
      <c r="H42" s="88">
        <f t="shared" si="1"/>
        <v>43</v>
      </c>
    </row>
    <row r="43" spans="2:8" s="1" customFormat="1" ht="13.5" customHeight="1">
      <c r="B43" s="8" t="s">
        <v>26</v>
      </c>
      <c r="C43" s="73">
        <v>41.51</v>
      </c>
      <c r="D43" s="82">
        <f t="shared" si="2"/>
        <v>30</v>
      </c>
      <c r="E43" s="2">
        <v>40.52</v>
      </c>
      <c r="F43" s="82">
        <f t="shared" si="2"/>
        <v>35</v>
      </c>
      <c r="G43" s="73">
        <f t="shared" si="0"/>
        <v>0.9899999999999949</v>
      </c>
      <c r="H43" s="88">
        <f aca="true" t="shared" si="3" ref="H43:H64">IF(G43="","",RANK(G43,G$11:G$64))</f>
        <v>20</v>
      </c>
    </row>
    <row r="44" spans="2:8" s="1" customFormat="1" ht="13.5" customHeight="1">
      <c r="B44" s="8" t="s">
        <v>27</v>
      </c>
      <c r="C44" s="73">
        <v>39.79</v>
      </c>
      <c r="D44" s="82">
        <f t="shared" si="2"/>
        <v>35</v>
      </c>
      <c r="E44" s="2">
        <v>38.62</v>
      </c>
      <c r="F44" s="82">
        <f t="shared" si="2"/>
        <v>38</v>
      </c>
      <c r="G44" s="73">
        <f t="shared" si="0"/>
        <v>1.1700000000000017</v>
      </c>
      <c r="H44" s="88">
        <f t="shared" si="3"/>
        <v>17</v>
      </c>
    </row>
    <row r="45" spans="2:8" s="1" customFormat="1" ht="13.5" customHeight="1">
      <c r="B45" s="8" t="s">
        <v>53</v>
      </c>
      <c r="C45" s="73">
        <v>43.53</v>
      </c>
      <c r="D45" s="82">
        <f t="shared" si="2"/>
        <v>26</v>
      </c>
      <c r="E45" s="2">
        <v>42.88</v>
      </c>
      <c r="F45" s="82">
        <f t="shared" si="2"/>
        <v>26</v>
      </c>
      <c r="G45" s="73">
        <f t="shared" si="0"/>
        <v>0.6499999999999986</v>
      </c>
      <c r="H45" s="88">
        <f t="shared" si="3"/>
        <v>22</v>
      </c>
    </row>
    <row r="46" spans="2:8" s="1" customFormat="1" ht="13.5" customHeight="1">
      <c r="B46" s="8" t="s">
        <v>28</v>
      </c>
      <c r="C46" s="73">
        <v>47.31</v>
      </c>
      <c r="D46" s="82">
        <f t="shared" si="2"/>
        <v>15</v>
      </c>
      <c r="E46" s="2">
        <v>46.2</v>
      </c>
      <c r="F46" s="82">
        <f t="shared" si="2"/>
        <v>18</v>
      </c>
      <c r="G46" s="73">
        <f t="shared" si="0"/>
        <v>1.1099999999999994</v>
      </c>
      <c r="H46" s="88">
        <f t="shared" si="3"/>
        <v>19</v>
      </c>
    </row>
    <row r="47" spans="2:8" s="1" customFormat="1" ht="13.5" customHeight="1">
      <c r="B47" s="8" t="s">
        <v>54</v>
      </c>
      <c r="C47" s="73">
        <v>52.88</v>
      </c>
      <c r="D47" s="82">
        <f t="shared" si="2"/>
        <v>6</v>
      </c>
      <c r="E47" s="2">
        <v>46.2</v>
      </c>
      <c r="F47" s="82">
        <f t="shared" si="2"/>
        <v>18</v>
      </c>
      <c r="G47" s="73">
        <f t="shared" si="0"/>
        <v>6.68</v>
      </c>
      <c r="H47" s="88">
        <f t="shared" si="3"/>
        <v>2</v>
      </c>
    </row>
    <row r="48" spans="2:8" s="1" customFormat="1" ht="13.5" customHeight="1">
      <c r="B48" s="8" t="s">
        <v>29</v>
      </c>
      <c r="C48" s="73">
        <v>48.6</v>
      </c>
      <c r="D48" s="82">
        <f t="shared" si="2"/>
        <v>12</v>
      </c>
      <c r="E48" s="2">
        <v>51.69</v>
      </c>
      <c r="F48" s="82">
        <f t="shared" si="2"/>
        <v>8</v>
      </c>
      <c r="G48" s="73">
        <f t="shared" si="0"/>
        <v>-3.0899999999999963</v>
      </c>
      <c r="H48" s="88">
        <f t="shared" si="3"/>
        <v>42</v>
      </c>
    </row>
    <row r="49" spans="2:8" s="1" customFormat="1" ht="13.5" customHeight="1">
      <c r="B49" s="8" t="s">
        <v>30</v>
      </c>
      <c r="C49" s="73">
        <v>51.43</v>
      </c>
      <c r="D49" s="82">
        <f t="shared" si="2"/>
        <v>10</v>
      </c>
      <c r="E49" s="2">
        <v>53.51</v>
      </c>
      <c r="F49" s="82">
        <f t="shared" si="2"/>
        <v>7</v>
      </c>
      <c r="G49" s="73">
        <f t="shared" si="0"/>
        <v>-2.0799999999999983</v>
      </c>
      <c r="H49" s="88">
        <f t="shared" si="3"/>
        <v>37</v>
      </c>
    </row>
    <row r="50" spans="2:8" s="1" customFormat="1" ht="13.5" customHeight="1">
      <c r="B50" s="8" t="s">
        <v>31</v>
      </c>
      <c r="C50" s="73">
        <v>45.92</v>
      </c>
      <c r="D50" s="82">
        <f t="shared" si="2"/>
        <v>18</v>
      </c>
      <c r="E50" s="2">
        <v>43.54</v>
      </c>
      <c r="F50" s="82">
        <f t="shared" si="2"/>
        <v>23</v>
      </c>
      <c r="G50" s="73">
        <f t="shared" si="0"/>
        <v>2.3800000000000026</v>
      </c>
      <c r="H50" s="88">
        <f t="shared" si="3"/>
        <v>11</v>
      </c>
    </row>
    <row r="51" spans="2:8" s="1" customFormat="1" ht="19.5" customHeight="1">
      <c r="B51" s="8" t="s">
        <v>55</v>
      </c>
      <c r="C51" s="73">
        <v>35.19</v>
      </c>
      <c r="D51" s="83">
        <f t="shared" si="2"/>
        <v>43</v>
      </c>
      <c r="E51" s="73">
        <v>34.99</v>
      </c>
      <c r="F51" s="83">
        <f t="shared" si="2"/>
        <v>42</v>
      </c>
      <c r="G51" s="73">
        <f t="shared" si="0"/>
        <v>0.19999999999999574</v>
      </c>
      <c r="H51" s="87">
        <f t="shared" si="3"/>
        <v>24</v>
      </c>
    </row>
    <row r="52" spans="2:8" s="1" customFormat="1" ht="13.5" customHeight="1">
      <c r="B52" s="8" t="s">
        <v>32</v>
      </c>
      <c r="C52" s="73">
        <v>35.97</v>
      </c>
      <c r="D52" s="82">
        <f t="shared" si="2"/>
        <v>41</v>
      </c>
      <c r="E52" s="2">
        <v>43.54</v>
      </c>
      <c r="F52" s="82">
        <f t="shared" si="2"/>
        <v>23</v>
      </c>
      <c r="G52" s="73">
        <f t="shared" si="0"/>
        <v>-7.57</v>
      </c>
      <c r="H52" s="88">
        <f t="shared" si="3"/>
        <v>51</v>
      </c>
    </row>
    <row r="53" spans="2:8" s="1" customFormat="1" ht="13.5" customHeight="1">
      <c r="B53" s="8" t="s">
        <v>33</v>
      </c>
      <c r="C53" s="73">
        <v>43.97</v>
      </c>
      <c r="D53" s="82">
        <f t="shared" si="2"/>
        <v>25</v>
      </c>
      <c r="E53" s="2">
        <v>47.55</v>
      </c>
      <c r="F53" s="82">
        <f t="shared" si="2"/>
        <v>15</v>
      </c>
      <c r="G53" s="73">
        <f t="shared" si="0"/>
        <v>-3.5799999999999983</v>
      </c>
      <c r="H53" s="88">
        <f t="shared" si="3"/>
        <v>45</v>
      </c>
    </row>
    <row r="54" spans="2:8" s="1" customFormat="1" ht="13.5" customHeight="1">
      <c r="B54" s="8" t="s">
        <v>34</v>
      </c>
      <c r="C54" s="73">
        <v>51.59</v>
      </c>
      <c r="D54" s="82">
        <f t="shared" si="2"/>
        <v>8</v>
      </c>
      <c r="E54" s="2">
        <v>47.09</v>
      </c>
      <c r="F54" s="82">
        <f t="shared" si="2"/>
        <v>16</v>
      </c>
      <c r="G54" s="73">
        <f t="shared" si="0"/>
        <v>4.5</v>
      </c>
      <c r="H54" s="88">
        <f t="shared" si="3"/>
        <v>7</v>
      </c>
    </row>
    <row r="55" spans="2:8" s="1" customFormat="1" ht="13.5" customHeight="1">
      <c r="B55" s="8" t="s">
        <v>35</v>
      </c>
      <c r="C55" s="73">
        <v>54.42</v>
      </c>
      <c r="D55" s="82">
        <f t="shared" si="2"/>
        <v>4</v>
      </c>
      <c r="E55" s="2">
        <v>55.82</v>
      </c>
      <c r="F55" s="82">
        <f t="shared" si="2"/>
        <v>3</v>
      </c>
      <c r="G55" s="73">
        <f t="shared" si="0"/>
        <v>-1.3999999999999986</v>
      </c>
      <c r="H55" s="88">
        <f t="shared" si="3"/>
        <v>30</v>
      </c>
    </row>
    <row r="56" spans="2:8" s="1" customFormat="1" ht="13.5" customHeight="1">
      <c r="B56" s="8" t="s">
        <v>36</v>
      </c>
      <c r="C56" s="73">
        <v>42.4</v>
      </c>
      <c r="D56" s="82">
        <f t="shared" si="2"/>
        <v>28</v>
      </c>
      <c r="E56" s="2">
        <v>42.64</v>
      </c>
      <c r="F56" s="82">
        <f t="shared" si="2"/>
        <v>27</v>
      </c>
      <c r="G56" s="73">
        <f t="shared" si="0"/>
        <v>-0.240000000000002</v>
      </c>
      <c r="H56" s="88">
        <f t="shared" si="3"/>
        <v>25</v>
      </c>
    </row>
    <row r="57" spans="2:8" s="1" customFormat="1" ht="13.5" customHeight="1">
      <c r="B57" s="8" t="s">
        <v>37</v>
      </c>
      <c r="C57" s="73">
        <v>32.81</v>
      </c>
      <c r="D57" s="82">
        <f t="shared" si="2"/>
        <v>47</v>
      </c>
      <c r="E57" s="2">
        <v>29.93</v>
      </c>
      <c r="F57" s="82">
        <f t="shared" si="2"/>
        <v>49</v>
      </c>
      <c r="G57" s="73">
        <f t="shared" si="0"/>
        <v>2.8800000000000026</v>
      </c>
      <c r="H57" s="88">
        <f t="shared" si="3"/>
        <v>9</v>
      </c>
    </row>
    <row r="58" spans="2:8" s="1" customFormat="1" ht="13.5" customHeight="1">
      <c r="B58" s="8" t="s">
        <v>38</v>
      </c>
      <c r="C58" s="73">
        <v>47.9</v>
      </c>
      <c r="D58" s="82">
        <f t="shared" si="2"/>
        <v>13</v>
      </c>
      <c r="E58" s="2">
        <v>42.38</v>
      </c>
      <c r="F58" s="82">
        <f t="shared" si="2"/>
        <v>29</v>
      </c>
      <c r="G58" s="73">
        <f t="shared" si="0"/>
        <v>5.519999999999996</v>
      </c>
      <c r="H58" s="88">
        <f t="shared" si="3"/>
        <v>5</v>
      </c>
    </row>
    <row r="59" spans="2:8" s="1" customFormat="1" ht="13.5" customHeight="1">
      <c r="B59" s="8" t="s">
        <v>56</v>
      </c>
      <c r="C59" s="73"/>
      <c r="D59" s="83">
        <f t="shared" si="2"/>
      </c>
      <c r="E59" s="73"/>
      <c r="F59" s="83">
        <f t="shared" si="2"/>
      </c>
      <c r="G59" s="73">
        <f t="shared" si="0"/>
      </c>
      <c r="H59" s="87">
        <f t="shared" si="3"/>
      </c>
    </row>
    <row r="60" spans="2:8" s="1" customFormat="1" ht="13.5" customHeight="1">
      <c r="B60" s="8" t="s">
        <v>39</v>
      </c>
      <c r="C60" s="73">
        <v>41.55</v>
      </c>
      <c r="D60" s="83">
        <f t="shared" si="2"/>
        <v>29</v>
      </c>
      <c r="E60" s="2">
        <v>42.62</v>
      </c>
      <c r="F60" s="83">
        <f t="shared" si="2"/>
        <v>28</v>
      </c>
      <c r="G60" s="73">
        <f t="shared" si="0"/>
        <v>-1.0700000000000003</v>
      </c>
      <c r="H60" s="87">
        <f t="shared" si="3"/>
        <v>28</v>
      </c>
    </row>
    <row r="61" spans="2:8" s="1" customFormat="1" ht="19.5" customHeight="1">
      <c r="B61" s="8" t="s">
        <v>40</v>
      </c>
      <c r="C61" s="73">
        <v>45.24</v>
      </c>
      <c r="D61" s="82">
        <f t="shared" si="2"/>
        <v>20</v>
      </c>
      <c r="E61" s="2">
        <v>45.77</v>
      </c>
      <c r="F61" s="82">
        <f t="shared" si="2"/>
        <v>21</v>
      </c>
      <c r="G61" s="73">
        <f t="shared" si="0"/>
        <v>-0.5300000000000011</v>
      </c>
      <c r="H61" s="88">
        <f t="shared" si="3"/>
        <v>26</v>
      </c>
    </row>
    <row r="62" spans="2:8" s="1" customFormat="1" ht="13.5" customHeight="1">
      <c r="B62" s="8" t="s">
        <v>41</v>
      </c>
      <c r="C62" s="73">
        <v>53.79</v>
      </c>
      <c r="D62" s="82">
        <f t="shared" si="2"/>
        <v>5</v>
      </c>
      <c r="E62" s="2">
        <v>55.63</v>
      </c>
      <c r="F62" s="82">
        <f t="shared" si="2"/>
        <v>5</v>
      </c>
      <c r="G62" s="73">
        <f t="shared" si="0"/>
        <v>-1.8400000000000034</v>
      </c>
      <c r="H62" s="88">
        <f t="shared" si="3"/>
        <v>33</v>
      </c>
    </row>
    <row r="63" spans="2:8" s="1" customFormat="1" ht="13.5" customHeight="1">
      <c r="B63" s="8" t="s">
        <v>42</v>
      </c>
      <c r="C63" s="73">
        <v>47.68</v>
      </c>
      <c r="D63" s="82">
        <f t="shared" si="2"/>
        <v>14</v>
      </c>
      <c r="E63" s="2">
        <v>42.03</v>
      </c>
      <c r="F63" s="82">
        <f t="shared" si="2"/>
        <v>30</v>
      </c>
      <c r="G63" s="73">
        <f t="shared" si="0"/>
        <v>5.649999999999999</v>
      </c>
      <c r="H63" s="88">
        <f t="shared" si="3"/>
        <v>4</v>
      </c>
    </row>
    <row r="64" spans="2:8" s="1" customFormat="1" ht="13.5" customHeight="1" thickBot="1">
      <c r="B64" s="10" t="s">
        <v>43</v>
      </c>
      <c r="C64" s="74">
        <v>39.71</v>
      </c>
      <c r="D64" s="84">
        <f t="shared" si="2"/>
        <v>36</v>
      </c>
      <c r="E64" s="85">
        <v>49.19</v>
      </c>
      <c r="F64" s="84">
        <f t="shared" si="2"/>
        <v>12</v>
      </c>
      <c r="G64" s="74">
        <f t="shared" si="0"/>
        <v>-9.479999999999997</v>
      </c>
      <c r="H64" s="89">
        <f t="shared" si="3"/>
        <v>52</v>
      </c>
    </row>
    <row r="65" spans="2:8" ht="60" customHeight="1">
      <c r="B65" s="130" t="s">
        <v>106</v>
      </c>
      <c r="C65" s="130"/>
      <c r="D65" s="130"/>
      <c r="E65" s="130"/>
      <c r="F65" s="130"/>
      <c r="G65" s="130"/>
      <c r="H65" s="130"/>
    </row>
    <row r="66" spans="2:8" ht="15" customHeight="1">
      <c r="B66" s="122" t="s">
        <v>110</v>
      </c>
      <c r="C66" s="122"/>
      <c r="D66" s="122"/>
      <c r="E66" s="122"/>
      <c r="F66" s="122"/>
      <c r="G66" s="122"/>
      <c r="H66" s="122"/>
    </row>
    <row r="67" spans="2:7" ht="15">
      <c r="B67" s="111"/>
      <c r="C67" s="111"/>
      <c r="D67" s="111"/>
      <c r="E67" s="111"/>
      <c r="F67" s="111"/>
      <c r="G67" s="111"/>
    </row>
  </sheetData>
  <mergeCells count="14">
    <mergeCell ref="B67:G67"/>
    <mergeCell ref="B66:H66"/>
    <mergeCell ref="E8:F8"/>
    <mergeCell ref="C7:F7"/>
    <mergeCell ref="G7:H8"/>
    <mergeCell ref="B65:H65"/>
    <mergeCell ref="C8:D8"/>
    <mergeCell ref="B7:B9"/>
    <mergeCell ref="B1:H1"/>
    <mergeCell ref="B3:H3"/>
    <mergeCell ref="B4:H4"/>
    <mergeCell ref="B6:H6"/>
    <mergeCell ref="B5:H5"/>
    <mergeCell ref="B2:H2"/>
  </mergeCells>
  <printOptions horizontalCentered="1" verticalCentered="1"/>
  <pageMargins left="0.5" right="0.5" top="0.5" bottom="0.5" header="0" footer="0"/>
  <pageSetup fitToHeight="1" fitToWidth="1" horizontalDpi="600" verticalDpi="600" orientation="portrait" scale="72" r:id="rId1"/>
  <ignoredErrors>
    <ignoredError sqref="H65 D68:D79 C68:C79 B68:B79 H67:H79 F65 G68:G79 B11:B64 E65 G65 F68:F79 D65 E68:E79 C65 G11:G64" formula="1"/>
  </ignoredErrors>
</worksheet>
</file>

<file path=xl/worksheets/sheet8.xml><?xml version="1.0" encoding="utf-8"?>
<worksheet xmlns="http://schemas.openxmlformats.org/spreadsheetml/2006/main" xmlns:r="http://schemas.openxmlformats.org/officeDocument/2006/relationships">
  <sheetPr>
    <pageSetUpPr fitToPage="1"/>
  </sheetPr>
  <dimension ref="B1:V68"/>
  <sheetViews>
    <sheetView zoomScale="75" zoomScaleNormal="75" workbookViewId="0" topLeftCell="A1">
      <selection activeCell="A1" sqref="A1"/>
      <selection activeCell="A1" sqref="A1"/>
    </sheetView>
  </sheetViews>
  <sheetFormatPr defaultColWidth="8.88671875" defaultRowHeight="15"/>
  <cols>
    <col min="1" max="1" width="2.77734375" style="4" customWidth="1"/>
    <col min="2" max="2" width="12.77734375" style="4" customWidth="1"/>
    <col min="3" max="3" width="10.77734375" style="4" customWidth="1"/>
    <col min="4" max="4" width="5.77734375" style="4" customWidth="1"/>
    <col min="5" max="5" width="10.77734375" style="4" customWidth="1"/>
    <col min="6" max="6" width="5.77734375" style="4" customWidth="1"/>
    <col min="7" max="7" width="10.77734375" style="4" customWidth="1"/>
    <col min="8" max="8" width="5.77734375" style="4" customWidth="1"/>
    <col min="9" max="9" width="10.77734375" style="4" customWidth="1"/>
    <col min="10" max="10" width="5.77734375" style="4" customWidth="1"/>
    <col min="11" max="11" width="10.77734375" style="4" customWidth="1"/>
    <col min="12" max="12" width="5.77734375" style="4" customWidth="1"/>
    <col min="13" max="13" width="10.77734375" style="4" customWidth="1"/>
    <col min="14" max="14" width="5.77734375" style="4" customWidth="1"/>
    <col min="15" max="15" width="10.77734375" style="4" customWidth="1"/>
    <col min="16" max="16" width="5.77734375" style="4" customWidth="1"/>
    <col min="17" max="17" width="2.77734375" style="4" customWidth="1"/>
    <col min="18" max="16384" width="8.88671875" style="4" customWidth="1"/>
  </cols>
  <sheetData>
    <row r="1" spans="2:16" ht="18">
      <c r="B1" s="112" t="s">
        <v>118</v>
      </c>
      <c r="C1" s="112"/>
      <c r="D1" s="112"/>
      <c r="E1" s="112"/>
      <c r="F1" s="112"/>
      <c r="G1" s="112"/>
      <c r="H1" s="112"/>
      <c r="I1" s="112"/>
      <c r="J1" s="112"/>
      <c r="K1" s="112"/>
      <c r="L1" s="112"/>
      <c r="M1" s="112"/>
      <c r="N1" s="112"/>
      <c r="O1" s="112"/>
      <c r="P1" s="112"/>
    </row>
    <row r="2" spans="2:16" ht="15.75">
      <c r="B2" s="113"/>
      <c r="C2" s="113"/>
      <c r="D2" s="113"/>
      <c r="E2" s="113"/>
      <c r="F2" s="113"/>
      <c r="G2" s="113"/>
      <c r="H2" s="113"/>
      <c r="I2" s="113"/>
      <c r="J2" s="113"/>
      <c r="K2" s="113"/>
      <c r="L2" s="113"/>
      <c r="M2" s="113"/>
      <c r="N2" s="113"/>
      <c r="O2" s="113"/>
      <c r="P2" s="113"/>
    </row>
    <row r="3" spans="2:16" ht="15.75">
      <c r="B3" s="113" t="s">
        <v>78</v>
      </c>
      <c r="C3" s="113"/>
      <c r="D3" s="113"/>
      <c r="E3" s="113"/>
      <c r="F3" s="113"/>
      <c r="G3" s="113"/>
      <c r="H3" s="113"/>
      <c r="I3" s="113"/>
      <c r="J3" s="113"/>
      <c r="K3" s="113"/>
      <c r="L3" s="113"/>
      <c r="M3" s="113"/>
      <c r="N3" s="113"/>
      <c r="O3" s="113"/>
      <c r="P3" s="113"/>
    </row>
    <row r="4" spans="2:16" ht="15.75" customHeight="1">
      <c r="B4" s="109" t="s">
        <v>144</v>
      </c>
      <c r="C4" s="109"/>
      <c r="D4" s="109"/>
      <c r="E4" s="109"/>
      <c r="F4" s="109"/>
      <c r="G4" s="109"/>
      <c r="H4" s="109"/>
      <c r="I4" s="109"/>
      <c r="J4" s="109"/>
      <c r="K4" s="109"/>
      <c r="L4" s="109"/>
      <c r="M4" s="109"/>
      <c r="N4" s="109"/>
      <c r="O4" s="109"/>
      <c r="P4" s="109"/>
    </row>
    <row r="5" spans="2:16" ht="15.75" customHeight="1">
      <c r="B5" s="109" t="s">
        <v>91</v>
      </c>
      <c r="C5" s="109"/>
      <c r="D5" s="109"/>
      <c r="E5" s="109"/>
      <c r="F5" s="109"/>
      <c r="G5" s="109"/>
      <c r="H5" s="109"/>
      <c r="I5" s="109"/>
      <c r="J5" s="109"/>
      <c r="K5" s="109"/>
      <c r="L5" s="109"/>
      <c r="M5" s="109"/>
      <c r="N5" s="109"/>
      <c r="O5" s="109"/>
      <c r="P5" s="109"/>
    </row>
    <row r="6" spans="2:14" ht="16.5" thickBot="1">
      <c r="B6" s="117"/>
      <c r="C6" s="117"/>
      <c r="D6" s="117"/>
      <c r="E6" s="117"/>
      <c r="F6" s="117"/>
      <c r="G6" s="117"/>
      <c r="H6" s="117"/>
      <c r="I6" s="117"/>
      <c r="J6" s="117"/>
      <c r="K6" s="117"/>
      <c r="L6" s="117"/>
      <c r="M6" s="117"/>
      <c r="N6" s="117"/>
    </row>
    <row r="7" spans="2:16" ht="15.75" customHeight="1">
      <c r="B7" s="118" t="s">
        <v>44</v>
      </c>
      <c r="C7" s="115" t="s">
        <v>69</v>
      </c>
      <c r="D7" s="137"/>
      <c r="E7" s="146" t="s">
        <v>70</v>
      </c>
      <c r="F7" s="115"/>
      <c r="G7" s="115"/>
      <c r="H7" s="115"/>
      <c r="I7" s="115"/>
      <c r="J7" s="115"/>
      <c r="K7" s="115"/>
      <c r="L7" s="115"/>
      <c r="M7" s="115"/>
      <c r="N7" s="120"/>
      <c r="O7" s="149" t="s">
        <v>92</v>
      </c>
      <c r="P7" s="150"/>
    </row>
    <row r="8" spans="2:16" ht="15">
      <c r="B8" s="132"/>
      <c r="C8" s="138" t="s">
        <v>71</v>
      </c>
      <c r="D8" s="139"/>
      <c r="E8" s="156" t="s">
        <v>72</v>
      </c>
      <c r="F8" s="157"/>
      <c r="G8" s="157"/>
      <c r="H8" s="157"/>
      <c r="I8" s="157"/>
      <c r="J8" s="157"/>
      <c r="K8" s="157"/>
      <c r="L8" s="157"/>
      <c r="M8" s="142" t="s">
        <v>73</v>
      </c>
      <c r="N8" s="143"/>
      <c r="O8" s="152" t="s">
        <v>93</v>
      </c>
      <c r="P8" s="153"/>
    </row>
    <row r="9" spans="2:16" ht="53.25" customHeight="1">
      <c r="B9" s="132"/>
      <c r="C9" s="140"/>
      <c r="D9" s="141"/>
      <c r="E9" s="147" t="s">
        <v>74</v>
      </c>
      <c r="F9" s="148"/>
      <c r="G9" s="148" t="s">
        <v>75</v>
      </c>
      <c r="H9" s="148"/>
      <c r="I9" s="148" t="s">
        <v>76</v>
      </c>
      <c r="J9" s="148"/>
      <c r="K9" s="148" t="s">
        <v>77</v>
      </c>
      <c r="L9" s="148"/>
      <c r="M9" s="144"/>
      <c r="N9" s="145"/>
      <c r="O9" s="154"/>
      <c r="P9" s="155"/>
    </row>
    <row r="10" spans="2:16" ht="15" customHeight="1">
      <c r="B10" s="119"/>
      <c r="C10" s="14" t="s">
        <v>61</v>
      </c>
      <c r="D10" s="22" t="s">
        <v>62</v>
      </c>
      <c r="E10" s="23" t="s">
        <v>61</v>
      </c>
      <c r="F10" s="14" t="s">
        <v>62</v>
      </c>
      <c r="G10" s="14" t="s">
        <v>61</v>
      </c>
      <c r="H10" s="14" t="s">
        <v>62</v>
      </c>
      <c r="I10" s="14" t="s">
        <v>61</v>
      </c>
      <c r="J10" s="14" t="s">
        <v>62</v>
      </c>
      <c r="K10" s="14" t="s">
        <v>61</v>
      </c>
      <c r="L10" s="14" t="s">
        <v>62</v>
      </c>
      <c r="M10" s="24" t="s">
        <v>61</v>
      </c>
      <c r="N10" s="25" t="s">
        <v>62</v>
      </c>
      <c r="O10" s="26" t="s">
        <v>61</v>
      </c>
      <c r="P10" s="27" t="s">
        <v>62</v>
      </c>
    </row>
    <row r="11" spans="2:16" s="1" customFormat="1" ht="19.5" customHeight="1">
      <c r="B11" s="8" t="s">
        <v>100</v>
      </c>
      <c r="C11" s="86"/>
      <c r="D11" s="100"/>
      <c r="E11" s="91"/>
      <c r="F11" s="3"/>
      <c r="G11" s="93"/>
      <c r="H11" s="3"/>
      <c r="I11" s="93"/>
      <c r="J11" s="92"/>
      <c r="K11" s="93"/>
      <c r="L11" s="92"/>
      <c r="M11" s="93"/>
      <c r="N11" s="94"/>
      <c r="O11" s="86"/>
      <c r="P11" s="95"/>
    </row>
    <row r="12" spans="2:16" s="1" customFormat="1" ht="19.5" customHeight="1">
      <c r="B12" s="8" t="s">
        <v>45</v>
      </c>
      <c r="C12" s="96"/>
      <c r="D12" s="101"/>
      <c r="E12" s="97"/>
      <c r="F12" s="30"/>
      <c r="G12" s="96"/>
      <c r="H12" s="30"/>
      <c r="I12" s="96"/>
      <c r="J12" s="30"/>
      <c r="K12" s="96"/>
      <c r="L12" s="30"/>
      <c r="M12" s="96"/>
      <c r="N12" s="29"/>
      <c r="O12" s="96"/>
      <c r="P12" s="31"/>
    </row>
    <row r="13" spans="2:16" s="1" customFormat="1" ht="13.5" customHeight="1">
      <c r="B13" s="8" t="s">
        <v>2</v>
      </c>
      <c r="C13" s="96"/>
      <c r="D13" s="101"/>
      <c r="E13" s="97"/>
      <c r="F13" s="30"/>
      <c r="G13" s="96"/>
      <c r="H13" s="30"/>
      <c r="I13" s="96"/>
      <c r="J13" s="30"/>
      <c r="K13" s="96"/>
      <c r="L13" s="30"/>
      <c r="M13" s="96"/>
      <c r="N13" s="29"/>
      <c r="O13" s="96"/>
      <c r="P13" s="31"/>
    </row>
    <row r="14" spans="2:16" s="1" customFormat="1" ht="13.5" customHeight="1">
      <c r="B14" s="8" t="s">
        <v>46</v>
      </c>
      <c r="C14" s="96"/>
      <c r="D14" s="101"/>
      <c r="E14" s="97"/>
      <c r="F14" s="30"/>
      <c r="G14" s="96"/>
      <c r="H14" s="30"/>
      <c r="I14" s="96"/>
      <c r="J14" s="30"/>
      <c r="K14" s="96"/>
      <c r="L14" s="30"/>
      <c r="M14" s="96"/>
      <c r="N14" s="29"/>
      <c r="O14" s="96"/>
      <c r="P14" s="31"/>
    </row>
    <row r="15" spans="2:16" s="1" customFormat="1" ht="13.5" customHeight="1">
      <c r="B15" s="8" t="s">
        <v>3</v>
      </c>
      <c r="C15" s="96"/>
      <c r="D15" s="101"/>
      <c r="E15" s="97"/>
      <c r="F15" s="30"/>
      <c r="G15" s="96"/>
      <c r="H15" s="30"/>
      <c r="I15" s="96"/>
      <c r="J15" s="30"/>
      <c r="K15" s="96"/>
      <c r="L15" s="30"/>
      <c r="M15" s="96"/>
      <c r="N15" s="29"/>
      <c r="O15" s="96"/>
      <c r="P15" s="31"/>
    </row>
    <row r="16" spans="2:16" s="1" customFormat="1" ht="13.5" customHeight="1">
      <c r="B16" s="8" t="s">
        <v>4</v>
      </c>
      <c r="C16" s="96"/>
      <c r="D16" s="101"/>
      <c r="E16" s="97"/>
      <c r="F16" s="30"/>
      <c r="G16" s="96"/>
      <c r="H16" s="30"/>
      <c r="I16" s="96"/>
      <c r="J16" s="30"/>
      <c r="K16" s="96"/>
      <c r="L16" s="30"/>
      <c r="M16" s="96"/>
      <c r="N16" s="29"/>
      <c r="O16" s="96"/>
      <c r="P16" s="31"/>
    </row>
    <row r="17" spans="2:16" s="1" customFormat="1" ht="13.5" customHeight="1">
      <c r="B17" s="8" t="s">
        <v>47</v>
      </c>
      <c r="C17" s="96"/>
      <c r="D17" s="101"/>
      <c r="E17" s="97"/>
      <c r="F17" s="30"/>
      <c r="G17" s="96"/>
      <c r="H17" s="30"/>
      <c r="I17" s="96"/>
      <c r="J17" s="30"/>
      <c r="K17" s="96"/>
      <c r="L17" s="30"/>
      <c r="M17" s="96"/>
      <c r="N17" s="29"/>
      <c r="O17" s="96"/>
      <c r="P17" s="31"/>
    </row>
    <row r="18" spans="2:16" s="1" customFormat="1" ht="13.5" customHeight="1">
      <c r="B18" s="8" t="s">
        <v>5</v>
      </c>
      <c r="C18" s="96"/>
      <c r="D18" s="101"/>
      <c r="E18" s="97"/>
      <c r="F18" s="30"/>
      <c r="G18" s="96"/>
      <c r="H18" s="30"/>
      <c r="I18" s="96"/>
      <c r="J18" s="30"/>
      <c r="K18" s="96"/>
      <c r="L18" s="30"/>
      <c r="M18" s="96"/>
      <c r="N18" s="29"/>
      <c r="O18" s="96"/>
      <c r="P18" s="31"/>
    </row>
    <row r="19" spans="2:16" s="1" customFormat="1" ht="13.5" customHeight="1">
      <c r="B19" s="8" t="s">
        <v>6</v>
      </c>
      <c r="C19" s="96"/>
      <c r="D19" s="101"/>
      <c r="E19" s="97"/>
      <c r="F19" s="30"/>
      <c r="G19" s="96"/>
      <c r="H19" s="30"/>
      <c r="I19" s="96"/>
      <c r="J19" s="30"/>
      <c r="K19" s="96"/>
      <c r="L19" s="30"/>
      <c r="M19" s="96"/>
      <c r="N19" s="29"/>
      <c r="O19" s="96"/>
      <c r="P19" s="31"/>
    </row>
    <row r="20" spans="2:16" s="1" customFormat="1" ht="13.5" customHeight="1">
      <c r="B20" s="8" t="s">
        <v>7</v>
      </c>
      <c r="C20" s="96"/>
      <c r="D20" s="101"/>
      <c r="E20" s="97"/>
      <c r="F20" s="30"/>
      <c r="G20" s="96"/>
      <c r="H20" s="30"/>
      <c r="I20" s="96"/>
      <c r="J20" s="30"/>
      <c r="K20" s="96"/>
      <c r="L20" s="30"/>
      <c r="M20" s="96"/>
      <c r="N20" s="29"/>
      <c r="O20" s="96"/>
      <c r="P20" s="31"/>
    </row>
    <row r="21" spans="2:16" s="1" customFormat="1" ht="13.5" customHeight="1">
      <c r="B21" s="8" t="s">
        <v>8</v>
      </c>
      <c r="C21" s="96"/>
      <c r="D21" s="101"/>
      <c r="E21" s="97"/>
      <c r="F21" s="30"/>
      <c r="G21" s="96"/>
      <c r="H21" s="30"/>
      <c r="I21" s="96"/>
      <c r="J21" s="30"/>
      <c r="K21" s="96"/>
      <c r="L21" s="30"/>
      <c r="M21" s="96"/>
      <c r="N21" s="29"/>
      <c r="O21" s="96"/>
      <c r="P21" s="31"/>
    </row>
    <row r="22" spans="2:16" s="1" customFormat="1" ht="19.5" customHeight="1">
      <c r="B22" s="8" t="s">
        <v>48</v>
      </c>
      <c r="C22" s="96"/>
      <c r="D22" s="101"/>
      <c r="E22" s="97"/>
      <c r="F22" s="30"/>
      <c r="G22" s="96"/>
      <c r="H22" s="30"/>
      <c r="I22" s="96"/>
      <c r="J22" s="30"/>
      <c r="K22" s="96"/>
      <c r="L22" s="30"/>
      <c r="M22" s="96"/>
      <c r="N22" s="29"/>
      <c r="O22" s="96"/>
      <c r="P22" s="31"/>
    </row>
    <row r="23" spans="2:16" s="1" customFormat="1" ht="13.5" customHeight="1">
      <c r="B23" s="8" t="s">
        <v>49</v>
      </c>
      <c r="C23" s="96"/>
      <c r="D23" s="101"/>
      <c r="E23" s="97"/>
      <c r="F23" s="30"/>
      <c r="G23" s="96"/>
      <c r="H23" s="30"/>
      <c r="I23" s="96"/>
      <c r="J23" s="30"/>
      <c r="K23" s="96"/>
      <c r="L23" s="30"/>
      <c r="M23" s="96"/>
      <c r="N23" s="29"/>
      <c r="O23" s="96"/>
      <c r="P23" s="31"/>
    </row>
    <row r="24" spans="2:16" s="1" customFormat="1" ht="13.5" customHeight="1">
      <c r="B24" s="8" t="s">
        <v>9</v>
      </c>
      <c r="C24" s="96"/>
      <c r="D24" s="101"/>
      <c r="E24" s="97"/>
      <c r="F24" s="30"/>
      <c r="G24" s="96"/>
      <c r="H24" s="30"/>
      <c r="I24" s="96"/>
      <c r="J24" s="30"/>
      <c r="K24" s="96"/>
      <c r="L24" s="30"/>
      <c r="M24" s="96"/>
      <c r="N24" s="29"/>
      <c r="O24" s="96"/>
      <c r="P24" s="31"/>
    </row>
    <row r="25" spans="2:16" s="1" customFormat="1" ht="13.5" customHeight="1">
      <c r="B25" s="8" t="s">
        <v>10</v>
      </c>
      <c r="C25" s="96"/>
      <c r="D25" s="101"/>
      <c r="E25" s="97"/>
      <c r="F25" s="30"/>
      <c r="G25" s="96"/>
      <c r="H25" s="30"/>
      <c r="I25" s="96"/>
      <c r="J25" s="30"/>
      <c r="K25" s="96"/>
      <c r="L25" s="30"/>
      <c r="M25" s="96"/>
      <c r="N25" s="29"/>
      <c r="O25" s="96"/>
      <c r="P25" s="31"/>
    </row>
    <row r="26" spans="2:16" s="1" customFormat="1" ht="13.5" customHeight="1">
      <c r="B26" s="8" t="s">
        <v>50</v>
      </c>
      <c r="C26" s="96"/>
      <c r="D26" s="101"/>
      <c r="E26" s="97"/>
      <c r="F26" s="30"/>
      <c r="G26" s="96"/>
      <c r="H26" s="30"/>
      <c r="I26" s="96"/>
      <c r="J26" s="30"/>
      <c r="K26" s="96"/>
      <c r="L26" s="30"/>
      <c r="M26" s="96"/>
      <c r="N26" s="29"/>
      <c r="O26" s="96"/>
      <c r="P26" s="31"/>
    </row>
    <row r="27" spans="2:16" s="1" customFormat="1" ht="13.5" customHeight="1">
      <c r="B27" s="8" t="s">
        <v>11</v>
      </c>
      <c r="C27" s="96"/>
      <c r="D27" s="101"/>
      <c r="E27" s="97"/>
      <c r="F27" s="30"/>
      <c r="G27" s="96"/>
      <c r="H27" s="30"/>
      <c r="I27" s="96"/>
      <c r="J27" s="30"/>
      <c r="K27" s="96"/>
      <c r="L27" s="30"/>
      <c r="M27" s="96"/>
      <c r="N27" s="29"/>
      <c r="O27" s="96"/>
      <c r="P27" s="31"/>
    </row>
    <row r="28" spans="2:16" s="1" customFormat="1" ht="13.5" customHeight="1">
      <c r="B28" s="8" t="s">
        <v>12</v>
      </c>
      <c r="C28" s="96"/>
      <c r="D28" s="101"/>
      <c r="E28" s="97"/>
      <c r="F28" s="30"/>
      <c r="G28" s="96"/>
      <c r="H28" s="30"/>
      <c r="I28" s="96"/>
      <c r="J28" s="30"/>
      <c r="K28" s="96"/>
      <c r="L28" s="30"/>
      <c r="M28" s="96"/>
      <c r="N28" s="29"/>
      <c r="O28" s="96"/>
      <c r="P28" s="31"/>
    </row>
    <row r="29" spans="2:16" s="1" customFormat="1" ht="13.5" customHeight="1">
      <c r="B29" s="8" t="s">
        <v>13</v>
      </c>
      <c r="C29" s="96"/>
      <c r="D29" s="101"/>
      <c r="E29" s="97"/>
      <c r="F29" s="30"/>
      <c r="G29" s="96"/>
      <c r="H29" s="30"/>
      <c r="I29" s="96"/>
      <c r="J29" s="30"/>
      <c r="K29" s="96"/>
      <c r="L29" s="30"/>
      <c r="M29" s="96"/>
      <c r="N29" s="29"/>
      <c r="O29" s="96"/>
      <c r="P29" s="31"/>
    </row>
    <row r="30" spans="2:16" s="1" customFormat="1" ht="13.5" customHeight="1">
      <c r="B30" s="8" t="s">
        <v>14</v>
      </c>
      <c r="C30" s="96"/>
      <c r="D30" s="101"/>
      <c r="E30" s="97"/>
      <c r="F30" s="30"/>
      <c r="G30" s="96"/>
      <c r="H30" s="30"/>
      <c r="I30" s="96"/>
      <c r="J30" s="30"/>
      <c r="K30" s="96"/>
      <c r="L30" s="30"/>
      <c r="M30" s="96"/>
      <c r="N30" s="29"/>
      <c r="O30" s="96"/>
      <c r="P30" s="31"/>
    </row>
    <row r="31" spans="2:16" s="1" customFormat="1" ht="13.5" customHeight="1">
      <c r="B31" s="8" t="s">
        <v>51</v>
      </c>
      <c r="C31" s="96"/>
      <c r="D31" s="101"/>
      <c r="E31" s="97"/>
      <c r="F31" s="30"/>
      <c r="G31" s="96"/>
      <c r="H31" s="30"/>
      <c r="I31" s="96"/>
      <c r="J31" s="30"/>
      <c r="K31" s="96"/>
      <c r="L31" s="30"/>
      <c r="M31" s="96"/>
      <c r="N31" s="29"/>
      <c r="O31" s="96"/>
      <c r="P31" s="31"/>
    </row>
    <row r="32" spans="2:16" s="1" customFormat="1" ht="19.5" customHeight="1">
      <c r="B32" s="8" t="s">
        <v>15</v>
      </c>
      <c r="C32" s="96"/>
      <c r="D32" s="101"/>
      <c r="E32" s="97"/>
      <c r="F32" s="30"/>
      <c r="G32" s="96"/>
      <c r="H32" s="30"/>
      <c r="I32" s="96"/>
      <c r="J32" s="30"/>
      <c r="K32" s="96"/>
      <c r="L32" s="30"/>
      <c r="M32" s="96"/>
      <c r="N32" s="29"/>
      <c r="O32" s="96"/>
      <c r="P32" s="31"/>
    </row>
    <row r="33" spans="2:16" s="1" customFormat="1" ht="13.5" customHeight="1">
      <c r="B33" s="8" t="s">
        <v>16</v>
      </c>
      <c r="C33" s="96"/>
      <c r="D33" s="101"/>
      <c r="E33" s="97"/>
      <c r="F33" s="30"/>
      <c r="G33" s="96"/>
      <c r="H33" s="30"/>
      <c r="I33" s="96"/>
      <c r="J33" s="30"/>
      <c r="K33" s="96"/>
      <c r="L33" s="30"/>
      <c r="M33" s="96"/>
      <c r="N33" s="29"/>
      <c r="O33" s="96"/>
      <c r="P33" s="31"/>
    </row>
    <row r="34" spans="2:16" s="1" customFormat="1" ht="13.5" customHeight="1">
      <c r="B34" s="8" t="s">
        <v>17</v>
      </c>
      <c r="C34" s="96"/>
      <c r="D34" s="101"/>
      <c r="E34" s="97"/>
      <c r="F34" s="30"/>
      <c r="G34" s="96"/>
      <c r="H34" s="30"/>
      <c r="I34" s="96"/>
      <c r="J34" s="30"/>
      <c r="K34" s="96"/>
      <c r="L34" s="30"/>
      <c r="M34" s="96"/>
      <c r="N34" s="29"/>
      <c r="O34" s="96"/>
      <c r="P34" s="31"/>
    </row>
    <row r="35" spans="2:16" s="1" customFormat="1" ht="13.5" customHeight="1">
      <c r="B35" s="8" t="s">
        <v>18</v>
      </c>
      <c r="C35" s="96"/>
      <c r="D35" s="101"/>
      <c r="E35" s="97"/>
      <c r="F35" s="30"/>
      <c r="G35" s="96"/>
      <c r="H35" s="30"/>
      <c r="I35" s="96"/>
      <c r="J35" s="30"/>
      <c r="K35" s="96"/>
      <c r="L35" s="30"/>
      <c r="M35" s="96"/>
      <c r="N35" s="29"/>
      <c r="O35" s="96"/>
      <c r="P35" s="31"/>
    </row>
    <row r="36" spans="2:16" s="1" customFormat="1" ht="13.5" customHeight="1">
      <c r="B36" s="8" t="s">
        <v>52</v>
      </c>
      <c r="C36" s="96"/>
      <c r="D36" s="101"/>
      <c r="E36" s="97"/>
      <c r="F36" s="30"/>
      <c r="G36" s="96"/>
      <c r="H36" s="30"/>
      <c r="I36" s="96"/>
      <c r="J36" s="30"/>
      <c r="K36" s="96"/>
      <c r="L36" s="30"/>
      <c r="M36" s="96"/>
      <c r="N36" s="29"/>
      <c r="O36" s="96"/>
      <c r="P36" s="31"/>
    </row>
    <row r="37" spans="2:16" s="1" customFormat="1" ht="13.5" customHeight="1">
      <c r="B37" s="8" t="s">
        <v>19</v>
      </c>
      <c r="C37" s="96"/>
      <c r="D37" s="101"/>
      <c r="E37" s="97"/>
      <c r="F37" s="30"/>
      <c r="G37" s="96"/>
      <c r="H37" s="30"/>
      <c r="I37" s="96"/>
      <c r="J37" s="30"/>
      <c r="K37" s="96"/>
      <c r="L37" s="30"/>
      <c r="M37" s="96"/>
      <c r="N37" s="29"/>
      <c r="O37" s="96"/>
      <c r="P37" s="31"/>
    </row>
    <row r="38" spans="2:16" s="1" customFormat="1" ht="13.5" customHeight="1">
      <c r="B38" s="8" t="s">
        <v>20</v>
      </c>
      <c r="C38" s="96"/>
      <c r="D38" s="101"/>
      <c r="E38" s="97"/>
      <c r="F38" s="30"/>
      <c r="G38" s="96"/>
      <c r="H38" s="30"/>
      <c r="I38" s="96"/>
      <c r="J38" s="30"/>
      <c r="K38" s="96"/>
      <c r="L38" s="30"/>
      <c r="M38" s="96"/>
      <c r="N38" s="29"/>
      <c r="O38" s="96"/>
      <c r="P38" s="31"/>
    </row>
    <row r="39" spans="2:16" s="1" customFormat="1" ht="13.5" customHeight="1">
      <c r="B39" s="8" t="s">
        <v>21</v>
      </c>
      <c r="C39" s="96"/>
      <c r="D39" s="101"/>
      <c r="E39" s="97"/>
      <c r="F39" s="30"/>
      <c r="G39" s="96"/>
      <c r="H39" s="30"/>
      <c r="I39" s="96"/>
      <c r="J39" s="30"/>
      <c r="K39" s="96"/>
      <c r="L39" s="30"/>
      <c r="M39" s="96"/>
      <c r="N39" s="29"/>
      <c r="O39" s="96"/>
      <c r="P39" s="31"/>
    </row>
    <row r="40" spans="2:16" s="1" customFormat="1" ht="13.5" customHeight="1">
      <c r="B40" s="8" t="s">
        <v>22</v>
      </c>
      <c r="C40" s="96"/>
      <c r="D40" s="101"/>
      <c r="E40" s="97"/>
      <c r="F40" s="30"/>
      <c r="G40" s="96"/>
      <c r="H40" s="30"/>
      <c r="I40" s="96"/>
      <c r="J40" s="30"/>
      <c r="K40" s="96"/>
      <c r="L40" s="30"/>
      <c r="M40" s="96"/>
      <c r="N40" s="29"/>
      <c r="O40" s="96"/>
      <c r="P40" s="31"/>
    </row>
    <row r="41" spans="2:16" s="1" customFormat="1" ht="13.5" customHeight="1">
      <c r="B41" s="8" t="s">
        <v>23</v>
      </c>
      <c r="C41" s="96"/>
      <c r="D41" s="101"/>
      <c r="E41" s="97"/>
      <c r="F41" s="30"/>
      <c r="G41" s="96"/>
      <c r="H41" s="30"/>
      <c r="I41" s="96"/>
      <c r="J41" s="30"/>
      <c r="K41" s="96"/>
      <c r="L41" s="30"/>
      <c r="M41" s="96"/>
      <c r="N41" s="29"/>
      <c r="O41" s="96"/>
      <c r="P41" s="31"/>
    </row>
    <row r="42" spans="2:16" s="1" customFormat="1" ht="19.5" customHeight="1">
      <c r="B42" s="8" t="s">
        <v>24</v>
      </c>
      <c r="C42" s="96"/>
      <c r="D42" s="101"/>
      <c r="E42" s="97"/>
      <c r="F42" s="30"/>
      <c r="G42" s="96"/>
      <c r="H42" s="30"/>
      <c r="I42" s="96"/>
      <c r="J42" s="30"/>
      <c r="K42" s="96"/>
      <c r="L42" s="30"/>
      <c r="M42" s="96"/>
      <c r="N42" s="29"/>
      <c r="O42" s="96"/>
      <c r="P42" s="31"/>
    </row>
    <row r="43" spans="2:16" s="1" customFormat="1" ht="13.5" customHeight="1">
      <c r="B43" s="8" t="s">
        <v>25</v>
      </c>
      <c r="C43" s="96"/>
      <c r="D43" s="101"/>
      <c r="E43" s="97"/>
      <c r="F43" s="30"/>
      <c r="G43" s="96"/>
      <c r="H43" s="30"/>
      <c r="I43" s="96"/>
      <c r="J43" s="30"/>
      <c r="K43" s="96"/>
      <c r="L43" s="30"/>
      <c r="M43" s="96"/>
      <c r="N43" s="29"/>
      <c r="O43" s="96"/>
      <c r="P43" s="31"/>
    </row>
    <row r="44" spans="2:16" s="1" customFormat="1" ht="13.5" customHeight="1">
      <c r="B44" s="8" t="s">
        <v>26</v>
      </c>
      <c r="C44" s="96"/>
      <c r="D44" s="101"/>
      <c r="E44" s="97"/>
      <c r="F44" s="30"/>
      <c r="G44" s="96"/>
      <c r="H44" s="30"/>
      <c r="I44" s="96"/>
      <c r="J44" s="30"/>
      <c r="K44" s="96"/>
      <c r="L44" s="30"/>
      <c r="M44" s="96"/>
      <c r="N44" s="29"/>
      <c r="O44" s="96"/>
      <c r="P44" s="31"/>
    </row>
    <row r="45" spans="2:16" s="1" customFormat="1" ht="13.5" customHeight="1">
      <c r="B45" s="8" t="s">
        <v>27</v>
      </c>
      <c r="C45" s="96"/>
      <c r="D45" s="101"/>
      <c r="E45" s="97"/>
      <c r="F45" s="30"/>
      <c r="G45" s="96"/>
      <c r="H45" s="30"/>
      <c r="I45" s="96"/>
      <c r="J45" s="30"/>
      <c r="K45" s="96"/>
      <c r="L45" s="30"/>
      <c r="M45" s="96"/>
      <c r="N45" s="29"/>
      <c r="O45" s="96"/>
      <c r="P45" s="31"/>
    </row>
    <row r="46" spans="2:16" s="1" customFormat="1" ht="13.5" customHeight="1">
      <c r="B46" s="8" t="s">
        <v>53</v>
      </c>
      <c r="C46" s="96"/>
      <c r="D46" s="101"/>
      <c r="E46" s="97"/>
      <c r="F46" s="30"/>
      <c r="G46" s="96"/>
      <c r="H46" s="30"/>
      <c r="I46" s="96"/>
      <c r="J46" s="30"/>
      <c r="K46" s="96"/>
      <c r="L46" s="30"/>
      <c r="M46" s="96"/>
      <c r="N46" s="29"/>
      <c r="O46" s="96"/>
      <c r="P46" s="31"/>
    </row>
    <row r="47" spans="2:16" s="1" customFormat="1" ht="13.5" customHeight="1">
      <c r="B47" s="8" t="s">
        <v>28</v>
      </c>
      <c r="C47" s="96"/>
      <c r="D47" s="101"/>
      <c r="E47" s="97"/>
      <c r="F47" s="30"/>
      <c r="G47" s="96"/>
      <c r="H47" s="30"/>
      <c r="I47" s="96"/>
      <c r="J47" s="30"/>
      <c r="K47" s="96"/>
      <c r="L47" s="30"/>
      <c r="M47" s="96"/>
      <c r="N47" s="29"/>
      <c r="O47" s="96"/>
      <c r="P47" s="31"/>
    </row>
    <row r="48" spans="2:16" s="1" customFormat="1" ht="13.5" customHeight="1">
      <c r="B48" s="8" t="s">
        <v>54</v>
      </c>
      <c r="C48" s="96"/>
      <c r="D48" s="101"/>
      <c r="E48" s="97"/>
      <c r="F48" s="30"/>
      <c r="G48" s="96"/>
      <c r="H48" s="30"/>
      <c r="I48" s="96"/>
      <c r="J48" s="30"/>
      <c r="K48" s="96"/>
      <c r="L48" s="30"/>
      <c r="M48" s="96"/>
      <c r="N48" s="29"/>
      <c r="O48" s="96"/>
      <c r="P48" s="31"/>
    </row>
    <row r="49" spans="2:16" s="1" customFormat="1" ht="13.5" customHeight="1">
      <c r="B49" s="8" t="s">
        <v>29</v>
      </c>
      <c r="C49" s="96"/>
      <c r="D49" s="101"/>
      <c r="E49" s="97"/>
      <c r="F49" s="30"/>
      <c r="G49" s="96"/>
      <c r="H49" s="30"/>
      <c r="I49" s="96"/>
      <c r="J49" s="30"/>
      <c r="K49" s="96"/>
      <c r="L49" s="30"/>
      <c r="M49" s="96"/>
      <c r="N49" s="29"/>
      <c r="O49" s="96"/>
      <c r="P49" s="31"/>
    </row>
    <row r="50" spans="2:16" s="1" customFormat="1" ht="13.5" customHeight="1">
      <c r="B50" s="8" t="s">
        <v>30</v>
      </c>
      <c r="C50" s="96"/>
      <c r="D50" s="101"/>
      <c r="E50" s="97"/>
      <c r="F50" s="30"/>
      <c r="G50" s="96"/>
      <c r="H50" s="30"/>
      <c r="I50" s="96"/>
      <c r="J50" s="30"/>
      <c r="K50" s="96"/>
      <c r="L50" s="30"/>
      <c r="M50" s="96"/>
      <c r="N50" s="29"/>
      <c r="O50" s="96"/>
      <c r="P50" s="31"/>
    </row>
    <row r="51" spans="2:16" s="1" customFormat="1" ht="13.5" customHeight="1">
      <c r="B51" s="8" t="s">
        <v>31</v>
      </c>
      <c r="C51" s="96"/>
      <c r="D51" s="101"/>
      <c r="E51" s="97"/>
      <c r="F51" s="30"/>
      <c r="G51" s="96"/>
      <c r="H51" s="30"/>
      <c r="I51" s="96"/>
      <c r="J51" s="30"/>
      <c r="K51" s="96"/>
      <c r="L51" s="30"/>
      <c r="M51" s="96"/>
      <c r="N51" s="29"/>
      <c r="O51" s="96"/>
      <c r="P51" s="31"/>
    </row>
    <row r="52" spans="2:16" s="1" customFormat="1" ht="19.5" customHeight="1">
      <c r="B52" s="8" t="s">
        <v>55</v>
      </c>
      <c r="C52" s="96"/>
      <c r="D52" s="101"/>
      <c r="E52" s="97"/>
      <c r="F52" s="30"/>
      <c r="G52" s="96"/>
      <c r="H52" s="30"/>
      <c r="I52" s="96"/>
      <c r="J52" s="30"/>
      <c r="K52" s="96"/>
      <c r="L52" s="30"/>
      <c r="M52" s="96"/>
      <c r="N52" s="29"/>
      <c r="O52" s="96"/>
      <c r="P52" s="31"/>
    </row>
    <row r="53" spans="2:16" s="1" customFormat="1" ht="13.5" customHeight="1">
      <c r="B53" s="8" t="s">
        <v>32</v>
      </c>
      <c r="C53" s="96"/>
      <c r="D53" s="101"/>
      <c r="E53" s="97"/>
      <c r="F53" s="30"/>
      <c r="G53" s="96"/>
      <c r="H53" s="30"/>
      <c r="I53" s="96"/>
      <c r="J53" s="30"/>
      <c r="K53" s="96"/>
      <c r="L53" s="30"/>
      <c r="M53" s="96"/>
      <c r="N53" s="29"/>
      <c r="O53" s="96"/>
      <c r="P53" s="31"/>
    </row>
    <row r="54" spans="2:16" s="1" customFormat="1" ht="13.5" customHeight="1">
      <c r="B54" s="8" t="s">
        <v>33</v>
      </c>
      <c r="C54" s="96"/>
      <c r="D54" s="101"/>
      <c r="E54" s="97"/>
      <c r="F54" s="30"/>
      <c r="G54" s="96"/>
      <c r="H54" s="30"/>
      <c r="I54" s="96"/>
      <c r="J54" s="30"/>
      <c r="K54" s="96"/>
      <c r="L54" s="30"/>
      <c r="M54" s="96"/>
      <c r="N54" s="29"/>
      <c r="O54" s="96"/>
      <c r="P54" s="31"/>
    </row>
    <row r="55" spans="2:16" s="1" customFormat="1" ht="13.5" customHeight="1">
      <c r="B55" s="8" t="s">
        <v>34</v>
      </c>
      <c r="C55" s="96"/>
      <c r="D55" s="101"/>
      <c r="E55" s="97"/>
      <c r="F55" s="30"/>
      <c r="G55" s="96"/>
      <c r="H55" s="30"/>
      <c r="I55" s="96"/>
      <c r="J55" s="30"/>
      <c r="K55" s="96"/>
      <c r="L55" s="30"/>
      <c r="M55" s="96"/>
      <c r="N55" s="29"/>
      <c r="O55" s="96"/>
      <c r="P55" s="31"/>
    </row>
    <row r="56" spans="2:16" s="1" customFormat="1" ht="13.5" customHeight="1">
      <c r="B56" s="8" t="s">
        <v>35</v>
      </c>
      <c r="C56" s="96"/>
      <c r="D56" s="101"/>
      <c r="E56" s="97"/>
      <c r="F56" s="30"/>
      <c r="G56" s="96"/>
      <c r="H56" s="30"/>
      <c r="I56" s="96"/>
      <c r="J56" s="30"/>
      <c r="K56" s="96"/>
      <c r="L56" s="30"/>
      <c r="M56" s="96"/>
      <c r="N56" s="29"/>
      <c r="O56" s="96"/>
      <c r="P56" s="31"/>
    </row>
    <row r="57" spans="2:16" s="1" customFormat="1" ht="13.5" customHeight="1">
      <c r="B57" s="8" t="s">
        <v>36</v>
      </c>
      <c r="C57" s="96"/>
      <c r="D57" s="101"/>
      <c r="E57" s="97"/>
      <c r="F57" s="30"/>
      <c r="G57" s="96"/>
      <c r="H57" s="30"/>
      <c r="I57" s="96"/>
      <c r="J57" s="30"/>
      <c r="K57" s="96"/>
      <c r="L57" s="30"/>
      <c r="M57" s="96"/>
      <c r="N57" s="29"/>
      <c r="O57" s="96"/>
      <c r="P57" s="31"/>
    </row>
    <row r="58" spans="2:16" s="1" customFormat="1" ht="13.5" customHeight="1">
      <c r="B58" s="8" t="s">
        <v>37</v>
      </c>
      <c r="C58" s="96"/>
      <c r="D58" s="101"/>
      <c r="E58" s="97"/>
      <c r="F58" s="30"/>
      <c r="G58" s="96"/>
      <c r="H58" s="30"/>
      <c r="I58" s="96"/>
      <c r="J58" s="30"/>
      <c r="K58" s="96"/>
      <c r="L58" s="30"/>
      <c r="M58" s="96"/>
      <c r="N58" s="29"/>
      <c r="O58" s="96"/>
      <c r="P58" s="31"/>
    </row>
    <row r="59" spans="2:16" s="1" customFormat="1" ht="13.5" customHeight="1">
      <c r="B59" s="8" t="s">
        <v>38</v>
      </c>
      <c r="C59" s="96"/>
      <c r="D59" s="101"/>
      <c r="E59" s="97"/>
      <c r="F59" s="30"/>
      <c r="G59" s="96"/>
      <c r="H59" s="30"/>
      <c r="I59" s="96"/>
      <c r="J59" s="30"/>
      <c r="K59" s="96"/>
      <c r="L59" s="30"/>
      <c r="M59" s="96"/>
      <c r="N59" s="29"/>
      <c r="O59" s="96"/>
      <c r="P59" s="31"/>
    </row>
    <row r="60" spans="2:16" s="1" customFormat="1" ht="13.5" customHeight="1">
      <c r="B60" s="8" t="s">
        <v>56</v>
      </c>
      <c r="C60" s="96"/>
      <c r="D60" s="101"/>
      <c r="E60" s="97"/>
      <c r="F60" s="30"/>
      <c r="G60" s="96"/>
      <c r="H60" s="30"/>
      <c r="I60" s="96"/>
      <c r="J60" s="30"/>
      <c r="K60" s="96"/>
      <c r="L60" s="30"/>
      <c r="M60" s="96"/>
      <c r="N60" s="29"/>
      <c r="O60" s="96"/>
      <c r="P60" s="31"/>
    </row>
    <row r="61" spans="2:16" s="1" customFormat="1" ht="13.5" customHeight="1">
      <c r="B61" s="8" t="s">
        <v>39</v>
      </c>
      <c r="C61" s="96"/>
      <c r="D61" s="101"/>
      <c r="E61" s="97"/>
      <c r="F61" s="30"/>
      <c r="G61" s="96"/>
      <c r="H61" s="30"/>
      <c r="I61" s="96"/>
      <c r="J61" s="30"/>
      <c r="K61" s="96"/>
      <c r="L61" s="30"/>
      <c r="M61" s="96"/>
      <c r="N61" s="29"/>
      <c r="O61" s="96"/>
      <c r="P61" s="31"/>
    </row>
    <row r="62" spans="2:16" s="1" customFormat="1" ht="19.5" customHeight="1">
      <c r="B62" s="8" t="s">
        <v>40</v>
      </c>
      <c r="C62" s="96"/>
      <c r="D62" s="101"/>
      <c r="E62" s="97"/>
      <c r="F62" s="30"/>
      <c r="G62" s="96"/>
      <c r="H62" s="30"/>
      <c r="I62" s="96"/>
      <c r="J62" s="30"/>
      <c r="K62" s="96"/>
      <c r="L62" s="30"/>
      <c r="M62" s="96"/>
      <c r="N62" s="29"/>
      <c r="O62" s="96"/>
      <c r="P62" s="31"/>
    </row>
    <row r="63" spans="2:16" s="1" customFormat="1" ht="13.5" customHeight="1">
      <c r="B63" s="8" t="s">
        <v>41</v>
      </c>
      <c r="C63" s="96"/>
      <c r="D63" s="101"/>
      <c r="E63" s="97"/>
      <c r="F63" s="30"/>
      <c r="G63" s="96"/>
      <c r="H63" s="30"/>
      <c r="I63" s="96"/>
      <c r="J63" s="30"/>
      <c r="K63" s="96"/>
      <c r="L63" s="30"/>
      <c r="M63" s="96"/>
      <c r="N63" s="29"/>
      <c r="O63" s="96"/>
      <c r="P63" s="31"/>
    </row>
    <row r="64" spans="2:16" s="1" customFormat="1" ht="13.5" customHeight="1">
      <c r="B64" s="8" t="s">
        <v>42</v>
      </c>
      <c r="C64" s="96"/>
      <c r="D64" s="101"/>
      <c r="E64" s="97"/>
      <c r="F64" s="30"/>
      <c r="G64" s="96"/>
      <c r="H64" s="30"/>
      <c r="I64" s="96"/>
      <c r="J64" s="30"/>
      <c r="K64" s="96"/>
      <c r="L64" s="30"/>
      <c r="M64" s="96"/>
      <c r="N64" s="29"/>
      <c r="O64" s="96"/>
      <c r="P64" s="31"/>
    </row>
    <row r="65" spans="2:16" s="1" customFormat="1" ht="13.5" customHeight="1" thickBot="1">
      <c r="B65" s="10" t="s">
        <v>43</v>
      </c>
      <c r="C65" s="98"/>
      <c r="D65" s="102"/>
      <c r="E65" s="99"/>
      <c r="F65" s="33"/>
      <c r="G65" s="98"/>
      <c r="H65" s="33"/>
      <c r="I65" s="98"/>
      <c r="J65" s="30"/>
      <c r="K65" s="98"/>
      <c r="L65" s="30"/>
      <c r="M65" s="98"/>
      <c r="N65" s="29"/>
      <c r="O65" s="98"/>
      <c r="P65" s="31"/>
    </row>
    <row r="66" spans="2:16" ht="19.5" customHeight="1">
      <c r="B66" s="110" t="s">
        <v>108</v>
      </c>
      <c r="C66" s="110"/>
      <c r="D66" s="110"/>
      <c r="E66" s="110"/>
      <c r="F66" s="110"/>
      <c r="G66" s="110"/>
      <c r="H66" s="110"/>
      <c r="I66" s="110"/>
      <c r="J66" s="110"/>
      <c r="K66" s="110"/>
      <c r="L66" s="110"/>
      <c r="M66" s="110"/>
      <c r="N66" s="110"/>
      <c r="O66" s="110"/>
      <c r="P66" s="110"/>
    </row>
    <row r="67" spans="2:16" ht="15">
      <c r="B67" s="122" t="s">
        <v>111</v>
      </c>
      <c r="C67" s="122"/>
      <c r="D67" s="122"/>
      <c r="E67" s="122"/>
      <c r="F67" s="122"/>
      <c r="G67" s="122"/>
      <c r="H67" s="122"/>
      <c r="I67" s="122"/>
      <c r="J67" s="122"/>
      <c r="K67" s="122"/>
      <c r="L67" s="122"/>
      <c r="M67" s="122"/>
      <c r="N67" s="122"/>
      <c r="O67" s="122"/>
      <c r="P67" s="122"/>
    </row>
    <row r="68" spans="2:22" ht="15" customHeight="1">
      <c r="B68" s="151" t="s">
        <v>107</v>
      </c>
      <c r="C68" s="151"/>
      <c r="D68" s="151"/>
      <c r="E68" s="151"/>
      <c r="F68" s="151"/>
      <c r="G68" s="151"/>
      <c r="H68" s="151"/>
      <c r="I68" s="151"/>
      <c r="J68" s="151"/>
      <c r="K68" s="151"/>
      <c r="L68" s="151"/>
      <c r="M68" s="151"/>
      <c r="N68" s="151"/>
      <c r="O68" s="151"/>
      <c r="P68" s="151"/>
      <c r="Q68" s="66"/>
      <c r="R68" s="66"/>
      <c r="S68" s="66"/>
      <c r="T68" s="66"/>
      <c r="U68" s="66"/>
      <c r="V68" s="66"/>
    </row>
  </sheetData>
  <mergeCells count="21">
    <mergeCell ref="B67:P67"/>
    <mergeCell ref="B66:P66"/>
    <mergeCell ref="B68:P68"/>
    <mergeCell ref="O8:P9"/>
    <mergeCell ref="I9:J9"/>
    <mergeCell ref="K9:L9"/>
    <mergeCell ref="E8:L8"/>
    <mergeCell ref="B1:P1"/>
    <mergeCell ref="B2:P2"/>
    <mergeCell ref="B3:P3"/>
    <mergeCell ref="B4:P4"/>
    <mergeCell ref="B5:P5"/>
    <mergeCell ref="C7:D7"/>
    <mergeCell ref="C8:D9"/>
    <mergeCell ref="M8:N9"/>
    <mergeCell ref="E7:N7"/>
    <mergeCell ref="E9:F9"/>
    <mergeCell ref="G9:H9"/>
    <mergeCell ref="O7:P7"/>
    <mergeCell ref="B6:N6"/>
    <mergeCell ref="B7:B10"/>
  </mergeCells>
  <printOptions horizontalCentered="1" verticalCentered="1"/>
  <pageMargins left="0.5" right="0.5" top="0.5" bottom="0.5" header="0" footer="0"/>
  <pageSetup fitToHeight="1" fitToWidth="1" horizontalDpi="600" verticalDpi="600" orientation="portrait" scale="59" r:id="rId1"/>
</worksheet>
</file>

<file path=xl/worksheets/sheet9.xml><?xml version="1.0" encoding="utf-8"?>
<worksheet xmlns="http://schemas.openxmlformats.org/spreadsheetml/2006/main" xmlns:r="http://schemas.openxmlformats.org/officeDocument/2006/relationships">
  <sheetPr>
    <pageSetUpPr fitToPage="1"/>
  </sheetPr>
  <dimension ref="B1:K64"/>
  <sheetViews>
    <sheetView zoomScale="75" zoomScaleNormal="75" workbookViewId="0" topLeftCell="A1">
      <selection activeCell="A1" sqref="A1"/>
      <selection activeCell="A1" sqref="A1"/>
    </sheetView>
  </sheetViews>
  <sheetFormatPr defaultColWidth="8.88671875" defaultRowHeight="15"/>
  <cols>
    <col min="1" max="1" width="2.77734375" style="4" customWidth="1"/>
    <col min="2" max="2" width="18.77734375" style="4" customWidth="1"/>
    <col min="3" max="10" width="10.77734375" style="4" customWidth="1"/>
    <col min="11" max="11" width="2.77734375" style="4" customWidth="1"/>
    <col min="12" max="16384" width="8.88671875" style="4" customWidth="1"/>
  </cols>
  <sheetData>
    <row r="1" spans="2:10" ht="18">
      <c r="B1" s="112" t="s">
        <v>119</v>
      </c>
      <c r="C1" s="112"/>
      <c r="D1" s="112"/>
      <c r="E1" s="112"/>
      <c r="F1" s="112"/>
      <c r="G1" s="112"/>
      <c r="H1" s="112"/>
      <c r="I1" s="112"/>
      <c r="J1" s="112"/>
    </row>
    <row r="2" spans="2:10" ht="15.75">
      <c r="B2" s="113"/>
      <c r="C2" s="113"/>
      <c r="D2" s="113"/>
      <c r="E2" s="113"/>
      <c r="F2" s="113"/>
      <c r="G2" s="113"/>
      <c r="H2" s="113"/>
      <c r="I2" s="113"/>
      <c r="J2" s="113"/>
    </row>
    <row r="3" spans="2:10" ht="15.75">
      <c r="B3" s="113" t="s">
        <v>78</v>
      </c>
      <c r="C3" s="113"/>
      <c r="D3" s="113"/>
      <c r="E3" s="113"/>
      <c r="F3" s="113"/>
      <c r="G3" s="113"/>
      <c r="H3" s="113"/>
      <c r="I3" s="113"/>
      <c r="J3" s="113"/>
    </row>
    <row r="4" spans="2:10" ht="15.75">
      <c r="B4" s="113" t="s">
        <v>145</v>
      </c>
      <c r="C4" s="113"/>
      <c r="D4" s="113"/>
      <c r="E4" s="113"/>
      <c r="F4" s="113"/>
      <c r="G4" s="113"/>
      <c r="H4" s="113"/>
      <c r="I4" s="113"/>
      <c r="J4" s="113"/>
    </row>
    <row r="5" spans="2:10" ht="16.5" thickBot="1">
      <c r="B5" s="117"/>
      <c r="C5" s="117"/>
      <c r="D5" s="117"/>
      <c r="E5" s="117"/>
      <c r="F5" s="117"/>
      <c r="G5" s="117"/>
      <c r="H5" s="117"/>
      <c r="I5" s="117"/>
      <c r="J5" s="117"/>
    </row>
    <row r="6" spans="2:10" ht="19.5" customHeight="1">
      <c r="B6" s="118" t="s">
        <v>44</v>
      </c>
      <c r="C6" s="159" t="s">
        <v>80</v>
      </c>
      <c r="D6" s="161"/>
      <c r="E6" s="161"/>
      <c r="F6" s="159" t="s">
        <v>81</v>
      </c>
      <c r="G6" s="161"/>
      <c r="H6" s="161"/>
      <c r="I6" s="159" t="s">
        <v>82</v>
      </c>
      <c r="J6" s="160"/>
    </row>
    <row r="7" spans="2:10" ht="15" customHeight="1">
      <c r="B7" s="119"/>
      <c r="C7" s="12" t="s">
        <v>83</v>
      </c>
      <c r="D7" s="13" t="s">
        <v>84</v>
      </c>
      <c r="E7" s="14" t="s">
        <v>94</v>
      </c>
      <c r="F7" s="13" t="s">
        <v>83</v>
      </c>
      <c r="G7" s="13" t="s">
        <v>84</v>
      </c>
      <c r="H7" s="14" t="s">
        <v>94</v>
      </c>
      <c r="I7" s="13" t="s">
        <v>85</v>
      </c>
      <c r="J7" s="15" t="s">
        <v>86</v>
      </c>
    </row>
    <row r="8" spans="2:10" s="1" customFormat="1" ht="19.5" customHeight="1">
      <c r="B8" s="8" t="s">
        <v>45</v>
      </c>
      <c r="C8" s="16"/>
      <c r="D8" s="16"/>
      <c r="E8" s="16"/>
      <c r="F8" s="16"/>
      <c r="G8" s="16"/>
      <c r="H8" s="16"/>
      <c r="I8" s="16"/>
      <c r="J8" s="17"/>
    </row>
    <row r="9" spans="2:10" s="1" customFormat="1" ht="13.5" customHeight="1">
      <c r="B9" s="8" t="s">
        <v>2</v>
      </c>
      <c r="C9" s="18"/>
      <c r="D9" s="18"/>
      <c r="E9" s="18"/>
      <c r="F9" s="18"/>
      <c r="G9" s="18"/>
      <c r="H9" s="18"/>
      <c r="I9" s="18"/>
      <c r="J9" s="19"/>
    </row>
    <row r="10" spans="2:10" s="1" customFormat="1" ht="13.5" customHeight="1">
      <c r="B10" s="8" t="s">
        <v>46</v>
      </c>
      <c r="C10" s="18"/>
      <c r="D10" s="18"/>
      <c r="E10" s="18"/>
      <c r="F10" s="18"/>
      <c r="G10" s="18"/>
      <c r="H10" s="18"/>
      <c r="I10" s="18"/>
      <c r="J10" s="19"/>
    </row>
    <row r="11" spans="2:10" s="1" customFormat="1" ht="13.5" customHeight="1">
      <c r="B11" s="8" t="s">
        <v>3</v>
      </c>
      <c r="C11" s="18"/>
      <c r="D11" s="18"/>
      <c r="E11" s="18"/>
      <c r="F11" s="18"/>
      <c r="G11" s="18"/>
      <c r="H11" s="18"/>
      <c r="I11" s="18"/>
      <c r="J11" s="19"/>
    </row>
    <row r="12" spans="2:10" s="1" customFormat="1" ht="13.5" customHeight="1">
      <c r="B12" s="8" t="s">
        <v>4</v>
      </c>
      <c r="C12" s="18"/>
      <c r="D12" s="18"/>
      <c r="E12" s="18"/>
      <c r="F12" s="18"/>
      <c r="G12" s="18"/>
      <c r="H12" s="18"/>
      <c r="I12" s="18"/>
      <c r="J12" s="19"/>
    </row>
    <row r="13" spans="2:10" s="1" customFormat="1" ht="13.5" customHeight="1">
      <c r="B13" s="8" t="s">
        <v>47</v>
      </c>
      <c r="C13" s="18"/>
      <c r="D13" s="18"/>
      <c r="E13" s="18"/>
      <c r="F13" s="18"/>
      <c r="G13" s="18"/>
      <c r="H13" s="18"/>
      <c r="I13" s="18"/>
      <c r="J13" s="19"/>
    </row>
    <row r="14" spans="2:10" s="1" customFormat="1" ht="13.5" customHeight="1">
      <c r="B14" s="8" t="s">
        <v>5</v>
      </c>
      <c r="C14" s="18"/>
      <c r="D14" s="18"/>
      <c r="E14" s="18"/>
      <c r="F14" s="18"/>
      <c r="G14" s="18"/>
      <c r="H14" s="18"/>
      <c r="I14" s="18"/>
      <c r="J14" s="19"/>
    </row>
    <row r="15" spans="2:10" s="1" customFormat="1" ht="13.5" customHeight="1">
      <c r="B15" s="8" t="s">
        <v>6</v>
      </c>
      <c r="C15" s="18"/>
      <c r="D15" s="18"/>
      <c r="E15" s="18"/>
      <c r="F15" s="18"/>
      <c r="G15" s="18"/>
      <c r="H15" s="18"/>
      <c r="I15" s="18"/>
      <c r="J15" s="19"/>
    </row>
    <row r="16" spans="2:10" s="1" customFormat="1" ht="13.5" customHeight="1">
      <c r="B16" s="8" t="s">
        <v>7</v>
      </c>
      <c r="C16" s="18"/>
      <c r="D16" s="18"/>
      <c r="E16" s="18"/>
      <c r="F16" s="18"/>
      <c r="G16" s="18"/>
      <c r="H16" s="18"/>
      <c r="I16" s="18"/>
      <c r="J16" s="19"/>
    </row>
    <row r="17" spans="2:10" s="1" customFormat="1" ht="13.5" customHeight="1">
      <c r="B17" s="8" t="s">
        <v>8</v>
      </c>
      <c r="C17" s="18"/>
      <c r="D17" s="18"/>
      <c r="E17" s="18"/>
      <c r="F17" s="18"/>
      <c r="G17" s="18"/>
      <c r="H17" s="18"/>
      <c r="I17" s="18"/>
      <c r="J17" s="19"/>
    </row>
    <row r="18" spans="2:10" s="1" customFormat="1" ht="19.5" customHeight="1">
      <c r="B18" s="8" t="s">
        <v>48</v>
      </c>
      <c r="C18" s="18"/>
      <c r="D18" s="18"/>
      <c r="E18" s="18"/>
      <c r="F18" s="18"/>
      <c r="G18" s="18"/>
      <c r="H18" s="18"/>
      <c r="I18" s="18"/>
      <c r="J18" s="19"/>
    </row>
    <row r="19" spans="2:10" s="1" customFormat="1" ht="13.5" customHeight="1">
      <c r="B19" s="8" t="s">
        <v>49</v>
      </c>
      <c r="C19" s="18"/>
      <c r="D19" s="18"/>
      <c r="E19" s="18"/>
      <c r="F19" s="18"/>
      <c r="G19" s="18"/>
      <c r="H19" s="18"/>
      <c r="I19" s="18"/>
      <c r="J19" s="19"/>
    </row>
    <row r="20" spans="2:10" s="1" customFormat="1" ht="13.5" customHeight="1">
      <c r="B20" s="8" t="s">
        <v>9</v>
      </c>
      <c r="C20" s="18"/>
      <c r="D20" s="18"/>
      <c r="E20" s="18"/>
      <c r="F20" s="18"/>
      <c r="G20" s="18"/>
      <c r="H20" s="18"/>
      <c r="I20" s="18"/>
      <c r="J20" s="19"/>
    </row>
    <row r="21" spans="2:10" s="1" customFormat="1" ht="13.5" customHeight="1">
      <c r="B21" s="8" t="s">
        <v>10</v>
      </c>
      <c r="C21" s="18"/>
      <c r="D21" s="18"/>
      <c r="E21" s="18"/>
      <c r="F21" s="18"/>
      <c r="G21" s="18"/>
      <c r="H21" s="18"/>
      <c r="I21" s="18"/>
      <c r="J21" s="19"/>
    </row>
    <row r="22" spans="2:10" s="1" customFormat="1" ht="13.5" customHeight="1">
      <c r="B22" s="8" t="s">
        <v>50</v>
      </c>
      <c r="C22" s="18"/>
      <c r="D22" s="18"/>
      <c r="E22" s="18"/>
      <c r="F22" s="18"/>
      <c r="G22" s="18"/>
      <c r="H22" s="18"/>
      <c r="I22" s="18"/>
      <c r="J22" s="19"/>
    </row>
    <row r="23" spans="2:10" s="1" customFormat="1" ht="13.5" customHeight="1">
      <c r="B23" s="8" t="s">
        <v>11</v>
      </c>
      <c r="C23" s="18"/>
      <c r="D23" s="18"/>
      <c r="E23" s="18"/>
      <c r="F23" s="18"/>
      <c r="G23" s="18"/>
      <c r="H23" s="18"/>
      <c r="I23" s="18"/>
      <c r="J23" s="19"/>
    </row>
    <row r="24" spans="2:10" s="1" customFormat="1" ht="13.5" customHeight="1">
      <c r="B24" s="8" t="s">
        <v>12</v>
      </c>
      <c r="C24" s="18"/>
      <c r="D24" s="18"/>
      <c r="E24" s="18"/>
      <c r="F24" s="18"/>
      <c r="G24" s="18"/>
      <c r="H24" s="18"/>
      <c r="I24" s="18"/>
      <c r="J24" s="19"/>
    </row>
    <row r="25" spans="2:10" s="1" customFormat="1" ht="13.5" customHeight="1">
      <c r="B25" s="8" t="s">
        <v>13</v>
      </c>
      <c r="C25" s="18"/>
      <c r="D25" s="18"/>
      <c r="E25" s="18"/>
      <c r="F25" s="18"/>
      <c r="G25" s="18"/>
      <c r="H25" s="18"/>
      <c r="I25" s="18"/>
      <c r="J25" s="19"/>
    </row>
    <row r="26" spans="2:10" s="1" customFormat="1" ht="13.5" customHeight="1">
      <c r="B26" s="8" t="s">
        <v>14</v>
      </c>
      <c r="C26" s="18"/>
      <c r="D26" s="18"/>
      <c r="E26" s="18"/>
      <c r="F26" s="18"/>
      <c r="G26" s="18"/>
      <c r="H26" s="18"/>
      <c r="I26" s="18"/>
      <c r="J26" s="19"/>
    </row>
    <row r="27" spans="2:10" s="1" customFormat="1" ht="13.5" customHeight="1">
      <c r="B27" s="8" t="s">
        <v>51</v>
      </c>
      <c r="C27" s="18"/>
      <c r="D27" s="18"/>
      <c r="E27" s="18"/>
      <c r="F27" s="18"/>
      <c r="G27" s="18"/>
      <c r="H27" s="18"/>
      <c r="I27" s="18"/>
      <c r="J27" s="19"/>
    </row>
    <row r="28" spans="2:10" s="1" customFormat="1" ht="19.5" customHeight="1">
      <c r="B28" s="8" t="s">
        <v>15</v>
      </c>
      <c r="C28" s="18"/>
      <c r="D28" s="18"/>
      <c r="E28" s="18"/>
      <c r="F28" s="18"/>
      <c r="G28" s="18"/>
      <c r="H28" s="18"/>
      <c r="I28" s="18"/>
      <c r="J28" s="19"/>
    </row>
    <row r="29" spans="2:10" s="1" customFormat="1" ht="13.5" customHeight="1">
      <c r="B29" s="8" t="s">
        <v>16</v>
      </c>
      <c r="C29" s="18"/>
      <c r="D29" s="18"/>
      <c r="E29" s="18"/>
      <c r="F29" s="18"/>
      <c r="G29" s="18"/>
      <c r="H29" s="18"/>
      <c r="I29" s="18"/>
      <c r="J29" s="19"/>
    </row>
    <row r="30" spans="2:10" s="1" customFormat="1" ht="13.5" customHeight="1">
      <c r="B30" s="8" t="s">
        <v>17</v>
      </c>
      <c r="C30" s="18"/>
      <c r="D30" s="18"/>
      <c r="E30" s="18"/>
      <c r="F30" s="18"/>
      <c r="G30" s="18"/>
      <c r="H30" s="18"/>
      <c r="I30" s="18"/>
      <c r="J30" s="19"/>
    </row>
    <row r="31" spans="2:10" s="1" customFormat="1" ht="13.5" customHeight="1">
      <c r="B31" s="8" t="s">
        <v>18</v>
      </c>
      <c r="C31" s="18"/>
      <c r="D31" s="18"/>
      <c r="E31" s="18"/>
      <c r="F31" s="18"/>
      <c r="G31" s="18"/>
      <c r="H31" s="18"/>
      <c r="I31" s="18"/>
      <c r="J31" s="19"/>
    </row>
    <row r="32" spans="2:10" s="1" customFormat="1" ht="13.5" customHeight="1">
      <c r="B32" s="8" t="s">
        <v>52</v>
      </c>
      <c r="C32" s="18"/>
      <c r="D32" s="18"/>
      <c r="E32" s="18"/>
      <c r="F32" s="18"/>
      <c r="G32" s="18"/>
      <c r="H32" s="18"/>
      <c r="I32" s="18"/>
      <c r="J32" s="19"/>
    </row>
    <row r="33" spans="2:10" s="1" customFormat="1" ht="13.5" customHeight="1">
      <c r="B33" s="8" t="s">
        <v>19</v>
      </c>
      <c r="C33" s="18"/>
      <c r="D33" s="18"/>
      <c r="E33" s="18"/>
      <c r="F33" s="18"/>
      <c r="G33" s="18"/>
      <c r="H33" s="18"/>
      <c r="I33" s="18"/>
      <c r="J33" s="19"/>
    </row>
    <row r="34" spans="2:10" s="1" customFormat="1" ht="13.5" customHeight="1">
      <c r="B34" s="8" t="s">
        <v>20</v>
      </c>
      <c r="C34" s="18"/>
      <c r="D34" s="18"/>
      <c r="E34" s="18"/>
      <c r="F34" s="18"/>
      <c r="G34" s="18"/>
      <c r="H34" s="18"/>
      <c r="I34" s="18"/>
      <c r="J34" s="19"/>
    </row>
    <row r="35" spans="2:10" s="1" customFormat="1" ht="13.5" customHeight="1">
      <c r="B35" s="8" t="s">
        <v>21</v>
      </c>
      <c r="C35" s="18"/>
      <c r="D35" s="18"/>
      <c r="E35" s="18"/>
      <c r="F35" s="18"/>
      <c r="G35" s="18"/>
      <c r="H35" s="18"/>
      <c r="I35" s="18"/>
      <c r="J35" s="19"/>
    </row>
    <row r="36" spans="2:10" s="1" customFormat="1" ht="13.5" customHeight="1">
      <c r="B36" s="8" t="s">
        <v>22</v>
      </c>
      <c r="C36" s="18"/>
      <c r="D36" s="18"/>
      <c r="E36" s="18"/>
      <c r="F36" s="18"/>
      <c r="G36" s="18"/>
      <c r="H36" s="18"/>
      <c r="I36" s="18"/>
      <c r="J36" s="19"/>
    </row>
    <row r="37" spans="2:10" s="1" customFormat="1" ht="13.5" customHeight="1">
      <c r="B37" s="8" t="s">
        <v>23</v>
      </c>
      <c r="C37" s="18"/>
      <c r="D37" s="18"/>
      <c r="E37" s="18"/>
      <c r="F37" s="18"/>
      <c r="G37" s="18"/>
      <c r="H37" s="18"/>
      <c r="I37" s="18"/>
      <c r="J37" s="19"/>
    </row>
    <row r="38" spans="2:10" s="1" customFormat="1" ht="19.5" customHeight="1">
      <c r="B38" s="8" t="s">
        <v>24</v>
      </c>
      <c r="C38" s="18"/>
      <c r="D38" s="18"/>
      <c r="E38" s="18"/>
      <c r="F38" s="18"/>
      <c r="G38" s="18"/>
      <c r="H38" s="18"/>
      <c r="I38" s="18"/>
      <c r="J38" s="19"/>
    </row>
    <row r="39" spans="2:10" s="1" customFormat="1" ht="13.5" customHeight="1">
      <c r="B39" s="8" t="s">
        <v>25</v>
      </c>
      <c r="C39" s="18"/>
      <c r="D39" s="18"/>
      <c r="E39" s="18"/>
      <c r="F39" s="18"/>
      <c r="G39" s="18"/>
      <c r="H39" s="18"/>
      <c r="I39" s="18"/>
      <c r="J39" s="19"/>
    </row>
    <row r="40" spans="2:10" s="1" customFormat="1" ht="13.5" customHeight="1">
      <c r="B40" s="8" t="s">
        <v>26</v>
      </c>
      <c r="C40" s="18"/>
      <c r="D40" s="18"/>
      <c r="E40" s="18"/>
      <c r="F40" s="18"/>
      <c r="G40" s="18"/>
      <c r="H40" s="18"/>
      <c r="I40" s="18"/>
      <c r="J40" s="19"/>
    </row>
    <row r="41" spans="2:10" s="1" customFormat="1" ht="13.5" customHeight="1">
      <c r="B41" s="8" t="s">
        <v>27</v>
      </c>
      <c r="C41" s="18"/>
      <c r="D41" s="18"/>
      <c r="E41" s="18"/>
      <c r="F41" s="18"/>
      <c r="G41" s="18"/>
      <c r="H41" s="18"/>
      <c r="I41" s="18"/>
      <c r="J41" s="19"/>
    </row>
    <row r="42" spans="2:10" s="1" customFormat="1" ht="13.5" customHeight="1">
      <c r="B42" s="8" t="s">
        <v>53</v>
      </c>
      <c r="C42" s="18"/>
      <c r="D42" s="18"/>
      <c r="E42" s="18"/>
      <c r="F42" s="18"/>
      <c r="G42" s="18"/>
      <c r="H42" s="18"/>
      <c r="I42" s="18"/>
      <c r="J42" s="19"/>
    </row>
    <row r="43" spans="2:10" s="1" customFormat="1" ht="13.5" customHeight="1">
      <c r="B43" s="8" t="s">
        <v>28</v>
      </c>
      <c r="C43" s="18"/>
      <c r="D43" s="18"/>
      <c r="E43" s="18"/>
      <c r="F43" s="18"/>
      <c r="G43" s="18"/>
      <c r="H43" s="18"/>
      <c r="I43" s="18"/>
      <c r="J43" s="19"/>
    </row>
    <row r="44" spans="2:10" s="1" customFormat="1" ht="13.5" customHeight="1">
      <c r="B44" s="8" t="s">
        <v>54</v>
      </c>
      <c r="C44" s="18"/>
      <c r="D44" s="18"/>
      <c r="E44" s="18"/>
      <c r="F44" s="18"/>
      <c r="G44" s="18"/>
      <c r="H44" s="18"/>
      <c r="I44" s="18"/>
      <c r="J44" s="19"/>
    </row>
    <row r="45" spans="2:10" s="1" customFormat="1" ht="13.5" customHeight="1">
      <c r="B45" s="8" t="s">
        <v>29</v>
      </c>
      <c r="C45" s="18"/>
      <c r="D45" s="18"/>
      <c r="E45" s="18"/>
      <c r="F45" s="18"/>
      <c r="G45" s="18"/>
      <c r="H45" s="18"/>
      <c r="I45" s="18"/>
      <c r="J45" s="19"/>
    </row>
    <row r="46" spans="2:10" s="1" customFormat="1" ht="13.5" customHeight="1">
      <c r="B46" s="8" t="s">
        <v>30</v>
      </c>
      <c r="C46" s="18"/>
      <c r="D46" s="18"/>
      <c r="E46" s="18"/>
      <c r="F46" s="18"/>
      <c r="G46" s="18"/>
      <c r="H46" s="18"/>
      <c r="I46" s="18"/>
      <c r="J46" s="19"/>
    </row>
    <row r="47" spans="2:10" s="1" customFormat="1" ht="13.5" customHeight="1">
      <c r="B47" s="8" t="s">
        <v>31</v>
      </c>
      <c r="C47" s="18"/>
      <c r="D47" s="18"/>
      <c r="E47" s="18"/>
      <c r="F47" s="18"/>
      <c r="G47" s="18"/>
      <c r="H47" s="18"/>
      <c r="I47" s="18"/>
      <c r="J47" s="19"/>
    </row>
    <row r="48" spans="2:10" s="1" customFormat="1" ht="19.5" customHeight="1">
      <c r="B48" s="8" t="s">
        <v>55</v>
      </c>
      <c r="C48" s="18"/>
      <c r="D48" s="18"/>
      <c r="E48" s="18"/>
      <c r="F48" s="18"/>
      <c r="G48" s="18"/>
      <c r="H48" s="18"/>
      <c r="I48" s="18"/>
      <c r="J48" s="19"/>
    </row>
    <row r="49" spans="2:10" s="1" customFormat="1" ht="13.5" customHeight="1">
      <c r="B49" s="8" t="s">
        <v>32</v>
      </c>
      <c r="C49" s="18"/>
      <c r="D49" s="18"/>
      <c r="E49" s="18"/>
      <c r="F49" s="18"/>
      <c r="G49" s="18"/>
      <c r="H49" s="18"/>
      <c r="I49" s="18"/>
      <c r="J49" s="19"/>
    </row>
    <row r="50" spans="2:10" s="1" customFormat="1" ht="13.5" customHeight="1">
      <c r="B50" s="8" t="s">
        <v>33</v>
      </c>
      <c r="C50" s="18"/>
      <c r="D50" s="18"/>
      <c r="E50" s="18"/>
      <c r="F50" s="18"/>
      <c r="G50" s="18"/>
      <c r="H50" s="18"/>
      <c r="I50" s="18"/>
      <c r="J50" s="19"/>
    </row>
    <row r="51" spans="2:10" s="1" customFormat="1" ht="13.5" customHeight="1">
      <c r="B51" s="8" t="s">
        <v>34</v>
      </c>
      <c r="C51" s="18"/>
      <c r="D51" s="18"/>
      <c r="E51" s="18"/>
      <c r="F51" s="18"/>
      <c r="G51" s="18"/>
      <c r="H51" s="18"/>
      <c r="I51" s="18"/>
      <c r="J51" s="19"/>
    </row>
    <row r="52" spans="2:10" s="1" customFormat="1" ht="13.5" customHeight="1">
      <c r="B52" s="8" t="s">
        <v>35</v>
      </c>
      <c r="C52" s="18"/>
      <c r="D52" s="18"/>
      <c r="E52" s="18"/>
      <c r="F52" s="18"/>
      <c r="G52" s="18"/>
      <c r="H52" s="18"/>
      <c r="I52" s="18"/>
      <c r="J52" s="19"/>
    </row>
    <row r="53" spans="2:10" s="1" customFormat="1" ht="13.5" customHeight="1">
      <c r="B53" s="8" t="s">
        <v>36</v>
      </c>
      <c r="C53" s="18"/>
      <c r="D53" s="18"/>
      <c r="E53" s="18"/>
      <c r="F53" s="18"/>
      <c r="G53" s="18"/>
      <c r="H53" s="18"/>
      <c r="I53" s="18"/>
      <c r="J53" s="19"/>
    </row>
    <row r="54" spans="2:10" s="1" customFormat="1" ht="13.5" customHeight="1">
      <c r="B54" s="8" t="s">
        <v>37</v>
      </c>
      <c r="C54" s="18"/>
      <c r="D54" s="18"/>
      <c r="E54" s="18"/>
      <c r="F54" s="18"/>
      <c r="G54" s="18"/>
      <c r="H54" s="18"/>
      <c r="I54" s="18"/>
      <c r="J54" s="19"/>
    </row>
    <row r="55" spans="2:10" s="1" customFormat="1" ht="13.5" customHeight="1">
      <c r="B55" s="8" t="s">
        <v>38</v>
      </c>
      <c r="C55" s="18"/>
      <c r="D55" s="18"/>
      <c r="E55" s="18"/>
      <c r="F55" s="18"/>
      <c r="G55" s="18"/>
      <c r="H55" s="18"/>
      <c r="I55" s="18"/>
      <c r="J55" s="19"/>
    </row>
    <row r="56" spans="2:10" s="1" customFormat="1" ht="13.5" customHeight="1">
      <c r="B56" s="8" t="s">
        <v>56</v>
      </c>
      <c r="C56" s="18"/>
      <c r="D56" s="18"/>
      <c r="E56" s="18"/>
      <c r="F56" s="18"/>
      <c r="G56" s="18"/>
      <c r="H56" s="18"/>
      <c r="I56" s="18"/>
      <c r="J56" s="19"/>
    </row>
    <row r="57" spans="2:10" s="1" customFormat="1" ht="13.5" customHeight="1">
      <c r="B57" s="8" t="s">
        <v>39</v>
      </c>
      <c r="C57" s="18"/>
      <c r="D57" s="18"/>
      <c r="E57" s="18"/>
      <c r="F57" s="18"/>
      <c r="G57" s="18"/>
      <c r="H57" s="18"/>
      <c r="I57" s="18"/>
      <c r="J57" s="19"/>
    </row>
    <row r="58" spans="2:10" s="1" customFormat="1" ht="19.5" customHeight="1">
      <c r="B58" s="8" t="s">
        <v>40</v>
      </c>
      <c r="C58" s="18"/>
      <c r="D58" s="18"/>
      <c r="E58" s="18"/>
      <c r="F58" s="18"/>
      <c r="G58" s="18"/>
      <c r="H58" s="18"/>
      <c r="I58" s="18"/>
      <c r="J58" s="19"/>
    </row>
    <row r="59" spans="2:10" s="1" customFormat="1" ht="13.5" customHeight="1">
      <c r="B59" s="8" t="s">
        <v>41</v>
      </c>
      <c r="C59" s="18"/>
      <c r="D59" s="18"/>
      <c r="E59" s="18"/>
      <c r="F59" s="18"/>
      <c r="G59" s="18"/>
      <c r="H59" s="18"/>
      <c r="I59" s="18"/>
      <c r="J59" s="19"/>
    </row>
    <row r="60" spans="2:10" s="1" customFormat="1" ht="13.5" customHeight="1">
      <c r="B60" s="8" t="s">
        <v>42</v>
      </c>
      <c r="C60" s="18"/>
      <c r="D60" s="18"/>
      <c r="E60" s="18"/>
      <c r="F60" s="18"/>
      <c r="G60" s="18"/>
      <c r="H60" s="18"/>
      <c r="I60" s="18"/>
      <c r="J60" s="19"/>
    </row>
    <row r="61" spans="2:10" s="1" customFormat="1" ht="13.5" customHeight="1" thickBot="1">
      <c r="B61" s="10" t="s">
        <v>43</v>
      </c>
      <c r="C61" s="20"/>
      <c r="D61" s="20"/>
      <c r="E61" s="20"/>
      <c r="F61" s="20"/>
      <c r="G61" s="20"/>
      <c r="H61" s="20"/>
      <c r="I61" s="20"/>
      <c r="J61" s="21"/>
    </row>
    <row r="62" spans="2:10" ht="31.5" customHeight="1">
      <c r="B62" s="130" t="s">
        <v>95</v>
      </c>
      <c r="C62" s="130"/>
      <c r="D62" s="130"/>
      <c r="E62" s="130"/>
      <c r="F62" s="130"/>
      <c r="G62" s="130"/>
      <c r="H62" s="130"/>
      <c r="I62" s="130"/>
      <c r="J62" s="130"/>
    </row>
    <row r="63" spans="2:10" ht="15.75" customHeight="1">
      <c r="B63" s="158" t="s">
        <v>96</v>
      </c>
      <c r="C63" s="158"/>
      <c r="D63" s="158"/>
      <c r="E63" s="158"/>
      <c r="F63" s="158"/>
      <c r="G63" s="158"/>
      <c r="H63" s="158"/>
      <c r="I63" s="158"/>
      <c r="J63" s="158"/>
    </row>
    <row r="64" spans="3:11" ht="15">
      <c r="C64" s="67"/>
      <c r="D64" s="67"/>
      <c r="E64" s="67"/>
      <c r="F64" s="67"/>
      <c r="G64" s="67"/>
      <c r="H64" s="67"/>
      <c r="I64" s="67"/>
      <c r="J64" s="67"/>
      <c r="K64" s="67"/>
    </row>
  </sheetData>
  <mergeCells count="11">
    <mergeCell ref="B63:J63"/>
    <mergeCell ref="B5:J5"/>
    <mergeCell ref="B62:J62"/>
    <mergeCell ref="I6:J6"/>
    <mergeCell ref="B6:B7"/>
    <mergeCell ref="C6:E6"/>
    <mergeCell ref="F6:H6"/>
    <mergeCell ref="B2:J2"/>
    <mergeCell ref="B3:J3"/>
    <mergeCell ref="B4:J4"/>
    <mergeCell ref="B1:J1"/>
  </mergeCells>
  <printOptions horizontalCentered="1" verticalCentered="1"/>
  <pageMargins left="0.5" right="0.5" top="0.5" bottom="0.5" header="0" footer="0"/>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ACF</cp:lastModifiedBy>
  <cp:lastPrinted>2005-09-22T21:21:35Z</cp:lastPrinted>
  <dcterms:created xsi:type="dcterms:W3CDTF">2003-04-10T11:43:58Z</dcterms:created>
  <dcterms:modified xsi:type="dcterms:W3CDTF">2008-04-23T14:09:51Z</dcterms:modified>
  <cp:category/>
  <cp:version/>
  <cp:contentType/>
  <cp:contentStatus/>
</cp:coreProperties>
</file>