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040" yWindow="885" windowWidth="1680" windowHeight="7980" firstSheet="1" activeTab="1"/>
  </bookViews>
  <sheets>
    <sheet name="FY2008 Master File" sheetId="1" state="hidden" r:id="rId1"/>
    <sheet name="FY2008 Master File (Oct)" sheetId="2" r:id="rId2"/>
  </sheets>
  <definedNames>
    <definedName name="_xlnm.Print_Area" localSheetId="0">'FY2008 Master File'!$A$1:$Y$1</definedName>
    <definedName name="_xlnm.Print_Titles" localSheetId="0">'FY2008 Master File'!$1:$1</definedName>
    <definedName name="_xlnm.Print_Titles" localSheetId="1">'FY2008 Master File (Oct)'!$1:$3</definedName>
  </definedNames>
  <calcPr fullCalcOnLoad="1"/>
</workbook>
</file>

<file path=xl/sharedStrings.xml><?xml version="1.0" encoding="utf-8"?>
<sst xmlns="http://schemas.openxmlformats.org/spreadsheetml/2006/main" count="6196" uniqueCount="1187">
  <si>
    <t>Loudoun</t>
  </si>
  <si>
    <t>March 16</t>
  </si>
  <si>
    <t>March 17</t>
  </si>
  <si>
    <r>
      <t xml:space="preserve">Manhattan (includes the boroughs of Manhattan, Brooklyn, the Bronx, </t>
    </r>
    <r>
      <rPr>
        <b/>
        <sz val="10"/>
        <rFont val="Arial"/>
        <family val="2"/>
      </rPr>
      <t>Queens</t>
    </r>
    <r>
      <rPr>
        <sz val="10"/>
        <rFont val="Arial"/>
        <family val="2"/>
      </rPr>
      <t xml:space="preserve"> and Staten Island)</t>
    </r>
  </si>
  <si>
    <r>
      <t xml:space="preserve">The boroughs of Manhattan, Brooklyn, the Bronx, </t>
    </r>
    <r>
      <rPr>
        <b/>
        <sz val="10"/>
        <rFont val="Arial"/>
        <family val="2"/>
      </rPr>
      <t>Queens</t>
    </r>
    <r>
      <rPr>
        <sz val="10"/>
        <rFont val="Arial"/>
        <family val="2"/>
      </rPr>
      <t>, Richmond County</t>
    </r>
  </si>
  <si>
    <t>(See Manhattan)</t>
  </si>
  <si>
    <t>Beaumont</t>
  </si>
  <si>
    <t>STATE</t>
  </si>
  <si>
    <t xml:space="preserve">DESTINATION  </t>
  </si>
  <si>
    <t>LOCATION DEFINED (Counties unless otherwise defined)</t>
  </si>
  <si>
    <t>Season Begin Date</t>
  </si>
  <si>
    <t>Season End Date</t>
  </si>
  <si>
    <t>FY2006 ROOM NIGHTS</t>
  </si>
  <si>
    <t>FY2006 LODGING</t>
  </si>
  <si>
    <t>FY2006 M&amp;IE</t>
  </si>
  <si>
    <t>FY2006 PER DIEM</t>
  </si>
  <si>
    <t>FY2006 Lodging $ Impact</t>
  </si>
  <si>
    <t>FY2006 M&amp;IE            $ Impact</t>
  </si>
  <si>
    <t>FY2006 Total $ Impact</t>
  </si>
  <si>
    <t xml:space="preserve">Total STR Average Daily Rate </t>
  </si>
  <si>
    <t>ADR Difference With 2006 Lodging Rates</t>
  </si>
  <si>
    <t xml:space="preserve"> Minus 5%</t>
  </si>
  <si>
    <t>FY2007 ROOM NIGHTS</t>
  </si>
  <si>
    <t>FY2007  Lodging             $ Impact without (-5%)</t>
  </si>
  <si>
    <t>FY2007 Proposed Lodging Rate</t>
  </si>
  <si>
    <t>FY2007 Final Lodging Rate</t>
  </si>
  <si>
    <t>$ Diff. (Lodging)</t>
  </si>
  <si>
    <t>FY2007 M&amp;IE</t>
  </si>
  <si>
    <t>FY2007 Per Diem</t>
  </si>
  <si>
    <t>FY2007 Lodging $ Impact</t>
  </si>
  <si>
    <t>FY2007 M&amp;IE           $ Impact</t>
  </si>
  <si>
    <t>FY2007 Total $ Impact</t>
  </si>
  <si>
    <t>ID</t>
  </si>
  <si>
    <t>2006 Lodging by Month</t>
  </si>
  <si>
    <t>2007 Proposed Lodging by Month</t>
  </si>
  <si>
    <t>AL</t>
  </si>
  <si>
    <t>Birmingham</t>
  </si>
  <si>
    <t>Jefferson and Shelby</t>
  </si>
  <si>
    <t>80-80-80-80-80-80-80-80-80-80-80-80</t>
  </si>
  <si>
    <t>86-86-86-86-86-86-86-86-86-86-86-86</t>
  </si>
  <si>
    <t>Gulf Shores</t>
  </si>
  <si>
    <t>Baldwin</t>
  </si>
  <si>
    <t>June 1</t>
  </si>
  <si>
    <t>July 31</t>
  </si>
  <si>
    <t>88-88-88-88-88-107-107-88-88-88-88-88</t>
  </si>
  <si>
    <t>100-100-106-106-106-125-125-100-100-100-100-100</t>
  </si>
  <si>
    <t>August 1</t>
  </si>
  <si>
    <t>February 28</t>
  </si>
  <si>
    <t>March 1</t>
  </si>
  <si>
    <t>May 31</t>
  </si>
  <si>
    <t>Huntsville</t>
  </si>
  <si>
    <t>Madison and Limestone</t>
  </si>
  <si>
    <t>71-71-71-71-71-71-71-71-71-71-71-71</t>
  </si>
  <si>
    <t>75-75-75-75-75-75-75-75-75-75-75-75</t>
  </si>
  <si>
    <t>AR</t>
  </si>
  <si>
    <t>Hot Springs</t>
  </si>
  <si>
    <t>Garland</t>
  </si>
  <si>
    <t>87-87-87-87-87-87-87-87-87-87-87-87</t>
  </si>
  <si>
    <t>93-93-93-93-93-93-93-93-93-93-93-93</t>
  </si>
  <si>
    <t>Little Rock</t>
  </si>
  <si>
    <t>Pulaski</t>
  </si>
  <si>
    <t>76-76-76-76-76-76-76-76-76-76-76-76</t>
  </si>
  <si>
    <t>82-82-82-82-82-82-82-82-82-82-82-82</t>
  </si>
  <si>
    <t>AZ</t>
  </si>
  <si>
    <t>Kayenta (Ramada excluded)</t>
  </si>
  <si>
    <t>Navajo</t>
  </si>
  <si>
    <t>73-73-73-73-73-73-73-73-73-73-73-73</t>
  </si>
  <si>
    <t>Grand Canyon/Flagstaff</t>
  </si>
  <si>
    <t>Coconino (except the city limits of Sedona), Yavapai</t>
  </si>
  <si>
    <t>October 31</t>
  </si>
  <si>
    <t>65-65-81-81-81-81-81-81-81-81-65-65</t>
  </si>
  <si>
    <t>71-71-87-87-87-87-87-87-87-87-71-71</t>
  </si>
  <si>
    <t>November 1</t>
  </si>
  <si>
    <t>Phoenix/Scottsdale</t>
  </si>
  <si>
    <t>Maricopa</t>
  </si>
  <si>
    <t>April 1</t>
  </si>
  <si>
    <t>141-141-141-109-109-74-74-74-103-103-103-103</t>
  </si>
  <si>
    <t>156-156-156-122-122-102-102-102-102-102-102-102</t>
  </si>
  <si>
    <t>December 31</t>
  </si>
  <si>
    <t>January 1</t>
  </si>
  <si>
    <t>March 31</t>
  </si>
  <si>
    <t>Sedona</t>
  </si>
  <si>
    <t>City Limits of Sedona</t>
  </si>
  <si>
    <t>April 30</t>
  </si>
  <si>
    <t>107-107-118-118-118-107-107-107-107-107-107-107</t>
  </si>
  <si>
    <t>119-119-139-139-119-119-119-119-119-119-119-119</t>
  </si>
  <si>
    <t>May 1</t>
  </si>
  <si>
    <t>Tucson</t>
  </si>
  <si>
    <t>Pima</t>
  </si>
  <si>
    <t>February 1</t>
  </si>
  <si>
    <t>119-119-119-83-83-83-83-83-83-83-83-83</t>
  </si>
  <si>
    <t>102-119-119-119-119-75-75-75-102-102-102-102</t>
  </si>
  <si>
    <t>August 31</t>
  </si>
  <si>
    <t>September 1</t>
  </si>
  <si>
    <t>January 31</t>
  </si>
  <si>
    <t>Yuma</t>
  </si>
  <si>
    <t>84-84-84-73-73-73-73-73-73-73-84-84</t>
  </si>
  <si>
    <t>CA</t>
  </si>
  <si>
    <t>Antioch/Brentwood/Concord/Lafayette/Martinez/Pleasant Hill/Richmond/San Ramon/Walnut Creek</t>
  </si>
  <si>
    <t>Contra Costa</t>
  </si>
  <si>
    <t>104-104-104-104-104-104-104-104-104-104-104-104</t>
  </si>
  <si>
    <t>109-109-109-109-109-109-109-109-109-109-109-109</t>
  </si>
  <si>
    <t>Bakersfield/Delano (Naval Weapons Center and Ordinance Test Station, China Lake)</t>
  </si>
  <si>
    <t>Kern</t>
  </si>
  <si>
    <t>70-70-70-70-70-70-70-70-70-70-70-70</t>
  </si>
  <si>
    <t>Barstow/Ontario/Victorville</t>
  </si>
  <si>
    <t>San Bernardino</t>
  </si>
  <si>
    <t>92-92-92-92-92-92-92-92-92-92-92-92</t>
  </si>
  <si>
    <t>Benicia/Dixon/Fairfield/Vacaville/VallejoHayward</t>
  </si>
  <si>
    <t>Solano</t>
  </si>
  <si>
    <t>90-90-90-90-90-90-90-90-90-90-90-90</t>
  </si>
  <si>
    <t>Brawley/Calexico/El Centro/Imperial</t>
  </si>
  <si>
    <t>Imperial</t>
  </si>
  <si>
    <t>Death Valley</t>
  </si>
  <si>
    <t xml:space="preserve">Inyo </t>
  </si>
  <si>
    <t>Fresno</t>
  </si>
  <si>
    <t>79-79-79-79-79-79-79-79-79-79-79-79</t>
  </si>
  <si>
    <t>88-88-88-88-88-88-88-88-88-88-88-88</t>
  </si>
  <si>
    <t>Los Angeles</t>
  </si>
  <si>
    <t>Los Angeles, Orange, Ventura, and Edwards AFB</t>
  </si>
  <si>
    <t>110-110-110-110-110-110-110-110-110-110-110-110</t>
  </si>
  <si>
    <t>118-118-118-118-118-118-118-118-118-118-118-118</t>
  </si>
  <si>
    <t>Mammoth Lakes</t>
  </si>
  <si>
    <t>Mono</t>
  </si>
  <si>
    <t>101-101-101-101-101-101-101-101-101-101-101-101</t>
  </si>
  <si>
    <t>111-111-111-111-111-111-111-111-111-111-111-111</t>
  </si>
  <si>
    <t>Mill Valley/San Rafael/Novato/Corte Madera/Sausalito/Tiburon/Larkspur</t>
  </si>
  <si>
    <t>Marin</t>
  </si>
  <si>
    <t>Modesto</t>
  </si>
  <si>
    <t>Stanislaus</t>
  </si>
  <si>
    <t>84-84-84-84-84-84-84-84-84-84-84-84</t>
  </si>
  <si>
    <t>Monterey</t>
  </si>
  <si>
    <t>111-111-111-123-123-123-123-123-123-111-111-111</t>
  </si>
  <si>
    <t>125-125-125-125-125-125-125-125-125-125-125-125</t>
  </si>
  <si>
    <t>Napa</t>
  </si>
  <si>
    <t>129-129-129-129-129-129-129-129-129-129-129-129</t>
  </si>
  <si>
    <t>140-140-140-140-140-140-140-140-140-140-140-140</t>
  </si>
  <si>
    <t>Oakhurst</t>
  </si>
  <si>
    <t xml:space="preserve">Madera </t>
  </si>
  <si>
    <t>64-75-75-75-75-75-75-75-64-64-64-64</t>
  </si>
  <si>
    <t>71-78-78-78-78-78-78-78-71-71-71-71</t>
  </si>
  <si>
    <t>Oakland</t>
  </si>
  <si>
    <t>Alameda</t>
  </si>
  <si>
    <t>94-94-94-98-98-98-98-98-98-94-94-94</t>
  </si>
  <si>
    <t>99-99-99-99-99-99-99-99-99-99-99-99</t>
  </si>
  <si>
    <t>Palm Springs</t>
  </si>
  <si>
    <t>Riverside</t>
  </si>
  <si>
    <t>131-131-131-131-88-88-88-88-105-105-105-105</t>
  </si>
  <si>
    <t>135-135-135-135-95-95-95-95-112-112-112-112</t>
  </si>
  <si>
    <t>Point Arena/Gualala</t>
  </si>
  <si>
    <t>Mendocino</t>
  </si>
  <si>
    <t>74-74-74-74-74-74-74-74-74-74-74-74</t>
  </si>
  <si>
    <t>Redding</t>
  </si>
  <si>
    <t>Shasta</t>
  </si>
  <si>
    <t>78-78-78-78-78-78-78-78-78-78-78-78</t>
  </si>
  <si>
    <t>Sacramento</t>
  </si>
  <si>
    <t>103-103-103-103-103-103-103-103-103-103-103-103</t>
  </si>
  <si>
    <t>San Diego</t>
  </si>
  <si>
    <t>131-131-131-131-131-131-131-131-131-131-131-131</t>
  </si>
  <si>
    <t>146-146-146-139-139-139-139-139-139-139-139-139</t>
  </si>
  <si>
    <t>San Francisco</t>
  </si>
  <si>
    <t>November 30</t>
  </si>
  <si>
    <t>152-152-152-152-152-152-152-152-168-168-168-152</t>
  </si>
  <si>
    <t>December 1</t>
  </si>
  <si>
    <t>San Luis Obispo</t>
  </si>
  <si>
    <t>July 1</t>
  </si>
  <si>
    <t>102-102-102-102-102-102-102-102-102-102-102-102</t>
  </si>
  <si>
    <t>106-106-106-106-106-106-126-126-106-106-106-106</t>
  </si>
  <si>
    <t>June 30</t>
  </si>
  <si>
    <t>San Mateo/Foster City/Belmont</t>
  </si>
  <si>
    <t>San Mateo</t>
  </si>
  <si>
    <t>98-98-98-107-107-107-107-107-107-98-98-98</t>
  </si>
  <si>
    <t>Santa Barbara</t>
  </si>
  <si>
    <t>130-130-130-137-137-137-181-181-137-130-130-130</t>
  </si>
  <si>
    <t>141-141-141-141-141-141-181-181-141-141-141-141</t>
  </si>
  <si>
    <t>Santa Cruz</t>
  </si>
  <si>
    <t>101-101-101-101-101-126-126-126-101-101-101-101</t>
  </si>
  <si>
    <t>106-106-106-106-106-134-134-134-106-106-106-106</t>
  </si>
  <si>
    <t xml:space="preserve">Santa Monica </t>
  </si>
  <si>
    <t>City limits of Santa Monica</t>
  </si>
  <si>
    <t>170-170-170-170-170-170-170-170-170-170-170-170</t>
  </si>
  <si>
    <t>192-192-192-192-192-192-192-192-192-192-192-192</t>
  </si>
  <si>
    <t>Santa Rosa</t>
  </si>
  <si>
    <t>Sonoma</t>
  </si>
  <si>
    <t>108-108-108-108-108-108-108-108-108-108-108-108</t>
  </si>
  <si>
    <t>114-114-114-114-114-114-114-114-114-114-114-114</t>
  </si>
  <si>
    <t>South Lake Tahoe</t>
  </si>
  <si>
    <t>El Dorado</t>
  </si>
  <si>
    <t>144-144-144-106-106-106-122-122-122-122-122-144</t>
  </si>
  <si>
    <t>149-149-149-118-118-118-132-132-132-132-132-149</t>
  </si>
  <si>
    <t xml:space="preserve">Stockton </t>
  </si>
  <si>
    <t>San Joaquin</t>
  </si>
  <si>
    <t>Sunnyvale/Palo Alto/San Jose</t>
  </si>
  <si>
    <t>Santa Clara</t>
  </si>
  <si>
    <t>119-119-119-119-119-119-119-119-119-119-119-119</t>
  </si>
  <si>
    <t>Tahoe City</t>
  </si>
  <si>
    <t>Placer</t>
  </si>
  <si>
    <t>98-98-98-98-98-98-98-98-98-98-98-98</t>
  </si>
  <si>
    <t>Truckee</t>
  </si>
  <si>
    <t xml:space="preserve">Nevada </t>
  </si>
  <si>
    <t>105-105-86-86-86-86-86-86-86-86-86-105</t>
  </si>
  <si>
    <t>Visalia/Lemoore</t>
  </si>
  <si>
    <t>Tulare and Kings</t>
  </si>
  <si>
    <t>West Sacramento</t>
  </si>
  <si>
    <t>Yolo</t>
  </si>
  <si>
    <t>85-85-85-85-85-85-85-85-85-85-85-85</t>
  </si>
  <si>
    <t>Yosemite National Park</t>
  </si>
  <si>
    <t>Mariposa</t>
  </si>
  <si>
    <t>129-129-129-85-85-85-85-85-129-129-129-129</t>
  </si>
  <si>
    <t>143-143-143-143-143-143-143-143-151-151-151-151</t>
  </si>
  <si>
    <t>CO</t>
  </si>
  <si>
    <t>Aspen</t>
  </si>
  <si>
    <t>Pitkin</t>
  </si>
  <si>
    <t>225-225-225-225-127-127-127-127-108-108-108-225</t>
  </si>
  <si>
    <t>214-214-214-214-104-104-104-104-104-104-104-214</t>
  </si>
  <si>
    <t>Boulder/Broomfield</t>
  </si>
  <si>
    <t>Boulder and Broomfield</t>
  </si>
  <si>
    <t>Colorado Springs</t>
  </si>
  <si>
    <t>El Paso</t>
  </si>
  <si>
    <t>83-83-83-83-83-83-83-83-83-83-83-83</t>
  </si>
  <si>
    <t>Cortez</t>
  </si>
  <si>
    <t>Montezuma</t>
  </si>
  <si>
    <t>70-70-70-70-70-86-86-86-70-70-70-70</t>
  </si>
  <si>
    <t>75-75-75-75-75-90-90-90-75-75-75-75</t>
  </si>
  <si>
    <t>Crested Butte/Gunnison</t>
  </si>
  <si>
    <t>Gunnison</t>
  </si>
  <si>
    <t>240-222-222-222-84-84-84-84-84-84-84-240</t>
  </si>
  <si>
    <t>237-237-237-94-94-94-94-94-76-76-76-237</t>
  </si>
  <si>
    <t>Denver/Aurora</t>
  </si>
  <si>
    <t>Denver, Adams, Arapahoe, Jefferson and Douglas Counties</t>
  </si>
  <si>
    <t>127-127-127-127-127-127-127-127-127-127-127-127</t>
  </si>
  <si>
    <t>Durango</t>
  </si>
  <si>
    <t>La Plata</t>
  </si>
  <si>
    <t>September 30</t>
  </si>
  <si>
    <t>81-81-81-81-81-106-106-106-106-81-81-81</t>
  </si>
  <si>
    <t>86-86-86-86-108-108-108-108-108-86-86-86</t>
  </si>
  <si>
    <t>October 1</t>
  </si>
  <si>
    <t>Fort Collins/Loveland</t>
  </si>
  <si>
    <t>Larimer</t>
  </si>
  <si>
    <t>Glenwood Springs/Grand Junction</t>
  </si>
  <si>
    <t>Garfield/Mesa</t>
  </si>
  <si>
    <t>69-69-69-69-69-69-69-69-69-69-69-69</t>
  </si>
  <si>
    <t>81-81-81-81-81-81-81-81-81-81-81-81</t>
  </si>
  <si>
    <t>Montrose</t>
  </si>
  <si>
    <t>64-64-64-64-64-79-79-79-79-64-64-64</t>
  </si>
  <si>
    <t>70-70-70-70-80-80-80-80-80-70-70-70</t>
  </si>
  <si>
    <t>Silverthorne/Breckenridge</t>
  </si>
  <si>
    <t>Summit</t>
  </si>
  <si>
    <t>140-140-140-140-92-92-92-92-92-92-92-140</t>
  </si>
  <si>
    <t>162-173-173-92-92-101-101-101-101-101-101-162</t>
  </si>
  <si>
    <t>Steamboat Springs</t>
  </si>
  <si>
    <t>Routt</t>
  </si>
  <si>
    <t>169-169-169-95-95-95-95-95-95-95-95-169</t>
  </si>
  <si>
    <t>192-192-119-119-119-119-119-119-119-119-119-192</t>
  </si>
  <si>
    <t>Telluride</t>
  </si>
  <si>
    <t>San Miguel</t>
  </si>
  <si>
    <t>150-192-192-192-119-119-119-119-119-150-150-150</t>
  </si>
  <si>
    <t>172-234-234-79-79-128-128-128-128-172-172-172</t>
  </si>
  <si>
    <t>Vail</t>
  </si>
  <si>
    <t>Eagle</t>
  </si>
  <si>
    <t>301-301-301-127-127-127-127-127-127-127-127-301</t>
  </si>
  <si>
    <t>317-194-194-194-194-194-194-194-194-194-194-317</t>
  </si>
  <si>
    <t>CT</t>
  </si>
  <si>
    <t>Bridgeport/Danbury</t>
  </si>
  <si>
    <t>Fairfield</t>
  </si>
  <si>
    <t>113-113-113-113-113-113-113-113-113-113-113-113</t>
  </si>
  <si>
    <t>Cromwell/Old Saybrook</t>
  </si>
  <si>
    <t>Middlesex</t>
  </si>
  <si>
    <t>Hartford</t>
  </si>
  <si>
    <t>Lakeville/Salisbury</t>
  </si>
  <si>
    <t xml:space="preserve">Litchfield </t>
  </si>
  <si>
    <t>89-89-89-89-89-89-89-89-89-89-89-89</t>
  </si>
  <si>
    <t>New Haven</t>
  </si>
  <si>
    <t>New London/Groton</t>
  </si>
  <si>
    <t>New London</t>
  </si>
  <si>
    <t>94-94-94-94-94-94-94-94-94-94-94-94</t>
  </si>
  <si>
    <t>Putnam/Danielson/Storrs/Mansfield</t>
  </si>
  <si>
    <t>Windham/Tolland</t>
  </si>
  <si>
    <t>DC</t>
  </si>
  <si>
    <t>District of Columbia</t>
  </si>
  <si>
    <t>Washington DC (also the cities of Alexandria, Falls Church and Fairfax, and the counties of Arlington, and Fairfax, in Virginia; and the counties of Montgomery and Prince George's in Maryland) (See also Maryland and Virginia)</t>
  </si>
  <si>
    <t>188-188-188-188-188-162-162-162-195-195-195-188</t>
  </si>
  <si>
    <t>201-201-201-201-201-201-154-154-201-201-201-201</t>
  </si>
  <si>
    <t>DE</t>
  </si>
  <si>
    <t>Dover</t>
  </si>
  <si>
    <t>Kent</t>
  </si>
  <si>
    <t>76-76-76-76-76-86-86-86-86-76-76-76</t>
  </si>
  <si>
    <t>81-81-81-81-81-94-94-94-94-81-81-81</t>
  </si>
  <si>
    <t>Lewes</t>
  </si>
  <si>
    <t>Sussex</t>
  </si>
  <si>
    <t>73-73-73-73-73-73-106-106-73-73-73-73</t>
  </si>
  <si>
    <t>77-77-77-77-77-77-111-111-77-77-77-77</t>
  </si>
  <si>
    <t>Wilmington</t>
  </si>
  <si>
    <t>New Castle</t>
  </si>
  <si>
    <t>FL</t>
  </si>
  <si>
    <t>Altamonte Springs</t>
  </si>
  <si>
    <t>Seminole</t>
  </si>
  <si>
    <t>96-96-96-83-83-83-83-83-83-83-83-83</t>
  </si>
  <si>
    <t>Bradenton</t>
  </si>
  <si>
    <t>Manatee</t>
  </si>
  <si>
    <t>89-131-131-89-89-89-89-89-89-89-89-89</t>
  </si>
  <si>
    <t>98-137-137-98-98-98-98-98-98-98-98-98</t>
  </si>
  <si>
    <t>Cocoa Beach</t>
  </si>
  <si>
    <t>Brevard</t>
  </si>
  <si>
    <t>105-105-105-105-105-105-105-105-105-93-93-105</t>
  </si>
  <si>
    <t>105-105-105-105-105-105-105-105-105-105-105-105</t>
  </si>
  <si>
    <t>Daytona Beach</t>
  </si>
  <si>
    <t>Volusia</t>
  </si>
  <si>
    <t>83-138-138-91-91-91-91-83-83-83-83-83</t>
  </si>
  <si>
    <t>87-138-138-93-93-103-103-87-87-87-87-87</t>
  </si>
  <si>
    <t>Fort Walton Beach/De Funiak Springs</t>
  </si>
  <si>
    <t>Okaloosa and Walton</t>
  </si>
  <si>
    <t>80-80-128-128-128-168-168-109-109-109-80-80</t>
  </si>
  <si>
    <t>81-81-132-132-132-169-169-113-113-113-81-81</t>
  </si>
  <si>
    <t>Fort Lauderdale</t>
  </si>
  <si>
    <t>Broward</t>
  </si>
  <si>
    <t>172-172-172-126-126-94-94-94-94-126-126-126</t>
  </si>
  <si>
    <t>161-161-161-161-107-107-107-107-107-161-161-161</t>
  </si>
  <si>
    <t>Fort Myers</t>
  </si>
  <si>
    <t>Lee</t>
  </si>
  <si>
    <t>127-127-127-127-81-81-81-81-81-81-81-81</t>
  </si>
  <si>
    <t>133-133-133-133-84-84-84-84-84-84-84-84</t>
  </si>
  <si>
    <t>Fort Pierce</t>
  </si>
  <si>
    <t>Saint Lucie</t>
  </si>
  <si>
    <t>89-129-129-89-89-89-89-89-89-89-89-89</t>
  </si>
  <si>
    <t>101-133-133-101-101-101-101-101-101-101-101-101</t>
  </si>
  <si>
    <t>Gainesville</t>
  </si>
  <si>
    <t>Alachua</t>
  </si>
  <si>
    <t>Gulf Breeze</t>
  </si>
  <si>
    <t>87-87-103-103-103-103-103-103-103-87-87-87</t>
  </si>
  <si>
    <t>97-97-119-119-119-147-147-97-97-97-97-97</t>
  </si>
  <si>
    <t>Jacksonville/Jacksonville Beach/Mayport Naval Station/Fernandina Beach/Atlantic Beach</t>
  </si>
  <si>
    <t>Duval, City of Jacksonville and Nassau</t>
  </si>
  <si>
    <t>Key West</t>
  </si>
  <si>
    <t>Monroe</t>
  </si>
  <si>
    <t>168-214-214-139-139-139-139-139-139-139-139-168</t>
  </si>
  <si>
    <t>188-239-239-156-156-156-156-156-156-156-156-188</t>
  </si>
  <si>
    <t>Kissimmee</t>
  </si>
  <si>
    <t>Osceola</t>
  </si>
  <si>
    <t>75-75-75-75-75-75-63-63-75-75-75-75</t>
  </si>
  <si>
    <t>83-83-83-83-83-70-70-70-83-83-83-83</t>
  </si>
  <si>
    <t>Lakeland</t>
  </si>
  <si>
    <t>Polk</t>
  </si>
  <si>
    <t>Leesburg</t>
  </si>
  <si>
    <t>Lake</t>
  </si>
  <si>
    <t>75-75-75-67-67-67-67-67-67-67-67-75</t>
  </si>
  <si>
    <t>Miami</t>
  </si>
  <si>
    <t>Miami-Dade</t>
  </si>
  <si>
    <t>157-157-157-107-107-107-107-107-107-107-107-107</t>
  </si>
  <si>
    <t>146-146-119-119-119-119-119-119-119-146-146-146</t>
  </si>
  <si>
    <t>Naples</t>
  </si>
  <si>
    <t>Collier</t>
  </si>
  <si>
    <t>110-190-190-110-110-110-110-110-110-110-110-110</t>
  </si>
  <si>
    <t>117-214-214-117-117-117-117-117-117-117-117-117</t>
  </si>
  <si>
    <t>Ocala</t>
  </si>
  <si>
    <t>Marion</t>
  </si>
  <si>
    <t>92-92-92-77-77-77-77-77-77-77-77-77</t>
  </si>
  <si>
    <t>95-95-95-85-85-85-85-85-85-85-85-85</t>
  </si>
  <si>
    <t>Orlando</t>
  </si>
  <si>
    <t>Orange</t>
  </si>
  <si>
    <t>114-114-114-89-89-89-89-89-89-89-89-89</t>
  </si>
  <si>
    <t>121-121-121-99-99-99-99-99-99-99-99-99</t>
  </si>
  <si>
    <t xml:space="preserve">Palm Beach </t>
  </si>
  <si>
    <t>Boca Raton, Delray Beach, Jupiter, Palm Beach Gardens, Palm Beach, Palm Beach Shores, Singer Island and West Palm Beach.</t>
  </si>
  <si>
    <t>110-163-163-110-110-110-110-110-110-110-110-110</t>
  </si>
  <si>
    <t>158-158-158-103-103-103-103-103-103-103-103-103</t>
  </si>
  <si>
    <t>Panama City</t>
  </si>
  <si>
    <t>Bay</t>
  </si>
  <si>
    <t>79-79-106-106-106-127-127-79-79-79-79-79</t>
  </si>
  <si>
    <t>84-84-120-120-120-144-144-84-84-84-84-84</t>
  </si>
  <si>
    <t>Pensacola/Pensacola Beach</t>
  </si>
  <si>
    <t>Escambia</t>
  </si>
  <si>
    <t>Punta Gorda</t>
  </si>
  <si>
    <t>Charlotte</t>
  </si>
  <si>
    <t>78-110-110-78-78-78-78-78-78-78-78-78</t>
  </si>
  <si>
    <t>88-121-121-88-88-88-88-88-88-88-88-88</t>
  </si>
  <si>
    <t>Sarasota</t>
  </si>
  <si>
    <t>88-133-133-88-88-88-88-88-88-88-88-88</t>
  </si>
  <si>
    <t>95-140-140-95-95-95-95-95-95-95-95-95</t>
  </si>
  <si>
    <t>Sebring</t>
  </si>
  <si>
    <t>Highlands</t>
  </si>
  <si>
    <t>St. Augustine</t>
  </si>
  <si>
    <t>St. Johns</t>
  </si>
  <si>
    <t>92-111-111-92-92-92-92-92-92-92-92-92</t>
  </si>
  <si>
    <t>94-107-107-94-94-94-94-94-94-94-94-94</t>
  </si>
  <si>
    <t>Stuart</t>
  </si>
  <si>
    <t>Martin</t>
  </si>
  <si>
    <t>119-159-159-101-101-101-101-101-101-101-119-119</t>
  </si>
  <si>
    <t>115-152-152-108-108-108-108-108-108-108-115-115</t>
  </si>
  <si>
    <t>Tallahassee</t>
  </si>
  <si>
    <t>Leon</t>
  </si>
  <si>
    <t>Tampa/St. Petersburg</t>
  </si>
  <si>
    <t>Pinellas and Hillsborough</t>
  </si>
  <si>
    <t>111-111-111-88-88-88-88-88-88-88-88-88</t>
  </si>
  <si>
    <t>123-123-123-98-98-98-98-98-98-98-98-98</t>
  </si>
  <si>
    <t>Vero Beach</t>
  </si>
  <si>
    <t>Indian River</t>
  </si>
  <si>
    <t>98-131-131-98-98-98-98-98-98-98-98-98</t>
  </si>
  <si>
    <t>99-132-132-99-99-99-99-99-99-99-99-99</t>
  </si>
  <si>
    <t>GA</t>
  </si>
  <si>
    <t>Athens</t>
  </si>
  <si>
    <t>Clarke</t>
  </si>
  <si>
    <t>Atlanta</t>
  </si>
  <si>
    <t>Fulton, Dekalb and Cobb</t>
  </si>
  <si>
    <t>124-124-124-124-124-124-124-124-124-124-124-124</t>
  </si>
  <si>
    <t>139-139-139-129-129-129-129-129-129-129-129-129</t>
  </si>
  <si>
    <t>Columbus</t>
  </si>
  <si>
    <t>Muscogee</t>
  </si>
  <si>
    <t>Conyers</t>
  </si>
  <si>
    <t>Rockdale</t>
  </si>
  <si>
    <t>Duluth/Norcross/Lawrenceville/Braselton</t>
  </si>
  <si>
    <t>Gwinnett</t>
  </si>
  <si>
    <t>72-72-72-72-72-72-72-72-72-72-72-72</t>
  </si>
  <si>
    <t>Jekyll Island/Brunswick</t>
  </si>
  <si>
    <t>Glynn</t>
  </si>
  <si>
    <t>100-100-100-100-100-100-100-100-100-100-100-100</t>
  </si>
  <si>
    <t>Savannah</t>
  </si>
  <si>
    <t>Chatham</t>
  </si>
  <si>
    <t>95-95-95-113-102-102-102-102-102-95-95-95</t>
  </si>
  <si>
    <t>IA</t>
  </si>
  <si>
    <t>Cedar Rapids</t>
  </si>
  <si>
    <t>Linn</t>
  </si>
  <si>
    <t>Des Moines</t>
  </si>
  <si>
    <t>Boise</t>
  </si>
  <si>
    <t>Ada</t>
  </si>
  <si>
    <t>Coeur d'Alene</t>
  </si>
  <si>
    <t>Kootenai</t>
  </si>
  <si>
    <t>65-65-65-65-65-95-95-95-65-65-65-65</t>
  </si>
  <si>
    <t>71-71-71-71-71-105-105-105-71-71-71-71</t>
  </si>
  <si>
    <t>Sun Valley/Ketchum</t>
  </si>
  <si>
    <t>Blaine</t>
  </si>
  <si>
    <t>71-71-71-71-71-71-82-82-71-71-71-71</t>
  </si>
  <si>
    <t>IL</t>
  </si>
  <si>
    <t>Chicago</t>
  </si>
  <si>
    <t>Cook and Lake</t>
  </si>
  <si>
    <t>138-138-138-138-169-169-141-141-173-173-173-138</t>
  </si>
  <si>
    <t>149-149-149-149-188-188-168-168-205-205-205-149</t>
  </si>
  <si>
    <t>Oak Brook Terrace</t>
  </si>
  <si>
    <t>Dupage</t>
  </si>
  <si>
    <t>95-95-95-95-95-95-95-95-95-95-95-95</t>
  </si>
  <si>
    <t xml:space="preserve">Springfield </t>
  </si>
  <si>
    <t>Sangamon</t>
  </si>
  <si>
    <t>IN</t>
  </si>
  <si>
    <t xml:space="preserve">Bloomington </t>
  </si>
  <si>
    <t>Brownsburg/Plainfield</t>
  </si>
  <si>
    <t>Hendricks</t>
  </si>
  <si>
    <t>67-67-67-67-67-67-67-67-67-67-67-67</t>
  </si>
  <si>
    <t>Ft. Wayne</t>
  </si>
  <si>
    <t>Allen</t>
  </si>
  <si>
    <t>68-68-68-68-68-68-68-68-68-68-68-68</t>
  </si>
  <si>
    <t>Indianapolis/Carmel</t>
  </si>
  <si>
    <t>Marion, Hamilton, Fort Benjamin Harrison military base</t>
  </si>
  <si>
    <t>97-97-97-97-97-97-97-97-97-97-97-97</t>
  </si>
  <si>
    <t>Lafayette</t>
  </si>
  <si>
    <t>Tippecanoe</t>
  </si>
  <si>
    <t>Michigan City</t>
  </si>
  <si>
    <t>La Porte</t>
  </si>
  <si>
    <t>South Bend</t>
  </si>
  <si>
    <t>St. Joseph</t>
  </si>
  <si>
    <t>Valparaiso/Burlington Beach</t>
  </si>
  <si>
    <t>Porter</t>
  </si>
  <si>
    <t>KS</t>
  </si>
  <si>
    <t>Kansas City/Overland Park</t>
  </si>
  <si>
    <t>Wyandotte and Johnson</t>
  </si>
  <si>
    <t>96-96-96-96-96-96-96-96-96-96-96-96</t>
  </si>
  <si>
    <t>Wichita</t>
  </si>
  <si>
    <t>Sedgwick</t>
  </si>
  <si>
    <t>KY</t>
  </si>
  <si>
    <t>Boone County</t>
  </si>
  <si>
    <t>Boone</t>
  </si>
  <si>
    <t>Lexington</t>
  </si>
  <si>
    <t>Fayette</t>
  </si>
  <si>
    <t>Louisville</t>
  </si>
  <si>
    <t>Jefferson</t>
  </si>
  <si>
    <t>94-94-94-94-94-85-85-85-94-94-94-94</t>
  </si>
  <si>
    <t>97-97-97-97-97-89-89-89-89-97-97-97</t>
  </si>
  <si>
    <t>LA</t>
  </si>
  <si>
    <t>Baton Rouge</t>
  </si>
  <si>
    <t>East Baton Rouge Parish</t>
  </si>
  <si>
    <t>94-94-94-80-80-80-94-94-94-94-94-94</t>
  </si>
  <si>
    <t>Lake Charles</t>
  </si>
  <si>
    <t>Calcasieu Parish</t>
  </si>
  <si>
    <t>New Orleans</t>
  </si>
  <si>
    <t>Orleans, St. Bernard, Jefferson and Plaquemine Parishes</t>
  </si>
  <si>
    <t>148-148-148-148-148-102-102-102-102-148-148-148</t>
  </si>
  <si>
    <t>131-131-131-131-131-131-99-99-99-131-131-131</t>
  </si>
  <si>
    <t>MA</t>
  </si>
  <si>
    <t>Andover</t>
  </si>
  <si>
    <t>Essex</t>
  </si>
  <si>
    <t>Boston/Cambridge</t>
  </si>
  <si>
    <t>Suffolk, city of Cambridge</t>
  </si>
  <si>
    <t>168-168-168-168-168-168-168-168-203-203-168-168</t>
  </si>
  <si>
    <t>186-186-186-186-186-186-186-186-220-220-186-186</t>
  </si>
  <si>
    <t>Burlington/Woburn</t>
  </si>
  <si>
    <t>Falmouth</t>
  </si>
  <si>
    <t>City limits of Falmouth</t>
  </si>
  <si>
    <t>85-85-85-85-85-85-128-128-85-85-85-85</t>
  </si>
  <si>
    <t>78-78-78-78-78-78-93-93-78-78-78-78</t>
  </si>
  <si>
    <t>Hyannis</t>
  </si>
  <si>
    <t>Barnstable</t>
  </si>
  <si>
    <t>80-80-80-80-95-95-124-124-80-80-80-80</t>
  </si>
  <si>
    <t>85-85-85-85-103-103-133-133-85-85-85-85</t>
  </si>
  <si>
    <t>Martha's Vineyard</t>
  </si>
  <si>
    <t>Dukes</t>
  </si>
  <si>
    <t>96-96-96-96-96-175-175-175-116-116-96-96</t>
  </si>
  <si>
    <t>114-114-114-114-114-114-197-197-120-120-114-114</t>
  </si>
  <si>
    <t>Nantucket</t>
  </si>
  <si>
    <t>130-130-130-130-130-224-224-224-154-154-154-130</t>
  </si>
  <si>
    <t>131-131-131-131-131-255-255-255-255-131-131-131</t>
  </si>
  <si>
    <t>Northampton</t>
  </si>
  <si>
    <t>Hampshire</t>
  </si>
  <si>
    <t>Pittsfield</t>
  </si>
  <si>
    <t>Berkshire</t>
  </si>
  <si>
    <t>87-87-87-87-87-87-104-104-87-87-87-87</t>
  </si>
  <si>
    <t>Plymouth/Taunton/New Bedford</t>
  </si>
  <si>
    <t>Plymouth/Bristol</t>
  </si>
  <si>
    <t>91-91-91-91-91-91-91-91-91-91-91-91</t>
  </si>
  <si>
    <t>Quincy</t>
  </si>
  <si>
    <t>Norfolk</t>
  </si>
  <si>
    <t>Springfield</t>
  </si>
  <si>
    <t>Hampden</t>
  </si>
  <si>
    <t>Worcester</t>
  </si>
  <si>
    <t>MD</t>
  </si>
  <si>
    <t>Aberdeen/Bel Air/Belcamp/Edgewood</t>
  </si>
  <si>
    <t>Harford</t>
  </si>
  <si>
    <t>Annapolis</t>
  </si>
  <si>
    <t>Anne Arundel</t>
  </si>
  <si>
    <t>116-116-116-116-116-116-116-116-116-116-116-116</t>
  </si>
  <si>
    <t>123-123-123-123-123-123-123-123-123-123-123-123</t>
  </si>
  <si>
    <t>Baltimore City</t>
  </si>
  <si>
    <t>Baltimore</t>
  </si>
  <si>
    <t>148-148-148-148-148-148-148-148-148-148-148-148</t>
  </si>
  <si>
    <t>155-155-155-155-155-155-155-155-155-155-155-155</t>
  </si>
  <si>
    <t>Cambridge/St. Michaels</t>
  </si>
  <si>
    <t>Dorchester and Talbot</t>
  </si>
  <si>
    <t>99-99-99-99-146-146-146-146-135-135-99-99</t>
  </si>
  <si>
    <t>115-115-115-147-147-147-147-147-115-115-115-115</t>
  </si>
  <si>
    <t>Columbia</t>
  </si>
  <si>
    <t>Howard</t>
  </si>
  <si>
    <t>Frederick</t>
  </si>
  <si>
    <t>85-85-85-87-87-87-87-87-87-85-85-85</t>
  </si>
  <si>
    <t xml:space="preserve">La Plata/Indian Head </t>
  </si>
  <si>
    <t>Charles</t>
  </si>
  <si>
    <t>Lexington Park/Leonardtown/Lusby</t>
  </si>
  <si>
    <t>St. Mary's and Calvert</t>
  </si>
  <si>
    <t>Ocean City</t>
  </si>
  <si>
    <t>74-74-74-74-74-159-159-159-159-74-74-74</t>
  </si>
  <si>
    <t>85-85-85-85-85-180-180-180-85-85-85-85</t>
  </si>
  <si>
    <t>ME</t>
  </si>
  <si>
    <t>Bar Harbor</t>
  </si>
  <si>
    <t>Hancock</t>
  </si>
  <si>
    <t>67-67-67-67-67-123-123-123-123-67-67-67</t>
  </si>
  <si>
    <t>83-83-83-83-83-83-133-133-133-83-83-83</t>
  </si>
  <si>
    <t>Kennebunk/Kittery/Sanford</t>
  </si>
  <si>
    <t xml:space="preserve">York </t>
  </si>
  <si>
    <t>69-69-69-69-69-69-108-108-81-81-69-69</t>
  </si>
  <si>
    <t>70-70-70-77-77-77-115-115-85-85-70-70</t>
  </si>
  <si>
    <t>Portland</t>
  </si>
  <si>
    <t>Cumberland</t>
  </si>
  <si>
    <t>82-82-82-82-82-82-103-103-103-82-82-82</t>
  </si>
  <si>
    <t>85-85-85-85-85-85-107-107-107-85-85-85</t>
  </si>
  <si>
    <t>Rockport</t>
  </si>
  <si>
    <t>Knox</t>
  </si>
  <si>
    <t>60-60-60-60-60-60-85-85-60-60-60-60</t>
  </si>
  <si>
    <t>70-70-70-70-70-70-76-76-70-70-70-70</t>
  </si>
  <si>
    <t>MI</t>
  </si>
  <si>
    <t>Ann Arbor</t>
  </si>
  <si>
    <t>Washtenaw</t>
  </si>
  <si>
    <t>Benton Harbor/St. Joseph/Stevensville</t>
  </si>
  <si>
    <t xml:space="preserve">Berrien </t>
  </si>
  <si>
    <t>Charlevoix</t>
  </si>
  <si>
    <t>73-73-73-73-73-85-85-85-73-73-73-73</t>
  </si>
  <si>
    <t>Detroit</t>
  </si>
  <si>
    <t>Wayne</t>
  </si>
  <si>
    <t>East Lansing/Lansing</t>
  </si>
  <si>
    <t>Ingham and Eaton</t>
  </si>
  <si>
    <t xml:space="preserve">Flint </t>
  </si>
  <si>
    <t>Genessee</t>
  </si>
  <si>
    <t>Grand Rapids</t>
  </si>
  <si>
    <t>Holland</t>
  </si>
  <si>
    <t>Ottawa</t>
  </si>
  <si>
    <t xml:space="preserve">Kalamazoo/Battle Creek </t>
  </si>
  <si>
    <t>Kalamazoo/Calhoun</t>
  </si>
  <si>
    <t>Mackinac Island</t>
  </si>
  <si>
    <t>Mackinac</t>
  </si>
  <si>
    <t>65-65-65-65-65-65-88-88-65-65-65-65</t>
  </si>
  <si>
    <t>70-70-70-70-70-70-84-84-70-70-70-70</t>
  </si>
  <si>
    <t>Midland</t>
  </si>
  <si>
    <t>Mount Pleasant</t>
  </si>
  <si>
    <t>Isabella</t>
  </si>
  <si>
    <t>Muskegon</t>
  </si>
  <si>
    <t>64-64-64-64-64-80-80-80-64-64-64-64</t>
  </si>
  <si>
    <t>70-70-70-70-70-81-81-81-70-70-70-70</t>
  </si>
  <si>
    <t xml:space="preserve">Ontonagon/Baraga/Houghton </t>
  </si>
  <si>
    <t>Ontonagon/Baraga/Houghton</t>
  </si>
  <si>
    <t>Petoskey</t>
  </si>
  <si>
    <t>Emmet</t>
  </si>
  <si>
    <t>67-67-67-67-67-67-90-90-67-67-67-67</t>
  </si>
  <si>
    <t>71-71-71-71-71-71-91-91-71-71-71-71</t>
  </si>
  <si>
    <t xml:space="preserve">Pontiac/Auburn Hills </t>
  </si>
  <si>
    <t>South Haven</t>
  </si>
  <si>
    <t>Van Buren</t>
  </si>
  <si>
    <t>63-63-63-63-63-85-85-85-63-63-63-63</t>
  </si>
  <si>
    <t>70-70-70-70-70-82-82-82-70-70-70-70</t>
  </si>
  <si>
    <t>Traverse City and Leland</t>
  </si>
  <si>
    <t>Grand Traverse and Leelanau</t>
  </si>
  <si>
    <t>66-66-66-66-66-66-103-103-66-66-66-66</t>
  </si>
  <si>
    <t>70-70-70-70-70-70-109-109-70-70-70-70</t>
  </si>
  <si>
    <t>Warren</t>
  </si>
  <si>
    <t>Macomb</t>
  </si>
  <si>
    <t>77-77-77-77-77-77-77-77-77-77-77-77</t>
  </si>
  <si>
    <t>MN</t>
  </si>
  <si>
    <t>Coon Rapids/Ramsey</t>
  </si>
  <si>
    <t>Anoka</t>
  </si>
  <si>
    <t>Duluth</t>
  </si>
  <si>
    <t>St. Louis</t>
  </si>
  <si>
    <t>71-71-71-71-71-87-87-87-87-71-71-71</t>
  </si>
  <si>
    <t>74-74-74-74-74-94-94-94-94-74-74-74</t>
  </si>
  <si>
    <t>Eagan/Burnsville/Mendota Heights/Lakeville/Inver Grove Heights</t>
  </si>
  <si>
    <t>Dakota</t>
  </si>
  <si>
    <t>Minneapolis/St. Paul</t>
  </si>
  <si>
    <t>Hennepin and  Ramsey</t>
  </si>
  <si>
    <t>121-121-121-121-121-121-121-121-121-121-121-121</t>
  </si>
  <si>
    <t>Rochester</t>
  </si>
  <si>
    <t>Olmstead</t>
  </si>
  <si>
    <t>MO</t>
  </si>
  <si>
    <t>Kansas City</t>
  </si>
  <si>
    <t>Jackson, Clay, Cass and Platte</t>
  </si>
  <si>
    <t>Greene</t>
  </si>
  <si>
    <t>St. Louis, St. Louis City and St. Charles</t>
  </si>
  <si>
    <t>106-106-106-106-106-106-106-106-106-106-106-106</t>
  </si>
  <si>
    <t>MS</t>
  </si>
  <si>
    <t>Robinsonville</t>
  </si>
  <si>
    <t>Tunica</t>
  </si>
  <si>
    <t>65-65-65-65-65-65-65-65-65-65-65-65</t>
  </si>
  <si>
    <t xml:space="preserve">Starkville </t>
  </si>
  <si>
    <t>Oktibbeha</t>
  </si>
  <si>
    <t>MT</t>
  </si>
  <si>
    <t>Butte</t>
  </si>
  <si>
    <t>Silver Bow</t>
  </si>
  <si>
    <t>65-65-65-71-71-71-71-71-71-65-65-65</t>
  </si>
  <si>
    <t>Missoula/Polson/Kalispell</t>
  </si>
  <si>
    <t>Missoula/Lake/Flathead</t>
  </si>
  <si>
    <t>73-73-73-73-73-90-90-90-73-73-73-73</t>
  </si>
  <si>
    <t>78-78-78-78-78-96-96-96-78-78-78-78</t>
  </si>
  <si>
    <t>Big Sky/West Yellowstone</t>
  </si>
  <si>
    <t>Gallatin</t>
  </si>
  <si>
    <t>73-73-73-73-73-73-96-96-73-73-73-73</t>
  </si>
  <si>
    <t>76-76-76-76-76-76-101-101-76-76-76-76</t>
  </si>
  <si>
    <t>NC</t>
  </si>
  <si>
    <t xml:space="preserve">Asheville </t>
  </si>
  <si>
    <t>Buncombe</t>
  </si>
  <si>
    <t>71-71-71-71-71-71-82-82-82-82-71-71</t>
  </si>
  <si>
    <t>76-76-76-76-76-76-89-89-89-89-76-76</t>
  </si>
  <si>
    <t>Atlantic Beach/Morehead City</t>
  </si>
  <si>
    <t>Carteret</t>
  </si>
  <si>
    <t>67-67-67-67-67-96-96-96-67-67-67-67</t>
  </si>
  <si>
    <t>70-70-70-70-70-106-106-106-70-70-70-70</t>
  </si>
  <si>
    <t>Chapel Hill</t>
  </si>
  <si>
    <t>Mecklenburg</t>
  </si>
  <si>
    <t>Durham</t>
  </si>
  <si>
    <t>Greensboro</t>
  </si>
  <si>
    <t>Guilford</t>
  </si>
  <si>
    <t>90-90-90-90-78-78-78-78-78-90-90-90</t>
  </si>
  <si>
    <t>100-100-100-100-87-87-87-87-87-100-100-100</t>
  </si>
  <si>
    <t>Greenville</t>
  </si>
  <si>
    <t>Pitt</t>
  </si>
  <si>
    <t>Kill Devil</t>
  </si>
  <si>
    <t>Dare</t>
  </si>
  <si>
    <t>91-91-91-91-91-91-91-91-91-60-60-60</t>
  </si>
  <si>
    <t>70-70-70-102-102-102-102-102-102-70-70-70</t>
  </si>
  <si>
    <t>New Bern/Havelock</t>
  </si>
  <si>
    <t xml:space="preserve">Craven </t>
  </si>
  <si>
    <t>Raleigh</t>
  </si>
  <si>
    <t>Wake</t>
  </si>
  <si>
    <t>New Hanover</t>
  </si>
  <si>
    <t>Winston-Salem</t>
  </si>
  <si>
    <t>Forsyth</t>
  </si>
  <si>
    <t>NE</t>
  </si>
  <si>
    <t>Omaha</t>
  </si>
  <si>
    <t>Douglas</t>
  </si>
  <si>
    <t>NH</t>
  </si>
  <si>
    <t>Concord</t>
  </si>
  <si>
    <t>Merrimack</t>
  </si>
  <si>
    <t>72-72-72-72-72-92-92-92-92-92-72-72</t>
  </si>
  <si>
    <t>76-76-76-76-90-90-90-90-90-90-76-76</t>
  </si>
  <si>
    <t>Conway</t>
  </si>
  <si>
    <t>Caroll</t>
  </si>
  <si>
    <t>120-120-97-97-97-97-146-146-120-120-120-120</t>
  </si>
  <si>
    <t>117-117-99-99-99-99-147-147-117-117-117-117</t>
  </si>
  <si>
    <t>Strafford</t>
  </si>
  <si>
    <t>Laconia</t>
  </si>
  <si>
    <t>Belknap</t>
  </si>
  <si>
    <t>81-81-81-81-81-81-100-100-81-81-81-81</t>
  </si>
  <si>
    <t>79-79-79-79-79-95-95-95-95-95-79-79</t>
  </si>
  <si>
    <t>Lebanon/Lincoln/West Lebanon/Franconia/Hanover/Holderness/Sunapee/Waterville Valley/North Woodstock/Plymouth</t>
  </si>
  <si>
    <t xml:space="preserve">Grafton and Sullivan </t>
  </si>
  <si>
    <t>Manchester</t>
  </si>
  <si>
    <t>Hillsborough</t>
  </si>
  <si>
    <t>Portsmouth</t>
  </si>
  <si>
    <t>Rockingham</t>
  </si>
  <si>
    <t>93-93-93-93-93-93-121-121-121-93-93-93</t>
  </si>
  <si>
    <t>96-96-96-96-96-96-125-125-125-96-96-96</t>
  </si>
  <si>
    <t>NJ</t>
  </si>
  <si>
    <t>Atlantic City/Ocean City/Cape May</t>
  </si>
  <si>
    <t>Atlantic and Cape May</t>
  </si>
  <si>
    <t>94-94-94-94-114-114-114-114-114-114-94-94</t>
  </si>
  <si>
    <t>96-96-96-96-117-117-117-117-117-117-96-96</t>
  </si>
  <si>
    <t>Cherry Hill/Moorestown</t>
  </si>
  <si>
    <t>Camden and Burlington</t>
  </si>
  <si>
    <t>Eatontown/Freehold</t>
  </si>
  <si>
    <t>Monmouth</t>
  </si>
  <si>
    <t>Edison/Piscataway</t>
  </si>
  <si>
    <t xml:space="preserve">Middlesex </t>
  </si>
  <si>
    <t>112-112-112-112-112-112-112-112-112-112-112-112</t>
  </si>
  <si>
    <t>Flemington</t>
  </si>
  <si>
    <t>Hunterdon</t>
  </si>
  <si>
    <t>Newark</t>
  </si>
  <si>
    <t>Essex, Bergen, Hudson and Passaic</t>
  </si>
  <si>
    <t>Parsippany</t>
  </si>
  <si>
    <t>Morris</t>
  </si>
  <si>
    <t>134-134-134-134-134-134-134-134-134-134-134-134</t>
  </si>
  <si>
    <t>Belle Mead</t>
  </si>
  <si>
    <t>Somerset</t>
  </si>
  <si>
    <t>126-126-126-126-126-126-126-126-126-126-126-126</t>
  </si>
  <si>
    <t>Princeton/Trenton (Exclude Comfort Inn)</t>
  </si>
  <si>
    <t>Mercer</t>
  </si>
  <si>
    <t>133-133-133-133-133-133-133-133-133-133-133-133</t>
  </si>
  <si>
    <t>137-137-137-137-137-137-137-137-137-137-137-137</t>
  </si>
  <si>
    <t>Springfield/Cranford/New Providence/Westfield/Clark/Summit/Linden</t>
  </si>
  <si>
    <t>Union</t>
  </si>
  <si>
    <t>Tom’s River</t>
  </si>
  <si>
    <t>Ocean</t>
  </si>
  <si>
    <t>79-79-79-79-79-102-102-102-79-79-79-79</t>
  </si>
  <si>
    <t>85-85-85-85-85-85-113-113-85-85-85-85</t>
  </si>
  <si>
    <t>NM</t>
  </si>
  <si>
    <t>Albuquerque</t>
  </si>
  <si>
    <t>Bernalillo</t>
  </si>
  <si>
    <t>Los Alamos</t>
  </si>
  <si>
    <t xml:space="preserve">Los Alamos </t>
  </si>
  <si>
    <t>Santa Fe</t>
  </si>
  <si>
    <t>85-85-85-85-85-85-85-85-91-91-85-85</t>
  </si>
  <si>
    <t>NV</t>
  </si>
  <si>
    <t>Incline Village/Crystal Bay/Reno/Sparks</t>
  </si>
  <si>
    <t>Washoe</t>
  </si>
  <si>
    <t>101-101-101-101-101-139-139-139-101-101-101-101</t>
  </si>
  <si>
    <t>104-104-104-104-104-152-152-152-104-104-104-104</t>
  </si>
  <si>
    <t>Las Vegas</t>
  </si>
  <si>
    <t>Clark</t>
  </si>
  <si>
    <t>114-114-114-114-100-100-100-100-114-114-114-114</t>
  </si>
  <si>
    <t>124-124-124-124-124-93-93-93-108-108-108-108</t>
  </si>
  <si>
    <t>Stateline, Carson City</t>
  </si>
  <si>
    <t>Douglas, Carson City Counties</t>
  </si>
  <si>
    <t>NY</t>
  </si>
  <si>
    <t>Albany</t>
  </si>
  <si>
    <t>Buffalo</t>
  </si>
  <si>
    <t>Erie</t>
  </si>
  <si>
    <t>Floral Park/Garden City/Glen Cove/Great Neck/Roslyn</t>
  </si>
  <si>
    <t>Nassau</t>
  </si>
  <si>
    <t>159-159-159-159-159-159-159-159-159-159-159-159</t>
  </si>
  <si>
    <t>Glens Falls</t>
  </si>
  <si>
    <t>83-83-83-83-83-129-129-129-83-83-83-83</t>
  </si>
  <si>
    <t>90-90-90-90-90-90-133-133-90-90-90-90</t>
  </si>
  <si>
    <t>Kingston</t>
  </si>
  <si>
    <t>Ulster</t>
  </si>
  <si>
    <t>Lake Placid</t>
  </si>
  <si>
    <t>94-94-94-94-94-94-157-157-105-105-105-105</t>
  </si>
  <si>
    <t>103-103-103-103-103-135-135-135-103-103-103-103</t>
  </si>
  <si>
    <t>Manhattan (includes the boroughs of Manhattan, Brooklyn, the Bronx and Staten Island)</t>
  </si>
  <si>
    <t>The boroughs of Manhattan, Brooklyn, the Bronx, Richmond County</t>
  </si>
  <si>
    <t>214-214-214-214-214-214-196-196-274-274-274-274</t>
  </si>
  <si>
    <t>244-244-244-244-244-244-220-220-311-311-311-311</t>
  </si>
  <si>
    <t>Niagara Falls</t>
  </si>
  <si>
    <t>Niagara</t>
  </si>
  <si>
    <t>63-63-63-63-63-93-93-93-63-63-63-63</t>
  </si>
  <si>
    <t>70-70-70-70-70-70-93-93-70-70-70-70</t>
  </si>
  <si>
    <t>Nyack/Palisades</t>
  </si>
  <si>
    <t>Rockland</t>
  </si>
  <si>
    <t>Binghamton/Owego</t>
  </si>
  <si>
    <t>Broome and Tioga</t>
  </si>
  <si>
    <t>Poughkeepsie</t>
  </si>
  <si>
    <t>Dutchess</t>
  </si>
  <si>
    <t>Riverhead/Ronkonkoma/Melville/Smithtown/Huntington Station/Amagansett/East Hampton/Montauk/Southhampton/Islandia/Commack/Medford/Stony Brook/Hauppauge/Centereach</t>
  </si>
  <si>
    <t>Suffolk</t>
  </si>
  <si>
    <t>128-128-128-128-128-128-128-128-128-128-128-128</t>
  </si>
  <si>
    <t>Saratoga Springs/Schenectady</t>
  </si>
  <si>
    <t>Saratoga and Schenectady</t>
  </si>
  <si>
    <t>99-99-99-99-99-99-160-160-99-99-99-99</t>
  </si>
  <si>
    <t>105-105-105-105-105-105-168-168-105-105-105-105</t>
  </si>
  <si>
    <t>Syracuse</t>
  </si>
  <si>
    <t>Onondaga</t>
  </si>
  <si>
    <t>Tarrytown/White Plains/New Rochelle/Yonkers</t>
  </si>
  <si>
    <t>Westchester</t>
  </si>
  <si>
    <t>154-154-154-154-154-154-154-154-154-154-154-154</t>
  </si>
  <si>
    <t xml:space="preserve">Troy </t>
  </si>
  <si>
    <t>Rensselaer</t>
  </si>
  <si>
    <t>Ithaca/Waterloo/Romulus</t>
  </si>
  <si>
    <t>Tompkins and Seneca</t>
  </si>
  <si>
    <t>West Point</t>
  </si>
  <si>
    <t>OH</t>
  </si>
  <si>
    <t>Akron</t>
  </si>
  <si>
    <t>Sandusky/Bellevue</t>
  </si>
  <si>
    <t>Erie and  Huron</t>
  </si>
  <si>
    <t>Canton</t>
  </si>
  <si>
    <t>Stark</t>
  </si>
  <si>
    <t>Cincinnati</t>
  </si>
  <si>
    <t>Hamilton and Clermont</t>
  </si>
  <si>
    <t>86-86-86-103-103-103-103-103-103-86-86-86</t>
  </si>
  <si>
    <t>Cleveland</t>
  </si>
  <si>
    <t>Cuyahoga</t>
  </si>
  <si>
    <t>107-107-107-107-107-107-107-107-107-107-107-107</t>
  </si>
  <si>
    <t>Franklin</t>
  </si>
  <si>
    <t>Dayton/Fairborn</t>
  </si>
  <si>
    <t>Greene, Darke and Montgomery</t>
  </si>
  <si>
    <t>Hamilton</t>
  </si>
  <si>
    <t>Butler and Warren</t>
  </si>
  <si>
    <t>Mentor</t>
  </si>
  <si>
    <t>Rittman</t>
  </si>
  <si>
    <t>Wayne and Medina</t>
  </si>
  <si>
    <t>Toledo</t>
  </si>
  <si>
    <t>Lucas</t>
  </si>
  <si>
    <t>Youngstown</t>
  </si>
  <si>
    <t>Mahoning and Trumbull</t>
  </si>
  <si>
    <t>OK</t>
  </si>
  <si>
    <t>Oklahoma City</t>
  </si>
  <si>
    <t>Oklahoma</t>
  </si>
  <si>
    <t xml:space="preserve">Tulsa </t>
  </si>
  <si>
    <t>Tulsa, Creek, Osage, and Rogers Counties</t>
  </si>
  <si>
    <t>OR</t>
  </si>
  <si>
    <t>Ashland/Crater Lake</t>
  </si>
  <si>
    <t>Jackson/Klamath</t>
  </si>
  <si>
    <t>77-77-77-77-77-85-85-85-77-77-77-77</t>
  </si>
  <si>
    <t>Beaverton</t>
  </si>
  <si>
    <t>Washington</t>
  </si>
  <si>
    <t>Bend</t>
  </si>
  <si>
    <t>Deschutes</t>
  </si>
  <si>
    <t>Clackamas</t>
  </si>
  <si>
    <t>Eugene/Florence</t>
  </si>
  <si>
    <t>Lane</t>
  </si>
  <si>
    <t>Lincoln City</t>
  </si>
  <si>
    <t>Lincoln</t>
  </si>
  <si>
    <t>76-76-76-76-76-76-100-100-76-76-76-76</t>
  </si>
  <si>
    <t>81-81-81-81-81-81-105-105-81-81-81-81</t>
  </si>
  <si>
    <t>Multnomah</t>
  </si>
  <si>
    <t>Seaside</t>
  </si>
  <si>
    <t>Clatsop</t>
  </si>
  <si>
    <t>85-85-85-85-85-85-123-123-85-85-85-85</t>
  </si>
  <si>
    <t>PA</t>
  </si>
  <si>
    <t>Allentown/Easton/Bethlehem</t>
  </si>
  <si>
    <t>Lehigh and Northampton</t>
  </si>
  <si>
    <t>Chester/Radnor/Essington</t>
  </si>
  <si>
    <t>Delaware</t>
  </si>
  <si>
    <t>Gettysburg</t>
  </si>
  <si>
    <t>Adams</t>
  </si>
  <si>
    <t>72-72-72-101-101-101-101-101-101-101-72-72</t>
  </si>
  <si>
    <t>75-75-75-98-98-98-98-98-98-98-75-75</t>
  </si>
  <si>
    <t>Harrisburg</t>
  </si>
  <si>
    <t>Daupin</t>
  </si>
  <si>
    <t>Bucks County</t>
  </si>
  <si>
    <t>Bucks</t>
  </si>
  <si>
    <t>Lancaster</t>
  </si>
  <si>
    <t>Malvern/Frazer/Berwyn/Phoenixville</t>
  </si>
  <si>
    <t>Chester</t>
  </si>
  <si>
    <t>Mechanicsburg</t>
  </si>
  <si>
    <t>Philadelphia</t>
  </si>
  <si>
    <t>138-138-138-138-138-138-138-138-138-138-138-138</t>
  </si>
  <si>
    <t>149-149-149-149-149-149-149-149-149-149-149-149</t>
  </si>
  <si>
    <t>Pittsburgh</t>
  </si>
  <si>
    <t>Allegheny</t>
  </si>
  <si>
    <t>Reading</t>
  </si>
  <si>
    <t>Berks</t>
  </si>
  <si>
    <t>Scranton</t>
  </si>
  <si>
    <t>Lackawanna</t>
  </si>
  <si>
    <t xml:space="preserve">State College </t>
  </si>
  <si>
    <t>Centre</t>
  </si>
  <si>
    <t>RI</t>
  </si>
  <si>
    <t>East Greenwich/Warwick/North Kingstown</t>
  </si>
  <si>
    <t>Kent and  Washington</t>
  </si>
  <si>
    <t>Jamestown/Middletown/Newport</t>
  </si>
  <si>
    <t xml:space="preserve">Newport </t>
  </si>
  <si>
    <t>83-83-137-137-137-137-137-137-137-137-137-83</t>
  </si>
  <si>
    <t>82-139-139-139-139-139-139-139-139-139-139-82</t>
  </si>
  <si>
    <t>Providence</t>
  </si>
  <si>
    <t>144-144-144-144-144-144-144-144-144-144-144-144</t>
  </si>
  <si>
    <t>146-146-146-146-146-146-146-146-146-146-146-146</t>
  </si>
  <si>
    <t>SC</t>
  </si>
  <si>
    <t>Charleston</t>
  </si>
  <si>
    <t>Charleston, Berkeley and Dorchester</t>
  </si>
  <si>
    <t>92-92-92-89-89-89-89-89-89-92-92-92</t>
  </si>
  <si>
    <t>Richland</t>
  </si>
  <si>
    <t>Hilton Head</t>
  </si>
  <si>
    <t>Beaufort</t>
  </si>
  <si>
    <t>80-80-120-120-120-120-120-120-120-120-80-80</t>
  </si>
  <si>
    <t>94-94-94-136-136-136-136-136-136-94-94-94</t>
  </si>
  <si>
    <t>Myrtle Beach</t>
  </si>
  <si>
    <t>Horry</t>
  </si>
  <si>
    <t>67-67-82-82-82-118-118-118-67-67-67-67</t>
  </si>
  <si>
    <t>95-95-95-95-95-95-95-95-82-82-95-95</t>
  </si>
  <si>
    <t>SD</t>
  </si>
  <si>
    <t>Fall River and Custer</t>
  </si>
  <si>
    <t>61-61-61-61-61-89-89-89-61-61-61-61</t>
  </si>
  <si>
    <t>70-70-70-70-70-70-96-96-70-70-70-70</t>
  </si>
  <si>
    <t>Rapid City</t>
  </si>
  <si>
    <t>Pennington</t>
  </si>
  <si>
    <t>63-63-63-63-63-106-106-106-63-63-63-63</t>
  </si>
  <si>
    <t>70-70-70-70-70-107-107-107-70-70-70-70</t>
  </si>
  <si>
    <t xml:space="preserve">Sturgis/Spearfish </t>
  </si>
  <si>
    <t>Meade, Butte and Lawrence</t>
  </si>
  <si>
    <t>60-60-60-60-88-88-88-88-60-60-60-60</t>
  </si>
  <si>
    <t>70-70-70-70-93-93-93-93-70-70-70-70</t>
  </si>
  <si>
    <t>TN</t>
  </si>
  <si>
    <t>Brentwood/Franklin</t>
  </si>
  <si>
    <t>Williamson</t>
  </si>
  <si>
    <t xml:space="preserve">Chattanooga </t>
  </si>
  <si>
    <t>Knoxville</t>
  </si>
  <si>
    <t>Memphis</t>
  </si>
  <si>
    <t>Shelby</t>
  </si>
  <si>
    <t>Nashville</t>
  </si>
  <si>
    <t>Davidson</t>
  </si>
  <si>
    <t>TX</t>
  </si>
  <si>
    <t>Arlington/Fort Worth/Grapevine</t>
  </si>
  <si>
    <t>Tarrant county and City limits of Grapevine</t>
  </si>
  <si>
    <t>120-120-120-120-120-120-120-120-120-120-120-120</t>
  </si>
  <si>
    <t>Austin</t>
  </si>
  <si>
    <t>Travis</t>
  </si>
  <si>
    <t>College Station</t>
  </si>
  <si>
    <t>Brazos</t>
  </si>
  <si>
    <t>Corpus Christi</t>
  </si>
  <si>
    <t>Nueces</t>
  </si>
  <si>
    <t>Dallas</t>
  </si>
  <si>
    <t>Dallas County and City of Dallas</t>
  </si>
  <si>
    <t>111-111-111-111-100-100-100-100-100-100-100-100</t>
  </si>
  <si>
    <t>123-123-123-109-109-109-109-109-109-109-109-109</t>
  </si>
  <si>
    <t>Galveston</t>
  </si>
  <si>
    <t>95-95-95-95-95-120-120-95-95-95-95-95</t>
  </si>
  <si>
    <t>Houston (L.B. Johnson Space Center) (Excluding HoJo)</t>
  </si>
  <si>
    <t>Montgomery, Fort Bend and Harris</t>
  </si>
  <si>
    <t>Laredo</t>
  </si>
  <si>
    <t>Webb</t>
  </si>
  <si>
    <t>McAllen</t>
  </si>
  <si>
    <t>Hidalgo</t>
  </si>
  <si>
    <t>Plano</t>
  </si>
  <si>
    <t>Collin</t>
  </si>
  <si>
    <t xml:space="preserve">Round Rock </t>
  </si>
  <si>
    <t>San Antonio</t>
  </si>
  <si>
    <t>Bexar</t>
  </si>
  <si>
    <t>South Padre Island</t>
  </si>
  <si>
    <t>Cameron</t>
  </si>
  <si>
    <t>71-71-96-96-96-96-96-96-71-71-71-71</t>
  </si>
  <si>
    <t>73-73-99-99-99-99-99-99-73-73-73-73</t>
  </si>
  <si>
    <t>Waco</t>
  </si>
  <si>
    <t>McLennan</t>
  </si>
  <si>
    <t>UT</t>
  </si>
  <si>
    <t>Park City</t>
  </si>
  <si>
    <t>135-135-135-68-68-68-68-68-68-68-68-135</t>
  </si>
  <si>
    <t>150-150-150-80-80-80-80-80-80-80-80-80</t>
  </si>
  <si>
    <t>Provo</t>
  </si>
  <si>
    <t>Utah</t>
  </si>
  <si>
    <t>Salt Lake City</t>
  </si>
  <si>
    <t>Salt Lake and Tooele</t>
  </si>
  <si>
    <t>107-107-107-94-94-94-94-94-94-94-94-94</t>
  </si>
  <si>
    <t>VA</t>
  </si>
  <si>
    <t>Charlottesville</t>
  </si>
  <si>
    <t>City of Charlottesville, Albemarle, Greene</t>
  </si>
  <si>
    <t>Lynchburg</t>
  </si>
  <si>
    <t>Campbell, Lynchburg City</t>
  </si>
  <si>
    <t>Richmond City</t>
  </si>
  <si>
    <t>City of Richmond</t>
  </si>
  <si>
    <t>115-115-115-115-115-115-115-115-115-115-115-115</t>
  </si>
  <si>
    <t>Roanoke</t>
  </si>
  <si>
    <t>City limits of Roanoke</t>
  </si>
  <si>
    <t>Virginia Beach</t>
  </si>
  <si>
    <t>City of Virginia Beach</t>
  </si>
  <si>
    <t>68-68-68-83-83-129-129-129-68-68-68-68</t>
  </si>
  <si>
    <t>79-79-79-87-87-140-140-140-79-79-79-79</t>
  </si>
  <si>
    <t>Wallops Island</t>
  </si>
  <si>
    <t>Accomack</t>
  </si>
  <si>
    <t>78-78-78-78-78-78-111-111-78-78-78-78</t>
  </si>
  <si>
    <t>82-82-82-82-82-82-119-119-82-82-82-82</t>
  </si>
  <si>
    <t xml:space="preserve">Warrenton </t>
  </si>
  <si>
    <t>Fauquier</t>
  </si>
  <si>
    <t>James City and York Counties, Williamsburg</t>
  </si>
  <si>
    <t>James City and York Counties, City of Williamsburg</t>
  </si>
  <si>
    <t>70-70-70-89-89-89-89-89-70-70-70-70</t>
  </si>
  <si>
    <t>Stafford/Prince William Counties</t>
  </si>
  <si>
    <t>Stafford/Prince William</t>
  </si>
  <si>
    <t>VT</t>
  </si>
  <si>
    <t>Burlington/St. Albans</t>
  </si>
  <si>
    <t>Chittenden and Franklin</t>
  </si>
  <si>
    <t>81-81-81-81-95-95-95-95-95-95-81-81</t>
  </si>
  <si>
    <t>86-86-86-86-102-102-102-102-102-102-86-86</t>
  </si>
  <si>
    <t>Bennington</t>
  </si>
  <si>
    <t>Montpelier</t>
  </si>
  <si>
    <t xml:space="preserve">Stowe </t>
  </si>
  <si>
    <t>Lamoille</t>
  </si>
  <si>
    <t>125-125-108-108-108-108-108-108-108-108-108-125</t>
  </si>
  <si>
    <t>127-127-111-111-111-111-111-111-111-111-111-127</t>
  </si>
  <si>
    <t>White River Junction</t>
  </si>
  <si>
    <t>Windsor</t>
  </si>
  <si>
    <t>89-89-78-78-78-78-78-78-89-89-89-89</t>
  </si>
  <si>
    <t>92-92-82-82-82-82-82-82-92-92-92-92</t>
  </si>
  <si>
    <t>WA</t>
  </si>
  <si>
    <t>Anacortes/Camano Island/Coupeville/Mount Vernon/La Conner/Burlington/Friday Harbor/Oak Harbor</t>
  </si>
  <si>
    <t xml:space="preserve">Skagit, Island, San Juan </t>
  </si>
  <si>
    <t>80-80-80-80-80-94-94-94-80-80-80-80</t>
  </si>
  <si>
    <t>Bremerton</t>
  </si>
  <si>
    <t>Kitsap</t>
  </si>
  <si>
    <t>Everett/Lynnwood</t>
  </si>
  <si>
    <t>Snohomish</t>
  </si>
  <si>
    <t>Ocean Shores</t>
  </si>
  <si>
    <t>Grays Harbor</t>
  </si>
  <si>
    <t>89-89-89-89-89-112-112-112-89-89-89-89</t>
  </si>
  <si>
    <t>Olympia/Tumwater</t>
  </si>
  <si>
    <t>Thurston</t>
  </si>
  <si>
    <t>Port Angeles/Port Townsend</t>
  </si>
  <si>
    <t>Clallam and Jefferson</t>
  </si>
  <si>
    <t>81-81-81-81-81-81-114-114-81-81-81-81</t>
  </si>
  <si>
    <t>88-88-88-88-88-88-126-126-88-88-88-88</t>
  </si>
  <si>
    <t>Seattle</t>
  </si>
  <si>
    <t>King</t>
  </si>
  <si>
    <t>136-136-136-136-136-136-136-136-136-136-136-136</t>
  </si>
  <si>
    <t>152-152-152-152-152-152-152-152-152-152-152-152</t>
  </si>
  <si>
    <t>Spokane</t>
  </si>
  <si>
    <t>Tacoma</t>
  </si>
  <si>
    <t>Pierce</t>
  </si>
  <si>
    <t>Vancouver (see Portland, OR)**</t>
  </si>
  <si>
    <t>Clark, Cowlitz and Skamania</t>
  </si>
  <si>
    <t>WI</t>
  </si>
  <si>
    <t>Brookfield/Racine</t>
  </si>
  <si>
    <t>Waukesha/Racine</t>
  </si>
  <si>
    <t>Green Bay</t>
  </si>
  <si>
    <t>Brown</t>
  </si>
  <si>
    <t>Lake Geneva</t>
  </si>
  <si>
    <t>Walworth</t>
  </si>
  <si>
    <t>91-91-91-91-120-120-120-120-120-120-91-91</t>
  </si>
  <si>
    <t>102-102-102-102-102-141-141-141-141-102-102-102</t>
  </si>
  <si>
    <t>Madison</t>
  </si>
  <si>
    <t>Dane</t>
  </si>
  <si>
    <t>Milwaukee</t>
  </si>
  <si>
    <t>Sheboygan</t>
  </si>
  <si>
    <t xml:space="preserve">Sheboygan </t>
  </si>
  <si>
    <t>68-68-68-68-68-68-77-77-68-68-68-68</t>
  </si>
  <si>
    <t>72-72-72-72-72-72-82-82-72-72-72-72</t>
  </si>
  <si>
    <t>Sturgeon Bay</t>
  </si>
  <si>
    <t>Door</t>
  </si>
  <si>
    <t>60-60-60-60-60-60-74-74-74-74-60-60</t>
  </si>
  <si>
    <t>70-70-70-70-70-70-81-81-81-70-70-70</t>
  </si>
  <si>
    <t>Wisconsin Dells</t>
  </si>
  <si>
    <t>60-60-60-60-60-60-82-82-60-60-60-60</t>
  </si>
  <si>
    <t>70-70-70-70-70-70-82-82-70-70-70-70</t>
  </si>
  <si>
    <t>WV</t>
  </si>
  <si>
    <t>Kanawha</t>
  </si>
  <si>
    <t>Morgantown</t>
  </si>
  <si>
    <t>Monongalia</t>
  </si>
  <si>
    <t>Shepherdstown</t>
  </si>
  <si>
    <t>Wheeling</t>
  </si>
  <si>
    <t>Ohio</t>
  </si>
  <si>
    <t>WY</t>
  </si>
  <si>
    <t>Cody</t>
  </si>
  <si>
    <t>Park</t>
  </si>
  <si>
    <t>60-60-60-60-94-94-94-94-94-60-60-60</t>
  </si>
  <si>
    <t>70-70-70-70-102-102-102-102-102-70-70-70</t>
  </si>
  <si>
    <t>Jackson/Pinedale</t>
  </si>
  <si>
    <t>Teton and Sublette</t>
  </si>
  <si>
    <t>85-85-85-85-85-85-127-127-85-85-85-85</t>
  </si>
  <si>
    <t>91-91-91-91-91-91-132-132-84-84-84-91</t>
  </si>
  <si>
    <t>Appleton</t>
  </si>
  <si>
    <t>City of Appleton</t>
  </si>
  <si>
    <t>Augusta</t>
  </si>
  <si>
    <t>Richmond</t>
  </si>
  <si>
    <t>Hammond/Munster/Merrillville</t>
  </si>
  <si>
    <t>Elgin/Aurora</t>
  </si>
  <si>
    <t>City of Elgin, Kane</t>
  </si>
  <si>
    <t>Hunt County</t>
  </si>
  <si>
    <t>64-64-64-64-64-64-64-64-64-64-64-64</t>
  </si>
  <si>
    <t>Manassas</t>
  </si>
  <si>
    <t>City of Manassas</t>
  </si>
  <si>
    <t>Twin Falls</t>
  </si>
  <si>
    <t>Hershey</t>
  </si>
  <si>
    <t>City of Hershey</t>
  </si>
  <si>
    <t>82-82-88-88-88-139-139-139-139-82-82-82</t>
  </si>
  <si>
    <t>86-86-86-86-86-141-141-141-141-86-86-86</t>
  </si>
  <si>
    <t>Bolingbrook/Romeoville/Lemont/Lockport/Homer Glen/Mokena/New Lenox</t>
  </si>
  <si>
    <t>Will</t>
  </si>
  <si>
    <t>Taos</t>
  </si>
  <si>
    <t>Oak Ridge</t>
  </si>
  <si>
    <t>Anderson</t>
  </si>
  <si>
    <t>Helena</t>
  </si>
  <si>
    <t>Lewis and Clark</t>
  </si>
  <si>
    <t>Douglas County</t>
  </si>
  <si>
    <t>Loudoun County</t>
  </si>
  <si>
    <t>Loudon</t>
  </si>
  <si>
    <t>141-141-141-141-141-141-141-141-141-141-141-141</t>
  </si>
  <si>
    <t>Baltimore County</t>
  </si>
  <si>
    <t>Chesterfield/Herico Counties</t>
  </si>
  <si>
    <t>Chesterfield/Herico</t>
  </si>
  <si>
    <t>Chesapeake/Suffolk</t>
  </si>
  <si>
    <t>Cities of Chesapeake and Suffolk</t>
  </si>
  <si>
    <t>74-74-74-99-99-99-99-99-74-74-74-74</t>
  </si>
  <si>
    <t>81-81-81-88-88-109-109-109-81-81-81-81</t>
  </si>
  <si>
    <t>Norfolk/Portsmouth</t>
  </si>
  <si>
    <t>Cities of Norfolk and Portsmouth</t>
  </si>
  <si>
    <t>77-77-77-94-94-94-94-94-94-94-77-77</t>
  </si>
  <si>
    <t>Hampton City/Newport News</t>
  </si>
  <si>
    <t>Cities of Hampton City and Newport News</t>
  </si>
  <si>
    <t>73-73-73-88-88-88-73-73-73-73-73-73</t>
  </si>
  <si>
    <t>Queens</t>
  </si>
  <si>
    <t>152-152-152-152-163-163-153-153-177-177-177-177</t>
  </si>
  <si>
    <t>135-135-135-135-135-135-135-135-135-135-135-135</t>
  </si>
  <si>
    <t>Montgomery County</t>
  </si>
  <si>
    <t>Montgomery</t>
  </si>
  <si>
    <t>Kenton County</t>
  </si>
  <si>
    <t>Kenton</t>
  </si>
  <si>
    <t>94-94-94-103-103-103-103-103-103-94-94-94</t>
  </si>
  <si>
    <t>Aiken</t>
  </si>
  <si>
    <t>Covington/Slidell</t>
  </si>
  <si>
    <t>ST. Tammany Parish</t>
  </si>
  <si>
    <t>95-95-95-70-70-70-70-70-95-95-95-95</t>
  </si>
  <si>
    <t>Gulfport/Biloxi</t>
  </si>
  <si>
    <t>Harrison</t>
  </si>
  <si>
    <t>94-94-94-63-63-63-63-63-94-94-94-94</t>
  </si>
  <si>
    <t>Sierra Vista</t>
  </si>
  <si>
    <t>Cochise</t>
  </si>
  <si>
    <t>66-66-66-66-66-66-66-66-66-66-66-66</t>
  </si>
  <si>
    <t>Hagerstown</t>
  </si>
  <si>
    <t>Lafayette Consolidated Government</t>
  </si>
  <si>
    <t>60-60-60-78-78-78-78-78-78-60-60-60</t>
  </si>
  <si>
    <t>60-60-60-72-72-72-72-72-72-60-60-60</t>
  </si>
  <si>
    <t>Hattiesburg</t>
  </si>
  <si>
    <t>Forrest and Lamar</t>
  </si>
  <si>
    <t>60-60-60-74-74-74-74-74-74-60-60-60</t>
  </si>
  <si>
    <t>Southaven</t>
  </si>
  <si>
    <t>Desoto</t>
  </si>
  <si>
    <t>60-60-60-84-84-84-84-84-84-60-60-60</t>
  </si>
  <si>
    <t>Gillette</t>
  </si>
  <si>
    <t>Campbell</t>
  </si>
  <si>
    <t>Sheridan</t>
  </si>
  <si>
    <t>60-60-60-63-63-63-83-83-63-60-60-60</t>
  </si>
  <si>
    <t>70-70-70-70-70-83-83-83-70-70-70-70</t>
  </si>
  <si>
    <t>Peachtree City/Jonesboro/Morrow/Newnan</t>
  </si>
  <si>
    <t>Fayette/Coweta/Clayton</t>
  </si>
  <si>
    <t>60-60-60-76-76-76-76-76-76-60-60-60</t>
  </si>
  <si>
    <t>Evanston/Rock Springs</t>
  </si>
  <si>
    <t>Sweetwater/Uinta</t>
  </si>
  <si>
    <t>60-60-60-71-71-71-71-71-71-60-60-60</t>
  </si>
  <si>
    <t>Grenada</t>
  </si>
  <si>
    <t>60-60-60-60-60-60-60-60-60-60-60-60</t>
  </si>
  <si>
    <t>Abington</t>
  </si>
  <si>
    <t>Blacksburg</t>
  </si>
  <si>
    <t>Designated</t>
  </si>
  <si>
    <t>CONUS</t>
  </si>
  <si>
    <t>Total</t>
  </si>
  <si>
    <t>Olmsted</t>
  </si>
  <si>
    <t xml:space="preserve">Kayenta </t>
  </si>
  <si>
    <t xml:space="preserve">Vancouver </t>
  </si>
  <si>
    <t xml:space="preserve">Houston (L.B. Johnson Space Center) </t>
  </si>
  <si>
    <t>Lodging</t>
  </si>
  <si>
    <t>M&amp;IE</t>
  </si>
  <si>
    <t>State</t>
  </si>
  <si>
    <t>Primary Destination</t>
  </si>
  <si>
    <t>County</t>
  </si>
  <si>
    <t>Washington DC Metro Area</t>
  </si>
  <si>
    <t>Cities of Alexandria, Fairfax and Falls Church; Arlington and Fairfax</t>
  </si>
  <si>
    <t>February 29</t>
  </si>
  <si>
    <t>Standard CONUS Rate applies to all destinations or counties not specifically listed.</t>
  </si>
  <si>
    <t>Chesterfield/Henrico Counties</t>
  </si>
  <si>
    <t>Chesterfield/Henrico</t>
  </si>
  <si>
    <t>Washington DC (also the cities of Alexandria, Falls Church and Fairfax, and the counties of Arlington and Fairfax, in Virginia; and the counties of Montgomery and Prince George's in Maryland) (See also Maryland and Virginia)</t>
  </si>
  <si>
    <t>Boca Raton, Delray Beach, Jupiter, Palm Beach Gardens, Palm Beach, Palm Beach Shores, Singer Island and West Palm Beach</t>
  </si>
  <si>
    <t>St. Tammany Parish</t>
  </si>
  <si>
    <t>Montgomery and Prince George's</t>
  </si>
  <si>
    <t xml:space="preserve">Douglas, Carson City </t>
  </si>
  <si>
    <t>Tulsa, Creek, Osage, and Rogers</t>
  </si>
  <si>
    <t xml:space="preserve">Outagamie </t>
  </si>
  <si>
    <t>FY2008 Domestic Per Diem Rates - Effective October 1, 2007</t>
  </si>
  <si>
    <t xml:space="preserve">Denver, Adams, Arapahoe, and Jefferson </t>
  </si>
  <si>
    <t>Cumberland/Sagadahoc</t>
  </si>
  <si>
    <t xml:space="preserve">Princeton/Trenton </t>
  </si>
  <si>
    <t>Palm Beach</t>
  </si>
  <si>
    <t>Abingdon</t>
  </si>
  <si>
    <t>Benicia/Dixon/Fairfield/Vacaville/Vallejo</t>
  </si>
  <si>
    <t>Mobile</t>
  </si>
  <si>
    <t>Eureka/Arcata/McKinleyville</t>
  </si>
  <si>
    <t>Humboldt</t>
  </si>
  <si>
    <t>O'Fallon/Fairview Heights/Collinsville</t>
  </si>
  <si>
    <t>Bond, Calhoun, Clinton, Jersey, Macoupin, Madison, Monroe and St. Clair</t>
  </si>
  <si>
    <t>St. Louis, St. Louis City and St. Charles, Crawford, Franklin, Jefferson, Lincoln, Warren and Washington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</si>
</sst>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_);_(* \(#,##0\);_(* &quot;-&quot;??_);_(@_)"/>
    <numFmt numFmtId="168" formatCode="&quot;$&quot;#,##0"/>
    <numFmt numFmtId="169" formatCode="&quot;$&quot;#,##0.00"/>
    <numFmt numFmtId="170" formatCode="&quot;$&quot;#,##0.0"/>
    <numFmt numFmtId="171" formatCode="_(* #,##0.0_);_(* \(#,##0.0\);_(* &quot;-&quot;??_);_(@_)"/>
    <numFmt numFmtId="172" formatCode="0.0%"/>
    <numFmt numFmtId="173" formatCode="&quot;$&quot;#,##0.000"/>
    <numFmt numFmtId="174" formatCode="&quot;$&quot;#,##0.0000"/>
    <numFmt numFmtId="175" formatCode="&quot;$&quot;#,##0.00000"/>
    <numFmt numFmtId="176" formatCode="&quot;$&quot;#,##0.000000"/>
    <numFmt numFmtId="177" formatCode="_(* #,##0.000_);_(* \(#,##0.000\);_(* &quot;-&quot;??_);_(@_)"/>
    <numFmt numFmtId="178" formatCode="_(* #,##0.0000_);_(* \(#,##0.0000\);_(* &quot;-&quot;??_);_(@_)"/>
    <numFmt numFmtId="179" formatCode="_(#,##0_);_(\-#,##0_)"/>
    <numFmt numFmtId="180" formatCode="[$€-2]\ #,##0.00_);[Red]\([$€-2]\ #,##0.00\)"/>
    <numFmt numFmtId="181" formatCode="_(&quot;$&quot;* #,##0.0_);_(&quot;$&quot;* \(#,##0.0\);_(&quot;$&quot;* &quot;-&quot;??_);_(@_)"/>
    <numFmt numFmtId="182" formatCode="_(&quot;$&quot;* #,##0_);_(&quot;$&quot;* \(#,##0\);_(&quot;$&quot;* &quot;-&quot;??_);_(@_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MS Sans Serif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>
        <color indexed="22"/>
      </right>
      <top>
        <color indexed="22"/>
      </top>
      <bottom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179" fontId="0" fillId="2" borderId="1" applyFont="0">
      <alignment/>
      <protection/>
    </xf>
    <xf numFmtId="179" fontId="0" fillId="2" borderId="0" applyFont="0" applyBorder="0">
      <alignment/>
      <protection/>
    </xf>
  </cellStyleXfs>
  <cellXfs count="85">
    <xf numFmtId="0" fontId="0" fillId="0" borderId="0" xfId="0" applyAlignment="1">
      <alignment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68" fontId="4" fillId="0" borderId="2" xfId="0" applyNumberFormat="1" applyFont="1" applyFill="1" applyBorder="1" applyAlignment="1">
      <alignment horizontal="center" vertical="center" wrapText="1"/>
    </xf>
    <xf numFmtId="168" fontId="4" fillId="0" borderId="2" xfId="0" applyNumberFormat="1" applyFont="1" applyFill="1" applyBorder="1" applyAlignment="1">
      <alignment horizontal="right" vertical="center" wrapText="1"/>
    </xf>
    <xf numFmtId="168" fontId="4" fillId="0" borderId="2" xfId="0" applyNumberFormat="1" applyFont="1" applyFill="1" applyBorder="1" applyAlignment="1">
      <alignment horizontal="right" wrapText="1"/>
    </xf>
    <xf numFmtId="9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167" fontId="5" fillId="0" borderId="4" xfId="0" applyNumberFormat="1" applyFont="1" applyFill="1" applyBorder="1" applyAlignment="1">
      <alignment horizontal="right"/>
    </xf>
    <xf numFmtId="168" fontId="5" fillId="0" borderId="4" xfId="0" applyNumberFormat="1" applyFont="1" applyFill="1" applyBorder="1" applyAlignment="1">
      <alignment/>
    </xf>
    <xf numFmtId="168" fontId="5" fillId="0" borderId="4" xfId="0" applyNumberFormat="1" applyFont="1" applyFill="1" applyBorder="1" applyAlignment="1">
      <alignment horizontal="right" wrapText="1"/>
    </xf>
    <xf numFmtId="9" fontId="5" fillId="0" borderId="4" xfId="0" applyNumberFormat="1" applyFont="1" applyFill="1" applyBorder="1" applyAlignment="1">
      <alignment/>
    </xf>
    <xf numFmtId="167" fontId="5" fillId="0" borderId="4" xfId="15" applyNumberFormat="1" applyFont="1" applyFill="1" applyBorder="1" applyAlignment="1">
      <alignment horizontal="right"/>
    </xf>
    <xf numFmtId="168" fontId="5" fillId="0" borderId="4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167" fontId="5" fillId="0" borderId="4" xfId="0" applyNumberFormat="1" applyFont="1" applyFill="1" applyBorder="1" applyAlignment="1">
      <alignment horizontal="center" vertical="center" wrapText="1"/>
    </xf>
    <xf numFmtId="49" fontId="5" fillId="0" borderId="4" xfId="21" applyNumberFormat="1" applyFont="1" applyFill="1" applyBorder="1" applyAlignment="1">
      <alignment horizontal="center" wrapText="1"/>
      <protection/>
    </xf>
    <xf numFmtId="0" fontId="5" fillId="0" borderId="4" xfId="0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right"/>
    </xf>
    <xf numFmtId="49" fontId="5" fillId="0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167" fontId="0" fillId="0" borderId="4" xfId="0" applyNumberFormat="1" applyBorder="1" applyAlignment="1">
      <alignment/>
    </xf>
    <xf numFmtId="168" fontId="0" fillId="0" borderId="4" xfId="0" applyNumberForma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right"/>
    </xf>
    <xf numFmtId="168" fontId="5" fillId="0" borderId="0" xfId="0" applyNumberFormat="1" applyFont="1" applyFill="1" applyBorder="1" applyAlignment="1">
      <alignment horizontal="right" wrapText="1"/>
    </xf>
    <xf numFmtId="9" fontId="5" fillId="0" borderId="0" xfId="0" applyNumberFormat="1" applyFont="1" applyFill="1" applyBorder="1" applyAlignment="1">
      <alignment/>
    </xf>
    <xf numFmtId="168" fontId="5" fillId="0" borderId="0" xfId="0" applyNumberFormat="1" applyFont="1" applyFill="1" applyBorder="1" applyAlignment="1">
      <alignment horizontal="right"/>
    </xf>
    <xf numFmtId="168" fontId="5" fillId="0" borderId="0" xfId="0" applyNumberFormat="1" applyFont="1" applyFill="1" applyBorder="1" applyAlignment="1">
      <alignment wrapText="1"/>
    </xf>
    <xf numFmtId="168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68" fontId="4" fillId="0" borderId="0" xfId="0" applyNumberFormat="1" applyFont="1" applyFill="1" applyBorder="1" applyAlignment="1">
      <alignment wrapText="1"/>
    </xf>
    <xf numFmtId="0" fontId="5" fillId="0" borderId="5" xfId="0" applyFont="1" applyFill="1" applyBorder="1" applyAlignment="1">
      <alignment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9" fontId="5" fillId="0" borderId="5" xfId="0" applyNumberFormat="1" applyFont="1" applyFill="1" applyBorder="1" applyAlignment="1">
      <alignment horizontal="right"/>
    </xf>
    <xf numFmtId="168" fontId="5" fillId="0" borderId="5" xfId="0" applyNumberFormat="1" applyFont="1" applyFill="1" applyBorder="1" applyAlignment="1">
      <alignment horizontal="right" wrapText="1"/>
    </xf>
    <xf numFmtId="9" fontId="5" fillId="0" borderId="5" xfId="0" applyNumberFormat="1" applyFont="1" applyFill="1" applyBorder="1" applyAlignment="1">
      <alignment/>
    </xf>
    <xf numFmtId="168" fontId="5" fillId="0" borderId="5" xfId="0" applyNumberFormat="1" applyFont="1" applyFill="1" applyBorder="1" applyAlignment="1">
      <alignment horizontal="right"/>
    </xf>
    <xf numFmtId="168" fontId="5" fillId="0" borderId="5" xfId="0" applyNumberFormat="1" applyFont="1" applyFill="1" applyBorder="1" applyAlignment="1">
      <alignment wrapText="1"/>
    </xf>
    <xf numFmtId="168" fontId="4" fillId="0" borderId="5" xfId="0" applyNumberFormat="1" applyFont="1" applyFill="1" applyBorder="1" applyAlignment="1">
      <alignment/>
    </xf>
    <xf numFmtId="0" fontId="4" fillId="0" borderId="5" xfId="0" applyFont="1" applyFill="1" applyBorder="1" applyAlignment="1">
      <alignment wrapText="1"/>
    </xf>
    <xf numFmtId="168" fontId="4" fillId="0" borderId="5" xfId="0" applyNumberFormat="1" applyFont="1" applyFill="1" applyBorder="1" applyAlignment="1">
      <alignment wrapText="1"/>
    </xf>
    <xf numFmtId="0" fontId="5" fillId="0" borderId="6" xfId="0" applyFont="1" applyFill="1" applyBorder="1" applyAlignment="1">
      <alignment/>
    </xf>
    <xf numFmtId="9" fontId="5" fillId="0" borderId="4" xfId="0" applyNumberFormat="1" applyFont="1" applyFill="1" applyBorder="1" applyAlignment="1">
      <alignment horizontal="right"/>
    </xf>
    <xf numFmtId="168" fontId="5" fillId="0" borderId="4" xfId="0" applyNumberFormat="1" applyFont="1" applyFill="1" applyBorder="1" applyAlignment="1">
      <alignment horizontal="right"/>
    </xf>
    <xf numFmtId="168" fontId="4" fillId="0" borderId="4" xfId="0" applyNumberFormat="1" applyFont="1" applyFill="1" applyBorder="1" applyAlignment="1">
      <alignment/>
    </xf>
    <xf numFmtId="0" fontId="4" fillId="0" borderId="4" xfId="0" applyFont="1" applyFill="1" applyBorder="1" applyAlignment="1">
      <alignment wrapText="1"/>
    </xf>
    <xf numFmtId="168" fontId="4" fillId="0" borderId="4" xfId="0" applyNumberFormat="1" applyFont="1" applyFill="1" applyBorder="1" applyAlignment="1">
      <alignment wrapText="1"/>
    </xf>
    <xf numFmtId="0" fontId="5" fillId="0" borderId="7" xfId="0" applyFont="1" applyFill="1" applyBorder="1" applyAlignment="1">
      <alignment/>
    </xf>
    <xf numFmtId="0" fontId="6" fillId="3" borderId="4" xfId="0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168" fontId="6" fillId="3" borderId="4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/>
    </xf>
    <xf numFmtId="49" fontId="0" fillId="3" borderId="4" xfId="0" applyNumberFormat="1" applyFont="1" applyFill="1" applyBorder="1" applyAlignment="1">
      <alignment horizontal="left" vertical="center"/>
    </xf>
    <xf numFmtId="168" fontId="0" fillId="3" borderId="4" xfId="0" applyNumberFormat="1" applyFont="1" applyFill="1" applyBorder="1" applyAlignment="1">
      <alignment/>
    </xf>
    <xf numFmtId="0" fontId="0" fillId="3" borderId="4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center" vertical="center" wrapText="1"/>
    </xf>
    <xf numFmtId="49" fontId="0" fillId="3" borderId="4" xfId="0" applyNumberFormat="1" applyFont="1" applyFill="1" applyBorder="1" applyAlignment="1">
      <alignment horizontal="center" vertical="center" wrapText="1"/>
    </xf>
    <xf numFmtId="168" fontId="0" fillId="3" borderId="4" xfId="0" applyNumberFormat="1" applyFont="1" applyFill="1" applyBorder="1" applyAlignment="1">
      <alignment horizontal="right" vertical="center" wrapText="1"/>
    </xf>
    <xf numFmtId="0" fontId="0" fillId="3" borderId="4" xfId="0" applyFont="1" applyFill="1" applyBorder="1" applyAlignment="1">
      <alignment horizontal="left" wrapText="1"/>
    </xf>
    <xf numFmtId="0" fontId="7" fillId="3" borderId="4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 vertical="center" wrapText="1"/>
    </xf>
    <xf numFmtId="49" fontId="7" fillId="3" borderId="4" xfId="0" applyNumberFormat="1" applyFont="1" applyFill="1" applyBorder="1" applyAlignment="1">
      <alignment horizontal="left" vertical="center"/>
    </xf>
    <xf numFmtId="168" fontId="7" fillId="3" borderId="4" xfId="0" applyNumberFormat="1" applyFont="1" applyFill="1" applyBorder="1" applyAlignment="1">
      <alignment horizontal="left"/>
    </xf>
    <xf numFmtId="0" fontId="0" fillId="4" borderId="4" xfId="0" applyFont="1" applyFill="1" applyBorder="1" applyAlignment="1">
      <alignment/>
    </xf>
    <xf numFmtId="0" fontId="0" fillId="4" borderId="4" xfId="0" applyFont="1" applyFill="1" applyBorder="1" applyAlignment="1">
      <alignment horizontal="left" vertical="center" wrapText="1"/>
    </xf>
    <xf numFmtId="49" fontId="0" fillId="4" borderId="4" xfId="0" applyNumberFormat="1" applyFont="1" applyFill="1" applyBorder="1" applyAlignment="1">
      <alignment horizontal="left" vertical="center"/>
    </xf>
    <xf numFmtId="168" fontId="0" fillId="4" borderId="4" xfId="0" applyNumberFormat="1" applyFont="1" applyFill="1" applyBorder="1" applyAlignment="1">
      <alignment/>
    </xf>
    <xf numFmtId="49" fontId="6" fillId="4" borderId="4" xfId="0" applyNumberFormat="1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 wrapText="1"/>
    </xf>
    <xf numFmtId="168" fontId="0" fillId="4" borderId="4" xfId="0" applyNumberFormat="1" applyFont="1" applyFill="1" applyBorder="1" applyAlignment="1">
      <alignment horizontal="right" vertic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ggregate" xfId="21"/>
    <cellStyle name="Percent" xfId="22"/>
    <cellStyle name="Style 366" xfId="23"/>
    <cellStyle name="Style 367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704850</xdr:colOff>
      <xdr:row>679</xdr:row>
      <xdr:rowOff>0</xdr:rowOff>
    </xdr:from>
    <xdr:ext cx="6124575" cy="228600"/>
    <xdr:sp>
      <xdr:nvSpPr>
        <xdr:cNvPr id="1" name="TextBox 2"/>
        <xdr:cNvSpPr txBox="1">
          <a:spLocks noChangeArrowheads="1"/>
        </xdr:cNvSpPr>
      </xdr:nvSpPr>
      <xdr:spPr>
        <a:xfrm>
          <a:off x="5686425" y="135769350"/>
          <a:ext cx="6124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B3283"/>
  <sheetViews>
    <sheetView zoomScale="75" zoomScaleNormal="75" workbookViewId="0" topLeftCell="A1">
      <pane ySplit="1" topLeftCell="BM2" activePane="bottomLeft" state="frozen"/>
      <selection pane="topLeft" activeCell="C46" sqref="C46"/>
      <selection pane="bottomLeft" activeCell="C44" sqref="C44"/>
    </sheetView>
  </sheetViews>
  <sheetFormatPr defaultColWidth="9.140625" defaultRowHeight="12.75"/>
  <cols>
    <col min="1" max="1" width="20.7109375" style="10" customWidth="1"/>
    <col min="2" max="2" width="26.00390625" style="11" customWidth="1"/>
    <col min="3" max="3" width="30.8515625" style="25" customWidth="1"/>
    <col min="4" max="4" width="22.421875" style="27" customWidth="1"/>
    <col min="5" max="5" width="22.00390625" style="27" customWidth="1"/>
    <col min="6" max="6" width="13.00390625" style="55" customWidth="1"/>
    <col min="7" max="7" width="9.57421875" style="10" customWidth="1"/>
    <col min="8" max="8" width="8.8515625" style="10" customWidth="1"/>
    <col min="9" max="9" width="9.421875" style="10" customWidth="1"/>
    <col min="10" max="10" width="17.00390625" style="10" customWidth="1"/>
    <col min="11" max="11" width="13.8515625" style="10" customWidth="1"/>
    <col min="12" max="12" width="14.140625" style="10" customWidth="1"/>
    <col min="13" max="13" width="10.28125" style="16" customWidth="1"/>
    <col min="14" max="14" width="11.57421875" style="16" customWidth="1"/>
    <col min="15" max="15" width="9.8515625" style="17" customWidth="1"/>
    <col min="16" max="16" width="13.7109375" style="56" bestFit="1" customWidth="1"/>
    <col min="17" max="17" width="14.00390625" style="56" customWidth="1"/>
    <col min="18" max="18" width="9.57421875" style="19" customWidth="1"/>
    <col min="19" max="19" width="8.421875" style="57" bestFit="1" customWidth="1"/>
    <col min="20" max="20" width="9.57421875" style="19" customWidth="1"/>
    <col min="21" max="22" width="8.28125" style="19" customWidth="1"/>
    <col min="23" max="23" width="17.00390625" style="19" bestFit="1" customWidth="1"/>
    <col min="24" max="24" width="13.8515625" style="58" bestFit="1" customWidth="1"/>
    <col min="25" max="25" width="14.140625" style="59" bestFit="1" customWidth="1"/>
    <col min="26" max="26" width="10.140625" style="60" customWidth="1"/>
    <col min="27" max="28" width="48.7109375" style="20" customWidth="1"/>
    <col min="29" max="16384" width="9.140625" style="20" customWidth="1"/>
  </cols>
  <sheetData>
    <row r="1" spans="1:28" s="9" customFormat="1" ht="63.75">
      <c r="A1" s="1" t="s">
        <v>7</v>
      </c>
      <c r="B1" s="1" t="s">
        <v>8</v>
      </c>
      <c r="C1" s="1" t="s">
        <v>9</v>
      </c>
      <c r="D1" s="2" t="s">
        <v>10</v>
      </c>
      <c r="E1" s="2" t="s">
        <v>11</v>
      </c>
      <c r="F1" s="3" t="s">
        <v>12</v>
      </c>
      <c r="G1" s="1" t="s">
        <v>13</v>
      </c>
      <c r="H1" s="1" t="s">
        <v>14</v>
      </c>
      <c r="I1" s="1" t="s">
        <v>15</v>
      </c>
      <c r="J1" s="3" t="s">
        <v>16</v>
      </c>
      <c r="K1" s="1" t="s">
        <v>17</v>
      </c>
      <c r="L1" s="1" t="s">
        <v>18</v>
      </c>
      <c r="M1" s="4" t="s">
        <v>19</v>
      </c>
      <c r="N1" s="5" t="s">
        <v>20</v>
      </c>
      <c r="O1" s="6" t="s">
        <v>21</v>
      </c>
      <c r="P1" s="4" t="s">
        <v>22</v>
      </c>
      <c r="Q1" s="3" t="s">
        <v>23</v>
      </c>
      <c r="R1" s="3" t="s">
        <v>24</v>
      </c>
      <c r="S1" s="1" t="s">
        <v>25</v>
      </c>
      <c r="T1" s="3" t="s">
        <v>26</v>
      </c>
      <c r="U1" s="3" t="s">
        <v>27</v>
      </c>
      <c r="V1" s="3" t="s">
        <v>28</v>
      </c>
      <c r="W1" s="3" t="s">
        <v>29</v>
      </c>
      <c r="X1" s="1" t="s">
        <v>30</v>
      </c>
      <c r="Y1" s="1" t="s">
        <v>31</v>
      </c>
      <c r="Z1" s="7" t="s">
        <v>32</v>
      </c>
      <c r="AA1" s="1" t="s">
        <v>33</v>
      </c>
      <c r="AB1" s="8" t="s">
        <v>34</v>
      </c>
    </row>
    <row r="2" spans="1:28" ht="12.75">
      <c r="A2" s="10" t="s">
        <v>35</v>
      </c>
      <c r="B2" s="11" t="s">
        <v>36</v>
      </c>
      <c r="C2" s="12" t="s">
        <v>37</v>
      </c>
      <c r="D2" s="13"/>
      <c r="E2" s="13"/>
      <c r="F2" s="14">
        <v>65100</v>
      </c>
      <c r="G2" s="15">
        <v>80</v>
      </c>
      <c r="H2" s="15">
        <v>44</v>
      </c>
      <c r="I2" s="15">
        <f aca="true" t="shared" si="0" ref="I2:I65">G2+H2</f>
        <v>124</v>
      </c>
      <c r="J2" s="15">
        <f aca="true" t="shared" si="1" ref="J2:J65">G2*F2</f>
        <v>5208000</v>
      </c>
      <c r="K2" s="15">
        <f aca="true" t="shared" si="2" ref="K2:K65">H2*F2</f>
        <v>2864400</v>
      </c>
      <c r="L2" s="15">
        <f aca="true" t="shared" si="3" ref="L2:L65">J2+K2</f>
        <v>8072400</v>
      </c>
      <c r="M2" s="16">
        <v>90.90751397151774</v>
      </c>
      <c r="N2" s="16">
        <f aca="true" t="shared" si="4" ref="N2:N65">M2-G2</f>
        <v>10.907513971517744</v>
      </c>
      <c r="O2" s="17">
        <v>0.95</v>
      </c>
      <c r="P2" s="18">
        <v>65100</v>
      </c>
      <c r="Q2" s="18">
        <f aca="true" t="shared" si="5" ref="Q2:Q65">M2*P2</f>
        <v>5918079.159545805</v>
      </c>
      <c r="R2" s="19">
        <f aca="true" t="shared" si="6" ref="R2:R65">M2*O2</f>
        <v>86.36213827294185</v>
      </c>
      <c r="S2" s="15"/>
      <c r="T2" s="19">
        <f aca="true" t="shared" si="7" ref="T2:T65">S2-G2</f>
        <v>-80</v>
      </c>
      <c r="U2" s="19">
        <v>44</v>
      </c>
      <c r="V2" s="19">
        <f aca="true" t="shared" si="8" ref="V2:V65">S2+U2</f>
        <v>44</v>
      </c>
      <c r="W2" s="19">
        <f aca="true" t="shared" si="9" ref="W2:W65">S2*P2</f>
        <v>0</v>
      </c>
      <c r="X2" s="19">
        <f aca="true" t="shared" si="10" ref="X2:X65">U2*P2</f>
        <v>2864400</v>
      </c>
      <c r="Y2" s="19">
        <f aca="true" t="shared" si="11" ref="Y2:Y65">W2+X2</f>
        <v>2864400</v>
      </c>
      <c r="Z2" s="10">
        <v>1</v>
      </c>
      <c r="AA2" s="10" t="s">
        <v>38</v>
      </c>
      <c r="AB2" s="20" t="s">
        <v>39</v>
      </c>
    </row>
    <row r="3" spans="1:28" ht="12.75">
      <c r="A3" s="10" t="s">
        <v>35</v>
      </c>
      <c r="B3" s="11" t="s">
        <v>40</v>
      </c>
      <c r="C3" s="12" t="s">
        <v>41</v>
      </c>
      <c r="D3" s="13" t="s">
        <v>42</v>
      </c>
      <c r="E3" s="13" t="s">
        <v>43</v>
      </c>
      <c r="F3" s="14">
        <v>1708</v>
      </c>
      <c r="G3" s="15">
        <v>107</v>
      </c>
      <c r="H3" s="15">
        <v>39</v>
      </c>
      <c r="I3" s="15">
        <f t="shared" si="0"/>
        <v>146</v>
      </c>
      <c r="J3" s="15">
        <f t="shared" si="1"/>
        <v>182756</v>
      </c>
      <c r="K3" s="15">
        <f t="shared" si="2"/>
        <v>66612</v>
      </c>
      <c r="L3" s="15">
        <f t="shared" si="3"/>
        <v>249368</v>
      </c>
      <c r="M3" s="19">
        <v>131.18803537705867</v>
      </c>
      <c r="N3" s="16">
        <f t="shared" si="4"/>
        <v>24.188035377058668</v>
      </c>
      <c r="O3" s="17">
        <v>0.95</v>
      </c>
      <c r="P3" s="18">
        <v>1708</v>
      </c>
      <c r="Q3" s="18">
        <f t="shared" si="5"/>
        <v>224069.1644240162</v>
      </c>
      <c r="R3" s="19">
        <f t="shared" si="6"/>
        <v>124.62863360820573</v>
      </c>
      <c r="S3" s="15"/>
      <c r="T3" s="19">
        <f t="shared" si="7"/>
        <v>-107</v>
      </c>
      <c r="U3" s="19">
        <v>39</v>
      </c>
      <c r="V3" s="19">
        <f t="shared" si="8"/>
        <v>39</v>
      </c>
      <c r="W3" s="19">
        <f t="shared" si="9"/>
        <v>0</v>
      </c>
      <c r="X3" s="19">
        <f t="shared" si="10"/>
        <v>66612</v>
      </c>
      <c r="Y3" s="19">
        <f t="shared" si="11"/>
        <v>66612</v>
      </c>
      <c r="Z3" s="10">
        <v>2</v>
      </c>
      <c r="AA3" s="10" t="s">
        <v>44</v>
      </c>
      <c r="AB3" s="20" t="s">
        <v>45</v>
      </c>
    </row>
    <row r="4" spans="1:28" ht="12.75">
      <c r="A4" s="10" t="s">
        <v>35</v>
      </c>
      <c r="B4" s="11" t="s">
        <v>40</v>
      </c>
      <c r="C4" s="12" t="s">
        <v>41</v>
      </c>
      <c r="D4" s="13" t="s">
        <v>46</v>
      </c>
      <c r="E4" s="13" t="s">
        <v>47</v>
      </c>
      <c r="F4" s="14">
        <v>5978</v>
      </c>
      <c r="G4" s="15">
        <v>88</v>
      </c>
      <c r="H4" s="15">
        <v>39</v>
      </c>
      <c r="I4" s="15">
        <f t="shared" si="0"/>
        <v>127</v>
      </c>
      <c r="J4" s="15">
        <f t="shared" si="1"/>
        <v>526064</v>
      </c>
      <c r="K4" s="15">
        <f t="shared" si="2"/>
        <v>233142</v>
      </c>
      <c r="L4" s="15">
        <f t="shared" si="3"/>
        <v>759206</v>
      </c>
      <c r="M4" s="19">
        <v>105.29597302893227</v>
      </c>
      <c r="N4" s="16">
        <f t="shared" si="4"/>
        <v>17.295973028932266</v>
      </c>
      <c r="O4" s="17">
        <v>0.95</v>
      </c>
      <c r="P4" s="18">
        <v>5978</v>
      </c>
      <c r="Q4" s="18">
        <f t="shared" si="5"/>
        <v>629459.3267669571</v>
      </c>
      <c r="R4" s="19">
        <f t="shared" si="6"/>
        <v>100.03117437748566</v>
      </c>
      <c r="S4" s="15"/>
      <c r="T4" s="19">
        <f t="shared" si="7"/>
        <v>-88</v>
      </c>
      <c r="U4" s="19">
        <v>39</v>
      </c>
      <c r="V4" s="19">
        <f t="shared" si="8"/>
        <v>39</v>
      </c>
      <c r="W4" s="19">
        <f t="shared" si="9"/>
        <v>0</v>
      </c>
      <c r="X4" s="19">
        <f t="shared" si="10"/>
        <v>233142</v>
      </c>
      <c r="Y4" s="19">
        <f t="shared" si="11"/>
        <v>233142</v>
      </c>
      <c r="Z4" s="10">
        <v>2</v>
      </c>
      <c r="AA4" s="10" t="s">
        <v>44</v>
      </c>
      <c r="AB4" s="20" t="s">
        <v>45</v>
      </c>
    </row>
    <row r="5" spans="1:28" ht="12.75">
      <c r="A5" s="10" t="s">
        <v>35</v>
      </c>
      <c r="B5" s="11" t="s">
        <v>40</v>
      </c>
      <c r="C5" s="12" t="s">
        <v>41</v>
      </c>
      <c r="D5" s="13" t="s">
        <v>48</v>
      </c>
      <c r="E5" s="13" t="s">
        <v>49</v>
      </c>
      <c r="F5" s="14">
        <v>2562</v>
      </c>
      <c r="G5" s="15">
        <v>88</v>
      </c>
      <c r="H5" s="15">
        <v>39</v>
      </c>
      <c r="I5" s="15">
        <f t="shared" si="0"/>
        <v>127</v>
      </c>
      <c r="J5" s="15">
        <f t="shared" si="1"/>
        <v>225456</v>
      </c>
      <c r="K5" s="15">
        <f t="shared" si="2"/>
        <v>99918</v>
      </c>
      <c r="L5" s="15">
        <f t="shared" si="3"/>
        <v>325374</v>
      </c>
      <c r="M5" s="19">
        <v>111.6269362656028</v>
      </c>
      <c r="N5" s="16">
        <f t="shared" si="4"/>
        <v>23.626936265602794</v>
      </c>
      <c r="O5" s="17">
        <v>0.95</v>
      </c>
      <c r="P5" s="18">
        <v>2562</v>
      </c>
      <c r="Q5" s="18">
        <f t="shared" si="5"/>
        <v>285988.21071247436</v>
      </c>
      <c r="R5" s="19">
        <f t="shared" si="6"/>
        <v>106.04558945232264</v>
      </c>
      <c r="S5" s="15"/>
      <c r="T5" s="19">
        <f t="shared" si="7"/>
        <v>-88</v>
      </c>
      <c r="U5" s="19">
        <v>39</v>
      </c>
      <c r="V5" s="19">
        <f t="shared" si="8"/>
        <v>39</v>
      </c>
      <c r="W5" s="19">
        <f t="shared" si="9"/>
        <v>0</v>
      </c>
      <c r="X5" s="19">
        <f t="shared" si="10"/>
        <v>99918</v>
      </c>
      <c r="Y5" s="19">
        <f t="shared" si="11"/>
        <v>99918</v>
      </c>
      <c r="Z5" s="10">
        <v>2</v>
      </c>
      <c r="AA5" s="10" t="s">
        <v>44</v>
      </c>
      <c r="AB5" s="20" t="s">
        <v>45</v>
      </c>
    </row>
    <row r="6" spans="1:28" ht="12.75">
      <c r="A6" s="10" t="s">
        <v>35</v>
      </c>
      <c r="B6" s="11" t="s">
        <v>50</v>
      </c>
      <c r="C6" s="12" t="s">
        <v>51</v>
      </c>
      <c r="D6" s="13"/>
      <c r="E6" s="13"/>
      <c r="F6" s="14">
        <v>122148</v>
      </c>
      <c r="G6" s="15">
        <v>71</v>
      </c>
      <c r="H6" s="15">
        <v>44</v>
      </c>
      <c r="I6" s="15">
        <f t="shared" si="0"/>
        <v>115</v>
      </c>
      <c r="J6" s="15">
        <f t="shared" si="1"/>
        <v>8672508</v>
      </c>
      <c r="K6" s="15">
        <f t="shared" si="2"/>
        <v>5374512</v>
      </c>
      <c r="L6" s="15">
        <f t="shared" si="3"/>
        <v>14047020</v>
      </c>
      <c r="M6" s="16">
        <v>78.49028016862191</v>
      </c>
      <c r="N6" s="16">
        <f t="shared" si="4"/>
        <v>7.490280168621908</v>
      </c>
      <c r="O6" s="17">
        <v>0.95</v>
      </c>
      <c r="P6" s="18">
        <v>122148</v>
      </c>
      <c r="Q6" s="18">
        <f t="shared" si="5"/>
        <v>9587430.742036829</v>
      </c>
      <c r="R6" s="19">
        <f t="shared" si="6"/>
        <v>74.5657661601908</v>
      </c>
      <c r="S6" s="15"/>
      <c r="T6" s="19">
        <f t="shared" si="7"/>
        <v>-71</v>
      </c>
      <c r="U6" s="19">
        <v>44</v>
      </c>
      <c r="V6" s="19">
        <f t="shared" si="8"/>
        <v>44</v>
      </c>
      <c r="W6" s="19">
        <f t="shared" si="9"/>
        <v>0</v>
      </c>
      <c r="X6" s="19">
        <f t="shared" si="10"/>
        <v>5374512</v>
      </c>
      <c r="Y6" s="19">
        <f t="shared" si="11"/>
        <v>5374512</v>
      </c>
      <c r="Z6" s="10">
        <v>3</v>
      </c>
      <c r="AA6" s="10" t="s">
        <v>52</v>
      </c>
      <c r="AB6" s="20" t="s">
        <v>53</v>
      </c>
    </row>
    <row r="7" spans="1:28" ht="12.75">
      <c r="A7" s="10" t="s">
        <v>54</v>
      </c>
      <c r="B7" s="11" t="s">
        <v>55</v>
      </c>
      <c r="C7" s="12" t="s">
        <v>56</v>
      </c>
      <c r="D7" s="13"/>
      <c r="E7" s="13"/>
      <c r="F7" s="14">
        <v>8748</v>
      </c>
      <c r="G7" s="15">
        <v>87</v>
      </c>
      <c r="H7" s="15">
        <v>49</v>
      </c>
      <c r="I7" s="15">
        <f t="shared" si="0"/>
        <v>136</v>
      </c>
      <c r="J7" s="15">
        <f t="shared" si="1"/>
        <v>761076</v>
      </c>
      <c r="K7" s="15">
        <f t="shared" si="2"/>
        <v>428652</v>
      </c>
      <c r="L7" s="15">
        <f t="shared" si="3"/>
        <v>1189728</v>
      </c>
      <c r="M7" s="16">
        <v>97.39448213907906</v>
      </c>
      <c r="N7" s="16">
        <f t="shared" si="4"/>
        <v>10.39448213907906</v>
      </c>
      <c r="O7" s="17">
        <v>0.95</v>
      </c>
      <c r="P7" s="18">
        <v>8748</v>
      </c>
      <c r="Q7" s="18">
        <f t="shared" si="5"/>
        <v>852006.9297526636</v>
      </c>
      <c r="R7" s="19">
        <f t="shared" si="6"/>
        <v>92.5247580321251</v>
      </c>
      <c r="S7" s="15"/>
      <c r="T7" s="19">
        <f t="shared" si="7"/>
        <v>-87</v>
      </c>
      <c r="U7" s="19">
        <v>49</v>
      </c>
      <c r="V7" s="19">
        <f t="shared" si="8"/>
        <v>49</v>
      </c>
      <c r="W7" s="19">
        <f t="shared" si="9"/>
        <v>0</v>
      </c>
      <c r="X7" s="19">
        <f t="shared" si="10"/>
        <v>428652</v>
      </c>
      <c r="Y7" s="19">
        <f t="shared" si="11"/>
        <v>428652</v>
      </c>
      <c r="Z7" s="10">
        <v>6</v>
      </c>
      <c r="AA7" s="10" t="s">
        <v>57</v>
      </c>
      <c r="AB7" s="20" t="s">
        <v>58</v>
      </c>
    </row>
    <row r="8" spans="1:28" ht="12.75">
      <c r="A8" s="10" t="s">
        <v>54</v>
      </c>
      <c r="B8" s="11" t="s">
        <v>59</v>
      </c>
      <c r="C8" s="12" t="s">
        <v>60</v>
      </c>
      <c r="D8" s="13"/>
      <c r="E8" s="13"/>
      <c r="F8" s="14">
        <v>72828</v>
      </c>
      <c r="G8" s="15">
        <v>76</v>
      </c>
      <c r="H8" s="15">
        <v>54</v>
      </c>
      <c r="I8" s="15">
        <f t="shared" si="0"/>
        <v>130</v>
      </c>
      <c r="J8" s="15">
        <f t="shared" si="1"/>
        <v>5534928</v>
      </c>
      <c r="K8" s="15">
        <f t="shared" si="2"/>
        <v>3932712</v>
      </c>
      <c r="L8" s="15">
        <f t="shared" si="3"/>
        <v>9467640</v>
      </c>
      <c r="M8" s="16">
        <v>86.79646501677625</v>
      </c>
      <c r="N8" s="16">
        <f t="shared" si="4"/>
        <v>10.796465016776253</v>
      </c>
      <c r="O8" s="17">
        <v>0.95</v>
      </c>
      <c r="P8" s="18">
        <v>72828</v>
      </c>
      <c r="Q8" s="18">
        <f t="shared" si="5"/>
        <v>6321212.954241781</v>
      </c>
      <c r="R8" s="19">
        <f t="shared" si="6"/>
        <v>82.45664176593743</v>
      </c>
      <c r="S8" s="15"/>
      <c r="T8" s="19">
        <f t="shared" si="7"/>
        <v>-76</v>
      </c>
      <c r="U8" s="19">
        <v>54</v>
      </c>
      <c r="V8" s="19">
        <f t="shared" si="8"/>
        <v>54</v>
      </c>
      <c r="W8" s="19">
        <f t="shared" si="9"/>
        <v>0</v>
      </c>
      <c r="X8" s="19">
        <f t="shared" si="10"/>
        <v>3932712</v>
      </c>
      <c r="Y8" s="19">
        <f t="shared" si="11"/>
        <v>3932712</v>
      </c>
      <c r="Z8" s="10">
        <v>7</v>
      </c>
      <c r="AA8" s="10" t="s">
        <v>61</v>
      </c>
      <c r="AB8" s="20" t="s">
        <v>62</v>
      </c>
    </row>
    <row r="9" spans="1:28" ht="12.75">
      <c r="A9" s="10" t="s">
        <v>63</v>
      </c>
      <c r="B9" s="11" t="s">
        <v>64</v>
      </c>
      <c r="C9" s="12" t="s">
        <v>65</v>
      </c>
      <c r="D9" s="13"/>
      <c r="E9" s="13"/>
      <c r="F9" s="14">
        <v>2928</v>
      </c>
      <c r="G9" s="15">
        <v>71</v>
      </c>
      <c r="H9" s="15">
        <v>54</v>
      </c>
      <c r="I9" s="15">
        <f t="shared" si="0"/>
        <v>125</v>
      </c>
      <c r="J9" s="15">
        <f t="shared" si="1"/>
        <v>207888</v>
      </c>
      <c r="K9" s="15">
        <f t="shared" si="2"/>
        <v>158112</v>
      </c>
      <c r="L9" s="15">
        <f t="shared" si="3"/>
        <v>366000</v>
      </c>
      <c r="M9" s="16">
        <v>77.05781864700923</v>
      </c>
      <c r="N9" s="16">
        <f t="shared" si="4"/>
        <v>6.057818647009228</v>
      </c>
      <c r="O9" s="17">
        <v>0.95</v>
      </c>
      <c r="P9" s="18">
        <v>2928</v>
      </c>
      <c r="Q9" s="18">
        <f t="shared" si="5"/>
        <v>225625.292998443</v>
      </c>
      <c r="R9" s="19">
        <f t="shared" si="6"/>
        <v>73.20492771465877</v>
      </c>
      <c r="S9" s="15"/>
      <c r="T9" s="19">
        <f t="shared" si="7"/>
        <v>-71</v>
      </c>
      <c r="U9" s="19">
        <v>54</v>
      </c>
      <c r="V9" s="19">
        <f t="shared" si="8"/>
        <v>54</v>
      </c>
      <c r="W9" s="19">
        <f t="shared" si="9"/>
        <v>0</v>
      </c>
      <c r="X9" s="19">
        <f t="shared" si="10"/>
        <v>158112</v>
      </c>
      <c r="Y9" s="19">
        <f t="shared" si="11"/>
        <v>158112</v>
      </c>
      <c r="Z9" s="10">
        <v>8</v>
      </c>
      <c r="AA9" s="10" t="s">
        <v>52</v>
      </c>
      <c r="AB9" s="20" t="s">
        <v>66</v>
      </c>
    </row>
    <row r="10" spans="1:28" ht="25.5">
      <c r="A10" s="10" t="s">
        <v>63</v>
      </c>
      <c r="B10" s="11" t="s">
        <v>67</v>
      </c>
      <c r="C10" s="12" t="s">
        <v>68</v>
      </c>
      <c r="D10" s="13" t="s">
        <v>48</v>
      </c>
      <c r="E10" s="13" t="s">
        <v>69</v>
      </c>
      <c r="F10" s="14">
        <v>21296</v>
      </c>
      <c r="G10" s="15">
        <v>81</v>
      </c>
      <c r="H10" s="15">
        <v>44</v>
      </c>
      <c r="I10" s="15">
        <f t="shared" si="0"/>
        <v>125</v>
      </c>
      <c r="J10" s="15">
        <f t="shared" si="1"/>
        <v>1724976</v>
      </c>
      <c r="K10" s="15">
        <f t="shared" si="2"/>
        <v>937024</v>
      </c>
      <c r="L10" s="15">
        <f t="shared" si="3"/>
        <v>2662000</v>
      </c>
      <c r="M10" s="16">
        <v>91.64847591072828</v>
      </c>
      <c r="N10" s="16">
        <f t="shared" si="4"/>
        <v>10.64847591072828</v>
      </c>
      <c r="O10" s="17">
        <v>0.95</v>
      </c>
      <c r="P10" s="18">
        <v>21296</v>
      </c>
      <c r="Q10" s="18">
        <f t="shared" si="5"/>
        <v>1951745.9429948695</v>
      </c>
      <c r="R10" s="19">
        <f t="shared" si="6"/>
        <v>87.06605211519187</v>
      </c>
      <c r="S10" s="15"/>
      <c r="T10" s="19">
        <f t="shared" si="7"/>
        <v>-81</v>
      </c>
      <c r="U10" s="19">
        <v>44</v>
      </c>
      <c r="V10" s="19">
        <f t="shared" si="8"/>
        <v>44</v>
      </c>
      <c r="W10" s="19">
        <f t="shared" si="9"/>
        <v>0</v>
      </c>
      <c r="X10" s="19">
        <f t="shared" si="10"/>
        <v>937024</v>
      </c>
      <c r="Y10" s="19">
        <f t="shared" si="11"/>
        <v>937024</v>
      </c>
      <c r="Z10" s="10">
        <v>9</v>
      </c>
      <c r="AA10" s="10" t="s">
        <v>70</v>
      </c>
      <c r="AB10" s="20" t="s">
        <v>71</v>
      </c>
    </row>
    <row r="11" spans="1:28" ht="25.5">
      <c r="A11" s="10" t="s">
        <v>63</v>
      </c>
      <c r="B11" s="11" t="s">
        <v>67</v>
      </c>
      <c r="C11" s="12" t="s">
        <v>68</v>
      </c>
      <c r="D11" s="13" t="s">
        <v>72</v>
      </c>
      <c r="E11" s="13" t="s">
        <v>47</v>
      </c>
      <c r="F11" s="14">
        <v>10648</v>
      </c>
      <c r="G11" s="15">
        <v>65</v>
      </c>
      <c r="H11" s="15">
        <v>44</v>
      </c>
      <c r="I11" s="15">
        <f t="shared" si="0"/>
        <v>109</v>
      </c>
      <c r="J11" s="15">
        <f t="shared" si="1"/>
        <v>692120</v>
      </c>
      <c r="K11" s="15">
        <f t="shared" si="2"/>
        <v>468512</v>
      </c>
      <c r="L11" s="15">
        <f t="shared" si="3"/>
        <v>1160632</v>
      </c>
      <c r="M11" s="16">
        <v>74.7401668162957</v>
      </c>
      <c r="N11" s="16">
        <f t="shared" si="4"/>
        <v>9.740166816295698</v>
      </c>
      <c r="O11" s="17">
        <v>0.95</v>
      </c>
      <c r="P11" s="18">
        <v>10648</v>
      </c>
      <c r="Q11" s="18">
        <f t="shared" si="5"/>
        <v>795833.2962599166</v>
      </c>
      <c r="R11" s="19">
        <f t="shared" si="6"/>
        <v>71.00315847548092</v>
      </c>
      <c r="S11" s="15"/>
      <c r="T11" s="19">
        <f t="shared" si="7"/>
        <v>-65</v>
      </c>
      <c r="U11" s="19">
        <v>44</v>
      </c>
      <c r="V11" s="19">
        <f t="shared" si="8"/>
        <v>44</v>
      </c>
      <c r="W11" s="19">
        <f t="shared" si="9"/>
        <v>0</v>
      </c>
      <c r="X11" s="19">
        <f t="shared" si="10"/>
        <v>468512</v>
      </c>
      <c r="Y11" s="19">
        <f t="shared" si="11"/>
        <v>468512</v>
      </c>
      <c r="Z11" s="10">
        <v>9</v>
      </c>
      <c r="AA11" s="10" t="s">
        <v>70</v>
      </c>
      <c r="AB11" s="20" t="s">
        <v>71</v>
      </c>
    </row>
    <row r="12" spans="1:28" ht="12.75">
      <c r="A12" s="10" t="s">
        <v>63</v>
      </c>
      <c r="B12" s="11" t="s">
        <v>73</v>
      </c>
      <c r="C12" s="12" t="s">
        <v>74</v>
      </c>
      <c r="D12" s="13" t="s">
        <v>75</v>
      </c>
      <c r="E12" s="13" t="s">
        <v>49</v>
      </c>
      <c r="F12" s="14">
        <v>33756</v>
      </c>
      <c r="G12" s="15">
        <v>109</v>
      </c>
      <c r="H12" s="15">
        <v>59</v>
      </c>
      <c r="I12" s="15">
        <f t="shared" si="0"/>
        <v>168</v>
      </c>
      <c r="J12" s="15">
        <f t="shared" si="1"/>
        <v>3679404</v>
      </c>
      <c r="K12" s="15">
        <f t="shared" si="2"/>
        <v>1991604</v>
      </c>
      <c r="L12" s="15">
        <f t="shared" si="3"/>
        <v>5671008</v>
      </c>
      <c r="M12" s="16">
        <v>128.3499753781011</v>
      </c>
      <c r="N12" s="16">
        <f t="shared" si="4"/>
        <v>19.349975378101107</v>
      </c>
      <c r="O12" s="17">
        <v>0.95</v>
      </c>
      <c r="P12" s="18">
        <v>33756</v>
      </c>
      <c r="Q12" s="18">
        <f t="shared" si="5"/>
        <v>4332581.768863181</v>
      </c>
      <c r="R12" s="19">
        <f t="shared" si="6"/>
        <v>121.93247660919604</v>
      </c>
      <c r="S12" s="15"/>
      <c r="T12" s="19">
        <f t="shared" si="7"/>
        <v>-109</v>
      </c>
      <c r="U12" s="19">
        <v>59</v>
      </c>
      <c r="V12" s="19">
        <f t="shared" si="8"/>
        <v>59</v>
      </c>
      <c r="W12" s="19">
        <f t="shared" si="9"/>
        <v>0</v>
      </c>
      <c r="X12" s="19">
        <f t="shared" si="10"/>
        <v>1991604</v>
      </c>
      <c r="Y12" s="19">
        <f t="shared" si="11"/>
        <v>1991604</v>
      </c>
      <c r="Z12" s="10">
        <v>10</v>
      </c>
      <c r="AA12" s="10" t="s">
        <v>76</v>
      </c>
      <c r="AB12" s="20" t="s">
        <v>77</v>
      </c>
    </row>
    <row r="13" spans="1:28" ht="12.75">
      <c r="A13" s="10" t="s">
        <v>63</v>
      </c>
      <c r="B13" s="11" t="s">
        <v>73</v>
      </c>
      <c r="C13" s="12" t="s">
        <v>74</v>
      </c>
      <c r="D13" s="13" t="s">
        <v>42</v>
      </c>
      <c r="E13" s="13" t="s">
        <v>78</v>
      </c>
      <c r="F13" s="14">
        <v>118146</v>
      </c>
      <c r="G13" s="15">
        <v>90.5714</v>
      </c>
      <c r="H13" s="15">
        <v>59</v>
      </c>
      <c r="I13" s="15">
        <f t="shared" si="0"/>
        <v>149.57139999999998</v>
      </c>
      <c r="J13" s="15">
        <f t="shared" si="1"/>
        <v>10700648.6244</v>
      </c>
      <c r="K13" s="15">
        <f t="shared" si="2"/>
        <v>6970614</v>
      </c>
      <c r="L13" s="15">
        <f t="shared" si="3"/>
        <v>17671262.624399997</v>
      </c>
      <c r="M13" s="19">
        <v>106.97920241310115</v>
      </c>
      <c r="N13" s="16">
        <f t="shared" si="4"/>
        <v>16.40780241310115</v>
      </c>
      <c r="O13" s="17">
        <v>0.95</v>
      </c>
      <c r="P13" s="18">
        <v>118146</v>
      </c>
      <c r="Q13" s="18">
        <f t="shared" si="5"/>
        <v>12639164.848298248</v>
      </c>
      <c r="R13" s="19">
        <f t="shared" si="6"/>
        <v>101.63024229244608</v>
      </c>
      <c r="S13" s="15"/>
      <c r="T13" s="19">
        <f t="shared" si="7"/>
        <v>-90.5714</v>
      </c>
      <c r="U13" s="19">
        <v>59</v>
      </c>
      <c r="V13" s="19">
        <f t="shared" si="8"/>
        <v>59</v>
      </c>
      <c r="W13" s="19">
        <f t="shared" si="9"/>
        <v>0</v>
      </c>
      <c r="X13" s="19">
        <f t="shared" si="10"/>
        <v>6970614</v>
      </c>
      <c r="Y13" s="19">
        <f t="shared" si="11"/>
        <v>6970614</v>
      </c>
      <c r="Z13" s="10">
        <v>10</v>
      </c>
      <c r="AA13" s="10" t="s">
        <v>76</v>
      </c>
      <c r="AB13" s="20" t="s">
        <v>77</v>
      </c>
    </row>
    <row r="14" spans="1:28" ht="12.75">
      <c r="A14" s="10" t="s">
        <v>63</v>
      </c>
      <c r="B14" s="11" t="s">
        <v>73</v>
      </c>
      <c r="C14" s="12" t="s">
        <v>74</v>
      </c>
      <c r="D14" s="13" t="s">
        <v>79</v>
      </c>
      <c r="E14" s="13" t="s">
        <v>80</v>
      </c>
      <c r="F14" s="14">
        <v>50634</v>
      </c>
      <c r="G14" s="15">
        <v>141</v>
      </c>
      <c r="H14" s="15">
        <v>59</v>
      </c>
      <c r="I14" s="15">
        <f t="shared" si="0"/>
        <v>200</v>
      </c>
      <c r="J14" s="15">
        <f t="shared" si="1"/>
        <v>7139394</v>
      </c>
      <c r="K14" s="15">
        <f t="shared" si="2"/>
        <v>2987406</v>
      </c>
      <c r="L14" s="15">
        <f t="shared" si="3"/>
        <v>10126800</v>
      </c>
      <c r="M14" s="19">
        <v>164.24310481863455</v>
      </c>
      <c r="N14" s="16">
        <f t="shared" si="4"/>
        <v>23.24310481863455</v>
      </c>
      <c r="O14" s="17">
        <v>0.95</v>
      </c>
      <c r="P14" s="18">
        <v>50634</v>
      </c>
      <c r="Q14" s="18">
        <f t="shared" si="5"/>
        <v>8316285.369386742</v>
      </c>
      <c r="R14" s="19">
        <f t="shared" si="6"/>
        <v>156.0309495777028</v>
      </c>
      <c r="S14" s="15"/>
      <c r="T14" s="19">
        <f t="shared" si="7"/>
        <v>-141</v>
      </c>
      <c r="U14" s="19">
        <v>59</v>
      </c>
      <c r="V14" s="19">
        <f t="shared" si="8"/>
        <v>59</v>
      </c>
      <c r="W14" s="19">
        <f t="shared" si="9"/>
        <v>0</v>
      </c>
      <c r="X14" s="19">
        <f t="shared" si="10"/>
        <v>2987406</v>
      </c>
      <c r="Y14" s="19">
        <f t="shared" si="11"/>
        <v>2987406</v>
      </c>
      <c r="Z14" s="10">
        <v>10</v>
      </c>
      <c r="AA14" s="10" t="s">
        <v>76</v>
      </c>
      <c r="AB14" s="20" t="s">
        <v>77</v>
      </c>
    </row>
    <row r="15" spans="1:28" ht="12.75">
      <c r="A15" s="10" t="s">
        <v>63</v>
      </c>
      <c r="B15" s="11" t="s">
        <v>81</v>
      </c>
      <c r="C15" s="12" t="s">
        <v>82</v>
      </c>
      <c r="D15" s="13" t="s">
        <v>48</v>
      </c>
      <c r="E15" s="13" t="s">
        <v>83</v>
      </c>
      <c r="F15" s="14">
        <v>324</v>
      </c>
      <c r="G15" s="15">
        <v>118</v>
      </c>
      <c r="H15" s="15">
        <v>64</v>
      </c>
      <c r="I15" s="15">
        <f t="shared" si="0"/>
        <v>182</v>
      </c>
      <c r="J15" s="15">
        <f t="shared" si="1"/>
        <v>38232</v>
      </c>
      <c r="K15" s="15">
        <f t="shared" si="2"/>
        <v>20736</v>
      </c>
      <c r="L15" s="15">
        <f t="shared" si="3"/>
        <v>58968</v>
      </c>
      <c r="M15" s="19">
        <v>146.51578338842342</v>
      </c>
      <c r="N15" s="16">
        <f t="shared" si="4"/>
        <v>28.515783388423415</v>
      </c>
      <c r="O15" s="17">
        <v>0.95</v>
      </c>
      <c r="P15" s="18">
        <v>324</v>
      </c>
      <c r="Q15" s="18">
        <f t="shared" si="5"/>
        <v>47471.11381784919</v>
      </c>
      <c r="R15" s="19">
        <f t="shared" si="6"/>
        <v>139.18999421900224</v>
      </c>
      <c r="S15" s="15"/>
      <c r="T15" s="19">
        <f t="shared" si="7"/>
        <v>-118</v>
      </c>
      <c r="U15" s="19">
        <v>64</v>
      </c>
      <c r="V15" s="19">
        <f t="shared" si="8"/>
        <v>64</v>
      </c>
      <c r="W15" s="19">
        <f t="shared" si="9"/>
        <v>0</v>
      </c>
      <c r="X15" s="19">
        <f t="shared" si="10"/>
        <v>20736</v>
      </c>
      <c r="Y15" s="19">
        <f t="shared" si="11"/>
        <v>20736</v>
      </c>
      <c r="Z15" s="10">
        <v>11</v>
      </c>
      <c r="AA15" s="10" t="s">
        <v>84</v>
      </c>
      <c r="AB15" s="20" t="s">
        <v>85</v>
      </c>
    </row>
    <row r="16" spans="1:28" ht="12.75">
      <c r="A16" s="10" t="s">
        <v>63</v>
      </c>
      <c r="B16" s="11" t="s">
        <v>81</v>
      </c>
      <c r="C16" s="12" t="s">
        <v>82</v>
      </c>
      <c r="D16" s="13" t="s">
        <v>86</v>
      </c>
      <c r="E16" s="13" t="s">
        <v>47</v>
      </c>
      <c r="F16" s="14">
        <v>1620</v>
      </c>
      <c r="G16" s="15">
        <v>108.1</v>
      </c>
      <c r="H16" s="15">
        <v>64</v>
      </c>
      <c r="I16" s="15">
        <f t="shared" si="0"/>
        <v>172.1</v>
      </c>
      <c r="J16" s="15">
        <f t="shared" si="1"/>
        <v>175122</v>
      </c>
      <c r="K16" s="15">
        <f t="shared" si="2"/>
        <v>103680</v>
      </c>
      <c r="L16" s="15">
        <f t="shared" si="3"/>
        <v>278802</v>
      </c>
      <c r="M16" s="19">
        <v>125.4327055643483</v>
      </c>
      <c r="N16" s="16">
        <f t="shared" si="4"/>
        <v>17.332705564348302</v>
      </c>
      <c r="O16" s="17">
        <v>0.95</v>
      </c>
      <c r="P16" s="18">
        <v>1620</v>
      </c>
      <c r="Q16" s="18">
        <f t="shared" si="5"/>
        <v>203200.98301424424</v>
      </c>
      <c r="R16" s="19">
        <f t="shared" si="6"/>
        <v>119.16107028613088</v>
      </c>
      <c r="S16" s="15"/>
      <c r="T16" s="19">
        <f t="shared" si="7"/>
        <v>-108.1</v>
      </c>
      <c r="U16" s="19">
        <v>64</v>
      </c>
      <c r="V16" s="19">
        <f t="shared" si="8"/>
        <v>64</v>
      </c>
      <c r="W16" s="19">
        <f t="shared" si="9"/>
        <v>0</v>
      </c>
      <c r="X16" s="19">
        <f t="shared" si="10"/>
        <v>103680</v>
      </c>
      <c r="Y16" s="19">
        <f t="shared" si="11"/>
        <v>103680</v>
      </c>
      <c r="Z16" s="10">
        <v>11</v>
      </c>
      <c r="AA16" s="10" t="s">
        <v>84</v>
      </c>
      <c r="AB16" s="20" t="s">
        <v>85</v>
      </c>
    </row>
    <row r="17" spans="1:28" ht="12.75">
      <c r="A17" s="10" t="s">
        <v>63</v>
      </c>
      <c r="B17" s="11" t="s">
        <v>87</v>
      </c>
      <c r="C17" s="12" t="s">
        <v>88</v>
      </c>
      <c r="D17" s="13" t="s">
        <v>89</v>
      </c>
      <c r="E17" s="13" t="s">
        <v>49</v>
      </c>
      <c r="F17" s="14">
        <v>51656</v>
      </c>
      <c r="G17" s="15">
        <v>101</v>
      </c>
      <c r="H17" s="15">
        <v>49</v>
      </c>
      <c r="I17" s="15">
        <f t="shared" si="0"/>
        <v>150</v>
      </c>
      <c r="J17" s="15">
        <f t="shared" si="1"/>
        <v>5217256</v>
      </c>
      <c r="K17" s="15">
        <f t="shared" si="2"/>
        <v>2531144</v>
      </c>
      <c r="L17" s="15">
        <f t="shared" si="3"/>
        <v>7748400</v>
      </c>
      <c r="M17" s="16">
        <v>125.41858255080255</v>
      </c>
      <c r="N17" s="16">
        <f t="shared" si="4"/>
        <v>24.418582550802554</v>
      </c>
      <c r="O17" s="17">
        <v>0.95</v>
      </c>
      <c r="P17" s="18">
        <v>51656</v>
      </c>
      <c r="Q17" s="18">
        <f t="shared" si="5"/>
        <v>6478622.300244257</v>
      </c>
      <c r="R17" s="19">
        <f t="shared" si="6"/>
        <v>119.14765342326243</v>
      </c>
      <c r="S17" s="15"/>
      <c r="T17" s="19">
        <f t="shared" si="7"/>
        <v>-101</v>
      </c>
      <c r="U17" s="19">
        <v>49</v>
      </c>
      <c r="V17" s="19">
        <f t="shared" si="8"/>
        <v>49</v>
      </c>
      <c r="W17" s="19">
        <f t="shared" si="9"/>
        <v>0</v>
      </c>
      <c r="X17" s="19">
        <f t="shared" si="10"/>
        <v>2531144</v>
      </c>
      <c r="Y17" s="19">
        <f t="shared" si="11"/>
        <v>2531144</v>
      </c>
      <c r="Z17" s="10">
        <v>12</v>
      </c>
      <c r="AA17" s="10" t="s">
        <v>90</v>
      </c>
      <c r="AB17" s="20" t="s">
        <v>91</v>
      </c>
    </row>
    <row r="18" spans="1:28" ht="12.75">
      <c r="A18" s="10" t="s">
        <v>63</v>
      </c>
      <c r="B18" s="11" t="s">
        <v>87</v>
      </c>
      <c r="C18" s="12" t="s">
        <v>88</v>
      </c>
      <c r="D18" s="13" t="s">
        <v>42</v>
      </c>
      <c r="E18" s="13" t="s">
        <v>92</v>
      </c>
      <c r="F18" s="14">
        <v>38742</v>
      </c>
      <c r="G18" s="15">
        <v>83</v>
      </c>
      <c r="H18" s="15">
        <v>49</v>
      </c>
      <c r="I18" s="15">
        <f t="shared" si="0"/>
        <v>132</v>
      </c>
      <c r="J18" s="15">
        <f t="shared" si="1"/>
        <v>3215586</v>
      </c>
      <c r="K18" s="15">
        <f t="shared" si="2"/>
        <v>1898358</v>
      </c>
      <c r="L18" s="15">
        <f t="shared" si="3"/>
        <v>5113944</v>
      </c>
      <c r="M18" s="16">
        <v>79.00249022568336</v>
      </c>
      <c r="N18" s="16">
        <f t="shared" si="4"/>
        <v>-3.99750977431664</v>
      </c>
      <c r="O18" s="17">
        <v>0.95</v>
      </c>
      <c r="P18" s="18">
        <v>38742</v>
      </c>
      <c r="Q18" s="18">
        <f t="shared" si="5"/>
        <v>3060714.476323425</v>
      </c>
      <c r="R18" s="19">
        <f t="shared" si="6"/>
        <v>75.05236571439919</v>
      </c>
      <c r="S18" s="15"/>
      <c r="T18" s="19">
        <f t="shared" si="7"/>
        <v>-83</v>
      </c>
      <c r="U18" s="19">
        <v>49</v>
      </c>
      <c r="V18" s="19">
        <f t="shared" si="8"/>
        <v>49</v>
      </c>
      <c r="W18" s="19">
        <f t="shared" si="9"/>
        <v>0</v>
      </c>
      <c r="X18" s="19">
        <f t="shared" si="10"/>
        <v>1898358</v>
      </c>
      <c r="Y18" s="19">
        <f t="shared" si="11"/>
        <v>1898358</v>
      </c>
      <c r="Z18" s="10">
        <v>12</v>
      </c>
      <c r="AA18" s="10" t="s">
        <v>90</v>
      </c>
      <c r="AB18" s="20" t="s">
        <v>91</v>
      </c>
    </row>
    <row r="19" spans="1:28" ht="12.75">
      <c r="A19" s="10" t="s">
        <v>63</v>
      </c>
      <c r="B19" s="11" t="s">
        <v>87</v>
      </c>
      <c r="C19" s="12" t="s">
        <v>88</v>
      </c>
      <c r="D19" s="13" t="s">
        <v>93</v>
      </c>
      <c r="E19" s="13" t="s">
        <v>94</v>
      </c>
      <c r="F19" s="14">
        <v>64570</v>
      </c>
      <c r="G19" s="15">
        <v>90.2</v>
      </c>
      <c r="H19" s="15">
        <v>49</v>
      </c>
      <c r="I19" s="15">
        <f t="shared" si="0"/>
        <v>139.2</v>
      </c>
      <c r="J19" s="15">
        <f t="shared" si="1"/>
        <v>5824214</v>
      </c>
      <c r="K19" s="15">
        <f t="shared" si="2"/>
        <v>3163930</v>
      </c>
      <c r="L19" s="15">
        <f t="shared" si="3"/>
        <v>8988144</v>
      </c>
      <c r="M19" s="16">
        <v>107.68165106246904</v>
      </c>
      <c r="N19" s="16">
        <f t="shared" si="4"/>
        <v>17.48165106246904</v>
      </c>
      <c r="O19" s="17">
        <v>0.95</v>
      </c>
      <c r="P19" s="18">
        <v>64570</v>
      </c>
      <c r="Q19" s="18">
        <f t="shared" si="5"/>
        <v>6953004.209103626</v>
      </c>
      <c r="R19" s="19">
        <f t="shared" si="6"/>
        <v>102.29756850934558</v>
      </c>
      <c r="S19" s="15"/>
      <c r="T19" s="19">
        <f t="shared" si="7"/>
        <v>-90.2</v>
      </c>
      <c r="U19" s="19">
        <v>49</v>
      </c>
      <c r="V19" s="19">
        <f t="shared" si="8"/>
        <v>49</v>
      </c>
      <c r="W19" s="19">
        <f t="shared" si="9"/>
        <v>0</v>
      </c>
      <c r="X19" s="19">
        <f t="shared" si="10"/>
        <v>3163930</v>
      </c>
      <c r="Y19" s="19">
        <f t="shared" si="11"/>
        <v>3163930</v>
      </c>
      <c r="Z19" s="10">
        <v>12</v>
      </c>
      <c r="AA19" s="10" t="s">
        <v>90</v>
      </c>
      <c r="AB19" s="20" t="s">
        <v>91</v>
      </c>
    </row>
    <row r="20" spans="1:28" ht="12.75">
      <c r="A20" s="10" t="s">
        <v>63</v>
      </c>
      <c r="B20" s="11" t="s">
        <v>95</v>
      </c>
      <c r="C20" s="12" t="s">
        <v>95</v>
      </c>
      <c r="D20" s="13" t="s">
        <v>75</v>
      </c>
      <c r="E20" s="13" t="s">
        <v>69</v>
      </c>
      <c r="F20" s="14">
        <v>29806</v>
      </c>
      <c r="G20" s="15">
        <v>71</v>
      </c>
      <c r="H20" s="15">
        <v>39</v>
      </c>
      <c r="I20" s="15">
        <f t="shared" si="0"/>
        <v>110</v>
      </c>
      <c r="J20" s="15">
        <f t="shared" si="1"/>
        <v>2116226</v>
      </c>
      <c r="K20" s="15">
        <f t="shared" si="2"/>
        <v>1162434</v>
      </c>
      <c r="L20" s="15">
        <f t="shared" si="3"/>
        <v>3278660</v>
      </c>
      <c r="M20" s="16">
        <v>76.80264916472679</v>
      </c>
      <c r="N20" s="16">
        <f t="shared" si="4"/>
        <v>5.8026491647267875</v>
      </c>
      <c r="O20" s="17">
        <v>0.95</v>
      </c>
      <c r="P20" s="18">
        <v>29806</v>
      </c>
      <c r="Q20" s="18">
        <f t="shared" si="5"/>
        <v>2289179.761003847</v>
      </c>
      <c r="R20" s="19">
        <f t="shared" si="6"/>
        <v>72.96251670649045</v>
      </c>
      <c r="S20" s="15"/>
      <c r="T20" s="19">
        <f t="shared" si="7"/>
        <v>-71</v>
      </c>
      <c r="U20" s="19">
        <v>39</v>
      </c>
      <c r="V20" s="19">
        <f t="shared" si="8"/>
        <v>39</v>
      </c>
      <c r="W20" s="19">
        <f t="shared" si="9"/>
        <v>0</v>
      </c>
      <c r="X20" s="19">
        <f t="shared" si="10"/>
        <v>1162434</v>
      </c>
      <c r="Y20" s="19">
        <f t="shared" si="11"/>
        <v>1162434</v>
      </c>
      <c r="Z20" s="10">
        <v>13</v>
      </c>
      <c r="AA20" s="10" t="s">
        <v>52</v>
      </c>
      <c r="AB20" s="20" t="s">
        <v>96</v>
      </c>
    </row>
    <row r="21" spans="1:28" ht="12.75">
      <c r="A21" s="10" t="s">
        <v>63</v>
      </c>
      <c r="B21" s="11" t="s">
        <v>95</v>
      </c>
      <c r="C21" s="12" t="s">
        <v>95</v>
      </c>
      <c r="D21" s="13" t="s">
        <v>72</v>
      </c>
      <c r="E21" s="13" t="s">
        <v>80</v>
      </c>
      <c r="F21" s="14">
        <v>21290</v>
      </c>
      <c r="G21" s="15">
        <v>71</v>
      </c>
      <c r="H21" s="15">
        <v>39</v>
      </c>
      <c r="I21" s="15">
        <f t="shared" si="0"/>
        <v>110</v>
      </c>
      <c r="J21" s="15">
        <f t="shared" si="1"/>
        <v>1511590</v>
      </c>
      <c r="K21" s="15">
        <f t="shared" si="2"/>
        <v>830310</v>
      </c>
      <c r="L21" s="15">
        <f t="shared" si="3"/>
        <v>2341900</v>
      </c>
      <c r="M21" s="19">
        <v>88.2271241551649</v>
      </c>
      <c r="N21" s="16">
        <f t="shared" si="4"/>
        <v>17.2271241551649</v>
      </c>
      <c r="O21" s="17">
        <v>0.95</v>
      </c>
      <c r="P21" s="18">
        <v>21290</v>
      </c>
      <c r="Q21" s="18">
        <f t="shared" si="5"/>
        <v>1878355.4732634607</v>
      </c>
      <c r="R21" s="19">
        <f t="shared" si="6"/>
        <v>83.81576794740666</v>
      </c>
      <c r="S21" s="15"/>
      <c r="T21" s="19">
        <f t="shared" si="7"/>
        <v>-71</v>
      </c>
      <c r="U21" s="19">
        <v>39</v>
      </c>
      <c r="V21" s="19">
        <f t="shared" si="8"/>
        <v>39</v>
      </c>
      <c r="W21" s="19">
        <f t="shared" si="9"/>
        <v>0</v>
      </c>
      <c r="X21" s="19">
        <f t="shared" si="10"/>
        <v>830310</v>
      </c>
      <c r="Y21" s="19">
        <f t="shared" si="11"/>
        <v>830310</v>
      </c>
      <c r="Z21" s="10">
        <v>13</v>
      </c>
      <c r="AA21" s="10" t="s">
        <v>52</v>
      </c>
      <c r="AB21" s="20" t="s">
        <v>96</v>
      </c>
    </row>
    <row r="22" spans="1:28" ht="51">
      <c r="A22" s="10" t="s">
        <v>97</v>
      </c>
      <c r="B22" s="11" t="s">
        <v>98</v>
      </c>
      <c r="C22" s="12" t="s">
        <v>99</v>
      </c>
      <c r="D22" s="13"/>
      <c r="E22" s="13"/>
      <c r="F22" s="14">
        <v>2112</v>
      </c>
      <c r="G22" s="15">
        <v>104</v>
      </c>
      <c r="H22" s="15">
        <v>49</v>
      </c>
      <c r="I22" s="15">
        <f t="shared" si="0"/>
        <v>153</v>
      </c>
      <c r="J22" s="15">
        <f t="shared" si="1"/>
        <v>219648</v>
      </c>
      <c r="K22" s="15">
        <f t="shared" si="2"/>
        <v>103488</v>
      </c>
      <c r="L22" s="15">
        <f t="shared" si="3"/>
        <v>323136</v>
      </c>
      <c r="M22" s="19">
        <v>114.43146989737164</v>
      </c>
      <c r="N22" s="16">
        <f t="shared" si="4"/>
        <v>10.431469897371642</v>
      </c>
      <c r="O22" s="17">
        <v>0.95</v>
      </c>
      <c r="P22" s="18">
        <v>2112</v>
      </c>
      <c r="Q22" s="18">
        <f t="shared" si="5"/>
        <v>241679.2644232489</v>
      </c>
      <c r="R22" s="19">
        <f t="shared" si="6"/>
        <v>108.70989640250305</v>
      </c>
      <c r="S22" s="15"/>
      <c r="T22" s="19">
        <f t="shared" si="7"/>
        <v>-104</v>
      </c>
      <c r="U22" s="19">
        <v>49</v>
      </c>
      <c r="V22" s="19">
        <f t="shared" si="8"/>
        <v>49</v>
      </c>
      <c r="W22" s="19">
        <f t="shared" si="9"/>
        <v>0</v>
      </c>
      <c r="X22" s="19">
        <f t="shared" si="10"/>
        <v>103488</v>
      </c>
      <c r="Y22" s="19">
        <f t="shared" si="11"/>
        <v>103488</v>
      </c>
      <c r="Z22" s="10">
        <v>14</v>
      </c>
      <c r="AA22" s="10" t="s">
        <v>100</v>
      </c>
      <c r="AB22" s="20" t="s">
        <v>101</v>
      </c>
    </row>
    <row r="23" spans="1:28" ht="51">
      <c r="A23" s="10" t="s">
        <v>97</v>
      </c>
      <c r="B23" s="11" t="s">
        <v>102</v>
      </c>
      <c r="C23" s="12" t="s">
        <v>103</v>
      </c>
      <c r="D23" s="13"/>
      <c r="E23" s="13"/>
      <c r="F23" s="14">
        <v>60228</v>
      </c>
      <c r="G23" s="15">
        <v>70</v>
      </c>
      <c r="H23" s="15">
        <v>44</v>
      </c>
      <c r="I23" s="15">
        <f t="shared" si="0"/>
        <v>114</v>
      </c>
      <c r="J23" s="15">
        <f t="shared" si="1"/>
        <v>4215960</v>
      </c>
      <c r="K23" s="15">
        <f t="shared" si="2"/>
        <v>2650032</v>
      </c>
      <c r="L23" s="15">
        <f t="shared" si="3"/>
        <v>6865992</v>
      </c>
      <c r="M23" s="16">
        <v>79.34887417233621</v>
      </c>
      <c r="N23" s="16">
        <f t="shared" si="4"/>
        <v>9.34887417233621</v>
      </c>
      <c r="O23" s="17">
        <v>0.95</v>
      </c>
      <c r="P23" s="18">
        <v>60228</v>
      </c>
      <c r="Q23" s="18">
        <f t="shared" si="5"/>
        <v>4779023.9936514655</v>
      </c>
      <c r="R23" s="19">
        <f t="shared" si="6"/>
        <v>75.3814304637194</v>
      </c>
      <c r="S23" s="15"/>
      <c r="T23" s="19">
        <f t="shared" si="7"/>
        <v>-70</v>
      </c>
      <c r="U23" s="19">
        <v>44</v>
      </c>
      <c r="V23" s="19">
        <f t="shared" si="8"/>
        <v>44</v>
      </c>
      <c r="W23" s="19">
        <f t="shared" si="9"/>
        <v>0</v>
      </c>
      <c r="X23" s="19">
        <f t="shared" si="10"/>
        <v>2650032</v>
      </c>
      <c r="Y23" s="19">
        <f t="shared" si="11"/>
        <v>2650032</v>
      </c>
      <c r="Z23" s="10">
        <v>15</v>
      </c>
      <c r="AA23" s="10" t="s">
        <v>104</v>
      </c>
      <c r="AB23" s="20" t="s">
        <v>53</v>
      </c>
    </row>
    <row r="24" spans="1:28" ht="12.75">
      <c r="A24" s="10" t="s">
        <v>97</v>
      </c>
      <c r="B24" s="11" t="s">
        <v>105</v>
      </c>
      <c r="C24" s="12" t="s">
        <v>106</v>
      </c>
      <c r="D24" s="13"/>
      <c r="E24" s="13"/>
      <c r="F24" s="14">
        <v>662220</v>
      </c>
      <c r="G24" s="15">
        <v>87</v>
      </c>
      <c r="H24" s="15">
        <v>59</v>
      </c>
      <c r="I24" s="15">
        <f t="shared" si="0"/>
        <v>146</v>
      </c>
      <c r="J24" s="15">
        <f t="shared" si="1"/>
        <v>57613140</v>
      </c>
      <c r="K24" s="15">
        <f t="shared" si="2"/>
        <v>39070980</v>
      </c>
      <c r="L24" s="15">
        <f t="shared" si="3"/>
        <v>96684120</v>
      </c>
      <c r="M24" s="16">
        <v>96.74643330457586</v>
      </c>
      <c r="N24" s="16">
        <f t="shared" si="4"/>
        <v>9.74643330457586</v>
      </c>
      <c r="O24" s="17">
        <v>0.95</v>
      </c>
      <c r="P24" s="18">
        <v>662220</v>
      </c>
      <c r="Q24" s="18">
        <f t="shared" si="5"/>
        <v>64067423.06295623</v>
      </c>
      <c r="R24" s="19">
        <f t="shared" si="6"/>
        <v>91.90911163934706</v>
      </c>
      <c r="S24" s="15"/>
      <c r="T24" s="19">
        <f t="shared" si="7"/>
        <v>-87</v>
      </c>
      <c r="U24" s="19">
        <v>59</v>
      </c>
      <c r="V24" s="19">
        <f t="shared" si="8"/>
        <v>59</v>
      </c>
      <c r="W24" s="19">
        <f t="shared" si="9"/>
        <v>0</v>
      </c>
      <c r="X24" s="19">
        <f t="shared" si="10"/>
        <v>39070980</v>
      </c>
      <c r="Y24" s="19">
        <f t="shared" si="11"/>
        <v>39070980</v>
      </c>
      <c r="Z24" s="10">
        <v>16</v>
      </c>
      <c r="AA24" s="10" t="s">
        <v>57</v>
      </c>
      <c r="AB24" s="20" t="s">
        <v>107</v>
      </c>
    </row>
    <row r="25" spans="1:28" ht="25.5">
      <c r="A25" s="10" t="s">
        <v>97</v>
      </c>
      <c r="B25" s="11" t="s">
        <v>108</v>
      </c>
      <c r="C25" s="12" t="s">
        <v>109</v>
      </c>
      <c r="D25" s="13"/>
      <c r="E25" s="13"/>
      <c r="F25" s="14">
        <v>65976</v>
      </c>
      <c r="G25" s="15">
        <v>87</v>
      </c>
      <c r="H25" s="15">
        <v>44</v>
      </c>
      <c r="I25" s="15">
        <f t="shared" si="0"/>
        <v>131</v>
      </c>
      <c r="J25" s="15">
        <f t="shared" si="1"/>
        <v>5739912</v>
      </c>
      <c r="K25" s="15">
        <f t="shared" si="2"/>
        <v>2902944</v>
      </c>
      <c r="L25" s="15">
        <f t="shared" si="3"/>
        <v>8642856</v>
      </c>
      <c r="M25" s="16">
        <v>94.61306784200931</v>
      </c>
      <c r="N25" s="16">
        <f t="shared" si="4"/>
        <v>7.613067842009315</v>
      </c>
      <c r="O25" s="17">
        <v>0.95</v>
      </c>
      <c r="P25" s="18">
        <v>65976</v>
      </c>
      <c r="Q25" s="18">
        <f t="shared" si="5"/>
        <v>6242191.763944407</v>
      </c>
      <c r="R25" s="19">
        <f t="shared" si="6"/>
        <v>89.88241444990885</v>
      </c>
      <c r="S25" s="15"/>
      <c r="T25" s="19">
        <f t="shared" si="7"/>
        <v>-87</v>
      </c>
      <c r="U25" s="19">
        <v>44</v>
      </c>
      <c r="V25" s="19">
        <f t="shared" si="8"/>
        <v>44</v>
      </c>
      <c r="W25" s="19">
        <f t="shared" si="9"/>
        <v>0</v>
      </c>
      <c r="X25" s="19">
        <f t="shared" si="10"/>
        <v>2902944</v>
      </c>
      <c r="Y25" s="19">
        <f t="shared" si="11"/>
        <v>2902944</v>
      </c>
      <c r="Z25" s="10">
        <v>17</v>
      </c>
      <c r="AA25" s="10" t="s">
        <v>57</v>
      </c>
      <c r="AB25" s="20" t="s">
        <v>110</v>
      </c>
    </row>
    <row r="26" spans="1:28" ht="25.5">
      <c r="A26" s="10" t="s">
        <v>97</v>
      </c>
      <c r="B26" s="11" t="s">
        <v>111</v>
      </c>
      <c r="C26" s="21" t="s">
        <v>112</v>
      </c>
      <c r="D26" s="13"/>
      <c r="E26" s="13"/>
      <c r="F26" s="14">
        <v>26148</v>
      </c>
      <c r="G26" s="15">
        <v>75</v>
      </c>
      <c r="H26" s="15">
        <v>39</v>
      </c>
      <c r="I26" s="15">
        <f t="shared" si="0"/>
        <v>114</v>
      </c>
      <c r="J26" s="15">
        <f t="shared" si="1"/>
        <v>1961100</v>
      </c>
      <c r="K26" s="15">
        <f t="shared" si="2"/>
        <v>1019772</v>
      </c>
      <c r="L26" s="15">
        <f t="shared" si="3"/>
        <v>2980872</v>
      </c>
      <c r="M26" s="16">
        <v>80.43963262363935</v>
      </c>
      <c r="N26" s="16">
        <f t="shared" si="4"/>
        <v>5.439632623639355</v>
      </c>
      <c r="O26" s="17">
        <v>0.95</v>
      </c>
      <c r="P26" s="18">
        <v>26148</v>
      </c>
      <c r="Q26" s="18">
        <f t="shared" si="5"/>
        <v>2103335.5138429217</v>
      </c>
      <c r="R26" s="19">
        <f t="shared" si="6"/>
        <v>76.41765099245738</v>
      </c>
      <c r="S26" s="15"/>
      <c r="T26" s="19">
        <f t="shared" si="7"/>
        <v>-75</v>
      </c>
      <c r="U26" s="19">
        <v>39</v>
      </c>
      <c r="V26" s="19">
        <f t="shared" si="8"/>
        <v>39</v>
      </c>
      <c r="W26" s="19">
        <f t="shared" si="9"/>
        <v>0</v>
      </c>
      <c r="X26" s="19">
        <f t="shared" si="10"/>
        <v>1019772</v>
      </c>
      <c r="Y26" s="19">
        <f t="shared" si="11"/>
        <v>1019772</v>
      </c>
      <c r="Z26" s="10">
        <v>18</v>
      </c>
      <c r="AA26" s="10" t="s">
        <v>53</v>
      </c>
      <c r="AB26" s="20" t="s">
        <v>61</v>
      </c>
    </row>
    <row r="27" spans="1:28" ht="12.75">
      <c r="A27" s="10" t="s">
        <v>97</v>
      </c>
      <c r="B27" s="11" t="s">
        <v>113</v>
      </c>
      <c r="C27" s="12" t="s">
        <v>114</v>
      </c>
      <c r="D27" s="13"/>
      <c r="E27" s="13"/>
      <c r="F27" s="14">
        <v>5940</v>
      </c>
      <c r="G27" s="15">
        <v>76</v>
      </c>
      <c r="H27" s="15">
        <v>49</v>
      </c>
      <c r="I27" s="15">
        <f t="shared" si="0"/>
        <v>125</v>
      </c>
      <c r="J27" s="15">
        <f t="shared" si="1"/>
        <v>451440</v>
      </c>
      <c r="K27" s="15">
        <f t="shared" si="2"/>
        <v>291060</v>
      </c>
      <c r="L27" s="15">
        <f t="shared" si="3"/>
        <v>742500</v>
      </c>
      <c r="M27" s="16">
        <v>86.42372817386695</v>
      </c>
      <c r="N27" s="16">
        <f t="shared" si="4"/>
        <v>10.423728173866948</v>
      </c>
      <c r="O27" s="17">
        <v>0.95</v>
      </c>
      <c r="P27" s="18">
        <v>5940</v>
      </c>
      <c r="Q27" s="18">
        <f t="shared" si="5"/>
        <v>513356.9453527697</v>
      </c>
      <c r="R27" s="19">
        <f t="shared" si="6"/>
        <v>82.1025417651736</v>
      </c>
      <c r="S27" s="15"/>
      <c r="T27" s="19">
        <f t="shared" si="7"/>
        <v>-76</v>
      </c>
      <c r="U27" s="19">
        <v>49</v>
      </c>
      <c r="V27" s="19">
        <f t="shared" si="8"/>
        <v>49</v>
      </c>
      <c r="W27" s="19">
        <f t="shared" si="9"/>
        <v>0</v>
      </c>
      <c r="X27" s="19">
        <f t="shared" si="10"/>
        <v>291060</v>
      </c>
      <c r="Y27" s="19">
        <f t="shared" si="11"/>
        <v>291060</v>
      </c>
      <c r="Z27" s="10">
        <v>20</v>
      </c>
      <c r="AA27" s="10" t="s">
        <v>61</v>
      </c>
      <c r="AB27" s="20" t="s">
        <v>62</v>
      </c>
    </row>
    <row r="28" spans="1:28" ht="12.75">
      <c r="A28" s="10" t="s">
        <v>97</v>
      </c>
      <c r="B28" s="11" t="s">
        <v>115</v>
      </c>
      <c r="C28" s="12" t="s">
        <v>115</v>
      </c>
      <c r="D28" s="13"/>
      <c r="E28" s="13"/>
      <c r="F28" s="14">
        <v>34320</v>
      </c>
      <c r="G28" s="15">
        <v>79</v>
      </c>
      <c r="H28" s="15">
        <v>54</v>
      </c>
      <c r="I28" s="15">
        <f t="shared" si="0"/>
        <v>133</v>
      </c>
      <c r="J28" s="15">
        <f t="shared" si="1"/>
        <v>2711280</v>
      </c>
      <c r="K28" s="15">
        <f t="shared" si="2"/>
        <v>1853280</v>
      </c>
      <c r="L28" s="15">
        <f t="shared" si="3"/>
        <v>4564560</v>
      </c>
      <c r="M28" s="16">
        <v>92.63755378121948</v>
      </c>
      <c r="N28" s="16">
        <f t="shared" si="4"/>
        <v>13.63755378121948</v>
      </c>
      <c r="O28" s="17">
        <v>0.95</v>
      </c>
      <c r="P28" s="18">
        <v>34320</v>
      </c>
      <c r="Q28" s="18">
        <f t="shared" si="5"/>
        <v>3179320.8457714524</v>
      </c>
      <c r="R28" s="19">
        <f t="shared" si="6"/>
        <v>88.00567609215851</v>
      </c>
      <c r="S28" s="15"/>
      <c r="T28" s="19">
        <f t="shared" si="7"/>
        <v>-79</v>
      </c>
      <c r="U28" s="19">
        <v>54</v>
      </c>
      <c r="V28" s="19">
        <f t="shared" si="8"/>
        <v>54</v>
      </c>
      <c r="W28" s="19">
        <f t="shared" si="9"/>
        <v>0</v>
      </c>
      <c r="X28" s="19">
        <f t="shared" si="10"/>
        <v>1853280</v>
      </c>
      <c r="Y28" s="19">
        <f t="shared" si="11"/>
        <v>1853280</v>
      </c>
      <c r="Z28" s="10">
        <v>21</v>
      </c>
      <c r="AA28" s="10" t="s">
        <v>116</v>
      </c>
      <c r="AB28" s="20" t="s">
        <v>117</v>
      </c>
    </row>
    <row r="29" spans="1:28" ht="25.5">
      <c r="A29" s="10" t="s">
        <v>97</v>
      </c>
      <c r="B29" s="11" t="s">
        <v>118</v>
      </c>
      <c r="C29" s="12" t="s">
        <v>119</v>
      </c>
      <c r="D29" s="13"/>
      <c r="E29" s="13"/>
      <c r="F29" s="14">
        <v>574860</v>
      </c>
      <c r="G29" s="15">
        <v>110</v>
      </c>
      <c r="H29" s="15">
        <v>64</v>
      </c>
      <c r="I29" s="15">
        <f t="shared" si="0"/>
        <v>174</v>
      </c>
      <c r="J29" s="15">
        <f t="shared" si="1"/>
        <v>63234600</v>
      </c>
      <c r="K29" s="15">
        <f t="shared" si="2"/>
        <v>36791040</v>
      </c>
      <c r="L29" s="15">
        <f t="shared" si="3"/>
        <v>100025640</v>
      </c>
      <c r="M29" s="16">
        <v>124.27728131147973</v>
      </c>
      <c r="N29" s="16">
        <f t="shared" si="4"/>
        <v>14.277281311479726</v>
      </c>
      <c r="O29" s="17">
        <v>0.95</v>
      </c>
      <c r="P29" s="18">
        <v>574860</v>
      </c>
      <c r="Q29" s="18">
        <f t="shared" si="5"/>
        <v>71442037.93471724</v>
      </c>
      <c r="R29" s="19">
        <f t="shared" si="6"/>
        <v>118.06341724590574</v>
      </c>
      <c r="S29" s="15"/>
      <c r="T29" s="19">
        <f t="shared" si="7"/>
        <v>-110</v>
      </c>
      <c r="U29" s="19">
        <v>64</v>
      </c>
      <c r="V29" s="19">
        <f t="shared" si="8"/>
        <v>64</v>
      </c>
      <c r="W29" s="19">
        <f t="shared" si="9"/>
        <v>0</v>
      </c>
      <c r="X29" s="19">
        <f t="shared" si="10"/>
        <v>36791040</v>
      </c>
      <c r="Y29" s="19">
        <f t="shared" si="11"/>
        <v>36791040</v>
      </c>
      <c r="Z29" s="10">
        <v>22</v>
      </c>
      <c r="AA29" s="10" t="s">
        <v>120</v>
      </c>
      <c r="AB29" s="20" t="s">
        <v>121</v>
      </c>
    </row>
    <row r="30" spans="1:28" ht="12.75">
      <c r="A30" s="10" t="s">
        <v>97</v>
      </c>
      <c r="B30" s="11" t="s">
        <v>122</v>
      </c>
      <c r="C30" s="12" t="s">
        <v>123</v>
      </c>
      <c r="D30" s="13"/>
      <c r="E30" s="13"/>
      <c r="F30" s="14">
        <v>1272</v>
      </c>
      <c r="G30" s="15">
        <v>101</v>
      </c>
      <c r="H30" s="15">
        <v>54</v>
      </c>
      <c r="I30" s="15">
        <f t="shared" si="0"/>
        <v>155</v>
      </c>
      <c r="J30" s="15">
        <f t="shared" si="1"/>
        <v>128472</v>
      </c>
      <c r="K30" s="15">
        <f t="shared" si="2"/>
        <v>68688</v>
      </c>
      <c r="L30" s="15">
        <f t="shared" si="3"/>
        <v>197160</v>
      </c>
      <c r="M30" s="16">
        <v>117.32741511994398</v>
      </c>
      <c r="N30" s="16">
        <f t="shared" si="4"/>
        <v>16.32741511994398</v>
      </c>
      <c r="O30" s="17">
        <v>0.95</v>
      </c>
      <c r="P30" s="18">
        <v>1272</v>
      </c>
      <c r="Q30" s="18">
        <f t="shared" si="5"/>
        <v>149240.47203256874</v>
      </c>
      <c r="R30" s="19">
        <f t="shared" si="6"/>
        <v>111.46104436394677</v>
      </c>
      <c r="S30" s="15"/>
      <c r="T30" s="19">
        <f t="shared" si="7"/>
        <v>-101</v>
      </c>
      <c r="U30" s="19">
        <v>54</v>
      </c>
      <c r="V30" s="19">
        <f t="shared" si="8"/>
        <v>54</v>
      </c>
      <c r="W30" s="19">
        <f t="shared" si="9"/>
        <v>0</v>
      </c>
      <c r="X30" s="19">
        <f t="shared" si="10"/>
        <v>68688</v>
      </c>
      <c r="Y30" s="19">
        <f t="shared" si="11"/>
        <v>68688</v>
      </c>
      <c r="Z30" s="10">
        <v>23</v>
      </c>
      <c r="AA30" s="10" t="s">
        <v>124</v>
      </c>
      <c r="AB30" s="20" t="s">
        <v>125</v>
      </c>
    </row>
    <row r="31" spans="1:28" ht="51">
      <c r="A31" s="10" t="s">
        <v>97</v>
      </c>
      <c r="B31" s="11" t="s">
        <v>126</v>
      </c>
      <c r="C31" s="12" t="s">
        <v>127</v>
      </c>
      <c r="D31" s="13"/>
      <c r="E31" s="13"/>
      <c r="F31" s="14">
        <v>7944</v>
      </c>
      <c r="G31" s="15">
        <v>104</v>
      </c>
      <c r="H31" s="15">
        <v>54</v>
      </c>
      <c r="I31" s="15">
        <f t="shared" si="0"/>
        <v>158</v>
      </c>
      <c r="J31" s="15">
        <f t="shared" si="1"/>
        <v>826176</v>
      </c>
      <c r="K31" s="15">
        <f t="shared" si="2"/>
        <v>428976</v>
      </c>
      <c r="L31" s="15">
        <f t="shared" si="3"/>
        <v>1255152</v>
      </c>
      <c r="M31" s="16">
        <v>116.92089410275307</v>
      </c>
      <c r="N31" s="16">
        <f t="shared" si="4"/>
        <v>12.920894102753067</v>
      </c>
      <c r="O31" s="17">
        <v>0.95</v>
      </c>
      <c r="P31" s="18">
        <v>7944</v>
      </c>
      <c r="Q31" s="18">
        <f t="shared" si="5"/>
        <v>928819.5827522704</v>
      </c>
      <c r="R31" s="19">
        <f t="shared" si="6"/>
        <v>111.07484939761541</v>
      </c>
      <c r="S31" s="15"/>
      <c r="T31" s="19">
        <f t="shared" si="7"/>
        <v>-104</v>
      </c>
      <c r="U31" s="19">
        <v>54</v>
      </c>
      <c r="V31" s="19">
        <f t="shared" si="8"/>
        <v>54</v>
      </c>
      <c r="W31" s="19">
        <f t="shared" si="9"/>
        <v>0</v>
      </c>
      <c r="X31" s="19">
        <f t="shared" si="10"/>
        <v>428976</v>
      </c>
      <c r="Y31" s="19">
        <f t="shared" si="11"/>
        <v>428976</v>
      </c>
      <c r="Z31" s="10">
        <v>24</v>
      </c>
      <c r="AA31" s="10" t="s">
        <v>100</v>
      </c>
      <c r="AB31" s="20" t="s">
        <v>125</v>
      </c>
    </row>
    <row r="32" spans="1:28" ht="12.75">
      <c r="A32" s="10" t="s">
        <v>97</v>
      </c>
      <c r="B32" s="11" t="s">
        <v>128</v>
      </c>
      <c r="C32" s="12" t="s">
        <v>129</v>
      </c>
      <c r="D32" s="13"/>
      <c r="E32" s="13"/>
      <c r="F32" s="14">
        <v>5676</v>
      </c>
      <c r="G32" s="15">
        <v>79</v>
      </c>
      <c r="H32" s="15">
        <v>49</v>
      </c>
      <c r="I32" s="15">
        <f t="shared" si="0"/>
        <v>128</v>
      </c>
      <c r="J32" s="15">
        <f t="shared" si="1"/>
        <v>448404</v>
      </c>
      <c r="K32" s="15">
        <f t="shared" si="2"/>
        <v>278124</v>
      </c>
      <c r="L32" s="15">
        <f t="shared" si="3"/>
        <v>726528</v>
      </c>
      <c r="M32" s="16">
        <v>88.38853674633594</v>
      </c>
      <c r="N32" s="16">
        <f t="shared" si="4"/>
        <v>9.388536746335944</v>
      </c>
      <c r="O32" s="17">
        <v>0.95</v>
      </c>
      <c r="P32" s="18">
        <v>5676</v>
      </c>
      <c r="Q32" s="18">
        <f t="shared" si="5"/>
        <v>501693.3345722028</v>
      </c>
      <c r="R32" s="19">
        <f t="shared" si="6"/>
        <v>83.96910990901914</v>
      </c>
      <c r="S32" s="15"/>
      <c r="T32" s="19">
        <f t="shared" si="7"/>
        <v>-79</v>
      </c>
      <c r="U32" s="19">
        <v>49</v>
      </c>
      <c r="V32" s="19">
        <f t="shared" si="8"/>
        <v>49</v>
      </c>
      <c r="W32" s="19">
        <f t="shared" si="9"/>
        <v>0</v>
      </c>
      <c r="X32" s="19">
        <f t="shared" si="10"/>
        <v>278124</v>
      </c>
      <c r="Y32" s="19">
        <f t="shared" si="11"/>
        <v>278124</v>
      </c>
      <c r="Z32" s="10">
        <v>25</v>
      </c>
      <c r="AA32" s="10" t="s">
        <v>116</v>
      </c>
      <c r="AB32" s="20" t="s">
        <v>130</v>
      </c>
    </row>
    <row r="33" spans="1:28" ht="12.75">
      <c r="A33" s="10" t="s">
        <v>97</v>
      </c>
      <c r="B33" s="11" t="s">
        <v>131</v>
      </c>
      <c r="C33" s="12" t="s">
        <v>131</v>
      </c>
      <c r="D33" s="13"/>
      <c r="E33" s="13"/>
      <c r="F33" s="14">
        <v>76356</v>
      </c>
      <c r="G33" s="15">
        <v>117</v>
      </c>
      <c r="H33" s="15">
        <v>64</v>
      </c>
      <c r="I33" s="15">
        <f t="shared" si="0"/>
        <v>181</v>
      </c>
      <c r="J33" s="15">
        <f t="shared" si="1"/>
        <v>8933652</v>
      </c>
      <c r="K33" s="15">
        <f t="shared" si="2"/>
        <v>4886784</v>
      </c>
      <c r="L33" s="15">
        <f t="shared" si="3"/>
        <v>13820436</v>
      </c>
      <c r="M33" s="16">
        <v>131.14944598035945</v>
      </c>
      <c r="N33" s="16">
        <f t="shared" si="4"/>
        <v>14.149445980359445</v>
      </c>
      <c r="O33" s="17">
        <v>0.95</v>
      </c>
      <c r="P33" s="18">
        <v>76356</v>
      </c>
      <c r="Q33" s="18">
        <f t="shared" si="5"/>
        <v>10014047.097276326</v>
      </c>
      <c r="R33" s="19">
        <f t="shared" si="6"/>
        <v>124.59197368134147</v>
      </c>
      <c r="S33" s="15"/>
      <c r="T33" s="19">
        <f t="shared" si="7"/>
        <v>-117</v>
      </c>
      <c r="U33" s="19">
        <v>64</v>
      </c>
      <c r="V33" s="19">
        <f t="shared" si="8"/>
        <v>64</v>
      </c>
      <c r="W33" s="19">
        <f t="shared" si="9"/>
        <v>0</v>
      </c>
      <c r="X33" s="19">
        <f t="shared" si="10"/>
        <v>4886784</v>
      </c>
      <c r="Y33" s="19">
        <f t="shared" si="11"/>
        <v>4886784</v>
      </c>
      <c r="Z33" s="10">
        <v>26</v>
      </c>
      <c r="AA33" s="10" t="s">
        <v>132</v>
      </c>
      <c r="AB33" s="20" t="s">
        <v>133</v>
      </c>
    </row>
    <row r="34" spans="1:28" ht="12.75">
      <c r="A34" s="10" t="s">
        <v>97</v>
      </c>
      <c r="B34" s="11" t="s">
        <v>134</v>
      </c>
      <c r="C34" s="12" t="s">
        <v>134</v>
      </c>
      <c r="D34" s="13"/>
      <c r="E34" s="13"/>
      <c r="F34" s="14">
        <v>3540</v>
      </c>
      <c r="G34" s="15">
        <v>129</v>
      </c>
      <c r="H34" s="15">
        <v>64</v>
      </c>
      <c r="I34" s="15">
        <f t="shared" si="0"/>
        <v>193</v>
      </c>
      <c r="J34" s="15">
        <f t="shared" si="1"/>
        <v>456660</v>
      </c>
      <c r="K34" s="15">
        <f t="shared" si="2"/>
        <v>226560</v>
      </c>
      <c r="L34" s="15">
        <f t="shared" si="3"/>
        <v>683220</v>
      </c>
      <c r="M34" s="16">
        <v>146.87355309045438</v>
      </c>
      <c r="N34" s="16">
        <f t="shared" si="4"/>
        <v>17.87355309045438</v>
      </c>
      <c r="O34" s="17">
        <v>0.95</v>
      </c>
      <c r="P34" s="18">
        <v>3540</v>
      </c>
      <c r="Q34" s="18">
        <f t="shared" si="5"/>
        <v>519932.3779402085</v>
      </c>
      <c r="R34" s="19">
        <f t="shared" si="6"/>
        <v>139.52987543593164</v>
      </c>
      <c r="S34" s="15"/>
      <c r="T34" s="19">
        <f t="shared" si="7"/>
        <v>-129</v>
      </c>
      <c r="U34" s="19">
        <v>64</v>
      </c>
      <c r="V34" s="19">
        <f t="shared" si="8"/>
        <v>64</v>
      </c>
      <c r="W34" s="19">
        <f t="shared" si="9"/>
        <v>0</v>
      </c>
      <c r="X34" s="19">
        <f t="shared" si="10"/>
        <v>226560</v>
      </c>
      <c r="Y34" s="19">
        <f t="shared" si="11"/>
        <v>226560</v>
      </c>
      <c r="Z34" s="10">
        <v>27</v>
      </c>
      <c r="AA34" s="10" t="s">
        <v>135</v>
      </c>
      <c r="AB34" s="20" t="s">
        <v>136</v>
      </c>
    </row>
    <row r="35" spans="1:28" ht="12.75">
      <c r="A35" s="10" t="s">
        <v>97</v>
      </c>
      <c r="B35" s="11" t="s">
        <v>137</v>
      </c>
      <c r="C35" s="12" t="s">
        <v>138</v>
      </c>
      <c r="D35" s="13" t="s">
        <v>93</v>
      </c>
      <c r="E35" s="13" t="s">
        <v>94</v>
      </c>
      <c r="F35" s="14">
        <v>425</v>
      </c>
      <c r="G35" s="15">
        <v>64</v>
      </c>
      <c r="H35" s="15">
        <v>39</v>
      </c>
      <c r="I35" s="15">
        <f t="shared" si="0"/>
        <v>103</v>
      </c>
      <c r="J35" s="15">
        <f t="shared" si="1"/>
        <v>27200</v>
      </c>
      <c r="K35" s="15">
        <f t="shared" si="2"/>
        <v>16575</v>
      </c>
      <c r="L35" s="15">
        <f t="shared" si="3"/>
        <v>43775</v>
      </c>
      <c r="M35" s="16">
        <v>74.2713069859862</v>
      </c>
      <c r="N35" s="16">
        <f t="shared" si="4"/>
        <v>10.2713069859862</v>
      </c>
      <c r="O35" s="17">
        <v>0.95</v>
      </c>
      <c r="P35" s="18">
        <v>425</v>
      </c>
      <c r="Q35" s="18">
        <f t="shared" si="5"/>
        <v>31565.305469044135</v>
      </c>
      <c r="R35" s="19">
        <f t="shared" si="6"/>
        <v>70.55774163668688</v>
      </c>
      <c r="S35" s="15"/>
      <c r="T35" s="19">
        <f t="shared" si="7"/>
        <v>-64</v>
      </c>
      <c r="U35" s="19">
        <v>39</v>
      </c>
      <c r="V35" s="19">
        <f t="shared" si="8"/>
        <v>39</v>
      </c>
      <c r="W35" s="19">
        <f t="shared" si="9"/>
        <v>0</v>
      </c>
      <c r="X35" s="19">
        <f t="shared" si="10"/>
        <v>16575</v>
      </c>
      <c r="Y35" s="19">
        <f t="shared" si="11"/>
        <v>16575</v>
      </c>
      <c r="Z35" s="10">
        <v>28</v>
      </c>
      <c r="AA35" s="10" t="s">
        <v>139</v>
      </c>
      <c r="AB35" s="20" t="s">
        <v>140</v>
      </c>
    </row>
    <row r="36" spans="1:28" ht="12.75">
      <c r="A36" s="10" t="s">
        <v>97</v>
      </c>
      <c r="B36" s="11" t="s">
        <v>137</v>
      </c>
      <c r="C36" s="12" t="s">
        <v>138</v>
      </c>
      <c r="D36" s="13" t="s">
        <v>89</v>
      </c>
      <c r="E36" s="13" t="s">
        <v>92</v>
      </c>
      <c r="F36" s="14">
        <v>595</v>
      </c>
      <c r="G36" s="15">
        <v>75</v>
      </c>
      <c r="H36" s="15">
        <v>39</v>
      </c>
      <c r="I36" s="15">
        <f t="shared" si="0"/>
        <v>114</v>
      </c>
      <c r="J36" s="15">
        <f t="shared" si="1"/>
        <v>44625</v>
      </c>
      <c r="K36" s="15">
        <f t="shared" si="2"/>
        <v>23205</v>
      </c>
      <c r="L36" s="15">
        <f t="shared" si="3"/>
        <v>67830</v>
      </c>
      <c r="M36" s="16">
        <v>82.49832811733613</v>
      </c>
      <c r="N36" s="16">
        <f t="shared" si="4"/>
        <v>7.498328117336129</v>
      </c>
      <c r="O36" s="17">
        <v>0.95</v>
      </c>
      <c r="P36" s="18">
        <v>595</v>
      </c>
      <c r="Q36" s="18">
        <f t="shared" si="5"/>
        <v>49086.505229815</v>
      </c>
      <c r="R36" s="19">
        <f t="shared" si="6"/>
        <v>78.37341171146932</v>
      </c>
      <c r="S36" s="15"/>
      <c r="T36" s="19">
        <f t="shared" si="7"/>
        <v>-75</v>
      </c>
      <c r="U36" s="19">
        <v>39</v>
      </c>
      <c r="V36" s="19">
        <f t="shared" si="8"/>
        <v>39</v>
      </c>
      <c r="W36" s="19">
        <f t="shared" si="9"/>
        <v>0</v>
      </c>
      <c r="X36" s="19">
        <f t="shared" si="10"/>
        <v>23205</v>
      </c>
      <c r="Y36" s="19">
        <f t="shared" si="11"/>
        <v>23205</v>
      </c>
      <c r="Z36" s="10">
        <v>28</v>
      </c>
      <c r="AA36" s="10" t="s">
        <v>139</v>
      </c>
      <c r="AB36" s="20" t="s">
        <v>140</v>
      </c>
    </row>
    <row r="37" spans="1:28" ht="12.75">
      <c r="A37" s="10" t="s">
        <v>97</v>
      </c>
      <c r="B37" s="11" t="s">
        <v>141</v>
      </c>
      <c r="C37" s="12" t="s">
        <v>142</v>
      </c>
      <c r="D37" s="13"/>
      <c r="E37" s="13"/>
      <c r="F37" s="14">
        <v>75384</v>
      </c>
      <c r="G37" s="15">
        <v>96</v>
      </c>
      <c r="H37" s="15">
        <v>59</v>
      </c>
      <c r="I37" s="15">
        <f t="shared" si="0"/>
        <v>155</v>
      </c>
      <c r="J37" s="15">
        <f t="shared" si="1"/>
        <v>7236864</v>
      </c>
      <c r="K37" s="15">
        <f t="shared" si="2"/>
        <v>4447656</v>
      </c>
      <c r="L37" s="15">
        <f t="shared" si="3"/>
        <v>11684520</v>
      </c>
      <c r="M37" s="16">
        <v>104.46517479319111</v>
      </c>
      <c r="N37" s="16">
        <f t="shared" si="4"/>
        <v>8.46517479319111</v>
      </c>
      <c r="O37" s="17">
        <v>0.95</v>
      </c>
      <c r="P37" s="18">
        <v>75384</v>
      </c>
      <c r="Q37" s="18">
        <f t="shared" si="5"/>
        <v>7875002.736609919</v>
      </c>
      <c r="R37" s="19">
        <f t="shared" si="6"/>
        <v>99.24191605353155</v>
      </c>
      <c r="S37" s="15"/>
      <c r="T37" s="19">
        <f t="shared" si="7"/>
        <v>-96</v>
      </c>
      <c r="U37" s="19">
        <v>59</v>
      </c>
      <c r="V37" s="19">
        <f t="shared" si="8"/>
        <v>59</v>
      </c>
      <c r="W37" s="19">
        <f t="shared" si="9"/>
        <v>0</v>
      </c>
      <c r="X37" s="19">
        <f t="shared" si="10"/>
        <v>4447656</v>
      </c>
      <c r="Y37" s="19">
        <f t="shared" si="11"/>
        <v>4447656</v>
      </c>
      <c r="Z37" s="10">
        <v>29</v>
      </c>
      <c r="AA37" s="10" t="s">
        <v>143</v>
      </c>
      <c r="AB37" s="20" t="s">
        <v>144</v>
      </c>
    </row>
    <row r="38" spans="1:28" ht="12.75">
      <c r="A38" s="10" t="s">
        <v>97</v>
      </c>
      <c r="B38" s="11" t="s">
        <v>145</v>
      </c>
      <c r="C38" s="12" t="s">
        <v>146</v>
      </c>
      <c r="D38" s="13" t="s">
        <v>86</v>
      </c>
      <c r="E38" s="13" t="s">
        <v>92</v>
      </c>
      <c r="F38" s="14">
        <v>25108</v>
      </c>
      <c r="G38" s="15">
        <v>88</v>
      </c>
      <c r="H38" s="15">
        <v>59</v>
      </c>
      <c r="I38" s="15">
        <f t="shared" si="0"/>
        <v>147</v>
      </c>
      <c r="J38" s="15">
        <f t="shared" si="1"/>
        <v>2209504</v>
      </c>
      <c r="K38" s="15">
        <f t="shared" si="2"/>
        <v>1481372</v>
      </c>
      <c r="L38" s="15">
        <f t="shared" si="3"/>
        <v>3690876</v>
      </c>
      <c r="M38" s="16">
        <v>99.628875663175</v>
      </c>
      <c r="N38" s="16">
        <f t="shared" si="4"/>
        <v>11.628875663174995</v>
      </c>
      <c r="O38" s="17">
        <v>0.95</v>
      </c>
      <c r="P38" s="18">
        <v>25108</v>
      </c>
      <c r="Q38" s="18">
        <f t="shared" si="5"/>
        <v>2501481.8101509977</v>
      </c>
      <c r="R38" s="19">
        <f t="shared" si="6"/>
        <v>94.64743188001624</v>
      </c>
      <c r="S38" s="15"/>
      <c r="T38" s="19">
        <f t="shared" si="7"/>
        <v>-88</v>
      </c>
      <c r="U38" s="19">
        <v>59</v>
      </c>
      <c r="V38" s="19">
        <f t="shared" si="8"/>
        <v>59</v>
      </c>
      <c r="W38" s="19">
        <f t="shared" si="9"/>
        <v>0</v>
      </c>
      <c r="X38" s="19">
        <f t="shared" si="10"/>
        <v>1481372</v>
      </c>
      <c r="Y38" s="19">
        <f t="shared" si="11"/>
        <v>1481372</v>
      </c>
      <c r="Z38" s="10">
        <v>30</v>
      </c>
      <c r="AA38" s="10" t="s">
        <v>147</v>
      </c>
      <c r="AB38" s="20" t="s">
        <v>148</v>
      </c>
    </row>
    <row r="39" spans="1:28" ht="12.75">
      <c r="A39" s="10" t="s">
        <v>97</v>
      </c>
      <c r="B39" s="11" t="s">
        <v>145</v>
      </c>
      <c r="C39" s="12" t="s">
        <v>146</v>
      </c>
      <c r="D39" s="13" t="s">
        <v>93</v>
      </c>
      <c r="E39" s="13" t="s">
        <v>78</v>
      </c>
      <c r="F39" s="14">
        <v>25108</v>
      </c>
      <c r="G39" s="15">
        <v>105</v>
      </c>
      <c r="H39" s="15">
        <v>59</v>
      </c>
      <c r="I39" s="15">
        <f t="shared" si="0"/>
        <v>164</v>
      </c>
      <c r="J39" s="15">
        <f t="shared" si="1"/>
        <v>2636340</v>
      </c>
      <c r="K39" s="15">
        <f t="shared" si="2"/>
        <v>1481372</v>
      </c>
      <c r="L39" s="15">
        <f t="shared" si="3"/>
        <v>4117712</v>
      </c>
      <c r="M39" s="16">
        <v>117.93370939692838</v>
      </c>
      <c r="N39" s="16">
        <f t="shared" si="4"/>
        <v>12.933709396928379</v>
      </c>
      <c r="O39" s="17">
        <v>0.95</v>
      </c>
      <c r="P39" s="18">
        <v>25108</v>
      </c>
      <c r="Q39" s="18">
        <f t="shared" si="5"/>
        <v>2961079.575538078</v>
      </c>
      <c r="R39" s="19">
        <f t="shared" si="6"/>
        <v>112.03702392708196</v>
      </c>
      <c r="S39" s="15"/>
      <c r="T39" s="19">
        <f t="shared" si="7"/>
        <v>-105</v>
      </c>
      <c r="U39" s="19">
        <v>59</v>
      </c>
      <c r="V39" s="19">
        <f t="shared" si="8"/>
        <v>59</v>
      </c>
      <c r="W39" s="19">
        <f t="shared" si="9"/>
        <v>0</v>
      </c>
      <c r="X39" s="19">
        <f t="shared" si="10"/>
        <v>1481372</v>
      </c>
      <c r="Y39" s="19">
        <f t="shared" si="11"/>
        <v>1481372</v>
      </c>
      <c r="Z39" s="10">
        <v>30</v>
      </c>
      <c r="AA39" s="10" t="s">
        <v>147</v>
      </c>
      <c r="AB39" s="20" t="s">
        <v>148</v>
      </c>
    </row>
    <row r="40" spans="1:28" ht="12.75">
      <c r="A40" s="10" t="s">
        <v>97</v>
      </c>
      <c r="B40" s="11" t="s">
        <v>145</v>
      </c>
      <c r="C40" s="12" t="s">
        <v>146</v>
      </c>
      <c r="D40" s="13" t="s">
        <v>79</v>
      </c>
      <c r="E40" s="13" t="s">
        <v>83</v>
      </c>
      <c r="F40" s="14">
        <v>25108</v>
      </c>
      <c r="G40" s="15">
        <v>131</v>
      </c>
      <c r="H40" s="15">
        <v>59</v>
      </c>
      <c r="I40" s="15">
        <f t="shared" si="0"/>
        <v>190</v>
      </c>
      <c r="J40" s="15">
        <f t="shared" si="1"/>
        <v>3289148</v>
      </c>
      <c r="K40" s="15">
        <f t="shared" si="2"/>
        <v>1481372</v>
      </c>
      <c r="L40" s="15">
        <f t="shared" si="3"/>
        <v>4770520</v>
      </c>
      <c r="M40" s="16">
        <v>141.9913117614335</v>
      </c>
      <c r="N40" s="16">
        <f t="shared" si="4"/>
        <v>10.991311761433508</v>
      </c>
      <c r="O40" s="17">
        <v>0.95</v>
      </c>
      <c r="P40" s="18">
        <v>25108</v>
      </c>
      <c r="Q40" s="18">
        <f t="shared" si="5"/>
        <v>3565117.8557060724</v>
      </c>
      <c r="R40" s="19">
        <f t="shared" si="6"/>
        <v>134.89174617336184</v>
      </c>
      <c r="S40" s="15"/>
      <c r="T40" s="19">
        <f t="shared" si="7"/>
        <v>-131</v>
      </c>
      <c r="U40" s="19">
        <v>59</v>
      </c>
      <c r="V40" s="19">
        <f t="shared" si="8"/>
        <v>59</v>
      </c>
      <c r="W40" s="19">
        <f t="shared" si="9"/>
        <v>0</v>
      </c>
      <c r="X40" s="19">
        <f t="shared" si="10"/>
        <v>1481372</v>
      </c>
      <c r="Y40" s="19">
        <f t="shared" si="11"/>
        <v>1481372</v>
      </c>
      <c r="Z40" s="10">
        <v>30</v>
      </c>
      <c r="AA40" s="10" t="s">
        <v>147</v>
      </c>
      <c r="AB40" s="20" t="s">
        <v>148</v>
      </c>
    </row>
    <row r="41" spans="1:28" ht="12.75">
      <c r="A41" s="10" t="s">
        <v>97</v>
      </c>
      <c r="B41" s="11" t="s">
        <v>149</v>
      </c>
      <c r="C41" s="12" t="s">
        <v>150</v>
      </c>
      <c r="D41" s="13"/>
      <c r="E41" s="13"/>
      <c r="F41" s="14">
        <v>7980</v>
      </c>
      <c r="G41" s="15">
        <v>71</v>
      </c>
      <c r="H41" s="15">
        <v>54</v>
      </c>
      <c r="I41" s="15">
        <f t="shared" si="0"/>
        <v>125</v>
      </c>
      <c r="J41" s="15">
        <f t="shared" si="1"/>
        <v>566580</v>
      </c>
      <c r="K41" s="15">
        <f t="shared" si="2"/>
        <v>430920</v>
      </c>
      <c r="L41" s="15">
        <f t="shared" si="3"/>
        <v>997500</v>
      </c>
      <c r="M41" s="16">
        <v>78.05089348355374</v>
      </c>
      <c r="N41" s="16">
        <f t="shared" si="4"/>
        <v>7.050893483553736</v>
      </c>
      <c r="O41" s="17">
        <v>0.95</v>
      </c>
      <c r="P41" s="18">
        <v>7980</v>
      </c>
      <c r="Q41" s="18">
        <f t="shared" si="5"/>
        <v>622846.1299987588</v>
      </c>
      <c r="R41" s="19">
        <f t="shared" si="6"/>
        <v>74.14834880937605</v>
      </c>
      <c r="S41" s="15"/>
      <c r="T41" s="19">
        <f t="shared" si="7"/>
        <v>-71</v>
      </c>
      <c r="U41" s="19">
        <v>54</v>
      </c>
      <c r="V41" s="19">
        <f t="shared" si="8"/>
        <v>54</v>
      </c>
      <c r="W41" s="19">
        <f t="shared" si="9"/>
        <v>0</v>
      </c>
      <c r="X41" s="19">
        <f t="shared" si="10"/>
        <v>430920</v>
      </c>
      <c r="Y41" s="19">
        <f t="shared" si="11"/>
        <v>430920</v>
      </c>
      <c r="Z41" s="10">
        <v>31</v>
      </c>
      <c r="AA41" s="10" t="s">
        <v>52</v>
      </c>
      <c r="AB41" s="20" t="s">
        <v>151</v>
      </c>
    </row>
    <row r="42" spans="1:28" ht="12.75">
      <c r="A42" s="10" t="s">
        <v>97</v>
      </c>
      <c r="B42" s="11" t="s">
        <v>152</v>
      </c>
      <c r="C42" s="12" t="s">
        <v>153</v>
      </c>
      <c r="D42" s="13"/>
      <c r="E42" s="13"/>
      <c r="F42" s="14">
        <v>288</v>
      </c>
      <c r="G42" s="15">
        <v>78</v>
      </c>
      <c r="H42" s="15">
        <v>44</v>
      </c>
      <c r="I42" s="15">
        <f t="shared" si="0"/>
        <v>122</v>
      </c>
      <c r="J42" s="15">
        <f t="shared" si="1"/>
        <v>22464</v>
      </c>
      <c r="K42" s="15">
        <f t="shared" si="2"/>
        <v>12672</v>
      </c>
      <c r="L42" s="15">
        <f t="shared" si="3"/>
        <v>35136</v>
      </c>
      <c r="M42" s="16">
        <v>85.93195277703231</v>
      </c>
      <c r="N42" s="16">
        <f t="shared" si="4"/>
        <v>7.931952777032308</v>
      </c>
      <c r="O42" s="17">
        <v>0.95</v>
      </c>
      <c r="P42" s="18">
        <v>288</v>
      </c>
      <c r="Q42" s="18">
        <f t="shared" si="5"/>
        <v>24748.402399785304</v>
      </c>
      <c r="R42" s="19">
        <f t="shared" si="6"/>
        <v>81.63535513818069</v>
      </c>
      <c r="S42" s="15"/>
      <c r="T42" s="19">
        <f t="shared" si="7"/>
        <v>-78</v>
      </c>
      <c r="U42" s="19">
        <v>44</v>
      </c>
      <c r="V42" s="19">
        <f t="shared" si="8"/>
        <v>44</v>
      </c>
      <c r="W42" s="19">
        <f t="shared" si="9"/>
        <v>0</v>
      </c>
      <c r="X42" s="19">
        <f t="shared" si="10"/>
        <v>12672</v>
      </c>
      <c r="Y42" s="19">
        <f t="shared" si="11"/>
        <v>12672</v>
      </c>
      <c r="Z42" s="10">
        <v>32</v>
      </c>
      <c r="AA42" s="10" t="s">
        <v>154</v>
      </c>
      <c r="AB42" s="20" t="s">
        <v>62</v>
      </c>
    </row>
    <row r="43" spans="1:28" ht="12.75">
      <c r="A43" s="10" t="s">
        <v>97</v>
      </c>
      <c r="B43" s="11" t="s">
        <v>155</v>
      </c>
      <c r="C43" s="12" t="s">
        <v>155</v>
      </c>
      <c r="D43" s="13"/>
      <c r="E43" s="13"/>
      <c r="F43" s="14">
        <v>144480</v>
      </c>
      <c r="G43" s="15">
        <v>103</v>
      </c>
      <c r="H43" s="15">
        <v>59</v>
      </c>
      <c r="I43" s="15">
        <f t="shared" si="0"/>
        <v>162</v>
      </c>
      <c r="J43" s="15">
        <f t="shared" si="1"/>
        <v>14881440</v>
      </c>
      <c r="K43" s="15">
        <f t="shared" si="2"/>
        <v>8524320</v>
      </c>
      <c r="L43" s="15">
        <f t="shared" si="3"/>
        <v>23405760</v>
      </c>
      <c r="M43" s="16">
        <v>116.9874889758407</v>
      </c>
      <c r="N43" s="16">
        <f t="shared" si="4"/>
        <v>13.987488975840705</v>
      </c>
      <c r="O43" s="17">
        <v>0.95</v>
      </c>
      <c r="P43" s="18">
        <v>144480</v>
      </c>
      <c r="Q43" s="18">
        <f t="shared" si="5"/>
        <v>16902352.407229465</v>
      </c>
      <c r="R43" s="19">
        <f t="shared" si="6"/>
        <v>111.13811452704867</v>
      </c>
      <c r="S43" s="15"/>
      <c r="T43" s="19">
        <f t="shared" si="7"/>
        <v>-103</v>
      </c>
      <c r="U43" s="19">
        <v>59</v>
      </c>
      <c r="V43" s="19">
        <f t="shared" si="8"/>
        <v>59</v>
      </c>
      <c r="W43" s="19">
        <f t="shared" si="9"/>
        <v>0</v>
      </c>
      <c r="X43" s="19">
        <f t="shared" si="10"/>
        <v>8524320</v>
      </c>
      <c r="Y43" s="19">
        <f t="shared" si="11"/>
        <v>8524320</v>
      </c>
      <c r="Z43" s="10">
        <v>33</v>
      </c>
      <c r="AA43" s="10" t="s">
        <v>156</v>
      </c>
      <c r="AB43" s="20" t="s">
        <v>125</v>
      </c>
    </row>
    <row r="44" spans="1:28" ht="12.75">
      <c r="A44" s="10" t="s">
        <v>97</v>
      </c>
      <c r="B44" s="11" t="s">
        <v>157</v>
      </c>
      <c r="C44" s="12" t="s">
        <v>157</v>
      </c>
      <c r="D44" s="13" t="s">
        <v>79</v>
      </c>
      <c r="E44" s="13" t="s">
        <v>80</v>
      </c>
      <c r="F44" s="14">
        <v>122604</v>
      </c>
      <c r="G44" s="15">
        <v>131</v>
      </c>
      <c r="H44" s="15">
        <v>64</v>
      </c>
      <c r="I44" s="15">
        <f t="shared" si="0"/>
        <v>195</v>
      </c>
      <c r="J44" s="15">
        <f t="shared" si="1"/>
        <v>16061124</v>
      </c>
      <c r="K44" s="15">
        <f t="shared" si="2"/>
        <v>7846656</v>
      </c>
      <c r="L44" s="15">
        <f t="shared" si="3"/>
        <v>23907780</v>
      </c>
      <c r="M44" s="16">
        <v>154.11054605613188</v>
      </c>
      <c r="N44" s="16">
        <f t="shared" si="4"/>
        <v>23.11054605613188</v>
      </c>
      <c r="O44" s="17">
        <v>0.95</v>
      </c>
      <c r="P44" s="18">
        <v>122604</v>
      </c>
      <c r="Q44" s="18">
        <f t="shared" si="5"/>
        <v>18894569.388665993</v>
      </c>
      <c r="R44" s="19">
        <f t="shared" si="6"/>
        <v>146.4050187533253</v>
      </c>
      <c r="S44" s="15"/>
      <c r="T44" s="19">
        <f t="shared" si="7"/>
        <v>-131</v>
      </c>
      <c r="U44" s="19">
        <v>64</v>
      </c>
      <c r="V44" s="19">
        <f t="shared" si="8"/>
        <v>64</v>
      </c>
      <c r="W44" s="19">
        <f t="shared" si="9"/>
        <v>0</v>
      </c>
      <c r="X44" s="19">
        <f t="shared" si="10"/>
        <v>7846656</v>
      </c>
      <c r="Y44" s="19">
        <f t="shared" si="11"/>
        <v>7846656</v>
      </c>
      <c r="Z44" s="10">
        <v>34</v>
      </c>
      <c r="AA44" s="10" t="s">
        <v>158</v>
      </c>
      <c r="AB44" s="20" t="s">
        <v>159</v>
      </c>
    </row>
    <row r="45" spans="1:28" ht="12.75">
      <c r="A45" s="10" t="s">
        <v>97</v>
      </c>
      <c r="B45" s="11" t="s">
        <v>157</v>
      </c>
      <c r="C45" s="12" t="s">
        <v>157</v>
      </c>
      <c r="D45" s="13" t="s">
        <v>75</v>
      </c>
      <c r="E45" s="13" t="s">
        <v>78</v>
      </c>
      <c r="F45" s="14">
        <v>367812</v>
      </c>
      <c r="G45" s="15">
        <v>131</v>
      </c>
      <c r="H45" s="15">
        <v>64</v>
      </c>
      <c r="I45" s="15">
        <f t="shared" si="0"/>
        <v>195</v>
      </c>
      <c r="J45" s="15">
        <f t="shared" si="1"/>
        <v>48183372</v>
      </c>
      <c r="K45" s="15">
        <f t="shared" si="2"/>
        <v>23539968</v>
      </c>
      <c r="L45" s="15">
        <f t="shared" si="3"/>
        <v>71723340</v>
      </c>
      <c r="M45" s="16">
        <v>145.82232268528023</v>
      </c>
      <c r="N45" s="16">
        <f t="shared" si="4"/>
        <v>14.822322685280227</v>
      </c>
      <c r="O45" s="17">
        <v>0.95</v>
      </c>
      <c r="P45" s="18">
        <v>367812</v>
      </c>
      <c r="Q45" s="18">
        <f t="shared" si="5"/>
        <v>53635200.15151829</v>
      </c>
      <c r="R45" s="19">
        <f t="shared" si="6"/>
        <v>138.5312065510162</v>
      </c>
      <c r="S45" s="15"/>
      <c r="T45" s="19">
        <f t="shared" si="7"/>
        <v>-131</v>
      </c>
      <c r="U45" s="19">
        <v>64</v>
      </c>
      <c r="V45" s="19">
        <f t="shared" si="8"/>
        <v>64</v>
      </c>
      <c r="W45" s="19">
        <f t="shared" si="9"/>
        <v>0</v>
      </c>
      <c r="X45" s="19">
        <f t="shared" si="10"/>
        <v>23539968</v>
      </c>
      <c r="Y45" s="19">
        <f t="shared" si="11"/>
        <v>23539968</v>
      </c>
      <c r="Z45" s="10">
        <v>34</v>
      </c>
      <c r="AA45" s="10" t="s">
        <v>158</v>
      </c>
      <c r="AB45" s="20" t="s">
        <v>159</v>
      </c>
    </row>
    <row r="46" spans="1:28" ht="12.75">
      <c r="A46" s="10" t="s">
        <v>97</v>
      </c>
      <c r="B46" s="11" t="s">
        <v>160</v>
      </c>
      <c r="C46" s="12" t="s">
        <v>160</v>
      </c>
      <c r="D46" s="13" t="s">
        <v>93</v>
      </c>
      <c r="E46" s="13" t="s">
        <v>161</v>
      </c>
      <c r="F46" s="14">
        <v>43875</v>
      </c>
      <c r="G46" s="15">
        <v>140</v>
      </c>
      <c r="H46" s="15">
        <v>64</v>
      </c>
      <c r="I46" s="15">
        <f t="shared" si="0"/>
        <v>204</v>
      </c>
      <c r="J46" s="15">
        <f t="shared" si="1"/>
        <v>6142500</v>
      </c>
      <c r="K46" s="15">
        <f t="shared" si="2"/>
        <v>2808000</v>
      </c>
      <c r="L46" s="15">
        <f t="shared" si="3"/>
        <v>8950500</v>
      </c>
      <c r="M46" s="16">
        <v>176.95772958872223</v>
      </c>
      <c r="N46" s="16">
        <f t="shared" si="4"/>
        <v>36.95772958872223</v>
      </c>
      <c r="O46" s="17">
        <v>0.95</v>
      </c>
      <c r="P46" s="18">
        <v>43875</v>
      </c>
      <c r="Q46" s="18">
        <f t="shared" si="5"/>
        <v>7764020.385705188</v>
      </c>
      <c r="R46" s="19">
        <f t="shared" si="6"/>
        <v>168.10984310928612</v>
      </c>
      <c r="S46" s="15"/>
      <c r="T46" s="19">
        <f t="shared" si="7"/>
        <v>-140</v>
      </c>
      <c r="U46" s="19">
        <v>64</v>
      </c>
      <c r="V46" s="19">
        <f t="shared" si="8"/>
        <v>64</v>
      </c>
      <c r="W46" s="19">
        <f t="shared" si="9"/>
        <v>0</v>
      </c>
      <c r="X46" s="19">
        <f t="shared" si="10"/>
        <v>2808000</v>
      </c>
      <c r="Y46" s="19">
        <f t="shared" si="11"/>
        <v>2808000</v>
      </c>
      <c r="Z46" s="10">
        <v>35</v>
      </c>
      <c r="AA46" s="10" t="s">
        <v>136</v>
      </c>
      <c r="AB46" s="20" t="s">
        <v>162</v>
      </c>
    </row>
    <row r="47" spans="1:28" ht="12.75">
      <c r="A47" s="10" t="s">
        <v>97</v>
      </c>
      <c r="B47" s="11" t="s">
        <v>160</v>
      </c>
      <c r="C47" s="12" t="s">
        <v>160</v>
      </c>
      <c r="D47" s="13" t="s">
        <v>163</v>
      </c>
      <c r="E47" s="13" t="s">
        <v>92</v>
      </c>
      <c r="F47" s="14">
        <v>131625</v>
      </c>
      <c r="G47" s="15">
        <v>140</v>
      </c>
      <c r="H47" s="15">
        <v>64</v>
      </c>
      <c r="I47" s="15">
        <f t="shared" si="0"/>
        <v>204</v>
      </c>
      <c r="J47" s="15">
        <f t="shared" si="1"/>
        <v>18427500</v>
      </c>
      <c r="K47" s="15">
        <f t="shared" si="2"/>
        <v>8424000</v>
      </c>
      <c r="L47" s="15">
        <f t="shared" si="3"/>
        <v>26851500</v>
      </c>
      <c r="M47" s="16">
        <v>160.12276998444554</v>
      </c>
      <c r="N47" s="16">
        <f t="shared" si="4"/>
        <v>20.12276998444554</v>
      </c>
      <c r="O47" s="17">
        <v>0.95</v>
      </c>
      <c r="P47" s="18">
        <v>131625</v>
      </c>
      <c r="Q47" s="18">
        <f t="shared" si="5"/>
        <v>21076159.599202644</v>
      </c>
      <c r="R47" s="19">
        <f t="shared" si="6"/>
        <v>152.11663148522325</v>
      </c>
      <c r="S47" s="15"/>
      <c r="T47" s="19">
        <f t="shared" si="7"/>
        <v>-140</v>
      </c>
      <c r="U47" s="19">
        <v>64</v>
      </c>
      <c r="V47" s="19">
        <f t="shared" si="8"/>
        <v>64</v>
      </c>
      <c r="W47" s="19">
        <f t="shared" si="9"/>
        <v>0</v>
      </c>
      <c r="X47" s="19">
        <f t="shared" si="10"/>
        <v>8424000</v>
      </c>
      <c r="Y47" s="19">
        <f t="shared" si="11"/>
        <v>8424000</v>
      </c>
      <c r="Z47" s="10">
        <v>35</v>
      </c>
      <c r="AA47" s="10" t="s">
        <v>136</v>
      </c>
      <c r="AB47" s="20" t="s">
        <v>162</v>
      </c>
    </row>
    <row r="48" spans="1:28" ht="12.75">
      <c r="A48" s="10" t="s">
        <v>97</v>
      </c>
      <c r="B48" s="11" t="s">
        <v>164</v>
      </c>
      <c r="C48" s="21" t="s">
        <v>164</v>
      </c>
      <c r="D48" s="13" t="s">
        <v>165</v>
      </c>
      <c r="E48" s="13" t="s">
        <v>92</v>
      </c>
      <c r="F48" s="14">
        <v>3506</v>
      </c>
      <c r="G48" s="15">
        <v>102</v>
      </c>
      <c r="H48" s="15">
        <v>54</v>
      </c>
      <c r="I48" s="15">
        <f t="shared" si="0"/>
        <v>156</v>
      </c>
      <c r="J48" s="15">
        <f t="shared" si="1"/>
        <v>357612</v>
      </c>
      <c r="K48" s="15">
        <f t="shared" si="2"/>
        <v>189324</v>
      </c>
      <c r="L48" s="15">
        <f t="shared" si="3"/>
        <v>546936</v>
      </c>
      <c r="M48" s="16">
        <v>132.71094830080128</v>
      </c>
      <c r="N48" s="16">
        <f t="shared" si="4"/>
        <v>30.710948300801277</v>
      </c>
      <c r="O48" s="17">
        <v>0.95</v>
      </c>
      <c r="P48" s="18">
        <v>3506</v>
      </c>
      <c r="Q48" s="18">
        <f t="shared" si="5"/>
        <v>465284.5847426093</v>
      </c>
      <c r="R48" s="19">
        <f t="shared" si="6"/>
        <v>126.07540088576121</v>
      </c>
      <c r="S48" s="15"/>
      <c r="T48" s="19">
        <f t="shared" si="7"/>
        <v>-102</v>
      </c>
      <c r="U48" s="19">
        <v>54</v>
      </c>
      <c r="V48" s="19">
        <f t="shared" si="8"/>
        <v>54</v>
      </c>
      <c r="W48" s="19">
        <f t="shared" si="9"/>
        <v>0</v>
      </c>
      <c r="X48" s="19">
        <f t="shared" si="10"/>
        <v>189324</v>
      </c>
      <c r="Y48" s="19">
        <f t="shared" si="11"/>
        <v>189324</v>
      </c>
      <c r="Z48" s="10">
        <v>36</v>
      </c>
      <c r="AA48" s="10" t="s">
        <v>166</v>
      </c>
      <c r="AB48" s="20" t="s">
        <v>167</v>
      </c>
    </row>
    <row r="49" spans="1:28" ht="12.75">
      <c r="A49" s="10" t="s">
        <v>97</v>
      </c>
      <c r="B49" s="11" t="s">
        <v>164</v>
      </c>
      <c r="C49" s="12" t="s">
        <v>164</v>
      </c>
      <c r="D49" s="13" t="s">
        <v>93</v>
      </c>
      <c r="E49" s="13" t="s">
        <v>168</v>
      </c>
      <c r="F49" s="14">
        <v>17530</v>
      </c>
      <c r="G49" s="15">
        <v>102</v>
      </c>
      <c r="H49" s="15">
        <v>54</v>
      </c>
      <c r="I49" s="15">
        <f t="shared" si="0"/>
        <v>156</v>
      </c>
      <c r="J49" s="15">
        <f t="shared" si="1"/>
        <v>1788060</v>
      </c>
      <c r="K49" s="15">
        <f t="shared" si="2"/>
        <v>946620</v>
      </c>
      <c r="L49" s="15">
        <f t="shared" si="3"/>
        <v>2734680</v>
      </c>
      <c r="M49" s="16">
        <v>111.97001263962794</v>
      </c>
      <c r="N49" s="16">
        <f t="shared" si="4"/>
        <v>9.970012639627939</v>
      </c>
      <c r="O49" s="17">
        <v>0.95</v>
      </c>
      <c r="P49" s="18">
        <v>17530</v>
      </c>
      <c r="Q49" s="18">
        <f t="shared" si="5"/>
        <v>1962834.3215726777</v>
      </c>
      <c r="R49" s="19">
        <f t="shared" si="6"/>
        <v>106.37151200764654</v>
      </c>
      <c r="S49" s="15"/>
      <c r="T49" s="19">
        <f t="shared" si="7"/>
        <v>-102</v>
      </c>
      <c r="U49" s="19">
        <v>54</v>
      </c>
      <c r="V49" s="19">
        <f t="shared" si="8"/>
        <v>54</v>
      </c>
      <c r="W49" s="19">
        <f t="shared" si="9"/>
        <v>0</v>
      </c>
      <c r="X49" s="19">
        <f t="shared" si="10"/>
        <v>946620</v>
      </c>
      <c r="Y49" s="19">
        <f t="shared" si="11"/>
        <v>946620</v>
      </c>
      <c r="Z49" s="10">
        <v>36</v>
      </c>
      <c r="AA49" s="10" t="s">
        <v>166</v>
      </c>
      <c r="AB49" s="20" t="s">
        <v>167</v>
      </c>
    </row>
    <row r="50" spans="1:28" ht="25.5">
      <c r="A50" s="10" t="s">
        <v>97</v>
      </c>
      <c r="B50" s="11" t="s">
        <v>169</v>
      </c>
      <c r="C50" s="12" t="s">
        <v>170</v>
      </c>
      <c r="D50" s="13"/>
      <c r="E50" s="13"/>
      <c r="F50" s="14">
        <v>53880</v>
      </c>
      <c r="G50" s="15">
        <v>102.5</v>
      </c>
      <c r="H50" s="15">
        <v>54</v>
      </c>
      <c r="I50" s="15">
        <f t="shared" si="0"/>
        <v>156.5</v>
      </c>
      <c r="J50" s="15">
        <f t="shared" si="1"/>
        <v>5522700</v>
      </c>
      <c r="K50" s="15">
        <f t="shared" si="2"/>
        <v>2909520</v>
      </c>
      <c r="L50" s="15">
        <f t="shared" si="3"/>
        <v>8432220</v>
      </c>
      <c r="M50" s="16">
        <v>114.60581430966765</v>
      </c>
      <c r="N50" s="16">
        <f t="shared" si="4"/>
        <v>12.10581430966765</v>
      </c>
      <c r="O50" s="17">
        <v>0.95</v>
      </c>
      <c r="P50" s="18">
        <v>53880</v>
      </c>
      <c r="Q50" s="18">
        <f t="shared" si="5"/>
        <v>6174961.275004893</v>
      </c>
      <c r="R50" s="19">
        <f t="shared" si="6"/>
        <v>108.87552359418426</v>
      </c>
      <c r="S50" s="15"/>
      <c r="T50" s="19">
        <f t="shared" si="7"/>
        <v>-102.5</v>
      </c>
      <c r="U50" s="19">
        <v>54</v>
      </c>
      <c r="V50" s="19">
        <f t="shared" si="8"/>
        <v>54</v>
      </c>
      <c r="W50" s="19">
        <f t="shared" si="9"/>
        <v>0</v>
      </c>
      <c r="X50" s="19">
        <f t="shared" si="10"/>
        <v>2909520</v>
      </c>
      <c r="Y50" s="19">
        <f t="shared" si="11"/>
        <v>2909520</v>
      </c>
      <c r="Z50" s="10">
        <v>37</v>
      </c>
      <c r="AA50" s="10" t="s">
        <v>171</v>
      </c>
      <c r="AB50" s="20" t="s">
        <v>101</v>
      </c>
    </row>
    <row r="51" spans="1:28" ht="12.75">
      <c r="A51" s="10" t="s">
        <v>97</v>
      </c>
      <c r="B51" s="11" t="s">
        <v>172</v>
      </c>
      <c r="C51" s="21" t="s">
        <v>172</v>
      </c>
      <c r="D51" s="13" t="s">
        <v>165</v>
      </c>
      <c r="E51" s="13" t="s">
        <v>92</v>
      </c>
      <c r="F51" s="14">
        <v>10926</v>
      </c>
      <c r="G51" s="15">
        <v>181</v>
      </c>
      <c r="H51" s="15">
        <v>59</v>
      </c>
      <c r="I51" s="15">
        <f t="shared" si="0"/>
        <v>240</v>
      </c>
      <c r="J51" s="15">
        <f t="shared" si="1"/>
        <v>1977606</v>
      </c>
      <c r="K51" s="15">
        <f t="shared" si="2"/>
        <v>644634</v>
      </c>
      <c r="L51" s="15">
        <f t="shared" si="3"/>
        <v>2622240</v>
      </c>
      <c r="M51" s="16">
        <v>190.78192224285465</v>
      </c>
      <c r="N51" s="16">
        <f t="shared" si="4"/>
        <v>9.781922242854648</v>
      </c>
      <c r="O51" s="17">
        <v>0.95</v>
      </c>
      <c r="P51" s="18">
        <v>10926</v>
      </c>
      <c r="Q51" s="18">
        <f t="shared" si="5"/>
        <v>2084483.28242543</v>
      </c>
      <c r="R51" s="19">
        <f t="shared" si="6"/>
        <v>181.2428261307119</v>
      </c>
      <c r="S51" s="15"/>
      <c r="T51" s="19">
        <f t="shared" si="7"/>
        <v>-181</v>
      </c>
      <c r="U51" s="19">
        <v>59</v>
      </c>
      <c r="V51" s="19">
        <f t="shared" si="8"/>
        <v>59</v>
      </c>
      <c r="W51" s="19">
        <f t="shared" si="9"/>
        <v>0</v>
      </c>
      <c r="X51" s="19">
        <f t="shared" si="10"/>
        <v>644634</v>
      </c>
      <c r="Y51" s="19">
        <f t="shared" si="11"/>
        <v>644634</v>
      </c>
      <c r="Z51" s="10">
        <v>38</v>
      </c>
      <c r="AA51" s="10" t="s">
        <v>173</v>
      </c>
      <c r="AB51" s="20" t="s">
        <v>174</v>
      </c>
    </row>
    <row r="52" spans="1:28" ht="12.75">
      <c r="A52" s="10" t="s">
        <v>97</v>
      </c>
      <c r="B52" s="11" t="s">
        <v>172</v>
      </c>
      <c r="C52" s="12" t="s">
        <v>172</v>
      </c>
      <c r="D52" s="13" t="s">
        <v>93</v>
      </c>
      <c r="E52" s="13" t="s">
        <v>168</v>
      </c>
      <c r="F52" s="14">
        <v>54630</v>
      </c>
      <c r="G52" s="15">
        <v>132.8</v>
      </c>
      <c r="H52" s="15">
        <v>59</v>
      </c>
      <c r="I52" s="15">
        <f t="shared" si="0"/>
        <v>191.8</v>
      </c>
      <c r="J52" s="15">
        <f t="shared" si="1"/>
        <v>7254864.000000001</v>
      </c>
      <c r="K52" s="15">
        <f t="shared" si="2"/>
        <v>3223170</v>
      </c>
      <c r="L52" s="15">
        <f t="shared" si="3"/>
        <v>10478034</v>
      </c>
      <c r="M52" s="16">
        <v>148.6129234639949</v>
      </c>
      <c r="N52" s="16">
        <f t="shared" si="4"/>
        <v>15.812923463994878</v>
      </c>
      <c r="O52" s="17">
        <v>0.95</v>
      </c>
      <c r="P52" s="18">
        <v>54630</v>
      </c>
      <c r="Q52" s="18">
        <f t="shared" si="5"/>
        <v>8118724.008838041</v>
      </c>
      <c r="R52" s="19">
        <f t="shared" si="6"/>
        <v>141.18227729079513</v>
      </c>
      <c r="S52" s="15"/>
      <c r="T52" s="19">
        <f t="shared" si="7"/>
        <v>-132.8</v>
      </c>
      <c r="U52" s="19">
        <v>59</v>
      </c>
      <c r="V52" s="19">
        <f t="shared" si="8"/>
        <v>59</v>
      </c>
      <c r="W52" s="19">
        <f t="shared" si="9"/>
        <v>0</v>
      </c>
      <c r="X52" s="19">
        <f t="shared" si="10"/>
        <v>3223170</v>
      </c>
      <c r="Y52" s="19">
        <f t="shared" si="11"/>
        <v>3223170</v>
      </c>
      <c r="Z52" s="10">
        <v>38</v>
      </c>
      <c r="AA52" s="10" t="s">
        <v>173</v>
      </c>
      <c r="AB52" s="20" t="s">
        <v>174</v>
      </c>
    </row>
    <row r="53" spans="1:28" ht="12.75">
      <c r="A53" s="10" t="s">
        <v>97</v>
      </c>
      <c r="B53" s="11" t="s">
        <v>175</v>
      </c>
      <c r="C53" s="12" t="s">
        <v>175</v>
      </c>
      <c r="D53" s="13" t="s">
        <v>93</v>
      </c>
      <c r="E53" s="13" t="s">
        <v>49</v>
      </c>
      <c r="F53" s="14">
        <v>3672</v>
      </c>
      <c r="G53" s="15">
        <v>101</v>
      </c>
      <c r="H53" s="15">
        <v>54</v>
      </c>
      <c r="I53" s="15">
        <f t="shared" si="0"/>
        <v>155</v>
      </c>
      <c r="J53" s="15">
        <f t="shared" si="1"/>
        <v>370872</v>
      </c>
      <c r="K53" s="15">
        <f t="shared" si="2"/>
        <v>198288</v>
      </c>
      <c r="L53" s="15">
        <f t="shared" si="3"/>
        <v>569160</v>
      </c>
      <c r="M53" s="16">
        <v>112.06117426466137</v>
      </c>
      <c r="N53" s="16">
        <f t="shared" si="4"/>
        <v>11.061174264661375</v>
      </c>
      <c r="O53" s="17">
        <v>0.95</v>
      </c>
      <c r="P53" s="18">
        <v>3672</v>
      </c>
      <c r="Q53" s="18">
        <f t="shared" si="5"/>
        <v>411488.6318998366</v>
      </c>
      <c r="R53" s="19">
        <f t="shared" si="6"/>
        <v>106.4581155514283</v>
      </c>
      <c r="S53" s="15"/>
      <c r="T53" s="19">
        <f t="shared" si="7"/>
        <v>-101</v>
      </c>
      <c r="U53" s="19">
        <v>54</v>
      </c>
      <c r="V53" s="19">
        <f t="shared" si="8"/>
        <v>54</v>
      </c>
      <c r="W53" s="19">
        <f t="shared" si="9"/>
        <v>0</v>
      </c>
      <c r="X53" s="19">
        <f t="shared" si="10"/>
        <v>198288</v>
      </c>
      <c r="Y53" s="19">
        <f t="shared" si="11"/>
        <v>198288</v>
      </c>
      <c r="Z53" s="10">
        <v>39</v>
      </c>
      <c r="AA53" s="10" t="s">
        <v>176</v>
      </c>
      <c r="AB53" s="20" t="s">
        <v>177</v>
      </c>
    </row>
    <row r="54" spans="1:28" ht="12.75">
      <c r="A54" s="10" t="s">
        <v>97</v>
      </c>
      <c r="B54" s="11" t="s">
        <v>175</v>
      </c>
      <c r="C54" s="12" t="s">
        <v>175</v>
      </c>
      <c r="D54" s="13" t="s">
        <v>42</v>
      </c>
      <c r="E54" s="13" t="s">
        <v>92</v>
      </c>
      <c r="F54" s="14">
        <v>1224</v>
      </c>
      <c r="G54" s="15">
        <v>126</v>
      </c>
      <c r="H54" s="15">
        <v>54</v>
      </c>
      <c r="I54" s="15">
        <f t="shared" si="0"/>
        <v>180</v>
      </c>
      <c r="J54" s="15">
        <f t="shared" si="1"/>
        <v>154224</v>
      </c>
      <c r="K54" s="15">
        <f t="shared" si="2"/>
        <v>66096</v>
      </c>
      <c r="L54" s="15">
        <f t="shared" si="3"/>
        <v>220320</v>
      </c>
      <c r="M54" s="16">
        <v>141.19156616846251</v>
      </c>
      <c r="N54" s="16">
        <f t="shared" si="4"/>
        <v>15.191566168462515</v>
      </c>
      <c r="O54" s="17">
        <v>0.95</v>
      </c>
      <c r="P54" s="18">
        <v>1224</v>
      </c>
      <c r="Q54" s="18">
        <f t="shared" si="5"/>
        <v>172818.4769901981</v>
      </c>
      <c r="R54" s="19">
        <f t="shared" si="6"/>
        <v>134.13198786003937</v>
      </c>
      <c r="S54" s="15"/>
      <c r="T54" s="19">
        <f t="shared" si="7"/>
        <v>-126</v>
      </c>
      <c r="U54" s="19">
        <v>54</v>
      </c>
      <c r="V54" s="19">
        <f t="shared" si="8"/>
        <v>54</v>
      </c>
      <c r="W54" s="19">
        <f t="shared" si="9"/>
        <v>0</v>
      </c>
      <c r="X54" s="19">
        <f t="shared" si="10"/>
        <v>66096</v>
      </c>
      <c r="Y54" s="19">
        <f t="shared" si="11"/>
        <v>66096</v>
      </c>
      <c r="Z54" s="10">
        <v>39</v>
      </c>
      <c r="AA54" s="10" t="s">
        <v>176</v>
      </c>
      <c r="AB54" s="20" t="s">
        <v>177</v>
      </c>
    </row>
    <row r="55" spans="1:28" ht="12.75">
      <c r="A55" s="10" t="s">
        <v>97</v>
      </c>
      <c r="B55" s="11" t="s">
        <v>178</v>
      </c>
      <c r="C55" s="12" t="s">
        <v>179</v>
      </c>
      <c r="D55" s="13"/>
      <c r="E55" s="13"/>
      <c r="F55" s="14">
        <v>7092</v>
      </c>
      <c r="G55" s="15">
        <v>170</v>
      </c>
      <c r="H55" s="15">
        <v>64</v>
      </c>
      <c r="I55" s="15">
        <f t="shared" si="0"/>
        <v>234</v>
      </c>
      <c r="J55" s="15">
        <f t="shared" si="1"/>
        <v>1205640</v>
      </c>
      <c r="K55" s="15">
        <f t="shared" si="2"/>
        <v>453888</v>
      </c>
      <c r="L55" s="15">
        <f t="shared" si="3"/>
        <v>1659528</v>
      </c>
      <c r="M55" s="16">
        <v>202.19114952103203</v>
      </c>
      <c r="N55" s="16">
        <f t="shared" si="4"/>
        <v>32.19114952103203</v>
      </c>
      <c r="O55" s="17">
        <v>0.95</v>
      </c>
      <c r="P55" s="18">
        <v>7092</v>
      </c>
      <c r="Q55" s="18">
        <f t="shared" si="5"/>
        <v>1433939.632403159</v>
      </c>
      <c r="R55" s="19">
        <f t="shared" si="6"/>
        <v>192.08159204498043</v>
      </c>
      <c r="S55" s="15"/>
      <c r="T55" s="19">
        <f t="shared" si="7"/>
        <v>-170</v>
      </c>
      <c r="U55" s="19">
        <v>64</v>
      </c>
      <c r="V55" s="19">
        <f t="shared" si="8"/>
        <v>64</v>
      </c>
      <c r="W55" s="19">
        <f t="shared" si="9"/>
        <v>0</v>
      </c>
      <c r="X55" s="19">
        <f t="shared" si="10"/>
        <v>453888</v>
      </c>
      <c r="Y55" s="19">
        <f t="shared" si="11"/>
        <v>453888</v>
      </c>
      <c r="Z55" s="10">
        <v>40</v>
      </c>
      <c r="AA55" s="10" t="s">
        <v>180</v>
      </c>
      <c r="AB55" s="20" t="s">
        <v>181</v>
      </c>
    </row>
    <row r="56" spans="1:28" ht="12.75">
      <c r="A56" s="10" t="s">
        <v>97</v>
      </c>
      <c r="B56" s="11" t="s">
        <v>182</v>
      </c>
      <c r="C56" s="12" t="s">
        <v>183</v>
      </c>
      <c r="D56" s="13"/>
      <c r="E56" s="13"/>
      <c r="F56" s="14">
        <v>10680</v>
      </c>
      <c r="G56" s="15">
        <v>108</v>
      </c>
      <c r="H56" s="15">
        <v>64</v>
      </c>
      <c r="I56" s="15">
        <f t="shared" si="0"/>
        <v>172</v>
      </c>
      <c r="J56" s="15">
        <f t="shared" si="1"/>
        <v>1153440</v>
      </c>
      <c r="K56" s="15">
        <f t="shared" si="2"/>
        <v>683520</v>
      </c>
      <c r="L56" s="15">
        <f t="shared" si="3"/>
        <v>1836960</v>
      </c>
      <c r="M56" s="16">
        <v>120.07869161735293</v>
      </c>
      <c r="N56" s="16">
        <f t="shared" si="4"/>
        <v>12.07869161735293</v>
      </c>
      <c r="O56" s="17">
        <v>0.95</v>
      </c>
      <c r="P56" s="18">
        <v>10680</v>
      </c>
      <c r="Q56" s="18">
        <f t="shared" si="5"/>
        <v>1282440.4264733293</v>
      </c>
      <c r="R56" s="19">
        <f t="shared" si="6"/>
        <v>114.07475703648528</v>
      </c>
      <c r="S56" s="15"/>
      <c r="T56" s="19">
        <f t="shared" si="7"/>
        <v>-108</v>
      </c>
      <c r="U56" s="19">
        <v>64</v>
      </c>
      <c r="V56" s="19">
        <f t="shared" si="8"/>
        <v>64</v>
      </c>
      <c r="W56" s="19">
        <f t="shared" si="9"/>
        <v>0</v>
      </c>
      <c r="X56" s="19">
        <f t="shared" si="10"/>
        <v>683520</v>
      </c>
      <c r="Y56" s="19">
        <f t="shared" si="11"/>
        <v>683520</v>
      </c>
      <c r="Z56" s="10">
        <v>41</v>
      </c>
      <c r="AA56" s="10" t="s">
        <v>184</v>
      </c>
      <c r="AB56" s="20" t="s">
        <v>185</v>
      </c>
    </row>
    <row r="57" spans="1:28" ht="12.75">
      <c r="A57" s="10" t="s">
        <v>97</v>
      </c>
      <c r="B57" s="11" t="s">
        <v>186</v>
      </c>
      <c r="C57" s="12" t="s">
        <v>187</v>
      </c>
      <c r="D57" s="13" t="s">
        <v>75</v>
      </c>
      <c r="E57" s="13" t="s">
        <v>168</v>
      </c>
      <c r="F57" s="14">
        <v>3918</v>
      </c>
      <c r="G57" s="15">
        <v>106</v>
      </c>
      <c r="H57" s="15">
        <v>54</v>
      </c>
      <c r="I57" s="15">
        <f t="shared" si="0"/>
        <v>160</v>
      </c>
      <c r="J57" s="15">
        <f t="shared" si="1"/>
        <v>415308</v>
      </c>
      <c r="K57" s="15">
        <f t="shared" si="2"/>
        <v>211572</v>
      </c>
      <c r="L57" s="15">
        <f t="shared" si="3"/>
        <v>626880</v>
      </c>
      <c r="M57" s="16">
        <v>124.7022954831856</v>
      </c>
      <c r="N57" s="16">
        <f t="shared" si="4"/>
        <v>18.702295483185594</v>
      </c>
      <c r="O57" s="17">
        <v>0.95</v>
      </c>
      <c r="P57" s="18">
        <v>3918</v>
      </c>
      <c r="Q57" s="18">
        <f t="shared" si="5"/>
        <v>488583.5937031212</v>
      </c>
      <c r="R57" s="19">
        <f t="shared" si="6"/>
        <v>118.46718070902631</v>
      </c>
      <c r="S57" s="15"/>
      <c r="T57" s="19">
        <f t="shared" si="7"/>
        <v>-106</v>
      </c>
      <c r="U57" s="19">
        <v>54</v>
      </c>
      <c r="V57" s="19">
        <f t="shared" si="8"/>
        <v>54</v>
      </c>
      <c r="W57" s="19">
        <f t="shared" si="9"/>
        <v>0</v>
      </c>
      <c r="X57" s="19">
        <f t="shared" si="10"/>
        <v>211572</v>
      </c>
      <c r="Y57" s="19">
        <f t="shared" si="11"/>
        <v>211572</v>
      </c>
      <c r="Z57" s="10">
        <v>42</v>
      </c>
      <c r="AA57" s="10" t="s">
        <v>188</v>
      </c>
      <c r="AB57" s="20" t="s">
        <v>189</v>
      </c>
    </row>
    <row r="58" spans="1:28" ht="12.75">
      <c r="A58" s="10" t="s">
        <v>97</v>
      </c>
      <c r="B58" s="11" t="s">
        <v>186</v>
      </c>
      <c r="C58" s="12" t="s">
        <v>187</v>
      </c>
      <c r="D58" s="13" t="s">
        <v>165</v>
      </c>
      <c r="E58" s="13" t="s">
        <v>161</v>
      </c>
      <c r="F58" s="14">
        <v>6530</v>
      </c>
      <c r="G58" s="15">
        <v>122</v>
      </c>
      <c r="H58" s="15">
        <v>54</v>
      </c>
      <c r="I58" s="15">
        <f t="shared" si="0"/>
        <v>176</v>
      </c>
      <c r="J58" s="15">
        <f t="shared" si="1"/>
        <v>796660</v>
      </c>
      <c r="K58" s="15">
        <f t="shared" si="2"/>
        <v>352620</v>
      </c>
      <c r="L58" s="15">
        <f t="shared" si="3"/>
        <v>1149280</v>
      </c>
      <c r="M58" s="16">
        <v>139.36665710886982</v>
      </c>
      <c r="N58" s="16">
        <f t="shared" si="4"/>
        <v>17.366657108869816</v>
      </c>
      <c r="O58" s="17">
        <v>0.95</v>
      </c>
      <c r="P58" s="18">
        <v>6530</v>
      </c>
      <c r="Q58" s="18">
        <f t="shared" si="5"/>
        <v>910064.27092092</v>
      </c>
      <c r="R58" s="19">
        <f t="shared" si="6"/>
        <v>132.39832425342632</v>
      </c>
      <c r="S58" s="15"/>
      <c r="T58" s="19">
        <f t="shared" si="7"/>
        <v>-122</v>
      </c>
      <c r="U58" s="19">
        <v>54</v>
      </c>
      <c r="V58" s="19">
        <f t="shared" si="8"/>
        <v>54</v>
      </c>
      <c r="W58" s="19">
        <f t="shared" si="9"/>
        <v>0</v>
      </c>
      <c r="X58" s="19">
        <f t="shared" si="10"/>
        <v>352620</v>
      </c>
      <c r="Y58" s="19">
        <f t="shared" si="11"/>
        <v>352620</v>
      </c>
      <c r="Z58" s="10">
        <v>42</v>
      </c>
      <c r="AA58" s="10" t="s">
        <v>188</v>
      </c>
      <c r="AB58" s="20" t="s">
        <v>189</v>
      </c>
    </row>
    <row r="59" spans="1:28" ht="12.75">
      <c r="A59" s="10" t="s">
        <v>97</v>
      </c>
      <c r="B59" s="11" t="s">
        <v>186</v>
      </c>
      <c r="C59" s="12" t="s">
        <v>187</v>
      </c>
      <c r="D59" s="13" t="s">
        <v>163</v>
      </c>
      <c r="E59" s="13" t="s">
        <v>80</v>
      </c>
      <c r="F59" s="14">
        <v>5224</v>
      </c>
      <c r="G59" s="15">
        <v>144</v>
      </c>
      <c r="H59" s="15">
        <v>54</v>
      </c>
      <c r="I59" s="15">
        <f t="shared" si="0"/>
        <v>198</v>
      </c>
      <c r="J59" s="15">
        <f t="shared" si="1"/>
        <v>752256</v>
      </c>
      <c r="K59" s="15">
        <f t="shared" si="2"/>
        <v>282096</v>
      </c>
      <c r="L59" s="15">
        <f t="shared" si="3"/>
        <v>1034352</v>
      </c>
      <c r="M59" s="16">
        <v>156.64580636603256</v>
      </c>
      <c r="N59" s="16">
        <f t="shared" si="4"/>
        <v>12.64580636603256</v>
      </c>
      <c r="O59" s="17">
        <v>0.95</v>
      </c>
      <c r="P59" s="18">
        <v>5224</v>
      </c>
      <c r="Q59" s="18">
        <f t="shared" si="5"/>
        <v>818317.692456154</v>
      </c>
      <c r="R59" s="19">
        <f t="shared" si="6"/>
        <v>148.81351604773093</v>
      </c>
      <c r="S59" s="15"/>
      <c r="T59" s="19">
        <f t="shared" si="7"/>
        <v>-144</v>
      </c>
      <c r="U59" s="19">
        <v>54</v>
      </c>
      <c r="V59" s="19">
        <f t="shared" si="8"/>
        <v>54</v>
      </c>
      <c r="W59" s="19">
        <f t="shared" si="9"/>
        <v>0</v>
      </c>
      <c r="X59" s="19">
        <f t="shared" si="10"/>
        <v>282096</v>
      </c>
      <c r="Y59" s="19">
        <f t="shared" si="11"/>
        <v>282096</v>
      </c>
      <c r="Z59" s="10">
        <v>42</v>
      </c>
      <c r="AA59" s="10" t="s">
        <v>188</v>
      </c>
      <c r="AB59" s="20" t="s">
        <v>189</v>
      </c>
    </row>
    <row r="60" spans="1:28" ht="12.75">
      <c r="A60" s="10" t="s">
        <v>97</v>
      </c>
      <c r="B60" s="11" t="s">
        <v>190</v>
      </c>
      <c r="C60" s="12" t="s">
        <v>191</v>
      </c>
      <c r="D60" s="13"/>
      <c r="E60" s="13"/>
      <c r="F60" s="14">
        <v>2004</v>
      </c>
      <c r="G60" s="15">
        <v>75</v>
      </c>
      <c r="H60" s="15">
        <v>44</v>
      </c>
      <c r="I60" s="15">
        <f t="shared" si="0"/>
        <v>119</v>
      </c>
      <c r="J60" s="15">
        <f t="shared" si="1"/>
        <v>150300</v>
      </c>
      <c r="K60" s="15">
        <f t="shared" si="2"/>
        <v>88176</v>
      </c>
      <c r="L60" s="15">
        <f t="shared" si="3"/>
        <v>238476</v>
      </c>
      <c r="M60" s="16">
        <v>82.41987574584189</v>
      </c>
      <c r="N60" s="16">
        <f t="shared" si="4"/>
        <v>7.4198757458418925</v>
      </c>
      <c r="O60" s="17">
        <v>0.95</v>
      </c>
      <c r="P60" s="18">
        <v>2004</v>
      </c>
      <c r="Q60" s="18">
        <f t="shared" si="5"/>
        <v>165169.43099466714</v>
      </c>
      <c r="R60" s="19">
        <f t="shared" si="6"/>
        <v>78.2988819585498</v>
      </c>
      <c r="S60" s="15"/>
      <c r="T60" s="19">
        <f t="shared" si="7"/>
        <v>-75</v>
      </c>
      <c r="U60" s="19">
        <v>44</v>
      </c>
      <c r="V60" s="19">
        <f t="shared" si="8"/>
        <v>44</v>
      </c>
      <c r="W60" s="19">
        <f t="shared" si="9"/>
        <v>0</v>
      </c>
      <c r="X60" s="19">
        <f t="shared" si="10"/>
        <v>88176</v>
      </c>
      <c r="Y60" s="19">
        <f t="shared" si="11"/>
        <v>88176</v>
      </c>
      <c r="Z60" s="10">
        <v>43</v>
      </c>
      <c r="AA60" s="10" t="s">
        <v>53</v>
      </c>
      <c r="AB60" s="20" t="s">
        <v>154</v>
      </c>
    </row>
    <row r="61" spans="1:28" ht="25.5">
      <c r="A61" s="10" t="s">
        <v>97</v>
      </c>
      <c r="B61" s="11" t="s">
        <v>192</v>
      </c>
      <c r="C61" s="12" t="s">
        <v>193</v>
      </c>
      <c r="D61" s="13"/>
      <c r="E61" s="13"/>
      <c r="F61" s="14">
        <v>86712</v>
      </c>
      <c r="G61" s="15">
        <v>110</v>
      </c>
      <c r="H61" s="15">
        <v>59</v>
      </c>
      <c r="I61" s="15">
        <f t="shared" si="0"/>
        <v>169</v>
      </c>
      <c r="J61" s="15">
        <f t="shared" si="1"/>
        <v>9538320</v>
      </c>
      <c r="K61" s="15">
        <f t="shared" si="2"/>
        <v>5116008</v>
      </c>
      <c r="L61" s="15">
        <f t="shared" si="3"/>
        <v>14654328</v>
      </c>
      <c r="M61" s="16">
        <v>125.19725262079974</v>
      </c>
      <c r="N61" s="16">
        <f t="shared" si="4"/>
        <v>15.197252620799745</v>
      </c>
      <c r="O61" s="17">
        <v>0.95</v>
      </c>
      <c r="P61" s="18">
        <v>86712</v>
      </c>
      <c r="Q61" s="18">
        <f t="shared" si="5"/>
        <v>10856104.169254787</v>
      </c>
      <c r="R61" s="19">
        <f t="shared" si="6"/>
        <v>118.93738998975975</v>
      </c>
      <c r="S61" s="15"/>
      <c r="T61" s="19">
        <f t="shared" si="7"/>
        <v>-110</v>
      </c>
      <c r="U61" s="19">
        <v>59</v>
      </c>
      <c r="V61" s="19">
        <f t="shared" si="8"/>
        <v>59</v>
      </c>
      <c r="W61" s="19">
        <f t="shared" si="9"/>
        <v>0</v>
      </c>
      <c r="X61" s="19">
        <f t="shared" si="10"/>
        <v>5116008</v>
      </c>
      <c r="Y61" s="19">
        <f t="shared" si="11"/>
        <v>5116008</v>
      </c>
      <c r="Z61" s="10">
        <v>44</v>
      </c>
      <c r="AA61" s="10" t="s">
        <v>120</v>
      </c>
      <c r="AB61" s="20" t="s">
        <v>194</v>
      </c>
    </row>
    <row r="62" spans="1:28" ht="12.75">
      <c r="A62" s="10" t="s">
        <v>97</v>
      </c>
      <c r="B62" s="11" t="s">
        <v>195</v>
      </c>
      <c r="C62" s="12" t="s">
        <v>196</v>
      </c>
      <c r="D62" s="13"/>
      <c r="E62" s="13"/>
      <c r="F62" s="14">
        <v>5088</v>
      </c>
      <c r="G62" s="15">
        <v>98</v>
      </c>
      <c r="H62" s="15">
        <v>59</v>
      </c>
      <c r="I62" s="15">
        <f t="shared" si="0"/>
        <v>157</v>
      </c>
      <c r="J62" s="15">
        <f t="shared" si="1"/>
        <v>498624</v>
      </c>
      <c r="K62" s="15">
        <f t="shared" si="2"/>
        <v>300192</v>
      </c>
      <c r="L62" s="15">
        <f t="shared" si="3"/>
        <v>798816</v>
      </c>
      <c r="M62" s="16">
        <v>106.03318931229207</v>
      </c>
      <c r="N62" s="16">
        <f t="shared" si="4"/>
        <v>8.033189312292066</v>
      </c>
      <c r="O62" s="17">
        <v>0.95</v>
      </c>
      <c r="P62" s="18">
        <v>5088</v>
      </c>
      <c r="Q62" s="18">
        <f t="shared" si="5"/>
        <v>539496.867220942</v>
      </c>
      <c r="R62" s="19">
        <f t="shared" si="6"/>
        <v>100.73152984667746</v>
      </c>
      <c r="S62" s="15"/>
      <c r="T62" s="19">
        <f t="shared" si="7"/>
        <v>-98</v>
      </c>
      <c r="U62" s="19">
        <v>59</v>
      </c>
      <c r="V62" s="19">
        <f t="shared" si="8"/>
        <v>59</v>
      </c>
      <c r="W62" s="19">
        <f t="shared" si="9"/>
        <v>0</v>
      </c>
      <c r="X62" s="19">
        <f t="shared" si="10"/>
        <v>300192</v>
      </c>
      <c r="Y62" s="19">
        <f t="shared" si="11"/>
        <v>300192</v>
      </c>
      <c r="Z62" s="10">
        <v>45</v>
      </c>
      <c r="AA62" s="10" t="s">
        <v>197</v>
      </c>
      <c r="AB62" s="20" t="s">
        <v>124</v>
      </c>
    </row>
    <row r="63" spans="1:28" ht="12.75">
      <c r="A63" s="10" t="s">
        <v>97</v>
      </c>
      <c r="B63" s="11" t="s">
        <v>198</v>
      </c>
      <c r="C63" s="12" t="s">
        <v>199</v>
      </c>
      <c r="D63" s="13" t="s">
        <v>163</v>
      </c>
      <c r="E63" s="13" t="s">
        <v>47</v>
      </c>
      <c r="F63" s="14">
        <v>627</v>
      </c>
      <c r="G63" s="15">
        <v>87</v>
      </c>
      <c r="H63" s="15">
        <v>59</v>
      </c>
      <c r="I63" s="15">
        <f t="shared" si="0"/>
        <v>146</v>
      </c>
      <c r="J63" s="15">
        <f t="shared" si="1"/>
        <v>54549</v>
      </c>
      <c r="K63" s="15">
        <f t="shared" si="2"/>
        <v>36993</v>
      </c>
      <c r="L63" s="15">
        <f t="shared" si="3"/>
        <v>91542</v>
      </c>
      <c r="M63" s="16">
        <v>110.03245210048993</v>
      </c>
      <c r="N63" s="16">
        <f t="shared" si="4"/>
        <v>23.032452100489934</v>
      </c>
      <c r="O63" s="17">
        <v>0.95</v>
      </c>
      <c r="P63" s="18">
        <v>627</v>
      </c>
      <c r="Q63" s="18">
        <f t="shared" si="5"/>
        <v>68990.34746700719</v>
      </c>
      <c r="R63" s="19">
        <f t="shared" si="6"/>
        <v>104.53082949546543</v>
      </c>
      <c r="S63" s="15"/>
      <c r="T63" s="19">
        <f t="shared" si="7"/>
        <v>-87</v>
      </c>
      <c r="U63" s="19">
        <v>59</v>
      </c>
      <c r="V63" s="19">
        <f t="shared" si="8"/>
        <v>59</v>
      </c>
      <c r="W63" s="19">
        <f t="shared" si="9"/>
        <v>0</v>
      </c>
      <c r="X63" s="19">
        <f t="shared" si="10"/>
        <v>36993</v>
      </c>
      <c r="Y63" s="19">
        <f t="shared" si="11"/>
        <v>36993</v>
      </c>
      <c r="Z63" s="10">
        <v>46</v>
      </c>
      <c r="AA63" s="10" t="s">
        <v>57</v>
      </c>
      <c r="AB63" s="20" t="s">
        <v>200</v>
      </c>
    </row>
    <row r="64" spans="1:28" ht="12.75">
      <c r="A64" s="10" t="s">
        <v>97</v>
      </c>
      <c r="B64" s="11" t="s">
        <v>198</v>
      </c>
      <c r="C64" s="21" t="s">
        <v>199</v>
      </c>
      <c r="D64" s="13" t="s">
        <v>48</v>
      </c>
      <c r="E64" s="13" t="s">
        <v>161</v>
      </c>
      <c r="F64" s="14">
        <v>1881</v>
      </c>
      <c r="G64" s="15">
        <v>87</v>
      </c>
      <c r="H64" s="15">
        <v>59</v>
      </c>
      <c r="I64" s="15">
        <f t="shared" si="0"/>
        <v>146</v>
      </c>
      <c r="J64" s="15">
        <f t="shared" si="1"/>
        <v>163647</v>
      </c>
      <c r="K64" s="15">
        <f t="shared" si="2"/>
        <v>110979</v>
      </c>
      <c r="L64" s="15">
        <f t="shared" si="3"/>
        <v>274626</v>
      </c>
      <c r="M64" s="16">
        <v>90.77894582120706</v>
      </c>
      <c r="N64" s="16">
        <f t="shared" si="4"/>
        <v>3.77894582120706</v>
      </c>
      <c r="O64" s="17">
        <v>0.95</v>
      </c>
      <c r="P64" s="18">
        <v>1881</v>
      </c>
      <c r="Q64" s="18">
        <f t="shared" si="5"/>
        <v>170755.19708969048</v>
      </c>
      <c r="R64" s="19">
        <f t="shared" si="6"/>
        <v>86.2399985301467</v>
      </c>
      <c r="S64" s="15"/>
      <c r="T64" s="19">
        <f t="shared" si="7"/>
        <v>-87</v>
      </c>
      <c r="U64" s="19">
        <v>59</v>
      </c>
      <c r="V64" s="19">
        <f t="shared" si="8"/>
        <v>59</v>
      </c>
      <c r="W64" s="19">
        <f t="shared" si="9"/>
        <v>0</v>
      </c>
      <c r="X64" s="19">
        <f t="shared" si="10"/>
        <v>110979</v>
      </c>
      <c r="Y64" s="19">
        <f t="shared" si="11"/>
        <v>110979</v>
      </c>
      <c r="Z64" s="10">
        <v>46</v>
      </c>
      <c r="AA64" s="10" t="s">
        <v>57</v>
      </c>
      <c r="AB64" s="20" t="s">
        <v>200</v>
      </c>
    </row>
    <row r="65" spans="1:28" ht="12.75">
      <c r="A65" s="10" t="s">
        <v>97</v>
      </c>
      <c r="B65" s="11" t="s">
        <v>201</v>
      </c>
      <c r="C65" s="12" t="s">
        <v>202</v>
      </c>
      <c r="D65" s="13"/>
      <c r="E65" s="13"/>
      <c r="F65" s="14">
        <v>7380</v>
      </c>
      <c r="G65" s="15">
        <v>70</v>
      </c>
      <c r="H65" s="15">
        <v>49</v>
      </c>
      <c r="I65" s="15">
        <f t="shared" si="0"/>
        <v>119</v>
      </c>
      <c r="J65" s="15">
        <f t="shared" si="1"/>
        <v>516600</v>
      </c>
      <c r="K65" s="15">
        <f t="shared" si="2"/>
        <v>361620</v>
      </c>
      <c r="L65" s="15">
        <f t="shared" si="3"/>
        <v>878220</v>
      </c>
      <c r="M65" s="16">
        <v>82.37457647570182</v>
      </c>
      <c r="N65" s="16">
        <f t="shared" si="4"/>
        <v>12.374576475701815</v>
      </c>
      <c r="O65" s="17">
        <v>0.95</v>
      </c>
      <c r="P65" s="18">
        <v>7380</v>
      </c>
      <c r="Q65" s="18">
        <f t="shared" si="5"/>
        <v>607924.3743906794</v>
      </c>
      <c r="R65" s="19">
        <f t="shared" si="6"/>
        <v>78.25584765191672</v>
      </c>
      <c r="S65" s="15"/>
      <c r="T65" s="19">
        <f t="shared" si="7"/>
        <v>-70</v>
      </c>
      <c r="U65" s="19">
        <v>49</v>
      </c>
      <c r="V65" s="19">
        <f t="shared" si="8"/>
        <v>49</v>
      </c>
      <c r="W65" s="19">
        <f t="shared" si="9"/>
        <v>0</v>
      </c>
      <c r="X65" s="19">
        <f t="shared" si="10"/>
        <v>361620</v>
      </c>
      <c r="Y65" s="19">
        <f t="shared" si="11"/>
        <v>361620</v>
      </c>
      <c r="Z65" s="10">
        <v>47</v>
      </c>
      <c r="AA65" s="10" t="s">
        <v>104</v>
      </c>
      <c r="AB65" s="20" t="s">
        <v>154</v>
      </c>
    </row>
    <row r="66" spans="1:28" ht="12.75">
      <c r="A66" s="10" t="s">
        <v>97</v>
      </c>
      <c r="B66" s="11" t="s">
        <v>203</v>
      </c>
      <c r="C66" s="12" t="s">
        <v>204</v>
      </c>
      <c r="D66" s="13"/>
      <c r="E66" s="13"/>
      <c r="F66" s="14">
        <v>17040</v>
      </c>
      <c r="G66" s="15">
        <v>75</v>
      </c>
      <c r="H66" s="15">
        <v>44</v>
      </c>
      <c r="I66" s="15">
        <f aca="true" t="shared" si="12" ref="I66:I129">G66+H66</f>
        <v>119</v>
      </c>
      <c r="J66" s="15">
        <f aca="true" t="shared" si="13" ref="J66:J129">G66*F66</f>
        <v>1278000</v>
      </c>
      <c r="K66" s="15">
        <f aca="true" t="shared" si="14" ref="K66:K129">H66*F66</f>
        <v>749760</v>
      </c>
      <c r="L66" s="15">
        <f aca="true" t="shared" si="15" ref="L66:L129">J66+K66</f>
        <v>2027760</v>
      </c>
      <c r="M66" s="16">
        <v>89.44926191633314</v>
      </c>
      <c r="N66" s="16">
        <f aca="true" t="shared" si="16" ref="N66:N129">M66-G66</f>
        <v>14.449261916333143</v>
      </c>
      <c r="O66" s="17">
        <v>0.95</v>
      </c>
      <c r="P66" s="18">
        <v>17040</v>
      </c>
      <c r="Q66" s="18">
        <f aca="true" t="shared" si="17" ref="Q66:Q129">M66*P66</f>
        <v>1524215.4230543168</v>
      </c>
      <c r="R66" s="19">
        <f aca="true" t="shared" si="18" ref="R66:R129">M66*O66</f>
        <v>84.97679882051648</v>
      </c>
      <c r="S66" s="15"/>
      <c r="T66" s="19">
        <f aca="true" t="shared" si="19" ref="T66:T129">S66-G66</f>
        <v>-75</v>
      </c>
      <c r="U66" s="19">
        <v>44</v>
      </c>
      <c r="V66" s="19">
        <f aca="true" t="shared" si="20" ref="V66:V129">S66+U66</f>
        <v>44</v>
      </c>
      <c r="W66" s="19">
        <f aca="true" t="shared" si="21" ref="W66:W129">S66*P66</f>
        <v>0</v>
      </c>
      <c r="X66" s="19">
        <f aca="true" t="shared" si="22" ref="X66:X129">U66*P66</f>
        <v>749760</v>
      </c>
      <c r="Y66" s="19">
        <f aca="true" t="shared" si="23" ref="Y66:Y129">W66+X66</f>
        <v>749760</v>
      </c>
      <c r="Z66" s="10">
        <v>48</v>
      </c>
      <c r="AA66" s="10" t="s">
        <v>53</v>
      </c>
      <c r="AB66" s="20" t="s">
        <v>205</v>
      </c>
    </row>
    <row r="67" spans="1:28" ht="12.75">
      <c r="A67" s="10" t="s">
        <v>97</v>
      </c>
      <c r="B67" s="11" t="s">
        <v>206</v>
      </c>
      <c r="C67" s="12" t="s">
        <v>207</v>
      </c>
      <c r="D67" s="13" t="s">
        <v>93</v>
      </c>
      <c r="E67" s="13" t="s">
        <v>78</v>
      </c>
      <c r="F67" s="14">
        <v>304</v>
      </c>
      <c r="G67" s="15">
        <v>129</v>
      </c>
      <c r="H67" s="15">
        <v>64</v>
      </c>
      <c r="I67" s="15">
        <f t="shared" si="12"/>
        <v>193</v>
      </c>
      <c r="J67" s="15">
        <f t="shared" si="13"/>
        <v>39216</v>
      </c>
      <c r="K67" s="15">
        <f t="shared" si="14"/>
        <v>19456</v>
      </c>
      <c r="L67" s="15">
        <f t="shared" si="15"/>
        <v>58672</v>
      </c>
      <c r="M67" s="16">
        <v>158.51234133264143</v>
      </c>
      <c r="N67" s="16">
        <f t="shared" si="16"/>
        <v>29.512341332641427</v>
      </c>
      <c r="O67" s="17">
        <v>0.95</v>
      </c>
      <c r="P67" s="18">
        <v>304</v>
      </c>
      <c r="Q67" s="18">
        <f t="shared" si="17"/>
        <v>48187.751765122994</v>
      </c>
      <c r="R67" s="19">
        <f t="shared" si="18"/>
        <v>150.58672426600936</v>
      </c>
      <c r="S67" s="15"/>
      <c r="T67" s="19">
        <f t="shared" si="19"/>
        <v>-129</v>
      </c>
      <c r="U67" s="19">
        <v>64</v>
      </c>
      <c r="V67" s="19">
        <f t="shared" si="20"/>
        <v>64</v>
      </c>
      <c r="W67" s="19">
        <f t="shared" si="21"/>
        <v>0</v>
      </c>
      <c r="X67" s="19">
        <f t="shared" si="22"/>
        <v>19456</v>
      </c>
      <c r="Y67" s="19">
        <f t="shared" si="23"/>
        <v>19456</v>
      </c>
      <c r="Z67" s="10">
        <v>49</v>
      </c>
      <c r="AA67" s="10" t="s">
        <v>208</v>
      </c>
      <c r="AB67" s="20" t="s">
        <v>209</v>
      </c>
    </row>
    <row r="68" spans="1:28" ht="12.75">
      <c r="A68" s="10" t="s">
        <v>97</v>
      </c>
      <c r="B68" s="11" t="s">
        <v>206</v>
      </c>
      <c r="C68" s="12" t="s">
        <v>207</v>
      </c>
      <c r="D68" s="13" t="s">
        <v>79</v>
      </c>
      <c r="E68" s="13" t="s">
        <v>92</v>
      </c>
      <c r="F68" s="14">
        <v>608</v>
      </c>
      <c r="G68" s="15">
        <v>101.5</v>
      </c>
      <c r="H68" s="15">
        <v>64</v>
      </c>
      <c r="I68" s="15">
        <f t="shared" si="12"/>
        <v>165.5</v>
      </c>
      <c r="J68" s="15">
        <f t="shared" si="13"/>
        <v>61712</v>
      </c>
      <c r="K68" s="15">
        <f t="shared" si="14"/>
        <v>38912</v>
      </c>
      <c r="L68" s="15">
        <f t="shared" si="15"/>
        <v>100624</v>
      </c>
      <c r="M68" s="16">
        <v>150.20667048468314</v>
      </c>
      <c r="N68" s="16">
        <f t="shared" si="16"/>
        <v>48.706670484683144</v>
      </c>
      <c r="O68" s="17">
        <v>0.95</v>
      </c>
      <c r="P68" s="18">
        <v>608</v>
      </c>
      <c r="Q68" s="18">
        <f t="shared" si="17"/>
        <v>91325.65565468735</v>
      </c>
      <c r="R68" s="19">
        <f t="shared" si="18"/>
        <v>142.69633696044897</v>
      </c>
      <c r="S68" s="15"/>
      <c r="T68" s="19">
        <f t="shared" si="19"/>
        <v>-101.5</v>
      </c>
      <c r="U68" s="19">
        <v>64</v>
      </c>
      <c r="V68" s="19">
        <f t="shared" si="20"/>
        <v>64</v>
      </c>
      <c r="W68" s="19">
        <f t="shared" si="21"/>
        <v>0</v>
      </c>
      <c r="X68" s="19">
        <f t="shared" si="22"/>
        <v>38912</v>
      </c>
      <c r="Y68" s="19">
        <f t="shared" si="23"/>
        <v>38912</v>
      </c>
      <c r="Z68" s="10">
        <v>49</v>
      </c>
      <c r="AA68" s="10" t="s">
        <v>208</v>
      </c>
      <c r="AB68" s="20" t="s">
        <v>209</v>
      </c>
    </row>
    <row r="69" spans="1:28" ht="12.75">
      <c r="A69" s="10" t="s">
        <v>210</v>
      </c>
      <c r="B69" s="11" t="s">
        <v>211</v>
      </c>
      <c r="C69" s="12" t="s">
        <v>212</v>
      </c>
      <c r="D69" s="13" t="s">
        <v>86</v>
      </c>
      <c r="E69" s="13" t="s">
        <v>161</v>
      </c>
      <c r="F69" s="14">
        <v>3080</v>
      </c>
      <c r="G69" s="15">
        <v>118.8571</v>
      </c>
      <c r="H69" s="15">
        <v>64</v>
      </c>
      <c r="I69" s="15">
        <f t="shared" si="12"/>
        <v>182.8571</v>
      </c>
      <c r="J69" s="15">
        <f t="shared" si="13"/>
        <v>366079.868</v>
      </c>
      <c r="K69" s="15">
        <f t="shared" si="14"/>
        <v>197120</v>
      </c>
      <c r="L69" s="15">
        <f t="shared" si="15"/>
        <v>563199.868</v>
      </c>
      <c r="M69" s="16">
        <v>108.95442002853966</v>
      </c>
      <c r="N69" s="16">
        <f t="shared" si="16"/>
        <v>-9.902679971460344</v>
      </c>
      <c r="O69" s="17">
        <v>0.95</v>
      </c>
      <c r="P69" s="18">
        <v>3080</v>
      </c>
      <c r="Q69" s="18">
        <f t="shared" si="17"/>
        <v>335579.61368790217</v>
      </c>
      <c r="R69" s="19">
        <f t="shared" si="18"/>
        <v>103.50669902711267</v>
      </c>
      <c r="S69" s="15"/>
      <c r="T69" s="19">
        <f t="shared" si="19"/>
        <v>-118.8571</v>
      </c>
      <c r="U69" s="19">
        <v>64</v>
      </c>
      <c r="V69" s="19">
        <f t="shared" si="20"/>
        <v>64</v>
      </c>
      <c r="W69" s="19">
        <f t="shared" si="21"/>
        <v>0</v>
      </c>
      <c r="X69" s="19">
        <f t="shared" si="22"/>
        <v>197120</v>
      </c>
      <c r="Y69" s="19">
        <f t="shared" si="23"/>
        <v>197120</v>
      </c>
      <c r="Z69" s="10">
        <v>50</v>
      </c>
      <c r="AA69" s="10" t="s">
        <v>213</v>
      </c>
      <c r="AB69" s="20" t="s">
        <v>214</v>
      </c>
    </row>
    <row r="70" spans="1:28" ht="12.75">
      <c r="A70" s="10" t="s">
        <v>210</v>
      </c>
      <c r="B70" s="11" t="s">
        <v>211</v>
      </c>
      <c r="C70" s="12" t="s">
        <v>212</v>
      </c>
      <c r="D70" s="13" t="s">
        <v>163</v>
      </c>
      <c r="E70" s="13" t="s">
        <v>83</v>
      </c>
      <c r="F70" s="14">
        <v>2200</v>
      </c>
      <c r="G70" s="15">
        <v>225</v>
      </c>
      <c r="H70" s="15">
        <v>64</v>
      </c>
      <c r="I70" s="15">
        <f t="shared" si="12"/>
        <v>289</v>
      </c>
      <c r="J70" s="15">
        <f t="shared" si="13"/>
        <v>495000</v>
      </c>
      <c r="K70" s="15">
        <f t="shared" si="14"/>
        <v>140800</v>
      </c>
      <c r="L70" s="15">
        <f t="shared" si="15"/>
        <v>635800</v>
      </c>
      <c r="M70" s="16">
        <v>224.96352448877934</v>
      </c>
      <c r="N70" s="16">
        <f t="shared" si="16"/>
        <v>-0.03647551122065806</v>
      </c>
      <c r="O70" s="17">
        <v>0.95</v>
      </c>
      <c r="P70" s="18">
        <v>2200</v>
      </c>
      <c r="Q70" s="18">
        <f t="shared" si="17"/>
        <v>494919.75387531455</v>
      </c>
      <c r="R70" s="19">
        <f t="shared" si="18"/>
        <v>213.71534826434038</v>
      </c>
      <c r="S70" s="15"/>
      <c r="T70" s="19">
        <f t="shared" si="19"/>
        <v>-225</v>
      </c>
      <c r="U70" s="19">
        <v>64</v>
      </c>
      <c r="V70" s="19">
        <f t="shared" si="20"/>
        <v>64</v>
      </c>
      <c r="W70" s="19">
        <f t="shared" si="21"/>
        <v>0</v>
      </c>
      <c r="X70" s="19">
        <f t="shared" si="22"/>
        <v>140800</v>
      </c>
      <c r="Y70" s="19">
        <f t="shared" si="23"/>
        <v>140800</v>
      </c>
      <c r="Z70" s="10">
        <v>50</v>
      </c>
      <c r="AA70" s="10" t="s">
        <v>213</v>
      </c>
      <c r="AB70" s="20" t="s">
        <v>214</v>
      </c>
    </row>
    <row r="71" spans="1:28" ht="12.75">
      <c r="A71" s="10" t="s">
        <v>210</v>
      </c>
      <c r="B71" s="11" t="s">
        <v>215</v>
      </c>
      <c r="C71" s="12" t="s">
        <v>216</v>
      </c>
      <c r="D71" s="13"/>
      <c r="E71" s="13"/>
      <c r="F71" s="14">
        <v>25920</v>
      </c>
      <c r="G71" s="15">
        <v>93</v>
      </c>
      <c r="H71" s="15">
        <v>54</v>
      </c>
      <c r="I71" s="15">
        <f t="shared" si="12"/>
        <v>147</v>
      </c>
      <c r="J71" s="15">
        <f t="shared" si="13"/>
        <v>2410560</v>
      </c>
      <c r="K71" s="15">
        <f t="shared" si="14"/>
        <v>1399680</v>
      </c>
      <c r="L71" s="15">
        <f t="shared" si="15"/>
        <v>3810240</v>
      </c>
      <c r="M71" s="16">
        <v>103.31282847581886</v>
      </c>
      <c r="N71" s="16">
        <f t="shared" si="16"/>
        <v>10.312828475818861</v>
      </c>
      <c r="O71" s="17">
        <v>0.95</v>
      </c>
      <c r="P71" s="18">
        <v>25920</v>
      </c>
      <c r="Q71" s="18">
        <f t="shared" si="17"/>
        <v>2677868.514093225</v>
      </c>
      <c r="R71" s="19">
        <f t="shared" si="18"/>
        <v>98.14718705202792</v>
      </c>
      <c r="S71" s="15"/>
      <c r="T71" s="19">
        <f t="shared" si="19"/>
        <v>-93</v>
      </c>
      <c r="U71" s="19">
        <v>54</v>
      </c>
      <c r="V71" s="19">
        <f t="shared" si="20"/>
        <v>54</v>
      </c>
      <c r="W71" s="19">
        <f t="shared" si="21"/>
        <v>0</v>
      </c>
      <c r="X71" s="19">
        <f t="shared" si="22"/>
        <v>1399680</v>
      </c>
      <c r="Y71" s="19">
        <f t="shared" si="23"/>
        <v>1399680</v>
      </c>
      <c r="Z71" s="10">
        <v>52</v>
      </c>
      <c r="AA71" s="10" t="s">
        <v>58</v>
      </c>
      <c r="AB71" s="20" t="s">
        <v>197</v>
      </c>
    </row>
    <row r="72" spans="1:28" ht="12.75">
      <c r="A72" s="10" t="s">
        <v>210</v>
      </c>
      <c r="B72" s="11" t="s">
        <v>217</v>
      </c>
      <c r="C72" s="12" t="s">
        <v>218</v>
      </c>
      <c r="D72" s="13"/>
      <c r="E72" s="13"/>
      <c r="F72" s="14">
        <v>140772</v>
      </c>
      <c r="G72" s="15">
        <v>80</v>
      </c>
      <c r="H72" s="15">
        <v>44</v>
      </c>
      <c r="I72" s="15">
        <f t="shared" si="12"/>
        <v>124</v>
      </c>
      <c r="J72" s="15">
        <f t="shared" si="13"/>
        <v>11261760</v>
      </c>
      <c r="K72" s="15">
        <f t="shared" si="14"/>
        <v>6193968</v>
      </c>
      <c r="L72" s="15">
        <f t="shared" si="15"/>
        <v>17455728</v>
      </c>
      <c r="M72" s="16">
        <v>87.88907490281683</v>
      </c>
      <c r="N72" s="16">
        <f t="shared" si="16"/>
        <v>7.88907490281683</v>
      </c>
      <c r="O72" s="17">
        <v>0.95</v>
      </c>
      <c r="P72" s="18">
        <v>140772</v>
      </c>
      <c r="Q72" s="18">
        <f t="shared" si="17"/>
        <v>12372320.85221933</v>
      </c>
      <c r="R72" s="19">
        <f t="shared" si="18"/>
        <v>83.49462115767598</v>
      </c>
      <c r="S72" s="15"/>
      <c r="T72" s="19">
        <f t="shared" si="19"/>
        <v>-80</v>
      </c>
      <c r="U72" s="19">
        <v>44</v>
      </c>
      <c r="V72" s="19">
        <f t="shared" si="20"/>
        <v>44</v>
      </c>
      <c r="W72" s="19">
        <f t="shared" si="21"/>
        <v>0</v>
      </c>
      <c r="X72" s="19">
        <f t="shared" si="22"/>
        <v>6193968</v>
      </c>
      <c r="Y72" s="19">
        <f t="shared" si="23"/>
        <v>6193968</v>
      </c>
      <c r="Z72" s="10">
        <v>53</v>
      </c>
      <c r="AA72" s="10" t="s">
        <v>38</v>
      </c>
      <c r="AB72" s="20" t="s">
        <v>219</v>
      </c>
    </row>
    <row r="73" spans="1:28" ht="12.75">
      <c r="A73" s="10" t="s">
        <v>210</v>
      </c>
      <c r="B73" s="11" t="s">
        <v>220</v>
      </c>
      <c r="C73" s="12" t="s">
        <v>221</v>
      </c>
      <c r="D73" s="13" t="s">
        <v>42</v>
      </c>
      <c r="E73" s="13" t="s">
        <v>92</v>
      </c>
      <c r="F73" s="14">
        <v>1479</v>
      </c>
      <c r="G73" s="15">
        <v>86</v>
      </c>
      <c r="H73" s="15">
        <v>39</v>
      </c>
      <c r="I73" s="15">
        <f t="shared" si="12"/>
        <v>125</v>
      </c>
      <c r="J73" s="15">
        <f t="shared" si="13"/>
        <v>127194</v>
      </c>
      <c r="K73" s="15">
        <f t="shared" si="14"/>
        <v>57681</v>
      </c>
      <c r="L73" s="15">
        <f t="shared" si="15"/>
        <v>184875</v>
      </c>
      <c r="M73" s="16">
        <v>94.9886085958927</v>
      </c>
      <c r="N73" s="16">
        <f t="shared" si="16"/>
        <v>8.9886085958927</v>
      </c>
      <c r="O73" s="17">
        <v>0.95</v>
      </c>
      <c r="P73" s="18">
        <v>1479</v>
      </c>
      <c r="Q73" s="18">
        <f t="shared" si="17"/>
        <v>140488.1521133253</v>
      </c>
      <c r="R73" s="19">
        <f t="shared" si="18"/>
        <v>90.23917816609806</v>
      </c>
      <c r="S73" s="15"/>
      <c r="T73" s="19">
        <f t="shared" si="19"/>
        <v>-86</v>
      </c>
      <c r="U73" s="19">
        <v>39</v>
      </c>
      <c r="V73" s="19">
        <f t="shared" si="20"/>
        <v>39</v>
      </c>
      <c r="W73" s="19">
        <f t="shared" si="21"/>
        <v>0</v>
      </c>
      <c r="X73" s="19">
        <f t="shared" si="22"/>
        <v>57681</v>
      </c>
      <c r="Y73" s="19">
        <f t="shared" si="23"/>
        <v>57681</v>
      </c>
      <c r="Z73" s="10">
        <v>54</v>
      </c>
      <c r="AA73" s="10" t="s">
        <v>222</v>
      </c>
      <c r="AB73" s="20" t="s">
        <v>223</v>
      </c>
    </row>
    <row r="74" spans="1:28" ht="12.75">
      <c r="A74" s="10" t="s">
        <v>210</v>
      </c>
      <c r="B74" s="11" t="s">
        <v>220</v>
      </c>
      <c r="C74" s="12" t="s">
        <v>221</v>
      </c>
      <c r="D74" s="13" t="s">
        <v>93</v>
      </c>
      <c r="E74" s="13" t="s">
        <v>49</v>
      </c>
      <c r="F74" s="14">
        <v>4437</v>
      </c>
      <c r="G74" s="15">
        <v>70</v>
      </c>
      <c r="H74" s="15">
        <v>39</v>
      </c>
      <c r="I74" s="15">
        <f t="shared" si="12"/>
        <v>109</v>
      </c>
      <c r="J74" s="15">
        <f t="shared" si="13"/>
        <v>310590</v>
      </c>
      <c r="K74" s="15">
        <f t="shared" si="14"/>
        <v>173043</v>
      </c>
      <c r="L74" s="15">
        <f t="shared" si="15"/>
        <v>483633</v>
      </c>
      <c r="M74" s="16">
        <v>78.79123556178075</v>
      </c>
      <c r="N74" s="16">
        <f t="shared" si="16"/>
        <v>8.791235561780752</v>
      </c>
      <c r="O74" s="17">
        <v>0.95</v>
      </c>
      <c r="P74" s="18">
        <v>4437</v>
      </c>
      <c r="Q74" s="18">
        <f t="shared" si="17"/>
        <v>349596.7121876212</v>
      </c>
      <c r="R74" s="19">
        <f t="shared" si="18"/>
        <v>74.85167378369171</v>
      </c>
      <c r="S74" s="15"/>
      <c r="T74" s="19">
        <f t="shared" si="19"/>
        <v>-70</v>
      </c>
      <c r="U74" s="19">
        <v>39</v>
      </c>
      <c r="V74" s="19">
        <f t="shared" si="20"/>
        <v>39</v>
      </c>
      <c r="W74" s="19">
        <f t="shared" si="21"/>
        <v>0</v>
      </c>
      <c r="X74" s="19">
        <f t="shared" si="22"/>
        <v>173043</v>
      </c>
      <c r="Y74" s="19">
        <f t="shared" si="23"/>
        <v>173043</v>
      </c>
      <c r="Z74" s="10">
        <v>54</v>
      </c>
      <c r="AA74" s="10" t="s">
        <v>222</v>
      </c>
      <c r="AB74" s="20" t="s">
        <v>223</v>
      </c>
    </row>
    <row r="75" spans="1:28" ht="12.75">
      <c r="A75" s="10" t="s">
        <v>210</v>
      </c>
      <c r="B75" s="11" t="s">
        <v>224</v>
      </c>
      <c r="C75" s="12" t="s">
        <v>225</v>
      </c>
      <c r="D75" s="13" t="s">
        <v>75</v>
      </c>
      <c r="E75" s="13" t="s">
        <v>92</v>
      </c>
      <c r="F75" s="14">
        <v>1580</v>
      </c>
      <c r="G75" s="15">
        <v>111.6</v>
      </c>
      <c r="H75" s="15">
        <v>49</v>
      </c>
      <c r="I75" s="15">
        <f t="shared" si="12"/>
        <v>160.6</v>
      </c>
      <c r="J75" s="15">
        <f t="shared" si="13"/>
        <v>176328</v>
      </c>
      <c r="K75" s="15">
        <f t="shared" si="14"/>
        <v>77420</v>
      </c>
      <c r="L75" s="15">
        <f t="shared" si="15"/>
        <v>253748</v>
      </c>
      <c r="M75" s="16">
        <v>98.79497776850486</v>
      </c>
      <c r="N75" s="16">
        <f t="shared" si="16"/>
        <v>-12.80502223149513</v>
      </c>
      <c r="O75" s="17">
        <v>0.95</v>
      </c>
      <c r="P75" s="18">
        <v>1580</v>
      </c>
      <c r="Q75" s="18">
        <f t="shared" si="17"/>
        <v>156096.0648742377</v>
      </c>
      <c r="R75" s="19">
        <f t="shared" si="18"/>
        <v>93.85522888007962</v>
      </c>
      <c r="S75" s="15"/>
      <c r="T75" s="19">
        <f t="shared" si="19"/>
        <v>-111.6</v>
      </c>
      <c r="U75" s="19">
        <v>49</v>
      </c>
      <c r="V75" s="19">
        <f t="shared" si="20"/>
        <v>49</v>
      </c>
      <c r="W75" s="19">
        <f t="shared" si="21"/>
        <v>0</v>
      </c>
      <c r="X75" s="19">
        <f t="shared" si="22"/>
        <v>77420</v>
      </c>
      <c r="Y75" s="19">
        <f t="shared" si="23"/>
        <v>77420</v>
      </c>
      <c r="Z75" s="10">
        <v>55</v>
      </c>
      <c r="AA75" s="10" t="s">
        <v>226</v>
      </c>
      <c r="AB75" s="20" t="s">
        <v>227</v>
      </c>
    </row>
    <row r="76" spans="1:28" ht="12.75">
      <c r="A76" s="10" t="s">
        <v>210</v>
      </c>
      <c r="B76" s="11" t="s">
        <v>224</v>
      </c>
      <c r="C76" s="12" t="s">
        <v>225</v>
      </c>
      <c r="D76" s="13" t="s">
        <v>93</v>
      </c>
      <c r="E76" s="13" t="s">
        <v>161</v>
      </c>
      <c r="F76" s="14">
        <v>948</v>
      </c>
      <c r="G76" s="15">
        <v>84</v>
      </c>
      <c r="H76" s="15">
        <v>49</v>
      </c>
      <c r="I76" s="15">
        <f t="shared" si="12"/>
        <v>133</v>
      </c>
      <c r="J76" s="15">
        <f t="shared" si="13"/>
        <v>79632</v>
      </c>
      <c r="K76" s="15">
        <f t="shared" si="14"/>
        <v>46452</v>
      </c>
      <c r="L76" s="15">
        <f t="shared" si="15"/>
        <v>126084</v>
      </c>
      <c r="M76" s="16">
        <v>80.16977843928693</v>
      </c>
      <c r="N76" s="16">
        <f t="shared" si="16"/>
        <v>-3.8302215607130705</v>
      </c>
      <c r="O76" s="17">
        <v>0.95</v>
      </c>
      <c r="P76" s="18">
        <v>948</v>
      </c>
      <c r="Q76" s="18">
        <f t="shared" si="17"/>
        <v>76000.949960444</v>
      </c>
      <c r="R76" s="19">
        <f t="shared" si="18"/>
        <v>76.16128951732257</v>
      </c>
      <c r="S76" s="15"/>
      <c r="T76" s="19">
        <f t="shared" si="19"/>
        <v>-84</v>
      </c>
      <c r="U76" s="19">
        <v>49</v>
      </c>
      <c r="V76" s="19">
        <f t="shared" si="20"/>
        <v>49</v>
      </c>
      <c r="W76" s="19">
        <f t="shared" si="21"/>
        <v>0</v>
      </c>
      <c r="X76" s="19">
        <f t="shared" si="22"/>
        <v>46452</v>
      </c>
      <c r="Y76" s="19">
        <f t="shared" si="23"/>
        <v>46452</v>
      </c>
      <c r="Z76" s="10">
        <v>55</v>
      </c>
      <c r="AA76" s="10" t="s">
        <v>226</v>
      </c>
      <c r="AB76" s="20" t="s">
        <v>227</v>
      </c>
    </row>
    <row r="77" spans="1:28" ht="12.75">
      <c r="A77" s="10" t="s">
        <v>210</v>
      </c>
      <c r="B77" s="11" t="s">
        <v>224</v>
      </c>
      <c r="C77" s="12" t="s">
        <v>225</v>
      </c>
      <c r="D77" s="13" t="s">
        <v>163</v>
      </c>
      <c r="E77" s="13" t="s">
        <v>80</v>
      </c>
      <c r="F77" s="14">
        <v>1264</v>
      </c>
      <c r="G77" s="15">
        <v>231</v>
      </c>
      <c r="H77" s="15">
        <v>49</v>
      </c>
      <c r="I77" s="15">
        <f t="shared" si="12"/>
        <v>280</v>
      </c>
      <c r="J77" s="15">
        <f t="shared" si="13"/>
        <v>291984</v>
      </c>
      <c r="K77" s="15">
        <f t="shared" si="14"/>
        <v>61936</v>
      </c>
      <c r="L77" s="15">
        <f t="shared" si="15"/>
        <v>353920</v>
      </c>
      <c r="M77" s="16">
        <v>248.95454889874043</v>
      </c>
      <c r="N77" s="16">
        <f t="shared" si="16"/>
        <v>17.954548898740427</v>
      </c>
      <c r="O77" s="17">
        <v>0.95</v>
      </c>
      <c r="P77" s="18">
        <v>1264</v>
      </c>
      <c r="Q77" s="18">
        <f t="shared" si="17"/>
        <v>314678.5498080079</v>
      </c>
      <c r="R77" s="19">
        <f t="shared" si="18"/>
        <v>236.50682145380338</v>
      </c>
      <c r="S77" s="15"/>
      <c r="T77" s="19">
        <f t="shared" si="19"/>
        <v>-231</v>
      </c>
      <c r="U77" s="19">
        <v>49</v>
      </c>
      <c r="V77" s="19">
        <f t="shared" si="20"/>
        <v>49</v>
      </c>
      <c r="W77" s="19">
        <f t="shared" si="21"/>
        <v>0</v>
      </c>
      <c r="X77" s="19">
        <f t="shared" si="22"/>
        <v>61936</v>
      </c>
      <c r="Y77" s="19">
        <f t="shared" si="23"/>
        <v>61936</v>
      </c>
      <c r="Z77" s="10">
        <v>55</v>
      </c>
      <c r="AA77" s="10" t="s">
        <v>226</v>
      </c>
      <c r="AB77" s="20" t="s">
        <v>227</v>
      </c>
    </row>
    <row r="78" spans="1:28" ht="25.5">
      <c r="A78" s="10" t="s">
        <v>210</v>
      </c>
      <c r="B78" s="11" t="s">
        <v>228</v>
      </c>
      <c r="C78" s="12" t="s">
        <v>229</v>
      </c>
      <c r="D78" s="13"/>
      <c r="E78" s="13"/>
      <c r="F78" s="14">
        <v>351924</v>
      </c>
      <c r="G78" s="15">
        <v>127</v>
      </c>
      <c r="H78" s="15">
        <v>49</v>
      </c>
      <c r="I78" s="15">
        <f t="shared" si="12"/>
        <v>176</v>
      </c>
      <c r="J78" s="15">
        <f t="shared" si="13"/>
        <v>44694348</v>
      </c>
      <c r="K78" s="15">
        <f t="shared" si="14"/>
        <v>17244276</v>
      </c>
      <c r="L78" s="15">
        <f t="shared" si="15"/>
        <v>61938624</v>
      </c>
      <c r="M78" s="16">
        <v>147.39728373752268</v>
      </c>
      <c r="N78" s="16">
        <f t="shared" si="16"/>
        <v>20.397283737522685</v>
      </c>
      <c r="O78" s="17">
        <v>0.95</v>
      </c>
      <c r="P78" s="18">
        <v>351924</v>
      </c>
      <c r="Q78" s="18">
        <f t="shared" si="17"/>
        <v>51872641.68204393</v>
      </c>
      <c r="R78" s="19">
        <f t="shared" si="18"/>
        <v>140.02741955064656</v>
      </c>
      <c r="S78" s="15"/>
      <c r="T78" s="19">
        <f t="shared" si="19"/>
        <v>-127</v>
      </c>
      <c r="U78" s="19">
        <v>49</v>
      </c>
      <c r="V78" s="19">
        <f t="shared" si="20"/>
        <v>49</v>
      </c>
      <c r="W78" s="19">
        <f t="shared" si="21"/>
        <v>0</v>
      </c>
      <c r="X78" s="19">
        <f t="shared" si="22"/>
        <v>17244276</v>
      </c>
      <c r="Y78" s="19">
        <f t="shared" si="23"/>
        <v>17244276</v>
      </c>
      <c r="Z78" s="10">
        <v>56</v>
      </c>
      <c r="AA78" s="10" t="s">
        <v>230</v>
      </c>
      <c r="AB78" s="20" t="s">
        <v>136</v>
      </c>
    </row>
    <row r="79" spans="1:28" ht="12.75">
      <c r="A79" s="10" t="s">
        <v>210</v>
      </c>
      <c r="B79" s="11" t="s">
        <v>231</v>
      </c>
      <c r="C79" s="12" t="s">
        <v>232</v>
      </c>
      <c r="D79" s="13" t="s">
        <v>86</v>
      </c>
      <c r="E79" s="13" t="s">
        <v>233</v>
      </c>
      <c r="F79" s="14">
        <v>4415</v>
      </c>
      <c r="G79" s="15">
        <v>101</v>
      </c>
      <c r="H79" s="15">
        <v>49</v>
      </c>
      <c r="I79" s="15">
        <f t="shared" si="12"/>
        <v>150</v>
      </c>
      <c r="J79" s="15">
        <f t="shared" si="13"/>
        <v>445915</v>
      </c>
      <c r="K79" s="15">
        <f t="shared" si="14"/>
        <v>216335</v>
      </c>
      <c r="L79" s="15">
        <f t="shared" si="15"/>
        <v>662250</v>
      </c>
      <c r="M79" s="16">
        <v>113.2986497717401</v>
      </c>
      <c r="N79" s="16">
        <f t="shared" si="16"/>
        <v>12.298649771740102</v>
      </c>
      <c r="O79" s="17">
        <v>0.95</v>
      </c>
      <c r="P79" s="18">
        <v>4415</v>
      </c>
      <c r="Q79" s="18">
        <f t="shared" si="17"/>
        <v>500213.53874223254</v>
      </c>
      <c r="R79" s="19">
        <f t="shared" si="18"/>
        <v>107.63371728315309</v>
      </c>
      <c r="S79" s="15"/>
      <c r="T79" s="19">
        <f t="shared" si="19"/>
        <v>-101</v>
      </c>
      <c r="U79" s="19">
        <v>49</v>
      </c>
      <c r="V79" s="19">
        <f t="shared" si="20"/>
        <v>49</v>
      </c>
      <c r="W79" s="19">
        <f t="shared" si="21"/>
        <v>0</v>
      </c>
      <c r="X79" s="19">
        <f t="shared" si="22"/>
        <v>216335</v>
      </c>
      <c r="Y79" s="19">
        <f t="shared" si="23"/>
        <v>216335</v>
      </c>
      <c r="Z79" s="10">
        <v>57</v>
      </c>
      <c r="AA79" s="10" t="s">
        <v>234</v>
      </c>
      <c r="AB79" s="20" t="s">
        <v>235</v>
      </c>
    </row>
    <row r="80" spans="1:28" ht="12.75">
      <c r="A80" s="10" t="s">
        <v>210</v>
      </c>
      <c r="B80" s="11" t="s">
        <v>231</v>
      </c>
      <c r="C80" s="21" t="s">
        <v>232</v>
      </c>
      <c r="D80" s="13" t="s">
        <v>236</v>
      </c>
      <c r="E80" s="13" t="s">
        <v>83</v>
      </c>
      <c r="F80" s="14">
        <v>6181</v>
      </c>
      <c r="G80" s="15">
        <v>81</v>
      </c>
      <c r="H80" s="15">
        <v>49</v>
      </c>
      <c r="I80" s="15">
        <f t="shared" si="12"/>
        <v>130</v>
      </c>
      <c r="J80" s="15">
        <f t="shared" si="13"/>
        <v>500661</v>
      </c>
      <c r="K80" s="15">
        <f t="shared" si="14"/>
        <v>302869</v>
      </c>
      <c r="L80" s="15">
        <f t="shared" si="15"/>
        <v>803530</v>
      </c>
      <c r="M80" s="16">
        <v>90.32845842989957</v>
      </c>
      <c r="N80" s="16">
        <f t="shared" si="16"/>
        <v>9.32845842989957</v>
      </c>
      <c r="O80" s="17">
        <v>0.95</v>
      </c>
      <c r="P80" s="18">
        <v>6181</v>
      </c>
      <c r="Q80" s="18">
        <f t="shared" si="17"/>
        <v>558320.2015552092</v>
      </c>
      <c r="R80" s="19">
        <f t="shared" si="18"/>
        <v>85.81203550840459</v>
      </c>
      <c r="S80" s="15"/>
      <c r="T80" s="19">
        <f t="shared" si="19"/>
        <v>-81</v>
      </c>
      <c r="U80" s="19">
        <v>49</v>
      </c>
      <c r="V80" s="19">
        <f t="shared" si="20"/>
        <v>49</v>
      </c>
      <c r="W80" s="19">
        <f t="shared" si="21"/>
        <v>0</v>
      </c>
      <c r="X80" s="19">
        <f t="shared" si="22"/>
        <v>302869</v>
      </c>
      <c r="Y80" s="19">
        <f t="shared" si="23"/>
        <v>302869</v>
      </c>
      <c r="Z80" s="10">
        <v>57</v>
      </c>
      <c r="AA80" s="10" t="s">
        <v>234</v>
      </c>
      <c r="AB80" s="20" t="s">
        <v>235</v>
      </c>
    </row>
    <row r="81" spans="1:28" ht="12.75">
      <c r="A81" s="10" t="s">
        <v>210</v>
      </c>
      <c r="B81" s="11" t="s">
        <v>237</v>
      </c>
      <c r="C81" s="12" t="s">
        <v>238</v>
      </c>
      <c r="D81" s="13"/>
      <c r="E81" s="13"/>
      <c r="F81" s="14">
        <v>19860</v>
      </c>
      <c r="G81" s="15">
        <v>80</v>
      </c>
      <c r="H81" s="15">
        <v>44</v>
      </c>
      <c r="I81" s="15">
        <f t="shared" si="12"/>
        <v>124</v>
      </c>
      <c r="J81" s="15">
        <f t="shared" si="13"/>
        <v>1588800</v>
      </c>
      <c r="K81" s="15">
        <f t="shared" si="14"/>
        <v>873840</v>
      </c>
      <c r="L81" s="15">
        <f t="shared" si="15"/>
        <v>2462640</v>
      </c>
      <c r="M81" s="16">
        <v>89.72062917300568</v>
      </c>
      <c r="N81" s="16">
        <f t="shared" si="16"/>
        <v>9.720629173005676</v>
      </c>
      <c r="O81" s="17">
        <v>0.95</v>
      </c>
      <c r="P81" s="18">
        <v>19860</v>
      </c>
      <c r="Q81" s="18">
        <f t="shared" si="17"/>
        <v>1781851.6953758928</v>
      </c>
      <c r="R81" s="19">
        <f t="shared" si="18"/>
        <v>85.23459771435539</v>
      </c>
      <c r="S81" s="15"/>
      <c r="T81" s="19">
        <f t="shared" si="19"/>
        <v>-80</v>
      </c>
      <c r="U81" s="19">
        <v>44</v>
      </c>
      <c r="V81" s="19">
        <f t="shared" si="20"/>
        <v>44</v>
      </c>
      <c r="W81" s="19">
        <f t="shared" si="21"/>
        <v>0</v>
      </c>
      <c r="X81" s="19">
        <f t="shared" si="22"/>
        <v>873840</v>
      </c>
      <c r="Y81" s="19">
        <f t="shared" si="23"/>
        <v>873840</v>
      </c>
      <c r="Z81" s="10">
        <v>58</v>
      </c>
      <c r="AA81" s="10" t="s">
        <v>38</v>
      </c>
      <c r="AB81" s="20" t="s">
        <v>205</v>
      </c>
    </row>
    <row r="82" spans="1:28" ht="25.5">
      <c r="A82" s="10" t="s">
        <v>210</v>
      </c>
      <c r="B82" s="11" t="s">
        <v>239</v>
      </c>
      <c r="C82" s="12" t="s">
        <v>240</v>
      </c>
      <c r="D82" s="13"/>
      <c r="E82" s="13"/>
      <c r="F82" s="14">
        <v>27612</v>
      </c>
      <c r="G82" s="15">
        <v>69</v>
      </c>
      <c r="H82" s="15">
        <v>49</v>
      </c>
      <c r="I82" s="15">
        <f t="shared" si="12"/>
        <v>118</v>
      </c>
      <c r="J82" s="15">
        <f t="shared" si="13"/>
        <v>1905228</v>
      </c>
      <c r="K82" s="15">
        <f t="shared" si="14"/>
        <v>1352988</v>
      </c>
      <c r="L82" s="15">
        <f t="shared" si="15"/>
        <v>3258216</v>
      </c>
      <c r="M82" s="16">
        <v>85.17726208870971</v>
      </c>
      <c r="N82" s="16">
        <f t="shared" si="16"/>
        <v>16.17726208870971</v>
      </c>
      <c r="O82" s="17">
        <v>0.95</v>
      </c>
      <c r="P82" s="18">
        <v>27612</v>
      </c>
      <c r="Q82" s="18">
        <f t="shared" si="17"/>
        <v>2351914.5607934524</v>
      </c>
      <c r="R82" s="19">
        <f t="shared" si="18"/>
        <v>80.91839898427422</v>
      </c>
      <c r="S82" s="15"/>
      <c r="T82" s="19">
        <f t="shared" si="19"/>
        <v>-69</v>
      </c>
      <c r="U82" s="19">
        <v>49</v>
      </c>
      <c r="V82" s="19">
        <f t="shared" si="20"/>
        <v>49</v>
      </c>
      <c r="W82" s="19">
        <f t="shared" si="21"/>
        <v>0</v>
      </c>
      <c r="X82" s="19">
        <f t="shared" si="22"/>
        <v>1352988</v>
      </c>
      <c r="Y82" s="19">
        <f t="shared" si="23"/>
        <v>1352988</v>
      </c>
      <c r="Z82" s="10">
        <v>59</v>
      </c>
      <c r="AA82" s="10" t="s">
        <v>241</v>
      </c>
      <c r="AB82" s="20" t="s">
        <v>242</v>
      </c>
    </row>
    <row r="83" spans="1:28" ht="12.75">
      <c r="A83" s="10" t="s">
        <v>210</v>
      </c>
      <c r="B83" s="11" t="s">
        <v>243</v>
      </c>
      <c r="C83" s="21" t="s">
        <v>243</v>
      </c>
      <c r="D83" s="13" t="s">
        <v>86</v>
      </c>
      <c r="E83" s="13" t="s">
        <v>233</v>
      </c>
      <c r="F83" s="14">
        <v>2400</v>
      </c>
      <c r="G83" s="15">
        <v>76</v>
      </c>
      <c r="H83" s="15">
        <v>39</v>
      </c>
      <c r="I83" s="15">
        <f t="shared" si="12"/>
        <v>115</v>
      </c>
      <c r="J83" s="15">
        <f t="shared" si="13"/>
        <v>182400</v>
      </c>
      <c r="K83" s="15">
        <f t="shared" si="14"/>
        <v>93600</v>
      </c>
      <c r="L83" s="15">
        <f t="shared" si="15"/>
        <v>276000</v>
      </c>
      <c r="M83" s="16">
        <v>83.89037436159347</v>
      </c>
      <c r="N83" s="16">
        <f t="shared" si="16"/>
        <v>7.890374361593473</v>
      </c>
      <c r="O83" s="17">
        <v>0.95</v>
      </c>
      <c r="P83" s="18">
        <v>2400</v>
      </c>
      <c r="Q83" s="18">
        <f t="shared" si="17"/>
        <v>201336.89846782433</v>
      </c>
      <c r="R83" s="19">
        <f t="shared" si="18"/>
        <v>79.6958556435138</v>
      </c>
      <c r="S83" s="15"/>
      <c r="T83" s="19">
        <f t="shared" si="19"/>
        <v>-76</v>
      </c>
      <c r="U83" s="19">
        <v>39</v>
      </c>
      <c r="V83" s="19">
        <f t="shared" si="20"/>
        <v>39</v>
      </c>
      <c r="W83" s="19">
        <f t="shared" si="21"/>
        <v>0</v>
      </c>
      <c r="X83" s="19">
        <f t="shared" si="22"/>
        <v>93600</v>
      </c>
      <c r="Y83" s="19">
        <f t="shared" si="23"/>
        <v>93600</v>
      </c>
      <c r="Z83" s="10">
        <v>61</v>
      </c>
      <c r="AA83" s="10" t="s">
        <v>244</v>
      </c>
      <c r="AB83" s="20" t="s">
        <v>245</v>
      </c>
    </row>
    <row r="84" spans="1:28" ht="12.75">
      <c r="A84" s="10" t="s">
        <v>210</v>
      </c>
      <c r="B84" s="11" t="s">
        <v>243</v>
      </c>
      <c r="C84" s="12" t="s">
        <v>243</v>
      </c>
      <c r="D84" s="13" t="s">
        <v>236</v>
      </c>
      <c r="E84" s="13" t="s">
        <v>83</v>
      </c>
      <c r="F84" s="14">
        <v>3360</v>
      </c>
      <c r="G84" s="15">
        <v>64</v>
      </c>
      <c r="H84" s="15">
        <v>39</v>
      </c>
      <c r="I84" s="15">
        <f t="shared" si="12"/>
        <v>103</v>
      </c>
      <c r="J84" s="15">
        <f t="shared" si="13"/>
        <v>215040</v>
      </c>
      <c r="K84" s="15">
        <f t="shared" si="14"/>
        <v>131040</v>
      </c>
      <c r="L84" s="15">
        <f t="shared" si="15"/>
        <v>346080</v>
      </c>
      <c r="M84" s="16">
        <v>69.36303572662493</v>
      </c>
      <c r="N84" s="16">
        <f t="shared" si="16"/>
        <v>5.363035726624929</v>
      </c>
      <c r="O84" s="17">
        <v>0.95</v>
      </c>
      <c r="P84" s="18">
        <v>3360</v>
      </c>
      <c r="Q84" s="18">
        <f t="shared" si="17"/>
        <v>233059.80004145976</v>
      </c>
      <c r="R84" s="19">
        <f t="shared" si="18"/>
        <v>65.89488394029368</v>
      </c>
      <c r="S84" s="15"/>
      <c r="T84" s="19">
        <f t="shared" si="19"/>
        <v>-64</v>
      </c>
      <c r="U84" s="19">
        <v>39</v>
      </c>
      <c r="V84" s="19">
        <f t="shared" si="20"/>
        <v>39</v>
      </c>
      <c r="W84" s="19">
        <f t="shared" si="21"/>
        <v>0</v>
      </c>
      <c r="X84" s="19">
        <f t="shared" si="22"/>
        <v>131040</v>
      </c>
      <c r="Y84" s="19">
        <f t="shared" si="23"/>
        <v>131040</v>
      </c>
      <c r="Z84" s="10">
        <v>61</v>
      </c>
      <c r="AA84" s="10" t="s">
        <v>244</v>
      </c>
      <c r="AB84" s="20" t="s">
        <v>245</v>
      </c>
    </row>
    <row r="85" spans="1:28" ht="12.75">
      <c r="A85" s="10" t="s">
        <v>210</v>
      </c>
      <c r="B85" s="11" t="s">
        <v>246</v>
      </c>
      <c r="C85" s="12" t="s">
        <v>247</v>
      </c>
      <c r="D85" s="13" t="s">
        <v>75</v>
      </c>
      <c r="E85" s="13" t="s">
        <v>49</v>
      </c>
      <c r="F85" s="14">
        <v>3720</v>
      </c>
      <c r="G85" s="15">
        <v>116</v>
      </c>
      <c r="H85" s="15">
        <v>54</v>
      </c>
      <c r="I85" s="15">
        <f t="shared" si="12"/>
        <v>170</v>
      </c>
      <c r="J85" s="15">
        <f t="shared" si="13"/>
        <v>431520</v>
      </c>
      <c r="K85" s="15">
        <f t="shared" si="14"/>
        <v>200880</v>
      </c>
      <c r="L85" s="15">
        <f t="shared" si="15"/>
        <v>632400</v>
      </c>
      <c r="M85" s="16">
        <v>97.29343257116373</v>
      </c>
      <c r="N85" s="16">
        <f t="shared" si="16"/>
        <v>-18.706567428836266</v>
      </c>
      <c r="O85" s="17">
        <v>0.95</v>
      </c>
      <c r="P85" s="18">
        <v>3720</v>
      </c>
      <c r="Q85" s="18">
        <f t="shared" si="17"/>
        <v>361931.5691647291</v>
      </c>
      <c r="R85" s="19">
        <f t="shared" si="18"/>
        <v>92.42876094260555</v>
      </c>
      <c r="S85" s="15"/>
      <c r="T85" s="19">
        <f t="shared" si="19"/>
        <v>-116</v>
      </c>
      <c r="U85" s="19">
        <v>54</v>
      </c>
      <c r="V85" s="19">
        <f t="shared" si="20"/>
        <v>54</v>
      </c>
      <c r="W85" s="19">
        <f t="shared" si="21"/>
        <v>0</v>
      </c>
      <c r="X85" s="19">
        <f t="shared" si="22"/>
        <v>200880</v>
      </c>
      <c r="Y85" s="19">
        <f t="shared" si="23"/>
        <v>200880</v>
      </c>
      <c r="Z85" s="10">
        <v>63</v>
      </c>
      <c r="AA85" s="10" t="s">
        <v>248</v>
      </c>
      <c r="AB85" s="20" t="s">
        <v>249</v>
      </c>
    </row>
    <row r="86" spans="1:28" ht="12.75">
      <c r="A86" s="10" t="s">
        <v>210</v>
      </c>
      <c r="B86" s="11" t="s">
        <v>246</v>
      </c>
      <c r="C86" s="12" t="s">
        <v>247</v>
      </c>
      <c r="D86" s="13" t="s">
        <v>42</v>
      </c>
      <c r="E86" s="13" t="s">
        <v>161</v>
      </c>
      <c r="F86" s="14">
        <v>11160</v>
      </c>
      <c r="G86" s="15">
        <v>92</v>
      </c>
      <c r="H86" s="15">
        <v>54</v>
      </c>
      <c r="I86" s="15">
        <f t="shared" si="12"/>
        <v>146</v>
      </c>
      <c r="J86" s="15">
        <f t="shared" si="13"/>
        <v>1026720</v>
      </c>
      <c r="K86" s="15">
        <f t="shared" si="14"/>
        <v>602640</v>
      </c>
      <c r="L86" s="15">
        <f t="shared" si="15"/>
        <v>1629360</v>
      </c>
      <c r="M86" s="16">
        <v>106.65324849953214</v>
      </c>
      <c r="N86" s="16">
        <f t="shared" si="16"/>
        <v>14.65324849953214</v>
      </c>
      <c r="O86" s="17">
        <v>0.95</v>
      </c>
      <c r="P86" s="18">
        <v>11160</v>
      </c>
      <c r="Q86" s="18">
        <f t="shared" si="17"/>
        <v>1190250.2532547787</v>
      </c>
      <c r="R86" s="19">
        <f t="shared" si="18"/>
        <v>101.32058607455552</v>
      </c>
      <c r="S86" s="15"/>
      <c r="T86" s="19">
        <f t="shared" si="19"/>
        <v>-92</v>
      </c>
      <c r="U86" s="19">
        <v>54</v>
      </c>
      <c r="V86" s="19">
        <f t="shared" si="20"/>
        <v>54</v>
      </c>
      <c r="W86" s="19">
        <f t="shared" si="21"/>
        <v>0</v>
      </c>
      <c r="X86" s="19">
        <f t="shared" si="22"/>
        <v>602640</v>
      </c>
      <c r="Y86" s="19">
        <f t="shared" si="23"/>
        <v>602640</v>
      </c>
      <c r="Z86" s="10">
        <v>63</v>
      </c>
      <c r="AA86" s="10" t="s">
        <v>248</v>
      </c>
      <c r="AB86" s="20" t="s">
        <v>249</v>
      </c>
    </row>
    <row r="87" spans="1:28" ht="12.75">
      <c r="A87" s="10" t="s">
        <v>210</v>
      </c>
      <c r="B87" s="11" t="s">
        <v>246</v>
      </c>
      <c r="C87" s="12" t="s">
        <v>247</v>
      </c>
      <c r="D87" s="13" t="s">
        <v>163</v>
      </c>
      <c r="E87" s="13" t="s">
        <v>94</v>
      </c>
      <c r="F87" s="14">
        <v>3720</v>
      </c>
      <c r="G87" s="15">
        <v>140</v>
      </c>
      <c r="H87" s="15">
        <v>54</v>
      </c>
      <c r="I87" s="15">
        <f t="shared" si="12"/>
        <v>194</v>
      </c>
      <c r="J87" s="15">
        <f t="shared" si="13"/>
        <v>520800</v>
      </c>
      <c r="K87" s="15">
        <f t="shared" si="14"/>
        <v>200880</v>
      </c>
      <c r="L87" s="15">
        <f t="shared" si="15"/>
        <v>721680</v>
      </c>
      <c r="M87" s="16">
        <v>170.3923812046226</v>
      </c>
      <c r="N87" s="16">
        <f t="shared" si="16"/>
        <v>30.39238120462261</v>
      </c>
      <c r="O87" s="17">
        <v>0.95</v>
      </c>
      <c r="P87" s="18">
        <v>3720</v>
      </c>
      <c r="Q87" s="18">
        <f t="shared" si="17"/>
        <v>633859.6580811961</v>
      </c>
      <c r="R87" s="19">
        <f t="shared" si="18"/>
        <v>161.87276214439146</v>
      </c>
      <c r="S87" s="15"/>
      <c r="T87" s="19">
        <f t="shared" si="19"/>
        <v>-140</v>
      </c>
      <c r="U87" s="19">
        <v>54</v>
      </c>
      <c r="V87" s="19">
        <f t="shared" si="20"/>
        <v>54</v>
      </c>
      <c r="W87" s="19">
        <f t="shared" si="21"/>
        <v>0</v>
      </c>
      <c r="X87" s="19">
        <f t="shared" si="22"/>
        <v>200880</v>
      </c>
      <c r="Y87" s="19">
        <f t="shared" si="23"/>
        <v>200880</v>
      </c>
      <c r="Z87" s="10">
        <v>63</v>
      </c>
      <c r="AA87" s="10" t="s">
        <v>248</v>
      </c>
      <c r="AB87" s="20" t="s">
        <v>249</v>
      </c>
    </row>
    <row r="88" spans="1:28" ht="12.75">
      <c r="A88" s="10" t="s">
        <v>210</v>
      </c>
      <c r="B88" s="11" t="s">
        <v>246</v>
      </c>
      <c r="C88" s="21" t="s">
        <v>247</v>
      </c>
      <c r="D88" s="13" t="s">
        <v>89</v>
      </c>
      <c r="E88" s="13" t="s">
        <v>80</v>
      </c>
      <c r="F88" s="14">
        <v>3720</v>
      </c>
      <c r="G88" s="15">
        <v>140</v>
      </c>
      <c r="H88" s="15">
        <v>54</v>
      </c>
      <c r="I88" s="15">
        <f t="shared" si="12"/>
        <v>194</v>
      </c>
      <c r="J88" s="15">
        <f t="shared" si="13"/>
        <v>520800</v>
      </c>
      <c r="K88" s="15">
        <f t="shared" si="14"/>
        <v>200880</v>
      </c>
      <c r="L88" s="15">
        <f t="shared" si="15"/>
        <v>721680</v>
      </c>
      <c r="M88" s="16">
        <v>182.2736964280054</v>
      </c>
      <c r="N88" s="16">
        <f t="shared" si="16"/>
        <v>42.273696428005394</v>
      </c>
      <c r="O88" s="17">
        <v>0.95</v>
      </c>
      <c r="P88" s="18">
        <v>3720</v>
      </c>
      <c r="Q88" s="18">
        <f t="shared" si="17"/>
        <v>678058.1507121801</v>
      </c>
      <c r="R88" s="19">
        <f t="shared" si="18"/>
        <v>173.1600116066051</v>
      </c>
      <c r="S88" s="15"/>
      <c r="T88" s="19">
        <f t="shared" si="19"/>
        <v>-140</v>
      </c>
      <c r="U88" s="19">
        <v>54</v>
      </c>
      <c r="V88" s="19">
        <f t="shared" si="20"/>
        <v>54</v>
      </c>
      <c r="W88" s="19">
        <f t="shared" si="21"/>
        <v>0</v>
      </c>
      <c r="X88" s="19">
        <f t="shared" si="22"/>
        <v>200880</v>
      </c>
      <c r="Y88" s="19">
        <f t="shared" si="23"/>
        <v>200880</v>
      </c>
      <c r="Z88" s="10">
        <v>63</v>
      </c>
      <c r="AA88" s="10" t="s">
        <v>248</v>
      </c>
      <c r="AB88" s="20" t="s">
        <v>249</v>
      </c>
    </row>
    <row r="89" spans="1:28" ht="12.75">
      <c r="A89" s="10" t="s">
        <v>210</v>
      </c>
      <c r="B89" s="11" t="s">
        <v>250</v>
      </c>
      <c r="C89" s="21" t="s">
        <v>251</v>
      </c>
      <c r="D89" s="13" t="s">
        <v>48</v>
      </c>
      <c r="E89" s="13" t="s">
        <v>161</v>
      </c>
      <c r="F89" s="14">
        <v>1602</v>
      </c>
      <c r="G89" s="15">
        <v>103.2222</v>
      </c>
      <c r="H89" s="15">
        <v>54</v>
      </c>
      <c r="I89" s="15">
        <f t="shared" si="12"/>
        <v>157.2222</v>
      </c>
      <c r="J89" s="15">
        <f t="shared" si="13"/>
        <v>165361.9644</v>
      </c>
      <c r="K89" s="15">
        <f t="shared" si="14"/>
        <v>86508</v>
      </c>
      <c r="L89" s="15">
        <f t="shared" si="15"/>
        <v>251869.9644</v>
      </c>
      <c r="M89" s="16">
        <v>125.50828984861127</v>
      </c>
      <c r="N89" s="16">
        <f t="shared" si="16"/>
        <v>22.28608984861127</v>
      </c>
      <c r="O89" s="17">
        <v>0.95</v>
      </c>
      <c r="P89" s="18">
        <v>1602</v>
      </c>
      <c r="Q89" s="18">
        <f t="shared" si="17"/>
        <v>201064.28033747524</v>
      </c>
      <c r="R89" s="19">
        <f t="shared" si="18"/>
        <v>119.2328753561807</v>
      </c>
      <c r="S89" s="15"/>
      <c r="T89" s="19">
        <f t="shared" si="19"/>
        <v>-103.2222</v>
      </c>
      <c r="U89" s="19">
        <v>54</v>
      </c>
      <c r="V89" s="19">
        <f t="shared" si="20"/>
        <v>54</v>
      </c>
      <c r="W89" s="19">
        <f t="shared" si="21"/>
        <v>0</v>
      </c>
      <c r="X89" s="19">
        <f t="shared" si="22"/>
        <v>86508</v>
      </c>
      <c r="Y89" s="19">
        <f t="shared" si="23"/>
        <v>86508</v>
      </c>
      <c r="Z89" s="10">
        <v>64</v>
      </c>
      <c r="AA89" s="10" t="s">
        <v>252</v>
      </c>
      <c r="AB89" s="20" t="s">
        <v>253</v>
      </c>
    </row>
    <row r="90" spans="1:28" ht="12.75">
      <c r="A90" s="10" t="s">
        <v>210</v>
      </c>
      <c r="B90" s="11" t="s">
        <v>250</v>
      </c>
      <c r="C90" s="12" t="s">
        <v>251</v>
      </c>
      <c r="D90" s="13" t="s">
        <v>163</v>
      </c>
      <c r="E90" s="13" t="s">
        <v>47</v>
      </c>
      <c r="F90" s="14">
        <v>534</v>
      </c>
      <c r="G90" s="15">
        <v>169</v>
      </c>
      <c r="H90" s="15">
        <v>54</v>
      </c>
      <c r="I90" s="15">
        <f t="shared" si="12"/>
        <v>223</v>
      </c>
      <c r="J90" s="15">
        <f t="shared" si="13"/>
        <v>90246</v>
      </c>
      <c r="K90" s="15">
        <f t="shared" si="14"/>
        <v>28836</v>
      </c>
      <c r="L90" s="15">
        <f t="shared" si="15"/>
        <v>119082</v>
      </c>
      <c r="M90" s="16">
        <v>202.58666486082743</v>
      </c>
      <c r="N90" s="16">
        <f t="shared" si="16"/>
        <v>33.586664860827426</v>
      </c>
      <c r="O90" s="17">
        <v>0.95</v>
      </c>
      <c r="P90" s="18">
        <v>534</v>
      </c>
      <c r="Q90" s="18">
        <f t="shared" si="17"/>
        <v>108181.27903568184</v>
      </c>
      <c r="R90" s="19">
        <f t="shared" si="18"/>
        <v>192.45733161778605</v>
      </c>
      <c r="S90" s="15"/>
      <c r="T90" s="19">
        <f t="shared" si="19"/>
        <v>-169</v>
      </c>
      <c r="U90" s="19">
        <v>54</v>
      </c>
      <c r="V90" s="19">
        <f t="shared" si="20"/>
        <v>54</v>
      </c>
      <c r="W90" s="19">
        <f t="shared" si="21"/>
        <v>0</v>
      </c>
      <c r="X90" s="19">
        <f t="shared" si="22"/>
        <v>28836</v>
      </c>
      <c r="Y90" s="19">
        <f t="shared" si="23"/>
        <v>28836</v>
      </c>
      <c r="Z90" s="10">
        <v>64</v>
      </c>
      <c r="AA90" s="10" t="s">
        <v>252</v>
      </c>
      <c r="AB90" s="20" t="s">
        <v>253</v>
      </c>
    </row>
    <row r="91" spans="1:28" ht="12.75">
      <c r="A91" s="10" t="s">
        <v>210</v>
      </c>
      <c r="B91" s="11" t="s">
        <v>254</v>
      </c>
      <c r="C91" s="12" t="s">
        <v>255</v>
      </c>
      <c r="D91" s="13" t="s">
        <v>75</v>
      </c>
      <c r="E91" s="13" t="s">
        <v>49</v>
      </c>
      <c r="F91" s="14">
        <v>120</v>
      </c>
      <c r="G91" s="15">
        <v>155.5</v>
      </c>
      <c r="H91" s="15">
        <v>59</v>
      </c>
      <c r="I91" s="15">
        <f t="shared" si="12"/>
        <v>214.5</v>
      </c>
      <c r="J91" s="15">
        <f t="shared" si="13"/>
        <v>18660</v>
      </c>
      <c r="K91" s="15">
        <f t="shared" si="14"/>
        <v>7080</v>
      </c>
      <c r="L91" s="15">
        <f t="shared" si="15"/>
        <v>25740</v>
      </c>
      <c r="M91" s="16">
        <v>82.93470523999163</v>
      </c>
      <c r="N91" s="16">
        <f t="shared" si="16"/>
        <v>-72.56529476000837</v>
      </c>
      <c r="O91" s="17">
        <v>0.95</v>
      </c>
      <c r="P91" s="18">
        <v>120</v>
      </c>
      <c r="Q91" s="18">
        <f t="shared" si="17"/>
        <v>9952.164628798995</v>
      </c>
      <c r="R91" s="19">
        <f t="shared" si="18"/>
        <v>78.78796997799205</v>
      </c>
      <c r="S91" s="15"/>
      <c r="T91" s="19">
        <f t="shared" si="19"/>
        <v>-155.5</v>
      </c>
      <c r="U91" s="19">
        <v>59</v>
      </c>
      <c r="V91" s="19">
        <f t="shared" si="20"/>
        <v>59</v>
      </c>
      <c r="W91" s="19">
        <f t="shared" si="21"/>
        <v>0</v>
      </c>
      <c r="X91" s="19">
        <f t="shared" si="22"/>
        <v>7080</v>
      </c>
      <c r="Y91" s="19">
        <f t="shared" si="23"/>
        <v>7080</v>
      </c>
      <c r="Z91" s="10">
        <v>65</v>
      </c>
      <c r="AA91" s="10" t="s">
        <v>256</v>
      </c>
      <c r="AB91" s="20" t="s">
        <v>257</v>
      </c>
    </row>
    <row r="92" spans="1:28" ht="12.75">
      <c r="A92" s="10" t="s">
        <v>210</v>
      </c>
      <c r="B92" s="11" t="s">
        <v>254</v>
      </c>
      <c r="C92" s="12" t="s">
        <v>255</v>
      </c>
      <c r="D92" s="22" t="s">
        <v>42</v>
      </c>
      <c r="E92" s="22" t="s">
        <v>233</v>
      </c>
      <c r="F92" s="14">
        <v>240</v>
      </c>
      <c r="G92" s="15">
        <v>119</v>
      </c>
      <c r="H92" s="15">
        <v>59</v>
      </c>
      <c r="I92" s="15">
        <f t="shared" si="12"/>
        <v>178</v>
      </c>
      <c r="J92" s="15">
        <f t="shared" si="13"/>
        <v>28560</v>
      </c>
      <c r="K92" s="15">
        <f t="shared" si="14"/>
        <v>14160</v>
      </c>
      <c r="L92" s="15">
        <f t="shared" si="15"/>
        <v>42720</v>
      </c>
      <c r="M92" s="16">
        <v>134.52486878245068</v>
      </c>
      <c r="N92" s="16">
        <f t="shared" si="16"/>
        <v>15.524868782450682</v>
      </c>
      <c r="O92" s="17">
        <v>0.95</v>
      </c>
      <c r="P92" s="18">
        <v>240</v>
      </c>
      <c r="Q92" s="18">
        <f t="shared" si="17"/>
        <v>32285.968507788162</v>
      </c>
      <c r="R92" s="19">
        <f t="shared" si="18"/>
        <v>127.79862534332814</v>
      </c>
      <c r="S92" s="15"/>
      <c r="T92" s="19">
        <f t="shared" si="19"/>
        <v>-119</v>
      </c>
      <c r="U92" s="19">
        <v>59</v>
      </c>
      <c r="V92" s="19">
        <f t="shared" si="20"/>
        <v>59</v>
      </c>
      <c r="W92" s="19">
        <f t="shared" si="21"/>
        <v>0</v>
      </c>
      <c r="X92" s="19">
        <f t="shared" si="22"/>
        <v>14160</v>
      </c>
      <c r="Y92" s="19">
        <f t="shared" si="23"/>
        <v>14160</v>
      </c>
      <c r="Z92" s="10">
        <v>65</v>
      </c>
      <c r="AA92" s="10" t="s">
        <v>256</v>
      </c>
      <c r="AB92" s="20" t="s">
        <v>257</v>
      </c>
    </row>
    <row r="93" spans="1:28" ht="12.75">
      <c r="A93" s="10" t="s">
        <v>210</v>
      </c>
      <c r="B93" s="11" t="s">
        <v>254</v>
      </c>
      <c r="C93" s="12" t="s">
        <v>255</v>
      </c>
      <c r="D93" s="13" t="s">
        <v>236</v>
      </c>
      <c r="E93" s="13" t="s">
        <v>94</v>
      </c>
      <c r="F93" s="14">
        <v>240</v>
      </c>
      <c r="G93" s="15">
        <v>150</v>
      </c>
      <c r="H93" s="15">
        <v>59</v>
      </c>
      <c r="I93" s="15">
        <f t="shared" si="12"/>
        <v>209</v>
      </c>
      <c r="J93" s="15">
        <f t="shared" si="13"/>
        <v>36000</v>
      </c>
      <c r="K93" s="15">
        <f t="shared" si="14"/>
        <v>14160</v>
      </c>
      <c r="L93" s="15">
        <f t="shared" si="15"/>
        <v>50160</v>
      </c>
      <c r="M93" s="16">
        <v>180.9814257722066</v>
      </c>
      <c r="N93" s="16">
        <f t="shared" si="16"/>
        <v>30.98142577220659</v>
      </c>
      <c r="O93" s="17">
        <v>0.95</v>
      </c>
      <c r="P93" s="18">
        <v>240</v>
      </c>
      <c r="Q93" s="18">
        <f t="shared" si="17"/>
        <v>43435.542185329585</v>
      </c>
      <c r="R93" s="19">
        <f t="shared" si="18"/>
        <v>171.93235448359624</v>
      </c>
      <c r="S93" s="15"/>
      <c r="T93" s="19">
        <f t="shared" si="19"/>
        <v>-150</v>
      </c>
      <c r="U93" s="19">
        <v>59</v>
      </c>
      <c r="V93" s="19">
        <f t="shared" si="20"/>
        <v>59</v>
      </c>
      <c r="W93" s="19">
        <f t="shared" si="21"/>
        <v>0</v>
      </c>
      <c r="X93" s="19">
        <f t="shared" si="22"/>
        <v>14160</v>
      </c>
      <c r="Y93" s="19">
        <f t="shared" si="23"/>
        <v>14160</v>
      </c>
      <c r="Z93" s="10">
        <v>65</v>
      </c>
      <c r="AA93" s="10" t="s">
        <v>256</v>
      </c>
      <c r="AB93" s="20" t="s">
        <v>257</v>
      </c>
    </row>
    <row r="94" spans="1:28" ht="12.75">
      <c r="A94" s="10" t="s">
        <v>210</v>
      </c>
      <c r="B94" s="11" t="s">
        <v>254</v>
      </c>
      <c r="C94" s="23" t="s">
        <v>255</v>
      </c>
      <c r="D94" s="24" t="s">
        <v>89</v>
      </c>
      <c r="E94" s="24" t="s">
        <v>80</v>
      </c>
      <c r="F94" s="14">
        <v>120</v>
      </c>
      <c r="G94" s="15">
        <v>192</v>
      </c>
      <c r="H94" s="15">
        <v>59</v>
      </c>
      <c r="I94" s="15">
        <f t="shared" si="12"/>
        <v>251</v>
      </c>
      <c r="J94" s="15">
        <f t="shared" si="13"/>
        <v>23040</v>
      </c>
      <c r="K94" s="15">
        <f t="shared" si="14"/>
        <v>7080</v>
      </c>
      <c r="L94" s="15">
        <f t="shared" si="15"/>
        <v>30120</v>
      </c>
      <c r="M94" s="16">
        <v>246.07747399205</v>
      </c>
      <c r="N94" s="16">
        <f t="shared" si="16"/>
        <v>54.07747399204999</v>
      </c>
      <c r="O94" s="17">
        <v>0.95</v>
      </c>
      <c r="P94" s="18">
        <v>120</v>
      </c>
      <c r="Q94" s="18">
        <f t="shared" si="17"/>
        <v>29529.296879046</v>
      </c>
      <c r="R94" s="19">
        <f t="shared" si="18"/>
        <v>233.77360029244747</v>
      </c>
      <c r="S94" s="15"/>
      <c r="T94" s="19">
        <f t="shared" si="19"/>
        <v>-192</v>
      </c>
      <c r="U94" s="19">
        <v>59</v>
      </c>
      <c r="V94" s="19">
        <f t="shared" si="20"/>
        <v>59</v>
      </c>
      <c r="W94" s="19">
        <f t="shared" si="21"/>
        <v>0</v>
      </c>
      <c r="X94" s="19">
        <f t="shared" si="22"/>
        <v>7080</v>
      </c>
      <c r="Y94" s="19">
        <f t="shared" si="23"/>
        <v>7080</v>
      </c>
      <c r="Z94" s="10">
        <v>65</v>
      </c>
      <c r="AA94" s="10" t="s">
        <v>256</v>
      </c>
      <c r="AB94" s="20" t="s">
        <v>257</v>
      </c>
    </row>
    <row r="95" spans="1:28" ht="12.75">
      <c r="A95" s="10" t="s">
        <v>210</v>
      </c>
      <c r="B95" s="11" t="s">
        <v>258</v>
      </c>
      <c r="C95" s="12" t="s">
        <v>259</v>
      </c>
      <c r="D95" s="13" t="s">
        <v>163</v>
      </c>
      <c r="E95" s="13" t="s">
        <v>94</v>
      </c>
      <c r="F95" s="14">
        <v>816</v>
      </c>
      <c r="G95" s="15">
        <v>301</v>
      </c>
      <c r="H95" s="15">
        <v>64</v>
      </c>
      <c r="I95" s="15">
        <f t="shared" si="12"/>
        <v>365</v>
      </c>
      <c r="J95" s="15">
        <f t="shared" si="13"/>
        <v>245616</v>
      </c>
      <c r="K95" s="15">
        <f t="shared" si="14"/>
        <v>52224</v>
      </c>
      <c r="L95" s="15">
        <f t="shared" si="15"/>
        <v>297840</v>
      </c>
      <c r="M95" s="16">
        <v>333.3346391998895</v>
      </c>
      <c r="N95" s="16">
        <f t="shared" si="16"/>
        <v>32.33463919988952</v>
      </c>
      <c r="O95" s="17">
        <v>0.95</v>
      </c>
      <c r="P95" s="18">
        <v>816</v>
      </c>
      <c r="Q95" s="18">
        <f t="shared" si="17"/>
        <v>272001.0655871098</v>
      </c>
      <c r="R95" s="19">
        <f t="shared" si="18"/>
        <v>316.66790723989504</v>
      </c>
      <c r="S95" s="15"/>
      <c r="T95" s="19">
        <f t="shared" si="19"/>
        <v>-301</v>
      </c>
      <c r="U95" s="19">
        <v>64</v>
      </c>
      <c r="V95" s="19">
        <f t="shared" si="20"/>
        <v>64</v>
      </c>
      <c r="W95" s="19">
        <f t="shared" si="21"/>
        <v>0</v>
      </c>
      <c r="X95" s="19">
        <f t="shared" si="22"/>
        <v>52224</v>
      </c>
      <c r="Y95" s="19">
        <f t="shared" si="23"/>
        <v>52224</v>
      </c>
      <c r="Z95" s="10">
        <v>66</v>
      </c>
      <c r="AA95" s="10" t="s">
        <v>260</v>
      </c>
      <c r="AB95" s="20" t="s">
        <v>261</v>
      </c>
    </row>
    <row r="96" spans="1:28" ht="12.75">
      <c r="A96" s="10" t="s">
        <v>210</v>
      </c>
      <c r="B96" s="11" t="s">
        <v>258</v>
      </c>
      <c r="C96" s="12" t="s">
        <v>259</v>
      </c>
      <c r="D96" s="13" t="s">
        <v>89</v>
      </c>
      <c r="E96" s="13" t="s">
        <v>161</v>
      </c>
      <c r="F96" s="14">
        <v>4080</v>
      </c>
      <c r="G96" s="15">
        <v>161.8</v>
      </c>
      <c r="H96" s="15">
        <v>64</v>
      </c>
      <c r="I96" s="15">
        <f t="shared" si="12"/>
        <v>225.8</v>
      </c>
      <c r="J96" s="15">
        <f t="shared" si="13"/>
        <v>660144</v>
      </c>
      <c r="K96" s="15">
        <f t="shared" si="14"/>
        <v>261120</v>
      </c>
      <c r="L96" s="15">
        <f t="shared" si="15"/>
        <v>921264</v>
      </c>
      <c r="M96" s="16">
        <v>204.4856997998378</v>
      </c>
      <c r="N96" s="16">
        <f t="shared" si="16"/>
        <v>42.68569979983778</v>
      </c>
      <c r="O96" s="17">
        <v>0.95</v>
      </c>
      <c r="P96" s="18">
        <v>4080</v>
      </c>
      <c r="Q96" s="18">
        <f t="shared" si="17"/>
        <v>834301.6551833382</v>
      </c>
      <c r="R96" s="19">
        <f t="shared" si="18"/>
        <v>194.2614148098459</v>
      </c>
      <c r="S96" s="15"/>
      <c r="T96" s="19">
        <f t="shared" si="19"/>
        <v>-161.8</v>
      </c>
      <c r="U96" s="19">
        <v>64</v>
      </c>
      <c r="V96" s="19">
        <f t="shared" si="20"/>
        <v>64</v>
      </c>
      <c r="W96" s="19">
        <f t="shared" si="21"/>
        <v>0</v>
      </c>
      <c r="X96" s="19">
        <f t="shared" si="22"/>
        <v>261120</v>
      </c>
      <c r="Y96" s="19">
        <f t="shared" si="23"/>
        <v>261120</v>
      </c>
      <c r="Z96" s="10">
        <v>66</v>
      </c>
      <c r="AA96" s="10" t="s">
        <v>260</v>
      </c>
      <c r="AB96" s="20" t="s">
        <v>261</v>
      </c>
    </row>
    <row r="97" spans="1:28" ht="12.75">
      <c r="A97" s="10" t="s">
        <v>262</v>
      </c>
      <c r="B97" s="11" t="s">
        <v>263</v>
      </c>
      <c r="C97" s="12" t="s">
        <v>264</v>
      </c>
      <c r="D97" s="13"/>
      <c r="E97" s="13"/>
      <c r="F97" s="14">
        <v>14844</v>
      </c>
      <c r="G97" s="15">
        <v>113</v>
      </c>
      <c r="H97" s="15">
        <v>64</v>
      </c>
      <c r="I97" s="15">
        <f t="shared" si="12"/>
        <v>177</v>
      </c>
      <c r="J97" s="15">
        <f t="shared" si="13"/>
        <v>1677372</v>
      </c>
      <c r="K97" s="15">
        <f t="shared" si="14"/>
        <v>950016</v>
      </c>
      <c r="L97" s="15">
        <f t="shared" si="15"/>
        <v>2627388</v>
      </c>
      <c r="M97" s="16">
        <v>124.61078942798073</v>
      </c>
      <c r="N97" s="16">
        <f t="shared" si="16"/>
        <v>11.610789427980734</v>
      </c>
      <c r="O97" s="17">
        <v>0.95</v>
      </c>
      <c r="P97" s="18">
        <v>14844</v>
      </c>
      <c r="Q97" s="18">
        <f t="shared" si="17"/>
        <v>1849722.5582689461</v>
      </c>
      <c r="R97" s="19">
        <f t="shared" si="18"/>
        <v>118.3802499565817</v>
      </c>
      <c r="S97" s="15"/>
      <c r="T97" s="19">
        <f t="shared" si="19"/>
        <v>-113</v>
      </c>
      <c r="U97" s="19">
        <v>64</v>
      </c>
      <c r="V97" s="19">
        <f t="shared" si="20"/>
        <v>64</v>
      </c>
      <c r="W97" s="19">
        <f t="shared" si="21"/>
        <v>0</v>
      </c>
      <c r="X97" s="19">
        <f t="shared" si="22"/>
        <v>950016</v>
      </c>
      <c r="Y97" s="19">
        <f t="shared" si="23"/>
        <v>950016</v>
      </c>
      <c r="Z97" s="10">
        <v>67</v>
      </c>
      <c r="AA97" s="10" t="s">
        <v>265</v>
      </c>
      <c r="AB97" s="20" t="s">
        <v>121</v>
      </c>
    </row>
    <row r="98" spans="1:28" ht="12.75">
      <c r="A98" s="10" t="s">
        <v>262</v>
      </c>
      <c r="B98" s="11" t="s">
        <v>266</v>
      </c>
      <c r="C98" s="12" t="s">
        <v>267</v>
      </c>
      <c r="D98" s="13"/>
      <c r="E98" s="13"/>
      <c r="F98" s="14">
        <v>3696</v>
      </c>
      <c r="G98" s="15">
        <v>79</v>
      </c>
      <c r="H98" s="15">
        <v>44</v>
      </c>
      <c r="I98" s="15">
        <f t="shared" si="12"/>
        <v>123</v>
      </c>
      <c r="J98" s="15">
        <f t="shared" si="13"/>
        <v>291984</v>
      </c>
      <c r="K98" s="15">
        <f t="shared" si="14"/>
        <v>162624</v>
      </c>
      <c r="L98" s="15">
        <f t="shared" si="15"/>
        <v>454608</v>
      </c>
      <c r="M98" s="16">
        <v>87.16966186253377</v>
      </c>
      <c r="N98" s="16">
        <f t="shared" si="16"/>
        <v>8.169661862533772</v>
      </c>
      <c r="O98" s="17">
        <v>0.95</v>
      </c>
      <c r="P98" s="18">
        <v>3696</v>
      </c>
      <c r="Q98" s="18">
        <f t="shared" si="17"/>
        <v>322179.0702439248</v>
      </c>
      <c r="R98" s="19">
        <f t="shared" si="18"/>
        <v>82.81117876940708</v>
      </c>
      <c r="S98" s="15"/>
      <c r="T98" s="19">
        <f t="shared" si="19"/>
        <v>-79</v>
      </c>
      <c r="U98" s="19">
        <v>44</v>
      </c>
      <c r="V98" s="19">
        <f t="shared" si="20"/>
        <v>44</v>
      </c>
      <c r="W98" s="19">
        <f t="shared" si="21"/>
        <v>0</v>
      </c>
      <c r="X98" s="19">
        <f t="shared" si="22"/>
        <v>162624</v>
      </c>
      <c r="Y98" s="19">
        <f t="shared" si="23"/>
        <v>162624</v>
      </c>
      <c r="Z98" s="10">
        <v>68</v>
      </c>
      <c r="AA98" s="10" t="s">
        <v>116</v>
      </c>
      <c r="AB98" s="20" t="s">
        <v>219</v>
      </c>
    </row>
    <row r="99" spans="1:28" ht="12.75">
      <c r="A99" s="10" t="s">
        <v>262</v>
      </c>
      <c r="B99" s="11" t="s">
        <v>268</v>
      </c>
      <c r="C99" s="12" t="s">
        <v>268</v>
      </c>
      <c r="D99" s="13"/>
      <c r="E99" s="13"/>
      <c r="F99" s="14">
        <v>36552</v>
      </c>
      <c r="G99" s="15">
        <v>99</v>
      </c>
      <c r="H99" s="15">
        <v>49</v>
      </c>
      <c r="I99" s="15">
        <f t="shared" si="12"/>
        <v>148</v>
      </c>
      <c r="J99" s="15">
        <f t="shared" si="13"/>
        <v>3618648</v>
      </c>
      <c r="K99" s="15">
        <f t="shared" si="14"/>
        <v>1791048</v>
      </c>
      <c r="L99" s="15">
        <f t="shared" si="15"/>
        <v>5409696</v>
      </c>
      <c r="M99" s="16">
        <v>108.6144668118909</v>
      </c>
      <c r="N99" s="16">
        <f t="shared" si="16"/>
        <v>9.614466811890907</v>
      </c>
      <c r="O99" s="17">
        <v>0.95</v>
      </c>
      <c r="P99" s="18">
        <v>36552</v>
      </c>
      <c r="Q99" s="18">
        <f t="shared" si="17"/>
        <v>3970075.9909082362</v>
      </c>
      <c r="R99" s="19">
        <f t="shared" si="18"/>
        <v>103.18374347129635</v>
      </c>
      <c r="S99" s="15"/>
      <c r="T99" s="19">
        <f t="shared" si="19"/>
        <v>-99</v>
      </c>
      <c r="U99" s="19">
        <v>49</v>
      </c>
      <c r="V99" s="19">
        <f t="shared" si="20"/>
        <v>49</v>
      </c>
      <c r="W99" s="19">
        <f t="shared" si="21"/>
        <v>0</v>
      </c>
      <c r="X99" s="19">
        <f t="shared" si="22"/>
        <v>1791048</v>
      </c>
      <c r="Y99" s="19">
        <f t="shared" si="23"/>
        <v>1791048</v>
      </c>
      <c r="Z99" s="10">
        <v>69</v>
      </c>
      <c r="AA99" s="10" t="s">
        <v>144</v>
      </c>
      <c r="AB99" s="20" t="s">
        <v>156</v>
      </c>
    </row>
    <row r="100" spans="1:28" ht="12.75">
      <c r="A100" s="10" t="s">
        <v>262</v>
      </c>
      <c r="B100" s="11" t="s">
        <v>269</v>
      </c>
      <c r="C100" s="21" t="s">
        <v>270</v>
      </c>
      <c r="D100" s="13"/>
      <c r="E100" s="13"/>
      <c r="F100" s="14">
        <v>660</v>
      </c>
      <c r="G100" s="15">
        <v>90</v>
      </c>
      <c r="H100" s="15">
        <v>64</v>
      </c>
      <c r="I100" s="15">
        <f t="shared" si="12"/>
        <v>154</v>
      </c>
      <c r="J100" s="15">
        <f t="shared" si="13"/>
        <v>59400</v>
      </c>
      <c r="K100" s="15">
        <f t="shared" si="14"/>
        <v>42240</v>
      </c>
      <c r="L100" s="15">
        <f t="shared" si="15"/>
        <v>101640</v>
      </c>
      <c r="M100" s="16">
        <v>93.82751062374764</v>
      </c>
      <c r="N100" s="16">
        <f t="shared" si="16"/>
        <v>3.827510623747642</v>
      </c>
      <c r="O100" s="17">
        <v>0.95</v>
      </c>
      <c r="P100" s="18">
        <v>660</v>
      </c>
      <c r="Q100" s="18">
        <f t="shared" si="17"/>
        <v>61926.157011673444</v>
      </c>
      <c r="R100" s="19">
        <f t="shared" si="18"/>
        <v>89.13613509256025</v>
      </c>
      <c r="S100" s="15"/>
      <c r="T100" s="19">
        <f t="shared" si="19"/>
        <v>-90</v>
      </c>
      <c r="U100" s="19">
        <v>64</v>
      </c>
      <c r="V100" s="19">
        <f t="shared" si="20"/>
        <v>64</v>
      </c>
      <c r="W100" s="19">
        <f t="shared" si="21"/>
        <v>0</v>
      </c>
      <c r="X100" s="19">
        <f t="shared" si="22"/>
        <v>42240</v>
      </c>
      <c r="Y100" s="19">
        <f t="shared" si="23"/>
        <v>42240</v>
      </c>
      <c r="Z100" s="10">
        <v>70</v>
      </c>
      <c r="AA100" s="10" t="s">
        <v>110</v>
      </c>
      <c r="AB100" s="20" t="s">
        <v>271</v>
      </c>
    </row>
    <row r="101" spans="1:28" ht="12.75">
      <c r="A101" s="10" t="s">
        <v>262</v>
      </c>
      <c r="B101" s="11" t="s">
        <v>272</v>
      </c>
      <c r="C101" s="12" t="s">
        <v>272</v>
      </c>
      <c r="D101" s="13"/>
      <c r="E101" s="13"/>
      <c r="F101" s="14">
        <v>20364</v>
      </c>
      <c r="G101" s="15">
        <v>89</v>
      </c>
      <c r="H101" s="15">
        <v>64</v>
      </c>
      <c r="I101" s="15">
        <f t="shared" si="12"/>
        <v>153</v>
      </c>
      <c r="J101" s="15">
        <f t="shared" si="13"/>
        <v>1812396</v>
      </c>
      <c r="K101" s="15">
        <f t="shared" si="14"/>
        <v>1303296</v>
      </c>
      <c r="L101" s="15">
        <f t="shared" si="15"/>
        <v>3115692</v>
      </c>
      <c r="M101" s="16">
        <v>96.83040034978144</v>
      </c>
      <c r="N101" s="16">
        <f t="shared" si="16"/>
        <v>7.830400349781442</v>
      </c>
      <c r="O101" s="17">
        <v>0.95</v>
      </c>
      <c r="P101" s="18">
        <v>20364</v>
      </c>
      <c r="Q101" s="18">
        <f t="shared" si="17"/>
        <v>1971854.2727229493</v>
      </c>
      <c r="R101" s="19">
        <f t="shared" si="18"/>
        <v>91.98888033229237</v>
      </c>
      <c r="S101" s="15"/>
      <c r="T101" s="19">
        <f t="shared" si="19"/>
        <v>-89</v>
      </c>
      <c r="U101" s="19">
        <v>64</v>
      </c>
      <c r="V101" s="19">
        <f t="shared" si="20"/>
        <v>64</v>
      </c>
      <c r="W101" s="19">
        <f t="shared" si="21"/>
        <v>0</v>
      </c>
      <c r="X101" s="19">
        <f t="shared" si="22"/>
        <v>1303296</v>
      </c>
      <c r="Y101" s="19">
        <f t="shared" si="23"/>
        <v>1303296</v>
      </c>
      <c r="Z101" s="10">
        <v>71</v>
      </c>
      <c r="AA101" s="10" t="s">
        <v>271</v>
      </c>
      <c r="AB101" s="20" t="s">
        <v>107</v>
      </c>
    </row>
    <row r="102" spans="1:28" ht="12.75">
      <c r="A102" s="10" t="s">
        <v>262</v>
      </c>
      <c r="B102" s="11" t="s">
        <v>273</v>
      </c>
      <c r="C102" s="12" t="s">
        <v>274</v>
      </c>
      <c r="D102" s="13"/>
      <c r="E102" s="13"/>
      <c r="F102" s="14">
        <v>52200</v>
      </c>
      <c r="G102" s="15">
        <v>94</v>
      </c>
      <c r="H102" s="15">
        <v>64</v>
      </c>
      <c r="I102" s="15">
        <f t="shared" si="12"/>
        <v>158</v>
      </c>
      <c r="J102" s="15">
        <f t="shared" si="13"/>
        <v>4906800</v>
      </c>
      <c r="K102" s="15">
        <f t="shared" si="14"/>
        <v>3340800</v>
      </c>
      <c r="L102" s="15">
        <f t="shared" si="15"/>
        <v>8247600</v>
      </c>
      <c r="M102" s="16">
        <v>103.00890537303647</v>
      </c>
      <c r="N102" s="16">
        <f t="shared" si="16"/>
        <v>9.00890537303647</v>
      </c>
      <c r="O102" s="17">
        <v>0.95</v>
      </c>
      <c r="P102" s="18">
        <v>52200</v>
      </c>
      <c r="Q102" s="18">
        <f t="shared" si="17"/>
        <v>5377064.860472504</v>
      </c>
      <c r="R102" s="19">
        <f t="shared" si="18"/>
        <v>97.85846010438465</v>
      </c>
      <c r="S102" s="15"/>
      <c r="T102" s="19">
        <f t="shared" si="19"/>
        <v>-94</v>
      </c>
      <c r="U102" s="19">
        <v>64</v>
      </c>
      <c r="V102" s="19">
        <f t="shared" si="20"/>
        <v>64</v>
      </c>
      <c r="W102" s="19">
        <f t="shared" si="21"/>
        <v>0</v>
      </c>
      <c r="X102" s="19">
        <f t="shared" si="22"/>
        <v>3340800</v>
      </c>
      <c r="Y102" s="19">
        <f t="shared" si="23"/>
        <v>3340800</v>
      </c>
      <c r="Z102" s="10">
        <v>72</v>
      </c>
      <c r="AA102" s="10" t="s">
        <v>275</v>
      </c>
      <c r="AB102" s="20" t="s">
        <v>197</v>
      </c>
    </row>
    <row r="103" spans="1:28" ht="25.5">
      <c r="A103" s="10" t="s">
        <v>262</v>
      </c>
      <c r="B103" s="11" t="s">
        <v>276</v>
      </c>
      <c r="C103" s="12" t="s">
        <v>277</v>
      </c>
      <c r="D103" s="13"/>
      <c r="E103" s="13"/>
      <c r="F103" s="14">
        <v>612</v>
      </c>
      <c r="G103" s="15">
        <v>71</v>
      </c>
      <c r="H103" s="15">
        <v>59</v>
      </c>
      <c r="I103" s="15">
        <f t="shared" si="12"/>
        <v>130</v>
      </c>
      <c r="J103" s="15">
        <f t="shared" si="13"/>
        <v>43452</v>
      </c>
      <c r="K103" s="15">
        <f t="shared" si="14"/>
        <v>36108</v>
      </c>
      <c r="L103" s="15">
        <f t="shared" si="15"/>
        <v>79560</v>
      </c>
      <c r="M103" s="16">
        <v>75.09037001961242</v>
      </c>
      <c r="N103" s="16">
        <f t="shared" si="16"/>
        <v>4.090370019612422</v>
      </c>
      <c r="O103" s="17">
        <v>0.95</v>
      </c>
      <c r="P103" s="18">
        <v>612</v>
      </c>
      <c r="Q103" s="18">
        <f t="shared" si="17"/>
        <v>45955.306452002806</v>
      </c>
      <c r="R103" s="19">
        <f t="shared" si="18"/>
        <v>71.3358515186318</v>
      </c>
      <c r="S103" s="15"/>
      <c r="T103" s="19">
        <f t="shared" si="19"/>
        <v>-71</v>
      </c>
      <c r="U103" s="19">
        <v>59</v>
      </c>
      <c r="V103" s="19">
        <f t="shared" si="20"/>
        <v>59</v>
      </c>
      <c r="W103" s="19">
        <f t="shared" si="21"/>
        <v>0</v>
      </c>
      <c r="X103" s="19">
        <f t="shared" si="22"/>
        <v>36108</v>
      </c>
      <c r="Y103" s="19">
        <f t="shared" si="23"/>
        <v>36108</v>
      </c>
      <c r="Z103" s="10">
        <v>73</v>
      </c>
      <c r="AA103" s="10" t="s">
        <v>52</v>
      </c>
      <c r="AB103" s="20" t="s">
        <v>52</v>
      </c>
    </row>
    <row r="104" spans="1:28" ht="89.25">
      <c r="A104" s="10" t="s">
        <v>278</v>
      </c>
      <c r="B104" s="11" t="s">
        <v>279</v>
      </c>
      <c r="C104" s="12" t="s">
        <v>280</v>
      </c>
      <c r="D104" s="13" t="s">
        <v>165</v>
      </c>
      <c r="E104" s="13" t="s">
        <v>92</v>
      </c>
      <c r="F104" s="14">
        <v>374190</v>
      </c>
      <c r="G104" s="15">
        <v>162</v>
      </c>
      <c r="H104" s="15">
        <v>64</v>
      </c>
      <c r="I104" s="15">
        <f t="shared" si="12"/>
        <v>226</v>
      </c>
      <c r="J104" s="15">
        <f t="shared" si="13"/>
        <v>60618780</v>
      </c>
      <c r="K104" s="15">
        <f t="shared" si="14"/>
        <v>23948160</v>
      </c>
      <c r="L104" s="15">
        <f t="shared" si="15"/>
        <v>84566940</v>
      </c>
      <c r="M104" s="16">
        <v>161.98265410007096</v>
      </c>
      <c r="N104" s="16">
        <f t="shared" si="16"/>
        <v>-0.017345899929040343</v>
      </c>
      <c r="O104" s="17">
        <v>0.95</v>
      </c>
      <c r="P104" s="18">
        <v>374190</v>
      </c>
      <c r="Q104" s="18">
        <f t="shared" si="17"/>
        <v>60612289.33770555</v>
      </c>
      <c r="R104" s="19">
        <f t="shared" si="18"/>
        <v>153.8835213950674</v>
      </c>
      <c r="S104" s="15"/>
      <c r="T104" s="19">
        <f t="shared" si="19"/>
        <v>-162</v>
      </c>
      <c r="U104" s="19">
        <v>64</v>
      </c>
      <c r="V104" s="19">
        <f t="shared" si="20"/>
        <v>64</v>
      </c>
      <c r="W104" s="19">
        <f t="shared" si="21"/>
        <v>0</v>
      </c>
      <c r="X104" s="19">
        <f t="shared" si="22"/>
        <v>23948160</v>
      </c>
      <c r="Y104" s="19">
        <f t="shared" si="23"/>
        <v>23948160</v>
      </c>
      <c r="Z104" s="10">
        <v>75</v>
      </c>
      <c r="AA104" s="10" t="s">
        <v>281</v>
      </c>
      <c r="AB104" s="20" t="s">
        <v>282</v>
      </c>
    </row>
    <row r="105" spans="1:28" ht="89.25">
      <c r="A105" s="10" t="s">
        <v>278</v>
      </c>
      <c r="B105" s="11" t="s">
        <v>279</v>
      </c>
      <c r="C105" s="12" t="s">
        <v>280</v>
      </c>
      <c r="D105" s="13" t="s">
        <v>93</v>
      </c>
      <c r="E105" s="13" t="s">
        <v>168</v>
      </c>
      <c r="F105" s="14">
        <v>1870950</v>
      </c>
      <c r="G105" s="15">
        <v>187.5</v>
      </c>
      <c r="H105" s="15">
        <v>64</v>
      </c>
      <c r="I105" s="15">
        <f t="shared" si="12"/>
        <v>251.5</v>
      </c>
      <c r="J105" s="15">
        <f t="shared" si="13"/>
        <v>350803125</v>
      </c>
      <c r="K105" s="15">
        <f t="shared" si="14"/>
        <v>119740800</v>
      </c>
      <c r="L105" s="15">
        <f t="shared" si="15"/>
        <v>470543925</v>
      </c>
      <c r="M105" s="16">
        <v>211.287040157906</v>
      </c>
      <c r="N105" s="16">
        <f t="shared" si="16"/>
        <v>23.787040157906006</v>
      </c>
      <c r="O105" s="17">
        <v>0.95</v>
      </c>
      <c r="P105" s="18">
        <v>1870950</v>
      </c>
      <c r="Q105" s="18">
        <f t="shared" si="17"/>
        <v>395307487.7834342</v>
      </c>
      <c r="R105" s="19">
        <f t="shared" si="18"/>
        <v>200.7226881500107</v>
      </c>
      <c r="S105" s="15"/>
      <c r="T105" s="19">
        <f t="shared" si="19"/>
        <v>-187.5</v>
      </c>
      <c r="U105" s="19">
        <v>64</v>
      </c>
      <c r="V105" s="19">
        <f t="shared" si="20"/>
        <v>64</v>
      </c>
      <c r="W105" s="19">
        <f t="shared" si="21"/>
        <v>0</v>
      </c>
      <c r="X105" s="19">
        <f t="shared" si="22"/>
        <v>119740800</v>
      </c>
      <c r="Y105" s="19">
        <f t="shared" si="23"/>
        <v>119740800</v>
      </c>
      <c r="Z105" s="10">
        <v>75</v>
      </c>
      <c r="AA105" s="10" t="s">
        <v>281</v>
      </c>
      <c r="AB105" s="20" t="s">
        <v>282</v>
      </c>
    </row>
    <row r="106" spans="1:28" ht="12.75">
      <c r="A106" s="10" t="s">
        <v>283</v>
      </c>
      <c r="B106" s="11" t="s">
        <v>284</v>
      </c>
      <c r="C106" s="12" t="s">
        <v>285</v>
      </c>
      <c r="D106" s="13" t="s">
        <v>236</v>
      </c>
      <c r="E106" s="13" t="s">
        <v>49</v>
      </c>
      <c r="F106" s="14">
        <v>29576</v>
      </c>
      <c r="G106" s="15">
        <v>76</v>
      </c>
      <c r="H106" s="15">
        <v>44</v>
      </c>
      <c r="I106" s="15">
        <f t="shared" si="12"/>
        <v>120</v>
      </c>
      <c r="J106" s="15">
        <f t="shared" si="13"/>
        <v>2247776</v>
      </c>
      <c r="K106" s="15">
        <f t="shared" si="14"/>
        <v>1301344</v>
      </c>
      <c r="L106" s="15">
        <f t="shared" si="15"/>
        <v>3549120</v>
      </c>
      <c r="M106" s="16">
        <v>85.70100252666842</v>
      </c>
      <c r="N106" s="16">
        <f t="shared" si="16"/>
        <v>9.701002526668418</v>
      </c>
      <c r="O106" s="17">
        <v>0.95</v>
      </c>
      <c r="P106" s="18">
        <v>29576</v>
      </c>
      <c r="Q106" s="18">
        <f t="shared" si="17"/>
        <v>2534692.850728745</v>
      </c>
      <c r="R106" s="19">
        <f t="shared" si="18"/>
        <v>81.41595240033499</v>
      </c>
      <c r="S106" s="15"/>
      <c r="T106" s="19">
        <f t="shared" si="19"/>
        <v>-76</v>
      </c>
      <c r="U106" s="19">
        <v>44</v>
      </c>
      <c r="V106" s="19">
        <f t="shared" si="20"/>
        <v>44</v>
      </c>
      <c r="W106" s="19">
        <f t="shared" si="21"/>
        <v>0</v>
      </c>
      <c r="X106" s="19">
        <f t="shared" si="22"/>
        <v>1301344</v>
      </c>
      <c r="Y106" s="19">
        <f t="shared" si="23"/>
        <v>1301344</v>
      </c>
      <c r="Z106" s="10">
        <v>76</v>
      </c>
      <c r="AA106" s="10" t="s">
        <v>286</v>
      </c>
      <c r="AB106" s="20" t="s">
        <v>287</v>
      </c>
    </row>
    <row r="107" spans="1:28" ht="12.75">
      <c r="A107" s="10" t="s">
        <v>283</v>
      </c>
      <c r="B107" s="11" t="s">
        <v>284</v>
      </c>
      <c r="C107" s="12" t="s">
        <v>285</v>
      </c>
      <c r="D107" s="13" t="s">
        <v>42</v>
      </c>
      <c r="E107" s="13" t="s">
        <v>233</v>
      </c>
      <c r="F107" s="14">
        <v>14788</v>
      </c>
      <c r="G107" s="15">
        <v>86</v>
      </c>
      <c r="H107" s="15">
        <v>44</v>
      </c>
      <c r="I107" s="15">
        <f t="shared" si="12"/>
        <v>130</v>
      </c>
      <c r="J107" s="15">
        <f t="shared" si="13"/>
        <v>1271768</v>
      </c>
      <c r="K107" s="15">
        <f t="shared" si="14"/>
        <v>650672</v>
      </c>
      <c r="L107" s="15">
        <f t="shared" si="15"/>
        <v>1922440</v>
      </c>
      <c r="M107" s="16">
        <v>99.46863660631053</v>
      </c>
      <c r="N107" s="16">
        <f t="shared" si="16"/>
        <v>13.468636606310525</v>
      </c>
      <c r="O107" s="17">
        <v>0.95</v>
      </c>
      <c r="P107" s="18">
        <v>14788</v>
      </c>
      <c r="Q107" s="18">
        <f t="shared" si="17"/>
        <v>1470942.19813412</v>
      </c>
      <c r="R107" s="19">
        <f t="shared" si="18"/>
        <v>94.49520477599499</v>
      </c>
      <c r="S107" s="15"/>
      <c r="T107" s="19">
        <f t="shared" si="19"/>
        <v>-86</v>
      </c>
      <c r="U107" s="19">
        <v>44</v>
      </c>
      <c r="V107" s="19">
        <f t="shared" si="20"/>
        <v>44</v>
      </c>
      <c r="W107" s="19">
        <f t="shared" si="21"/>
        <v>0</v>
      </c>
      <c r="X107" s="19">
        <f t="shared" si="22"/>
        <v>650672</v>
      </c>
      <c r="Y107" s="19">
        <f t="shared" si="23"/>
        <v>650672</v>
      </c>
      <c r="Z107" s="10">
        <v>76</v>
      </c>
      <c r="AA107" s="10" t="s">
        <v>286</v>
      </c>
      <c r="AB107" s="20" t="s">
        <v>287</v>
      </c>
    </row>
    <row r="108" spans="1:28" ht="12.75">
      <c r="A108" s="10" t="s">
        <v>283</v>
      </c>
      <c r="B108" s="11" t="s">
        <v>288</v>
      </c>
      <c r="C108" s="12" t="s">
        <v>289</v>
      </c>
      <c r="D108" s="13" t="s">
        <v>165</v>
      </c>
      <c r="E108" s="13" t="s">
        <v>92</v>
      </c>
      <c r="F108" s="14">
        <v>844</v>
      </c>
      <c r="G108" s="15">
        <v>106</v>
      </c>
      <c r="H108" s="15">
        <v>39</v>
      </c>
      <c r="I108" s="15">
        <f t="shared" si="12"/>
        <v>145</v>
      </c>
      <c r="J108" s="15">
        <f t="shared" si="13"/>
        <v>89464</v>
      </c>
      <c r="K108" s="15">
        <f t="shared" si="14"/>
        <v>32916</v>
      </c>
      <c r="L108" s="15">
        <f t="shared" si="15"/>
        <v>122380</v>
      </c>
      <c r="M108" s="16">
        <v>116.9036613702663</v>
      </c>
      <c r="N108" s="16">
        <f t="shared" si="16"/>
        <v>10.903661370266306</v>
      </c>
      <c r="O108" s="17">
        <v>0.95</v>
      </c>
      <c r="P108" s="18">
        <v>844</v>
      </c>
      <c r="Q108" s="18">
        <f t="shared" si="17"/>
        <v>98666.69019650476</v>
      </c>
      <c r="R108" s="19">
        <f t="shared" si="18"/>
        <v>111.05847830175298</v>
      </c>
      <c r="S108" s="15"/>
      <c r="T108" s="19">
        <f t="shared" si="19"/>
        <v>-106</v>
      </c>
      <c r="U108" s="19">
        <v>39</v>
      </c>
      <c r="V108" s="19">
        <f t="shared" si="20"/>
        <v>39</v>
      </c>
      <c r="W108" s="19">
        <f t="shared" si="21"/>
        <v>0</v>
      </c>
      <c r="X108" s="19">
        <f t="shared" si="22"/>
        <v>32916</v>
      </c>
      <c r="Y108" s="19">
        <f t="shared" si="23"/>
        <v>32916</v>
      </c>
      <c r="Z108" s="10">
        <v>77</v>
      </c>
      <c r="AA108" s="10" t="s">
        <v>290</v>
      </c>
      <c r="AB108" s="20" t="s">
        <v>291</v>
      </c>
    </row>
    <row r="109" spans="1:28" ht="12.75">
      <c r="A109" s="10" t="s">
        <v>283</v>
      </c>
      <c r="B109" s="11" t="s">
        <v>288</v>
      </c>
      <c r="C109" s="12" t="s">
        <v>289</v>
      </c>
      <c r="D109" s="13" t="s">
        <v>93</v>
      </c>
      <c r="E109" s="13" t="s">
        <v>168</v>
      </c>
      <c r="F109" s="14">
        <v>4220</v>
      </c>
      <c r="G109" s="15">
        <v>73</v>
      </c>
      <c r="H109" s="15">
        <v>39</v>
      </c>
      <c r="I109" s="15">
        <f t="shared" si="12"/>
        <v>112</v>
      </c>
      <c r="J109" s="15">
        <f t="shared" si="13"/>
        <v>308060</v>
      </c>
      <c r="K109" s="15">
        <f t="shared" si="14"/>
        <v>164580</v>
      </c>
      <c r="L109" s="15">
        <f t="shared" si="15"/>
        <v>472640</v>
      </c>
      <c r="M109" s="16">
        <v>80.67266274080357</v>
      </c>
      <c r="N109" s="16">
        <f t="shared" si="16"/>
        <v>7.672662740803574</v>
      </c>
      <c r="O109" s="17">
        <v>0.95</v>
      </c>
      <c r="P109" s="18">
        <v>4220</v>
      </c>
      <c r="Q109" s="18">
        <f t="shared" si="17"/>
        <v>340438.6367661911</v>
      </c>
      <c r="R109" s="19">
        <f t="shared" si="18"/>
        <v>76.63902960376339</v>
      </c>
      <c r="S109" s="15"/>
      <c r="T109" s="19">
        <f t="shared" si="19"/>
        <v>-73</v>
      </c>
      <c r="U109" s="19">
        <v>39</v>
      </c>
      <c r="V109" s="19">
        <f t="shared" si="20"/>
        <v>39</v>
      </c>
      <c r="W109" s="19">
        <f t="shared" si="21"/>
        <v>0</v>
      </c>
      <c r="X109" s="19">
        <f t="shared" si="22"/>
        <v>164580</v>
      </c>
      <c r="Y109" s="19">
        <f t="shared" si="23"/>
        <v>164580</v>
      </c>
      <c r="Z109" s="10">
        <v>77</v>
      </c>
      <c r="AA109" s="10" t="s">
        <v>290</v>
      </c>
      <c r="AB109" s="20" t="s">
        <v>291</v>
      </c>
    </row>
    <row r="110" spans="1:28" ht="12.75">
      <c r="A110" s="10" t="s">
        <v>283</v>
      </c>
      <c r="B110" s="11" t="s">
        <v>292</v>
      </c>
      <c r="C110" s="12" t="s">
        <v>293</v>
      </c>
      <c r="D110" s="13"/>
      <c r="E110" s="13"/>
      <c r="F110" s="14">
        <v>25752</v>
      </c>
      <c r="G110" s="15">
        <v>102</v>
      </c>
      <c r="H110" s="15">
        <v>39</v>
      </c>
      <c r="I110" s="15">
        <f t="shared" si="12"/>
        <v>141</v>
      </c>
      <c r="J110" s="15">
        <f t="shared" si="13"/>
        <v>2626704</v>
      </c>
      <c r="K110" s="15">
        <f t="shared" si="14"/>
        <v>1004328</v>
      </c>
      <c r="L110" s="15">
        <f t="shared" si="15"/>
        <v>3631032</v>
      </c>
      <c r="M110" s="16">
        <v>116.72392143057712</v>
      </c>
      <c r="N110" s="16">
        <f t="shared" si="16"/>
        <v>14.723921430577121</v>
      </c>
      <c r="O110" s="17">
        <v>0.95</v>
      </c>
      <c r="P110" s="18">
        <v>25752</v>
      </c>
      <c r="Q110" s="18">
        <f t="shared" si="17"/>
        <v>3005874.424680222</v>
      </c>
      <c r="R110" s="19">
        <f t="shared" si="18"/>
        <v>110.88772535904826</v>
      </c>
      <c r="S110" s="15"/>
      <c r="T110" s="19">
        <f t="shared" si="19"/>
        <v>-102</v>
      </c>
      <c r="U110" s="19">
        <v>39</v>
      </c>
      <c r="V110" s="19">
        <f t="shared" si="20"/>
        <v>39</v>
      </c>
      <c r="W110" s="19">
        <f t="shared" si="21"/>
        <v>0</v>
      </c>
      <c r="X110" s="19">
        <f t="shared" si="22"/>
        <v>1004328</v>
      </c>
      <c r="Y110" s="19">
        <f t="shared" si="23"/>
        <v>1004328</v>
      </c>
      <c r="Z110" s="10">
        <v>78</v>
      </c>
      <c r="AA110" s="10" t="s">
        <v>166</v>
      </c>
      <c r="AB110" s="20" t="s">
        <v>125</v>
      </c>
    </row>
    <row r="111" spans="1:28" ht="12.75">
      <c r="A111" s="10" t="s">
        <v>294</v>
      </c>
      <c r="B111" s="11" t="s">
        <v>295</v>
      </c>
      <c r="C111" s="12" t="s">
        <v>296</v>
      </c>
      <c r="D111" s="13" t="s">
        <v>75</v>
      </c>
      <c r="E111" s="13" t="s">
        <v>78</v>
      </c>
      <c r="F111" s="14">
        <v>7794</v>
      </c>
      <c r="G111" s="15">
        <v>80</v>
      </c>
      <c r="H111" s="15">
        <v>39</v>
      </c>
      <c r="I111" s="15">
        <f t="shared" si="12"/>
        <v>119</v>
      </c>
      <c r="J111" s="15">
        <f t="shared" si="13"/>
        <v>623520</v>
      </c>
      <c r="K111" s="15">
        <f t="shared" si="14"/>
        <v>303966</v>
      </c>
      <c r="L111" s="15">
        <f t="shared" si="15"/>
        <v>927486</v>
      </c>
      <c r="M111" s="16">
        <v>86.92618735485699</v>
      </c>
      <c r="N111" s="16">
        <f t="shared" si="16"/>
        <v>6.926187354856992</v>
      </c>
      <c r="O111" s="17">
        <v>0.95</v>
      </c>
      <c r="P111" s="18">
        <v>7794</v>
      </c>
      <c r="Q111" s="18">
        <f t="shared" si="17"/>
        <v>677502.7042437554</v>
      </c>
      <c r="R111" s="19">
        <f t="shared" si="18"/>
        <v>82.57987798711414</v>
      </c>
      <c r="S111" s="15"/>
      <c r="T111" s="19">
        <f t="shared" si="19"/>
        <v>-80</v>
      </c>
      <c r="U111" s="19">
        <v>39</v>
      </c>
      <c r="V111" s="19">
        <f t="shared" si="20"/>
        <v>39</v>
      </c>
      <c r="W111" s="19">
        <f t="shared" si="21"/>
        <v>0</v>
      </c>
      <c r="X111" s="19">
        <f t="shared" si="22"/>
        <v>303966</v>
      </c>
      <c r="Y111" s="19">
        <f t="shared" si="23"/>
        <v>303966</v>
      </c>
      <c r="Z111" s="10">
        <v>79</v>
      </c>
      <c r="AA111" s="10" t="s">
        <v>38</v>
      </c>
      <c r="AB111" s="20" t="s">
        <v>297</v>
      </c>
    </row>
    <row r="112" spans="1:28" ht="12.75">
      <c r="A112" s="10" t="s">
        <v>294</v>
      </c>
      <c r="B112" s="11" t="s">
        <v>295</v>
      </c>
      <c r="C112" s="12" t="s">
        <v>296</v>
      </c>
      <c r="D112" s="13" t="s">
        <v>79</v>
      </c>
      <c r="E112" s="13" t="s">
        <v>80</v>
      </c>
      <c r="F112" s="14">
        <v>2598</v>
      </c>
      <c r="G112" s="15">
        <v>80</v>
      </c>
      <c r="H112" s="15">
        <v>39</v>
      </c>
      <c r="I112" s="15">
        <f t="shared" si="12"/>
        <v>119</v>
      </c>
      <c r="J112" s="15">
        <f t="shared" si="13"/>
        <v>207840</v>
      </c>
      <c r="K112" s="15">
        <f t="shared" si="14"/>
        <v>101322</v>
      </c>
      <c r="L112" s="15">
        <f t="shared" si="15"/>
        <v>309162</v>
      </c>
      <c r="M112" s="16">
        <v>101.17212264550189</v>
      </c>
      <c r="N112" s="16">
        <f t="shared" si="16"/>
        <v>21.172122645501886</v>
      </c>
      <c r="O112" s="17">
        <v>0.95</v>
      </c>
      <c r="P112" s="18">
        <v>2598</v>
      </c>
      <c r="Q112" s="18">
        <f t="shared" si="17"/>
        <v>262845.1746330139</v>
      </c>
      <c r="R112" s="19">
        <f t="shared" si="18"/>
        <v>96.11351651322678</v>
      </c>
      <c r="S112" s="15"/>
      <c r="T112" s="19">
        <f t="shared" si="19"/>
        <v>-80</v>
      </c>
      <c r="U112" s="19">
        <v>39</v>
      </c>
      <c r="V112" s="19">
        <f t="shared" si="20"/>
        <v>39</v>
      </c>
      <c r="W112" s="19">
        <f t="shared" si="21"/>
        <v>0</v>
      </c>
      <c r="X112" s="19">
        <f t="shared" si="22"/>
        <v>101322</v>
      </c>
      <c r="Y112" s="19">
        <f t="shared" si="23"/>
        <v>101322</v>
      </c>
      <c r="Z112" s="10">
        <v>79</v>
      </c>
      <c r="AA112" s="10" t="s">
        <v>38</v>
      </c>
      <c r="AB112" s="20" t="s">
        <v>297</v>
      </c>
    </row>
    <row r="113" spans="1:28" ht="12.75">
      <c r="A113" s="10" t="s">
        <v>294</v>
      </c>
      <c r="B113" s="11" t="s">
        <v>298</v>
      </c>
      <c r="C113" s="12" t="s">
        <v>299</v>
      </c>
      <c r="D113" s="13" t="s">
        <v>75</v>
      </c>
      <c r="E113" s="13" t="s">
        <v>94</v>
      </c>
      <c r="F113" s="14">
        <v>2540</v>
      </c>
      <c r="G113" s="15">
        <v>89</v>
      </c>
      <c r="H113" s="15">
        <v>39</v>
      </c>
      <c r="I113" s="15">
        <f t="shared" si="12"/>
        <v>128</v>
      </c>
      <c r="J113" s="15">
        <f t="shared" si="13"/>
        <v>226060</v>
      </c>
      <c r="K113" s="15">
        <f t="shared" si="14"/>
        <v>99060</v>
      </c>
      <c r="L113" s="15">
        <f t="shared" si="15"/>
        <v>325120</v>
      </c>
      <c r="M113" s="16">
        <v>102.80020147683058</v>
      </c>
      <c r="N113" s="16">
        <f t="shared" si="16"/>
        <v>13.80020147683058</v>
      </c>
      <c r="O113" s="17">
        <v>0.95</v>
      </c>
      <c r="P113" s="18">
        <v>2540</v>
      </c>
      <c r="Q113" s="18">
        <f t="shared" si="17"/>
        <v>261112.51175114966</v>
      </c>
      <c r="R113" s="19">
        <f t="shared" si="18"/>
        <v>97.66019140298904</v>
      </c>
      <c r="S113" s="15"/>
      <c r="T113" s="19">
        <f t="shared" si="19"/>
        <v>-89</v>
      </c>
      <c r="U113" s="19">
        <v>39</v>
      </c>
      <c r="V113" s="19">
        <f t="shared" si="20"/>
        <v>39</v>
      </c>
      <c r="W113" s="19">
        <f t="shared" si="21"/>
        <v>0</v>
      </c>
      <c r="X113" s="19">
        <f t="shared" si="22"/>
        <v>99060</v>
      </c>
      <c r="Y113" s="19">
        <f t="shared" si="23"/>
        <v>99060</v>
      </c>
      <c r="Z113" s="10">
        <v>80</v>
      </c>
      <c r="AA113" s="10" t="s">
        <v>300</v>
      </c>
      <c r="AB113" s="20" t="s">
        <v>301</v>
      </c>
    </row>
    <row r="114" spans="1:28" ht="12.75">
      <c r="A114" s="10" t="s">
        <v>294</v>
      </c>
      <c r="B114" s="11" t="s">
        <v>298</v>
      </c>
      <c r="C114" s="12" t="s">
        <v>299</v>
      </c>
      <c r="D114" s="13" t="s">
        <v>89</v>
      </c>
      <c r="E114" s="13" t="s">
        <v>80</v>
      </c>
      <c r="F114" s="14">
        <v>508</v>
      </c>
      <c r="G114" s="15">
        <v>131</v>
      </c>
      <c r="H114" s="15">
        <v>39</v>
      </c>
      <c r="I114" s="15">
        <f t="shared" si="12"/>
        <v>170</v>
      </c>
      <c r="J114" s="15">
        <f t="shared" si="13"/>
        <v>66548</v>
      </c>
      <c r="K114" s="15">
        <f t="shared" si="14"/>
        <v>19812</v>
      </c>
      <c r="L114" s="15">
        <f t="shared" si="15"/>
        <v>86360</v>
      </c>
      <c r="M114" s="16">
        <v>144.2677524124855</v>
      </c>
      <c r="N114" s="16">
        <f t="shared" si="16"/>
        <v>13.267752412485493</v>
      </c>
      <c r="O114" s="17">
        <v>0.95</v>
      </c>
      <c r="P114" s="18">
        <v>508</v>
      </c>
      <c r="Q114" s="18">
        <f t="shared" si="17"/>
        <v>73288.01822554263</v>
      </c>
      <c r="R114" s="19">
        <f t="shared" si="18"/>
        <v>137.05436479186122</v>
      </c>
      <c r="S114" s="15"/>
      <c r="T114" s="19">
        <f t="shared" si="19"/>
        <v>-131</v>
      </c>
      <c r="U114" s="19">
        <v>39</v>
      </c>
      <c r="V114" s="19">
        <f t="shared" si="20"/>
        <v>39</v>
      </c>
      <c r="W114" s="19">
        <f t="shared" si="21"/>
        <v>0</v>
      </c>
      <c r="X114" s="19">
        <f t="shared" si="22"/>
        <v>19812</v>
      </c>
      <c r="Y114" s="19">
        <f t="shared" si="23"/>
        <v>19812</v>
      </c>
      <c r="Z114" s="10">
        <v>80</v>
      </c>
      <c r="AA114" s="10" t="s">
        <v>300</v>
      </c>
      <c r="AB114" s="20" t="s">
        <v>301</v>
      </c>
    </row>
    <row r="115" spans="1:28" ht="12.75">
      <c r="A115" s="10" t="s">
        <v>294</v>
      </c>
      <c r="B115" s="11" t="s">
        <v>302</v>
      </c>
      <c r="C115" s="12" t="s">
        <v>303</v>
      </c>
      <c r="D115" s="13"/>
      <c r="E115" s="13"/>
      <c r="F115" s="14">
        <v>113124</v>
      </c>
      <c r="G115" s="15">
        <v>103</v>
      </c>
      <c r="H115" s="15">
        <v>44</v>
      </c>
      <c r="I115" s="15">
        <f t="shared" si="12"/>
        <v>147</v>
      </c>
      <c r="J115" s="15">
        <f t="shared" si="13"/>
        <v>11651772</v>
      </c>
      <c r="K115" s="15">
        <f t="shared" si="14"/>
        <v>4977456</v>
      </c>
      <c r="L115" s="15">
        <f t="shared" si="15"/>
        <v>16629228</v>
      </c>
      <c r="M115" s="16">
        <v>110.91974295939363</v>
      </c>
      <c r="N115" s="16">
        <f t="shared" si="16"/>
        <v>7.919742959393631</v>
      </c>
      <c r="O115" s="17">
        <v>0.95</v>
      </c>
      <c r="P115" s="18">
        <v>113124</v>
      </c>
      <c r="Q115" s="18">
        <f t="shared" si="17"/>
        <v>12547685.002538444</v>
      </c>
      <c r="R115" s="19">
        <f t="shared" si="18"/>
        <v>105.37375581142395</v>
      </c>
      <c r="S115" s="15"/>
      <c r="T115" s="19">
        <f t="shared" si="19"/>
        <v>-103</v>
      </c>
      <c r="U115" s="19">
        <v>44</v>
      </c>
      <c r="V115" s="19">
        <f t="shared" si="20"/>
        <v>44</v>
      </c>
      <c r="W115" s="19">
        <f t="shared" si="21"/>
        <v>0</v>
      </c>
      <c r="X115" s="19">
        <f t="shared" si="22"/>
        <v>4977456</v>
      </c>
      <c r="Y115" s="19">
        <f t="shared" si="23"/>
        <v>4977456</v>
      </c>
      <c r="Z115" s="10">
        <v>81</v>
      </c>
      <c r="AA115" s="10" t="s">
        <v>304</v>
      </c>
      <c r="AB115" s="20" t="s">
        <v>305</v>
      </c>
    </row>
    <row r="116" spans="1:28" ht="12.75">
      <c r="A116" s="10" t="s">
        <v>294</v>
      </c>
      <c r="B116" s="11" t="s">
        <v>306</v>
      </c>
      <c r="C116" s="12" t="s">
        <v>307</v>
      </c>
      <c r="D116" s="13" t="s">
        <v>75</v>
      </c>
      <c r="E116" s="13" t="s">
        <v>49</v>
      </c>
      <c r="F116" s="14">
        <v>2450</v>
      </c>
      <c r="G116" s="15">
        <v>91</v>
      </c>
      <c r="H116" s="15">
        <v>39</v>
      </c>
      <c r="I116" s="15">
        <f t="shared" si="12"/>
        <v>130</v>
      </c>
      <c r="J116" s="15">
        <f t="shared" si="13"/>
        <v>222950</v>
      </c>
      <c r="K116" s="15">
        <f t="shared" si="14"/>
        <v>95550</v>
      </c>
      <c r="L116" s="15">
        <f t="shared" si="15"/>
        <v>318500</v>
      </c>
      <c r="M116" s="16">
        <v>98.0690536125776</v>
      </c>
      <c r="N116" s="16">
        <f t="shared" si="16"/>
        <v>7.069053612577605</v>
      </c>
      <c r="O116" s="17">
        <v>0.95</v>
      </c>
      <c r="P116" s="18">
        <v>2450</v>
      </c>
      <c r="Q116" s="18">
        <f t="shared" si="17"/>
        <v>240269.18135081514</v>
      </c>
      <c r="R116" s="19">
        <f t="shared" si="18"/>
        <v>93.16560093194872</v>
      </c>
      <c r="S116" s="15"/>
      <c r="T116" s="19">
        <f t="shared" si="19"/>
        <v>-91</v>
      </c>
      <c r="U116" s="19">
        <v>39</v>
      </c>
      <c r="V116" s="19">
        <f t="shared" si="20"/>
        <v>39</v>
      </c>
      <c r="W116" s="19">
        <f t="shared" si="21"/>
        <v>0</v>
      </c>
      <c r="X116" s="19">
        <f t="shared" si="22"/>
        <v>95550</v>
      </c>
      <c r="Y116" s="19">
        <f t="shared" si="23"/>
        <v>95550</v>
      </c>
      <c r="Z116" s="10">
        <v>82</v>
      </c>
      <c r="AA116" s="10" t="s">
        <v>308</v>
      </c>
      <c r="AB116" s="20" t="s">
        <v>309</v>
      </c>
    </row>
    <row r="117" spans="1:28" ht="12.75">
      <c r="A117" s="10" t="s">
        <v>294</v>
      </c>
      <c r="B117" s="11" t="s">
        <v>306</v>
      </c>
      <c r="C117" s="12" t="s">
        <v>307</v>
      </c>
      <c r="D117" s="13" t="s">
        <v>42</v>
      </c>
      <c r="E117" s="13" t="s">
        <v>43</v>
      </c>
      <c r="F117" s="14">
        <v>2450</v>
      </c>
      <c r="G117" s="15">
        <v>91</v>
      </c>
      <c r="H117" s="15">
        <v>39</v>
      </c>
      <c r="I117" s="15">
        <f t="shared" si="12"/>
        <v>130</v>
      </c>
      <c r="J117" s="15">
        <f t="shared" si="13"/>
        <v>222950</v>
      </c>
      <c r="K117" s="15">
        <f t="shared" si="14"/>
        <v>95550</v>
      </c>
      <c r="L117" s="15">
        <f t="shared" si="15"/>
        <v>318500</v>
      </c>
      <c r="M117" s="16">
        <v>108.4716974111049</v>
      </c>
      <c r="N117" s="16">
        <f t="shared" si="16"/>
        <v>17.4716974111049</v>
      </c>
      <c r="O117" s="17">
        <v>0.95</v>
      </c>
      <c r="P117" s="18">
        <v>2450</v>
      </c>
      <c r="Q117" s="18">
        <f t="shared" si="17"/>
        <v>265755.658657207</v>
      </c>
      <c r="R117" s="19">
        <f t="shared" si="18"/>
        <v>103.04811254054965</v>
      </c>
      <c r="S117" s="15"/>
      <c r="T117" s="19">
        <f t="shared" si="19"/>
        <v>-91</v>
      </c>
      <c r="U117" s="19">
        <v>39</v>
      </c>
      <c r="V117" s="19">
        <f t="shared" si="20"/>
        <v>39</v>
      </c>
      <c r="W117" s="19">
        <f t="shared" si="21"/>
        <v>0</v>
      </c>
      <c r="X117" s="19">
        <f t="shared" si="22"/>
        <v>95550</v>
      </c>
      <c r="Y117" s="19">
        <f t="shared" si="23"/>
        <v>95550</v>
      </c>
      <c r="Z117" s="10">
        <v>82</v>
      </c>
      <c r="AA117" s="10" t="s">
        <v>308</v>
      </c>
      <c r="AB117" s="20" t="s">
        <v>309</v>
      </c>
    </row>
    <row r="118" spans="1:28" ht="12.75">
      <c r="A118" s="10" t="s">
        <v>294</v>
      </c>
      <c r="B118" s="11" t="s">
        <v>306</v>
      </c>
      <c r="C118" s="12" t="s">
        <v>307</v>
      </c>
      <c r="D118" s="13" t="s">
        <v>46</v>
      </c>
      <c r="E118" s="13" t="s">
        <v>94</v>
      </c>
      <c r="F118" s="14">
        <v>7350</v>
      </c>
      <c r="G118" s="15">
        <v>83</v>
      </c>
      <c r="H118" s="15">
        <v>39</v>
      </c>
      <c r="I118" s="15">
        <f t="shared" si="12"/>
        <v>122</v>
      </c>
      <c r="J118" s="15">
        <f t="shared" si="13"/>
        <v>610050</v>
      </c>
      <c r="K118" s="15">
        <f t="shared" si="14"/>
        <v>286650</v>
      </c>
      <c r="L118" s="15">
        <f t="shared" si="15"/>
        <v>896700</v>
      </c>
      <c r="M118" s="16">
        <v>92.0155525656032</v>
      </c>
      <c r="N118" s="16">
        <f t="shared" si="16"/>
        <v>9.015552565603201</v>
      </c>
      <c r="O118" s="17">
        <v>0.95</v>
      </c>
      <c r="P118" s="18">
        <v>7350</v>
      </c>
      <c r="Q118" s="18">
        <f t="shared" si="17"/>
        <v>676314.3113571835</v>
      </c>
      <c r="R118" s="19">
        <f t="shared" si="18"/>
        <v>87.41477493732303</v>
      </c>
      <c r="S118" s="15"/>
      <c r="T118" s="19">
        <f t="shared" si="19"/>
        <v>-83</v>
      </c>
      <c r="U118" s="19">
        <v>39</v>
      </c>
      <c r="V118" s="19">
        <f t="shared" si="20"/>
        <v>39</v>
      </c>
      <c r="W118" s="19">
        <f t="shared" si="21"/>
        <v>0</v>
      </c>
      <c r="X118" s="19">
        <f t="shared" si="22"/>
        <v>286650</v>
      </c>
      <c r="Y118" s="19">
        <f t="shared" si="23"/>
        <v>286650</v>
      </c>
      <c r="Z118" s="10">
        <v>82</v>
      </c>
      <c r="AA118" s="10" t="s">
        <v>308</v>
      </c>
      <c r="AB118" s="20" t="s">
        <v>309</v>
      </c>
    </row>
    <row r="119" spans="1:28" ht="12.75">
      <c r="A119" s="10" t="s">
        <v>294</v>
      </c>
      <c r="B119" s="11" t="s">
        <v>306</v>
      </c>
      <c r="C119" s="12" t="s">
        <v>307</v>
      </c>
      <c r="D119" s="13" t="s">
        <v>89</v>
      </c>
      <c r="E119" s="13" t="s">
        <v>80</v>
      </c>
      <c r="F119" s="14">
        <v>2450</v>
      </c>
      <c r="G119" s="15">
        <v>138</v>
      </c>
      <c r="H119" s="15">
        <v>39</v>
      </c>
      <c r="I119" s="15">
        <f t="shared" si="12"/>
        <v>177</v>
      </c>
      <c r="J119" s="15">
        <f t="shared" si="13"/>
        <v>338100</v>
      </c>
      <c r="K119" s="15">
        <f t="shared" si="14"/>
        <v>95550</v>
      </c>
      <c r="L119" s="15">
        <f t="shared" si="15"/>
        <v>433650</v>
      </c>
      <c r="M119" s="16">
        <v>145.57856483427793</v>
      </c>
      <c r="N119" s="16">
        <f t="shared" si="16"/>
        <v>7.578564834277927</v>
      </c>
      <c r="O119" s="17">
        <v>0.95</v>
      </c>
      <c r="P119" s="18">
        <v>2450</v>
      </c>
      <c r="Q119" s="18">
        <f t="shared" si="17"/>
        <v>356667.48384398094</v>
      </c>
      <c r="R119" s="19">
        <f t="shared" si="18"/>
        <v>138.299636592564</v>
      </c>
      <c r="S119" s="15"/>
      <c r="T119" s="19">
        <f t="shared" si="19"/>
        <v>-138</v>
      </c>
      <c r="U119" s="19">
        <v>39</v>
      </c>
      <c r="V119" s="19">
        <f t="shared" si="20"/>
        <v>39</v>
      </c>
      <c r="W119" s="19">
        <f t="shared" si="21"/>
        <v>0</v>
      </c>
      <c r="X119" s="19">
        <f t="shared" si="22"/>
        <v>95550</v>
      </c>
      <c r="Y119" s="19">
        <f t="shared" si="23"/>
        <v>95550</v>
      </c>
      <c r="Z119" s="10">
        <v>82</v>
      </c>
      <c r="AA119" s="10" t="s">
        <v>308</v>
      </c>
      <c r="AB119" s="20" t="s">
        <v>309</v>
      </c>
    </row>
    <row r="120" spans="1:28" ht="25.5">
      <c r="A120" s="10" t="s">
        <v>294</v>
      </c>
      <c r="B120" s="11" t="s">
        <v>310</v>
      </c>
      <c r="C120" s="12" t="s">
        <v>311</v>
      </c>
      <c r="D120" s="13" t="s">
        <v>42</v>
      </c>
      <c r="E120" s="13" t="s">
        <v>43</v>
      </c>
      <c r="F120" s="14">
        <v>36080</v>
      </c>
      <c r="G120" s="15">
        <v>168</v>
      </c>
      <c r="H120" s="15">
        <v>44</v>
      </c>
      <c r="I120" s="15">
        <f t="shared" si="12"/>
        <v>212</v>
      </c>
      <c r="J120" s="15">
        <f t="shared" si="13"/>
        <v>6061440</v>
      </c>
      <c r="K120" s="15">
        <f t="shared" si="14"/>
        <v>1587520</v>
      </c>
      <c r="L120" s="15">
        <f t="shared" si="15"/>
        <v>7648960</v>
      </c>
      <c r="M120" s="16">
        <v>177.9483967098954</v>
      </c>
      <c r="N120" s="16">
        <f t="shared" si="16"/>
        <v>9.948396709895405</v>
      </c>
      <c r="O120" s="17">
        <v>0.95</v>
      </c>
      <c r="P120" s="18">
        <v>36080</v>
      </c>
      <c r="Q120" s="18">
        <f t="shared" si="17"/>
        <v>6420378.153293027</v>
      </c>
      <c r="R120" s="19">
        <f t="shared" si="18"/>
        <v>169.05097687440062</v>
      </c>
      <c r="S120" s="15"/>
      <c r="T120" s="19">
        <f t="shared" si="19"/>
        <v>-168</v>
      </c>
      <c r="U120" s="19">
        <v>44</v>
      </c>
      <c r="V120" s="19">
        <f t="shared" si="20"/>
        <v>44</v>
      </c>
      <c r="W120" s="19">
        <f t="shared" si="21"/>
        <v>0</v>
      </c>
      <c r="X120" s="19">
        <f t="shared" si="22"/>
        <v>1587520</v>
      </c>
      <c r="Y120" s="19">
        <f t="shared" si="23"/>
        <v>1587520</v>
      </c>
      <c r="Z120" s="10">
        <v>83</v>
      </c>
      <c r="AA120" s="10" t="s">
        <v>312</v>
      </c>
      <c r="AB120" s="20" t="s">
        <v>313</v>
      </c>
    </row>
    <row r="121" spans="1:28" ht="25.5">
      <c r="A121" s="10" t="s">
        <v>294</v>
      </c>
      <c r="B121" s="11" t="s">
        <v>310</v>
      </c>
      <c r="C121" s="12" t="s">
        <v>311</v>
      </c>
      <c r="D121" s="13" t="s">
        <v>46</v>
      </c>
      <c r="E121" s="13" t="s">
        <v>69</v>
      </c>
      <c r="F121" s="14">
        <v>54120</v>
      </c>
      <c r="G121" s="15">
        <v>109</v>
      </c>
      <c r="H121" s="15">
        <v>44</v>
      </c>
      <c r="I121" s="15">
        <f t="shared" si="12"/>
        <v>153</v>
      </c>
      <c r="J121" s="15">
        <f t="shared" si="13"/>
        <v>5899080</v>
      </c>
      <c r="K121" s="15">
        <f t="shared" si="14"/>
        <v>2381280</v>
      </c>
      <c r="L121" s="15">
        <f t="shared" si="15"/>
        <v>8280360</v>
      </c>
      <c r="M121" s="16">
        <v>118.73949591715223</v>
      </c>
      <c r="N121" s="16">
        <f t="shared" si="16"/>
        <v>9.739495917152226</v>
      </c>
      <c r="O121" s="17">
        <v>0.95</v>
      </c>
      <c r="P121" s="18">
        <v>54120</v>
      </c>
      <c r="Q121" s="18">
        <f t="shared" si="17"/>
        <v>6426181.519036278</v>
      </c>
      <c r="R121" s="19">
        <f t="shared" si="18"/>
        <v>112.8025211212946</v>
      </c>
      <c r="S121" s="15"/>
      <c r="T121" s="19">
        <f t="shared" si="19"/>
        <v>-109</v>
      </c>
      <c r="U121" s="19">
        <v>44</v>
      </c>
      <c r="V121" s="19">
        <f t="shared" si="20"/>
        <v>44</v>
      </c>
      <c r="W121" s="19">
        <f t="shared" si="21"/>
        <v>0</v>
      </c>
      <c r="X121" s="19">
        <f t="shared" si="22"/>
        <v>2381280</v>
      </c>
      <c r="Y121" s="19">
        <f t="shared" si="23"/>
        <v>2381280</v>
      </c>
      <c r="Z121" s="10">
        <v>83</v>
      </c>
      <c r="AA121" s="10" t="s">
        <v>312</v>
      </c>
      <c r="AB121" s="20" t="s">
        <v>313</v>
      </c>
    </row>
    <row r="122" spans="1:28" ht="25.5">
      <c r="A122" s="10" t="s">
        <v>294</v>
      </c>
      <c r="B122" s="11" t="s">
        <v>310</v>
      </c>
      <c r="C122" s="12" t="s">
        <v>311</v>
      </c>
      <c r="D122" s="13" t="s">
        <v>72</v>
      </c>
      <c r="E122" s="13" t="s">
        <v>47</v>
      </c>
      <c r="F122" s="14">
        <v>72160</v>
      </c>
      <c r="G122" s="15">
        <v>80</v>
      </c>
      <c r="H122" s="15">
        <v>44</v>
      </c>
      <c r="I122" s="15">
        <f t="shared" si="12"/>
        <v>124</v>
      </c>
      <c r="J122" s="15">
        <f t="shared" si="13"/>
        <v>5772800</v>
      </c>
      <c r="K122" s="15">
        <f t="shared" si="14"/>
        <v>3175040</v>
      </c>
      <c r="L122" s="15">
        <f t="shared" si="15"/>
        <v>8947840</v>
      </c>
      <c r="M122" s="19">
        <v>84.95900414629115</v>
      </c>
      <c r="N122" s="16">
        <f t="shared" si="16"/>
        <v>4.95900414629115</v>
      </c>
      <c r="O122" s="17">
        <v>0.95</v>
      </c>
      <c r="P122" s="18">
        <v>72160</v>
      </c>
      <c r="Q122" s="18">
        <f t="shared" si="17"/>
        <v>6130641.739196369</v>
      </c>
      <c r="R122" s="19">
        <f t="shared" si="18"/>
        <v>80.71105393897659</v>
      </c>
      <c r="S122" s="15"/>
      <c r="T122" s="19">
        <f t="shared" si="19"/>
        <v>-80</v>
      </c>
      <c r="U122" s="19">
        <v>44</v>
      </c>
      <c r="V122" s="19">
        <f t="shared" si="20"/>
        <v>44</v>
      </c>
      <c r="W122" s="19">
        <f t="shared" si="21"/>
        <v>0</v>
      </c>
      <c r="X122" s="19">
        <f t="shared" si="22"/>
        <v>3175040</v>
      </c>
      <c r="Y122" s="19">
        <f t="shared" si="23"/>
        <v>3175040</v>
      </c>
      <c r="Z122" s="10">
        <v>83</v>
      </c>
      <c r="AA122" s="10" t="s">
        <v>312</v>
      </c>
      <c r="AB122" s="20" t="s">
        <v>313</v>
      </c>
    </row>
    <row r="123" spans="1:28" ht="25.5">
      <c r="A123" s="10" t="s">
        <v>294</v>
      </c>
      <c r="B123" s="11" t="s">
        <v>310</v>
      </c>
      <c r="C123" s="12" t="s">
        <v>311</v>
      </c>
      <c r="D123" s="13" t="s">
        <v>48</v>
      </c>
      <c r="E123" s="13" t="s">
        <v>49</v>
      </c>
      <c r="F123" s="14">
        <v>54120</v>
      </c>
      <c r="G123" s="15">
        <v>128</v>
      </c>
      <c r="H123" s="15">
        <v>44</v>
      </c>
      <c r="I123" s="15">
        <f t="shared" si="12"/>
        <v>172</v>
      </c>
      <c r="J123" s="15">
        <f t="shared" si="13"/>
        <v>6927360</v>
      </c>
      <c r="K123" s="15">
        <f t="shared" si="14"/>
        <v>2381280</v>
      </c>
      <c r="L123" s="15">
        <f t="shared" si="15"/>
        <v>9308640</v>
      </c>
      <c r="M123" s="19">
        <v>138.64433771108517</v>
      </c>
      <c r="N123" s="16">
        <f t="shared" si="16"/>
        <v>10.644337711085171</v>
      </c>
      <c r="O123" s="17">
        <v>0.95</v>
      </c>
      <c r="P123" s="18">
        <v>54120</v>
      </c>
      <c r="Q123" s="18">
        <f t="shared" si="17"/>
        <v>7503431.55692393</v>
      </c>
      <c r="R123" s="19">
        <f t="shared" si="18"/>
        <v>131.71212082553092</v>
      </c>
      <c r="S123" s="15"/>
      <c r="T123" s="19">
        <f t="shared" si="19"/>
        <v>-128</v>
      </c>
      <c r="U123" s="19">
        <v>44</v>
      </c>
      <c r="V123" s="19">
        <f t="shared" si="20"/>
        <v>44</v>
      </c>
      <c r="W123" s="19">
        <f t="shared" si="21"/>
        <v>0</v>
      </c>
      <c r="X123" s="19">
        <f t="shared" si="22"/>
        <v>2381280</v>
      </c>
      <c r="Y123" s="19">
        <f t="shared" si="23"/>
        <v>2381280</v>
      </c>
      <c r="Z123" s="10">
        <v>83</v>
      </c>
      <c r="AA123" s="10" t="s">
        <v>312</v>
      </c>
      <c r="AB123" s="20" t="s">
        <v>313</v>
      </c>
    </row>
    <row r="124" spans="1:28" ht="12.75">
      <c r="A124" s="10" t="s">
        <v>294</v>
      </c>
      <c r="B124" s="11" t="s">
        <v>314</v>
      </c>
      <c r="C124" s="12" t="s">
        <v>315</v>
      </c>
      <c r="D124" s="13" t="s">
        <v>86</v>
      </c>
      <c r="E124" s="13" t="s">
        <v>233</v>
      </c>
      <c r="F124" s="14">
        <v>22845</v>
      </c>
      <c r="G124" s="15">
        <v>100.4</v>
      </c>
      <c r="H124" s="15">
        <v>54</v>
      </c>
      <c r="I124" s="15">
        <f t="shared" si="12"/>
        <v>154.4</v>
      </c>
      <c r="J124" s="15">
        <f t="shared" si="13"/>
        <v>2293638</v>
      </c>
      <c r="K124" s="15">
        <f t="shared" si="14"/>
        <v>1233630</v>
      </c>
      <c r="L124" s="15">
        <f t="shared" si="15"/>
        <v>3527268</v>
      </c>
      <c r="M124" s="19">
        <v>113.09814143677237</v>
      </c>
      <c r="N124" s="16">
        <f t="shared" si="16"/>
        <v>12.69814143677236</v>
      </c>
      <c r="O124" s="17">
        <v>0.95</v>
      </c>
      <c r="P124" s="18">
        <v>22845</v>
      </c>
      <c r="Q124" s="18">
        <f t="shared" si="17"/>
        <v>2583727.0411230647</v>
      </c>
      <c r="R124" s="19">
        <f t="shared" si="18"/>
        <v>107.44323436493374</v>
      </c>
      <c r="S124" s="15"/>
      <c r="T124" s="19">
        <f t="shared" si="19"/>
        <v>-100.4</v>
      </c>
      <c r="U124" s="19">
        <v>54</v>
      </c>
      <c r="V124" s="19">
        <f t="shared" si="20"/>
        <v>54</v>
      </c>
      <c r="W124" s="19">
        <f t="shared" si="21"/>
        <v>0</v>
      </c>
      <c r="X124" s="19">
        <f t="shared" si="22"/>
        <v>1233630</v>
      </c>
      <c r="Y124" s="19">
        <f t="shared" si="23"/>
        <v>1233630</v>
      </c>
      <c r="Z124" s="10">
        <v>84</v>
      </c>
      <c r="AA124" s="10" t="s">
        <v>316</v>
      </c>
      <c r="AB124" s="20" t="s">
        <v>317</v>
      </c>
    </row>
    <row r="125" spans="1:28" ht="12.75">
      <c r="A125" s="10" t="s">
        <v>294</v>
      </c>
      <c r="B125" s="11" t="s">
        <v>314</v>
      </c>
      <c r="C125" s="12" t="s">
        <v>315</v>
      </c>
      <c r="D125" s="13" t="s">
        <v>236</v>
      </c>
      <c r="E125" s="13" t="s">
        <v>83</v>
      </c>
      <c r="F125" s="14">
        <v>31983</v>
      </c>
      <c r="G125" s="15">
        <v>145.7142</v>
      </c>
      <c r="H125" s="15">
        <v>54</v>
      </c>
      <c r="I125" s="15">
        <f t="shared" si="12"/>
        <v>199.7142</v>
      </c>
      <c r="J125" s="15">
        <f t="shared" si="13"/>
        <v>4660377.2586</v>
      </c>
      <c r="K125" s="15">
        <f t="shared" si="14"/>
        <v>1727082</v>
      </c>
      <c r="L125" s="15">
        <f t="shared" si="15"/>
        <v>6387459.2586</v>
      </c>
      <c r="M125" s="19">
        <v>168.95804745563495</v>
      </c>
      <c r="N125" s="16">
        <f t="shared" si="16"/>
        <v>23.24384745563495</v>
      </c>
      <c r="O125" s="17">
        <v>0.95</v>
      </c>
      <c r="P125" s="18">
        <v>31983</v>
      </c>
      <c r="Q125" s="18">
        <f t="shared" si="17"/>
        <v>5403785.231773573</v>
      </c>
      <c r="R125" s="19">
        <f t="shared" si="18"/>
        <v>160.5101450828532</v>
      </c>
      <c r="S125" s="15"/>
      <c r="T125" s="19">
        <f t="shared" si="19"/>
        <v>-145.7142</v>
      </c>
      <c r="U125" s="19">
        <v>54</v>
      </c>
      <c r="V125" s="19">
        <f t="shared" si="20"/>
        <v>54</v>
      </c>
      <c r="W125" s="19">
        <f t="shared" si="21"/>
        <v>0</v>
      </c>
      <c r="X125" s="19">
        <f t="shared" si="22"/>
        <v>1727082</v>
      </c>
      <c r="Y125" s="19">
        <f t="shared" si="23"/>
        <v>1727082</v>
      </c>
      <c r="Z125" s="10">
        <v>84</v>
      </c>
      <c r="AA125" s="10" t="s">
        <v>316</v>
      </c>
      <c r="AB125" s="20" t="s">
        <v>317</v>
      </c>
    </row>
    <row r="126" spans="1:28" ht="12.75">
      <c r="A126" s="10" t="s">
        <v>294</v>
      </c>
      <c r="B126" s="11" t="s">
        <v>318</v>
      </c>
      <c r="C126" s="12" t="s">
        <v>319</v>
      </c>
      <c r="D126" s="13" t="s">
        <v>86</v>
      </c>
      <c r="E126" s="13" t="s">
        <v>78</v>
      </c>
      <c r="F126" s="14">
        <v>8784</v>
      </c>
      <c r="G126" s="15">
        <v>81</v>
      </c>
      <c r="H126" s="15">
        <v>49</v>
      </c>
      <c r="I126" s="15">
        <f t="shared" si="12"/>
        <v>130</v>
      </c>
      <c r="J126" s="15">
        <f t="shared" si="13"/>
        <v>711504</v>
      </c>
      <c r="K126" s="15">
        <f t="shared" si="14"/>
        <v>430416</v>
      </c>
      <c r="L126" s="15">
        <f t="shared" si="15"/>
        <v>1141920</v>
      </c>
      <c r="M126" s="19">
        <v>88.33316240558551</v>
      </c>
      <c r="N126" s="16">
        <f t="shared" si="16"/>
        <v>7.333162405585512</v>
      </c>
      <c r="O126" s="17">
        <v>0.95</v>
      </c>
      <c r="P126" s="18">
        <v>8784</v>
      </c>
      <c r="Q126" s="18">
        <f t="shared" si="17"/>
        <v>775918.4985706632</v>
      </c>
      <c r="R126" s="19">
        <f t="shared" si="18"/>
        <v>83.91650428530623</v>
      </c>
      <c r="S126" s="15"/>
      <c r="T126" s="19">
        <f t="shared" si="19"/>
        <v>-81</v>
      </c>
      <c r="U126" s="19">
        <v>49</v>
      </c>
      <c r="V126" s="19">
        <f t="shared" si="20"/>
        <v>49</v>
      </c>
      <c r="W126" s="19">
        <f t="shared" si="21"/>
        <v>0</v>
      </c>
      <c r="X126" s="19">
        <f t="shared" si="22"/>
        <v>430416</v>
      </c>
      <c r="Y126" s="19">
        <f t="shared" si="23"/>
        <v>430416</v>
      </c>
      <c r="Z126" s="10">
        <v>85</v>
      </c>
      <c r="AA126" s="10" t="s">
        <v>320</v>
      </c>
      <c r="AB126" s="20" t="s">
        <v>321</v>
      </c>
    </row>
    <row r="127" spans="1:28" ht="12.75">
      <c r="A127" s="10" t="s">
        <v>294</v>
      </c>
      <c r="B127" s="11" t="s">
        <v>318</v>
      </c>
      <c r="C127" s="12" t="s">
        <v>319</v>
      </c>
      <c r="D127" s="13" t="s">
        <v>79</v>
      </c>
      <c r="E127" s="13" t="s">
        <v>83</v>
      </c>
      <c r="F127" s="14">
        <v>4392</v>
      </c>
      <c r="G127" s="15">
        <v>127</v>
      </c>
      <c r="H127" s="15">
        <v>49</v>
      </c>
      <c r="I127" s="15">
        <f t="shared" si="12"/>
        <v>176</v>
      </c>
      <c r="J127" s="15">
        <f t="shared" si="13"/>
        <v>557784</v>
      </c>
      <c r="K127" s="15">
        <f t="shared" si="14"/>
        <v>215208</v>
      </c>
      <c r="L127" s="15">
        <f t="shared" si="15"/>
        <v>772992</v>
      </c>
      <c r="M127" s="19">
        <v>139.53059032014698</v>
      </c>
      <c r="N127" s="16">
        <f t="shared" si="16"/>
        <v>12.530590320146985</v>
      </c>
      <c r="O127" s="17">
        <v>0.95</v>
      </c>
      <c r="P127" s="18">
        <v>4392</v>
      </c>
      <c r="Q127" s="18">
        <f t="shared" si="17"/>
        <v>612818.3526860855</v>
      </c>
      <c r="R127" s="19">
        <f t="shared" si="18"/>
        <v>132.55406080413962</v>
      </c>
      <c r="S127" s="15"/>
      <c r="T127" s="19">
        <f t="shared" si="19"/>
        <v>-127</v>
      </c>
      <c r="U127" s="19">
        <v>49</v>
      </c>
      <c r="V127" s="19">
        <f t="shared" si="20"/>
        <v>49</v>
      </c>
      <c r="W127" s="19">
        <f t="shared" si="21"/>
        <v>0</v>
      </c>
      <c r="X127" s="19">
        <f t="shared" si="22"/>
        <v>215208</v>
      </c>
      <c r="Y127" s="19">
        <f t="shared" si="23"/>
        <v>215208</v>
      </c>
      <c r="Z127" s="10">
        <v>85</v>
      </c>
      <c r="AA127" s="10" t="s">
        <v>320</v>
      </c>
      <c r="AB127" s="20" t="s">
        <v>321</v>
      </c>
    </row>
    <row r="128" spans="1:28" ht="12.75">
      <c r="A128" s="10" t="s">
        <v>294</v>
      </c>
      <c r="B128" s="11" t="s">
        <v>322</v>
      </c>
      <c r="C128" s="12" t="s">
        <v>323</v>
      </c>
      <c r="D128" s="13" t="s">
        <v>75</v>
      </c>
      <c r="E128" s="13" t="s">
        <v>94</v>
      </c>
      <c r="F128" s="14">
        <v>2590</v>
      </c>
      <c r="G128" s="15">
        <v>89</v>
      </c>
      <c r="H128" s="15">
        <v>49</v>
      </c>
      <c r="I128" s="15">
        <f t="shared" si="12"/>
        <v>138</v>
      </c>
      <c r="J128" s="15">
        <f t="shared" si="13"/>
        <v>230510</v>
      </c>
      <c r="K128" s="15">
        <f t="shared" si="14"/>
        <v>126910</v>
      </c>
      <c r="L128" s="15">
        <f t="shared" si="15"/>
        <v>357420</v>
      </c>
      <c r="M128" s="19">
        <v>106.08638213927804</v>
      </c>
      <c r="N128" s="16">
        <f t="shared" si="16"/>
        <v>17.086382139278044</v>
      </c>
      <c r="O128" s="17">
        <v>0.95</v>
      </c>
      <c r="P128" s="18">
        <v>2590</v>
      </c>
      <c r="Q128" s="18">
        <f t="shared" si="17"/>
        <v>274763.72974073014</v>
      </c>
      <c r="R128" s="19">
        <f t="shared" si="18"/>
        <v>100.78206303231414</v>
      </c>
      <c r="S128" s="15"/>
      <c r="T128" s="19">
        <f t="shared" si="19"/>
        <v>-89</v>
      </c>
      <c r="U128" s="19">
        <v>49</v>
      </c>
      <c r="V128" s="19">
        <f t="shared" si="20"/>
        <v>49</v>
      </c>
      <c r="W128" s="19">
        <f t="shared" si="21"/>
        <v>0</v>
      </c>
      <c r="X128" s="19">
        <f t="shared" si="22"/>
        <v>126910</v>
      </c>
      <c r="Y128" s="19">
        <f t="shared" si="23"/>
        <v>126910</v>
      </c>
      <c r="Z128" s="10">
        <v>86</v>
      </c>
      <c r="AA128" s="10" t="s">
        <v>324</v>
      </c>
      <c r="AB128" s="20" t="s">
        <v>325</v>
      </c>
    </row>
    <row r="129" spans="1:28" ht="12.75">
      <c r="A129" s="10" t="s">
        <v>294</v>
      </c>
      <c r="B129" s="11" t="s">
        <v>322</v>
      </c>
      <c r="C129" s="12" t="s">
        <v>323</v>
      </c>
      <c r="D129" s="13" t="s">
        <v>89</v>
      </c>
      <c r="E129" s="13" t="s">
        <v>80</v>
      </c>
      <c r="F129" s="14">
        <v>518</v>
      </c>
      <c r="G129" s="15">
        <v>129</v>
      </c>
      <c r="H129" s="15">
        <v>49</v>
      </c>
      <c r="I129" s="15">
        <f t="shared" si="12"/>
        <v>178</v>
      </c>
      <c r="J129" s="15">
        <f t="shared" si="13"/>
        <v>66822</v>
      </c>
      <c r="K129" s="15">
        <f t="shared" si="14"/>
        <v>25382</v>
      </c>
      <c r="L129" s="15">
        <f t="shared" si="15"/>
        <v>92204</v>
      </c>
      <c r="M129" s="16">
        <v>139.5098073115004</v>
      </c>
      <c r="N129" s="16">
        <f t="shared" si="16"/>
        <v>10.509807311500396</v>
      </c>
      <c r="O129" s="17">
        <v>0.95</v>
      </c>
      <c r="P129" s="18">
        <v>518</v>
      </c>
      <c r="Q129" s="18">
        <f t="shared" si="17"/>
        <v>72266.0801873572</v>
      </c>
      <c r="R129" s="19">
        <f t="shared" si="18"/>
        <v>132.53431694592538</v>
      </c>
      <c r="S129" s="15"/>
      <c r="T129" s="19">
        <f t="shared" si="19"/>
        <v>-129</v>
      </c>
      <c r="U129" s="19">
        <v>49</v>
      </c>
      <c r="V129" s="19">
        <f t="shared" si="20"/>
        <v>49</v>
      </c>
      <c r="W129" s="19">
        <f t="shared" si="21"/>
        <v>0</v>
      </c>
      <c r="X129" s="19">
        <f t="shared" si="22"/>
        <v>25382</v>
      </c>
      <c r="Y129" s="19">
        <f t="shared" si="23"/>
        <v>25382</v>
      </c>
      <c r="Z129" s="10">
        <v>86</v>
      </c>
      <c r="AA129" s="10" t="s">
        <v>324</v>
      </c>
      <c r="AB129" s="20" t="s">
        <v>325</v>
      </c>
    </row>
    <row r="130" spans="1:28" ht="12.75">
      <c r="A130" s="10" t="s">
        <v>294</v>
      </c>
      <c r="B130" s="11" t="s">
        <v>326</v>
      </c>
      <c r="C130" s="12" t="s">
        <v>327</v>
      </c>
      <c r="D130" s="13"/>
      <c r="E130" s="13"/>
      <c r="F130" s="14">
        <v>17064</v>
      </c>
      <c r="G130" s="15">
        <v>79</v>
      </c>
      <c r="H130" s="15">
        <v>44</v>
      </c>
      <c r="I130" s="15">
        <f aca="true" t="shared" si="24" ref="I130:I193">G130+H130</f>
        <v>123</v>
      </c>
      <c r="J130" s="15">
        <f aca="true" t="shared" si="25" ref="J130:J193">G130*F130</f>
        <v>1348056</v>
      </c>
      <c r="K130" s="15">
        <f aca="true" t="shared" si="26" ref="K130:K193">H130*F130</f>
        <v>750816</v>
      </c>
      <c r="L130" s="15">
        <f aca="true" t="shared" si="27" ref="L130:L193">J130+K130</f>
        <v>2098872</v>
      </c>
      <c r="M130" s="16">
        <v>92.20464653490687</v>
      </c>
      <c r="N130" s="16">
        <f aca="true" t="shared" si="28" ref="N130:N193">M130-G130</f>
        <v>13.204646534906871</v>
      </c>
      <c r="O130" s="17">
        <v>0.95</v>
      </c>
      <c r="P130" s="18">
        <v>17064</v>
      </c>
      <c r="Q130" s="18">
        <f aca="true" t="shared" si="29" ref="Q130:Q193">M130*P130</f>
        <v>1573380.0884716508</v>
      </c>
      <c r="R130" s="19">
        <f aca="true" t="shared" si="30" ref="R130:R193">M130*O130</f>
        <v>87.59441420816152</v>
      </c>
      <c r="S130" s="15"/>
      <c r="T130" s="19">
        <f aca="true" t="shared" si="31" ref="T130:T193">S130-G130</f>
        <v>-79</v>
      </c>
      <c r="U130" s="19">
        <v>44</v>
      </c>
      <c r="V130" s="19">
        <f aca="true" t="shared" si="32" ref="V130:V193">S130+U130</f>
        <v>44</v>
      </c>
      <c r="W130" s="19">
        <f aca="true" t="shared" si="33" ref="W130:W193">S130*P130</f>
        <v>0</v>
      </c>
      <c r="X130" s="19">
        <f aca="true" t="shared" si="34" ref="X130:X193">U130*P130</f>
        <v>750816</v>
      </c>
      <c r="Y130" s="19">
        <f aca="true" t="shared" si="35" ref="Y130:Y193">W130+X130</f>
        <v>750816</v>
      </c>
      <c r="Z130" s="10">
        <v>88</v>
      </c>
      <c r="AA130" s="10" t="s">
        <v>116</v>
      </c>
      <c r="AB130" s="20" t="s">
        <v>117</v>
      </c>
    </row>
    <row r="131" spans="1:28" ht="12.75">
      <c r="A131" s="10" t="s">
        <v>294</v>
      </c>
      <c r="B131" s="11" t="s">
        <v>328</v>
      </c>
      <c r="C131" s="12" t="s">
        <v>182</v>
      </c>
      <c r="D131" s="13" t="s">
        <v>42</v>
      </c>
      <c r="E131" s="13" t="s">
        <v>43</v>
      </c>
      <c r="F131" s="14">
        <v>2040</v>
      </c>
      <c r="G131" s="15">
        <v>103</v>
      </c>
      <c r="H131" s="15">
        <v>39</v>
      </c>
      <c r="I131" s="15">
        <f t="shared" si="24"/>
        <v>142</v>
      </c>
      <c r="J131" s="15">
        <f t="shared" si="25"/>
        <v>210120</v>
      </c>
      <c r="K131" s="15">
        <f t="shared" si="26"/>
        <v>79560</v>
      </c>
      <c r="L131" s="15">
        <f t="shared" si="27"/>
        <v>289680</v>
      </c>
      <c r="M131" s="16">
        <v>154.5967425959953</v>
      </c>
      <c r="N131" s="16">
        <f t="shared" si="28"/>
        <v>51.596742595995295</v>
      </c>
      <c r="O131" s="17">
        <v>0.95</v>
      </c>
      <c r="P131" s="18">
        <v>2040</v>
      </c>
      <c r="Q131" s="18">
        <f t="shared" si="29"/>
        <v>315377.3548958304</v>
      </c>
      <c r="R131" s="19">
        <f t="shared" si="30"/>
        <v>146.86690546619553</v>
      </c>
      <c r="S131" s="15"/>
      <c r="T131" s="19">
        <f t="shared" si="31"/>
        <v>-103</v>
      </c>
      <c r="U131" s="19">
        <v>39</v>
      </c>
      <c r="V131" s="19">
        <f t="shared" si="32"/>
        <v>39</v>
      </c>
      <c r="W131" s="19">
        <f t="shared" si="33"/>
        <v>0</v>
      </c>
      <c r="X131" s="19">
        <f t="shared" si="34"/>
        <v>79560</v>
      </c>
      <c r="Y131" s="19">
        <f t="shared" si="35"/>
        <v>79560</v>
      </c>
      <c r="Z131" s="10">
        <v>89</v>
      </c>
      <c r="AA131" s="10" t="s">
        <v>329</v>
      </c>
      <c r="AB131" s="20" t="s">
        <v>330</v>
      </c>
    </row>
    <row r="132" spans="1:28" ht="12.75">
      <c r="A132" s="10" t="s">
        <v>294</v>
      </c>
      <c r="B132" s="11" t="s">
        <v>328</v>
      </c>
      <c r="C132" s="12" t="s">
        <v>182</v>
      </c>
      <c r="D132" s="13" t="s">
        <v>46</v>
      </c>
      <c r="E132" s="13" t="s">
        <v>47</v>
      </c>
      <c r="F132" s="14">
        <v>7140</v>
      </c>
      <c r="G132" s="15">
        <v>91.5714</v>
      </c>
      <c r="H132" s="15">
        <v>39</v>
      </c>
      <c r="I132" s="15">
        <f t="shared" si="24"/>
        <v>130.57139999999998</v>
      </c>
      <c r="J132" s="15">
        <f t="shared" si="25"/>
        <v>653819.796</v>
      </c>
      <c r="K132" s="15">
        <f t="shared" si="26"/>
        <v>278460</v>
      </c>
      <c r="L132" s="15">
        <f t="shared" si="27"/>
        <v>932279.796</v>
      </c>
      <c r="M132" s="16">
        <v>101.94946362338823</v>
      </c>
      <c r="N132" s="16">
        <f t="shared" si="28"/>
        <v>10.378063623388229</v>
      </c>
      <c r="O132" s="17">
        <v>0.95</v>
      </c>
      <c r="P132" s="18">
        <v>7140</v>
      </c>
      <c r="Q132" s="18">
        <f t="shared" si="29"/>
        <v>727919.170270992</v>
      </c>
      <c r="R132" s="19">
        <f t="shared" si="30"/>
        <v>96.8519904422188</v>
      </c>
      <c r="S132" s="15"/>
      <c r="T132" s="19">
        <f t="shared" si="31"/>
        <v>-91.5714</v>
      </c>
      <c r="U132" s="19">
        <v>39</v>
      </c>
      <c r="V132" s="19">
        <f t="shared" si="32"/>
        <v>39</v>
      </c>
      <c r="W132" s="19">
        <f t="shared" si="33"/>
        <v>0</v>
      </c>
      <c r="X132" s="19">
        <f t="shared" si="34"/>
        <v>278460</v>
      </c>
      <c r="Y132" s="19">
        <f t="shared" si="35"/>
        <v>278460</v>
      </c>
      <c r="Z132" s="10">
        <v>89</v>
      </c>
      <c r="AA132" s="10" t="s">
        <v>329</v>
      </c>
      <c r="AB132" s="20" t="s">
        <v>330</v>
      </c>
    </row>
    <row r="133" spans="1:28" ht="12.75">
      <c r="A133" s="10" t="s">
        <v>294</v>
      </c>
      <c r="B133" s="11" t="s">
        <v>328</v>
      </c>
      <c r="C133" s="12" t="s">
        <v>182</v>
      </c>
      <c r="D133" s="13" t="s">
        <v>48</v>
      </c>
      <c r="E133" s="13" t="s">
        <v>49</v>
      </c>
      <c r="F133" s="14">
        <v>3060</v>
      </c>
      <c r="G133" s="15">
        <v>103</v>
      </c>
      <c r="H133" s="15">
        <v>39</v>
      </c>
      <c r="I133" s="15">
        <f t="shared" si="24"/>
        <v>142</v>
      </c>
      <c r="J133" s="15">
        <f t="shared" si="25"/>
        <v>315180</v>
      </c>
      <c r="K133" s="15">
        <f t="shared" si="26"/>
        <v>119340</v>
      </c>
      <c r="L133" s="15">
        <f t="shared" si="27"/>
        <v>434520</v>
      </c>
      <c r="M133" s="16">
        <v>124.96235672988279</v>
      </c>
      <c r="N133" s="16">
        <f t="shared" si="28"/>
        <v>21.962356729882785</v>
      </c>
      <c r="O133" s="17">
        <v>0.95</v>
      </c>
      <c r="P133" s="18">
        <v>3060</v>
      </c>
      <c r="Q133" s="18">
        <f t="shared" si="29"/>
        <v>382384.81159344135</v>
      </c>
      <c r="R133" s="19">
        <f t="shared" si="30"/>
        <v>118.71423889338864</v>
      </c>
      <c r="S133" s="15"/>
      <c r="T133" s="19">
        <f t="shared" si="31"/>
        <v>-103</v>
      </c>
      <c r="U133" s="19">
        <v>39</v>
      </c>
      <c r="V133" s="19">
        <f t="shared" si="32"/>
        <v>39</v>
      </c>
      <c r="W133" s="19">
        <f t="shared" si="33"/>
        <v>0</v>
      </c>
      <c r="X133" s="19">
        <f t="shared" si="34"/>
        <v>119340</v>
      </c>
      <c r="Y133" s="19">
        <f t="shared" si="35"/>
        <v>119340</v>
      </c>
      <c r="Z133" s="10">
        <v>89</v>
      </c>
      <c r="AA133" s="10" t="s">
        <v>329</v>
      </c>
      <c r="AB133" s="20" t="s">
        <v>330</v>
      </c>
    </row>
    <row r="134" spans="1:28" ht="51">
      <c r="A134" s="10" t="s">
        <v>294</v>
      </c>
      <c r="B134" s="11" t="s">
        <v>331</v>
      </c>
      <c r="C134" s="12" t="s">
        <v>332</v>
      </c>
      <c r="D134" s="13"/>
      <c r="E134" s="13"/>
      <c r="F134" s="14">
        <v>134868</v>
      </c>
      <c r="G134" s="15">
        <v>78</v>
      </c>
      <c r="H134" s="15">
        <v>49</v>
      </c>
      <c r="I134" s="15">
        <f t="shared" si="24"/>
        <v>127</v>
      </c>
      <c r="J134" s="15">
        <f t="shared" si="25"/>
        <v>10519704</v>
      </c>
      <c r="K134" s="15">
        <f t="shared" si="26"/>
        <v>6608532</v>
      </c>
      <c r="L134" s="15">
        <f t="shared" si="27"/>
        <v>17128236</v>
      </c>
      <c r="M134" s="19">
        <v>88.82840047887635</v>
      </c>
      <c r="N134" s="16">
        <f t="shared" si="28"/>
        <v>10.828400478876347</v>
      </c>
      <c r="O134" s="17">
        <v>0.95</v>
      </c>
      <c r="P134" s="18">
        <v>134868</v>
      </c>
      <c r="Q134" s="18">
        <f t="shared" si="29"/>
        <v>11980108.715785095</v>
      </c>
      <c r="R134" s="19">
        <f t="shared" si="30"/>
        <v>84.38698045493253</v>
      </c>
      <c r="S134" s="15"/>
      <c r="T134" s="19">
        <f t="shared" si="31"/>
        <v>-78</v>
      </c>
      <c r="U134" s="19">
        <v>49</v>
      </c>
      <c r="V134" s="19">
        <f t="shared" si="32"/>
        <v>49</v>
      </c>
      <c r="W134" s="19">
        <f t="shared" si="33"/>
        <v>0</v>
      </c>
      <c r="X134" s="19">
        <f t="shared" si="34"/>
        <v>6608532</v>
      </c>
      <c r="Y134" s="19">
        <f t="shared" si="35"/>
        <v>6608532</v>
      </c>
      <c r="Z134" s="10">
        <v>90</v>
      </c>
      <c r="AA134" s="10" t="s">
        <v>154</v>
      </c>
      <c r="AB134" s="20" t="s">
        <v>130</v>
      </c>
    </row>
    <row r="135" spans="1:28" ht="12.75">
      <c r="A135" s="10" t="s">
        <v>294</v>
      </c>
      <c r="B135" s="11" t="s">
        <v>333</v>
      </c>
      <c r="C135" s="12" t="s">
        <v>334</v>
      </c>
      <c r="D135" s="13" t="s">
        <v>75</v>
      </c>
      <c r="E135" s="13" t="s">
        <v>161</v>
      </c>
      <c r="F135" s="14">
        <v>30312</v>
      </c>
      <c r="G135" s="15">
        <v>139</v>
      </c>
      <c r="H135" s="15">
        <v>64</v>
      </c>
      <c r="I135" s="15">
        <f t="shared" si="24"/>
        <v>203</v>
      </c>
      <c r="J135" s="15">
        <f t="shared" si="25"/>
        <v>4213368</v>
      </c>
      <c r="K135" s="15">
        <f t="shared" si="26"/>
        <v>1939968</v>
      </c>
      <c r="L135" s="15">
        <f t="shared" si="27"/>
        <v>6153336</v>
      </c>
      <c r="M135" s="19">
        <v>164.5296771136931</v>
      </c>
      <c r="N135" s="16">
        <f t="shared" si="28"/>
        <v>25.52967711369311</v>
      </c>
      <c r="O135" s="17">
        <v>0.95</v>
      </c>
      <c r="P135" s="18">
        <v>30312</v>
      </c>
      <c r="Q135" s="18">
        <f t="shared" si="29"/>
        <v>4987223.572670266</v>
      </c>
      <c r="R135" s="19">
        <f t="shared" si="30"/>
        <v>156.30319325800843</v>
      </c>
      <c r="S135" s="15"/>
      <c r="T135" s="19">
        <f t="shared" si="31"/>
        <v>-139</v>
      </c>
      <c r="U135" s="19">
        <v>64</v>
      </c>
      <c r="V135" s="19">
        <f t="shared" si="32"/>
        <v>64</v>
      </c>
      <c r="W135" s="19">
        <f t="shared" si="33"/>
        <v>0</v>
      </c>
      <c r="X135" s="19">
        <f t="shared" si="34"/>
        <v>1939968</v>
      </c>
      <c r="Y135" s="19">
        <f t="shared" si="35"/>
        <v>1939968</v>
      </c>
      <c r="Z135" s="10">
        <v>91</v>
      </c>
      <c r="AA135" s="10" t="s">
        <v>335</v>
      </c>
      <c r="AB135" s="20" t="s">
        <v>336</v>
      </c>
    </row>
    <row r="136" spans="1:28" ht="12.75">
      <c r="A136" s="10" t="s">
        <v>294</v>
      </c>
      <c r="B136" s="11" t="s">
        <v>333</v>
      </c>
      <c r="C136" s="12" t="s">
        <v>334</v>
      </c>
      <c r="D136" s="13" t="s">
        <v>163</v>
      </c>
      <c r="E136" s="13" t="s">
        <v>94</v>
      </c>
      <c r="F136" s="14">
        <v>7578</v>
      </c>
      <c r="G136" s="15">
        <v>168</v>
      </c>
      <c r="H136" s="15">
        <v>64</v>
      </c>
      <c r="I136" s="15">
        <f t="shared" si="24"/>
        <v>232</v>
      </c>
      <c r="J136" s="15">
        <f t="shared" si="25"/>
        <v>1273104</v>
      </c>
      <c r="K136" s="15">
        <f t="shared" si="26"/>
        <v>484992</v>
      </c>
      <c r="L136" s="15">
        <f t="shared" si="27"/>
        <v>1758096</v>
      </c>
      <c r="M136" s="16">
        <v>197.47334464603347</v>
      </c>
      <c r="N136" s="16">
        <f t="shared" si="28"/>
        <v>29.473344646033468</v>
      </c>
      <c r="O136" s="17">
        <v>0.95</v>
      </c>
      <c r="P136" s="18">
        <v>7578</v>
      </c>
      <c r="Q136" s="18">
        <f t="shared" si="29"/>
        <v>1496453.0057276415</v>
      </c>
      <c r="R136" s="19">
        <f t="shared" si="30"/>
        <v>187.5996774137318</v>
      </c>
      <c r="S136" s="15"/>
      <c r="T136" s="19">
        <f t="shared" si="31"/>
        <v>-168</v>
      </c>
      <c r="U136" s="19">
        <v>64</v>
      </c>
      <c r="V136" s="19">
        <f t="shared" si="32"/>
        <v>64</v>
      </c>
      <c r="W136" s="19">
        <f t="shared" si="33"/>
        <v>0</v>
      </c>
      <c r="X136" s="19">
        <f t="shared" si="34"/>
        <v>484992</v>
      </c>
      <c r="Y136" s="19">
        <f t="shared" si="35"/>
        <v>484992</v>
      </c>
      <c r="Z136" s="10">
        <v>91</v>
      </c>
      <c r="AA136" s="10" t="s">
        <v>335</v>
      </c>
      <c r="AB136" s="20" t="s">
        <v>336</v>
      </c>
    </row>
    <row r="137" spans="1:28" ht="12.75">
      <c r="A137" s="10" t="s">
        <v>294</v>
      </c>
      <c r="B137" s="11" t="s">
        <v>333</v>
      </c>
      <c r="C137" s="12" t="s">
        <v>334</v>
      </c>
      <c r="D137" s="13" t="s">
        <v>89</v>
      </c>
      <c r="E137" s="13" t="s">
        <v>80</v>
      </c>
      <c r="F137" s="14">
        <v>7578</v>
      </c>
      <c r="G137" s="15">
        <v>214</v>
      </c>
      <c r="H137" s="15">
        <v>64</v>
      </c>
      <c r="I137" s="15">
        <f t="shared" si="24"/>
        <v>278</v>
      </c>
      <c r="J137" s="15">
        <f t="shared" si="25"/>
        <v>1621692</v>
      </c>
      <c r="K137" s="15">
        <f t="shared" si="26"/>
        <v>484992</v>
      </c>
      <c r="L137" s="15">
        <f t="shared" si="27"/>
        <v>2106684</v>
      </c>
      <c r="M137" s="16">
        <v>251.64565530507338</v>
      </c>
      <c r="N137" s="16">
        <f t="shared" si="28"/>
        <v>37.645655305073376</v>
      </c>
      <c r="O137" s="17">
        <v>0.95</v>
      </c>
      <c r="P137" s="18">
        <v>7578</v>
      </c>
      <c r="Q137" s="18">
        <f t="shared" si="29"/>
        <v>1906970.7759018461</v>
      </c>
      <c r="R137" s="19">
        <f t="shared" si="30"/>
        <v>239.0633725398197</v>
      </c>
      <c r="S137" s="15"/>
      <c r="T137" s="19">
        <f t="shared" si="31"/>
        <v>-214</v>
      </c>
      <c r="U137" s="19">
        <v>64</v>
      </c>
      <c r="V137" s="19">
        <f t="shared" si="32"/>
        <v>64</v>
      </c>
      <c r="W137" s="19">
        <f t="shared" si="33"/>
        <v>0</v>
      </c>
      <c r="X137" s="19">
        <f t="shared" si="34"/>
        <v>484992</v>
      </c>
      <c r="Y137" s="19">
        <f t="shared" si="35"/>
        <v>484992</v>
      </c>
      <c r="Z137" s="10">
        <v>91</v>
      </c>
      <c r="AA137" s="10" t="s">
        <v>335</v>
      </c>
      <c r="AB137" s="20" t="s">
        <v>336</v>
      </c>
    </row>
    <row r="138" spans="1:28" ht="12.75">
      <c r="A138" s="10" t="s">
        <v>294</v>
      </c>
      <c r="B138" s="11" t="s">
        <v>337</v>
      </c>
      <c r="C138" s="12" t="s">
        <v>338</v>
      </c>
      <c r="D138" s="13" t="s">
        <v>93</v>
      </c>
      <c r="E138" s="13" t="s">
        <v>49</v>
      </c>
      <c r="F138" s="14">
        <v>4437</v>
      </c>
      <c r="G138" s="15">
        <v>75</v>
      </c>
      <c r="H138" s="15">
        <v>39</v>
      </c>
      <c r="I138" s="15">
        <f t="shared" si="24"/>
        <v>114</v>
      </c>
      <c r="J138" s="15">
        <f t="shared" si="25"/>
        <v>332775</v>
      </c>
      <c r="K138" s="15">
        <f t="shared" si="26"/>
        <v>173043</v>
      </c>
      <c r="L138" s="15">
        <f t="shared" si="27"/>
        <v>505818</v>
      </c>
      <c r="M138" s="16">
        <v>86.96969342810544</v>
      </c>
      <c r="N138" s="16">
        <f t="shared" si="28"/>
        <v>11.969693428105444</v>
      </c>
      <c r="O138" s="17">
        <v>0.95</v>
      </c>
      <c r="P138" s="18">
        <v>4437</v>
      </c>
      <c r="Q138" s="18">
        <f t="shared" si="29"/>
        <v>385884.5297405039</v>
      </c>
      <c r="R138" s="19">
        <f t="shared" si="30"/>
        <v>82.62120875670017</v>
      </c>
      <c r="S138" s="15"/>
      <c r="T138" s="19">
        <f t="shared" si="31"/>
        <v>-75</v>
      </c>
      <c r="U138" s="19">
        <v>39</v>
      </c>
      <c r="V138" s="19">
        <f t="shared" si="32"/>
        <v>39</v>
      </c>
      <c r="W138" s="19">
        <f t="shared" si="33"/>
        <v>0</v>
      </c>
      <c r="X138" s="19">
        <f t="shared" si="34"/>
        <v>173043</v>
      </c>
      <c r="Y138" s="19">
        <f t="shared" si="35"/>
        <v>173043</v>
      </c>
      <c r="Z138" s="10">
        <v>92</v>
      </c>
      <c r="AA138" s="10" t="s">
        <v>339</v>
      </c>
      <c r="AB138" s="20" t="s">
        <v>340</v>
      </c>
    </row>
    <row r="139" spans="1:28" ht="12.75">
      <c r="A139" s="10" t="s">
        <v>294</v>
      </c>
      <c r="B139" s="11" t="s">
        <v>337</v>
      </c>
      <c r="C139" s="12" t="s">
        <v>338</v>
      </c>
      <c r="D139" s="13" t="s">
        <v>42</v>
      </c>
      <c r="E139" s="13" t="s">
        <v>92</v>
      </c>
      <c r="F139" s="14">
        <v>1479</v>
      </c>
      <c r="G139" s="15">
        <v>67</v>
      </c>
      <c r="H139" s="15">
        <v>39</v>
      </c>
      <c r="I139" s="15">
        <f t="shared" si="24"/>
        <v>106</v>
      </c>
      <c r="J139" s="15">
        <f t="shared" si="25"/>
        <v>99093</v>
      </c>
      <c r="K139" s="15">
        <f t="shared" si="26"/>
        <v>57681</v>
      </c>
      <c r="L139" s="15">
        <f t="shared" si="27"/>
        <v>156774</v>
      </c>
      <c r="M139" s="16">
        <v>73.3249929825952</v>
      </c>
      <c r="N139" s="16">
        <f t="shared" si="28"/>
        <v>6.324992982595205</v>
      </c>
      <c r="O139" s="17">
        <v>0.95</v>
      </c>
      <c r="P139" s="18">
        <v>1479</v>
      </c>
      <c r="Q139" s="18">
        <f t="shared" si="29"/>
        <v>108447.66462125831</v>
      </c>
      <c r="R139" s="19">
        <f t="shared" si="30"/>
        <v>69.65874333346544</v>
      </c>
      <c r="S139" s="15"/>
      <c r="T139" s="19">
        <f t="shared" si="31"/>
        <v>-67</v>
      </c>
      <c r="U139" s="19">
        <v>39</v>
      </c>
      <c r="V139" s="19">
        <f t="shared" si="32"/>
        <v>39</v>
      </c>
      <c r="W139" s="19">
        <f t="shared" si="33"/>
        <v>0</v>
      </c>
      <c r="X139" s="19">
        <f t="shared" si="34"/>
        <v>57681</v>
      </c>
      <c r="Y139" s="19">
        <f t="shared" si="35"/>
        <v>57681</v>
      </c>
      <c r="Z139" s="10">
        <v>92</v>
      </c>
      <c r="AA139" s="10" t="s">
        <v>339</v>
      </c>
      <c r="AB139" s="20" t="s">
        <v>340</v>
      </c>
    </row>
    <row r="140" spans="1:28" ht="12.75">
      <c r="A140" s="10" t="s">
        <v>294</v>
      </c>
      <c r="B140" s="11" t="s">
        <v>341</v>
      </c>
      <c r="C140" s="12" t="s">
        <v>342</v>
      </c>
      <c r="D140" s="13"/>
      <c r="E140" s="13"/>
      <c r="F140" s="14">
        <v>6816</v>
      </c>
      <c r="G140" s="15">
        <v>81</v>
      </c>
      <c r="H140" s="15">
        <v>39</v>
      </c>
      <c r="I140" s="15">
        <f t="shared" si="24"/>
        <v>120</v>
      </c>
      <c r="J140" s="15">
        <f t="shared" si="25"/>
        <v>552096</v>
      </c>
      <c r="K140" s="15">
        <f t="shared" si="26"/>
        <v>265824</v>
      </c>
      <c r="L140" s="15">
        <f t="shared" si="27"/>
        <v>817920</v>
      </c>
      <c r="M140" s="16">
        <v>87.17142639318483</v>
      </c>
      <c r="N140" s="16">
        <f t="shared" si="28"/>
        <v>6.171426393184831</v>
      </c>
      <c r="O140" s="17">
        <v>0.95</v>
      </c>
      <c r="P140" s="18">
        <v>6816</v>
      </c>
      <c r="Q140" s="18">
        <f t="shared" si="29"/>
        <v>594160.4422959478</v>
      </c>
      <c r="R140" s="19">
        <f t="shared" si="30"/>
        <v>82.81285507352558</v>
      </c>
      <c r="S140" s="15"/>
      <c r="T140" s="19">
        <f t="shared" si="31"/>
        <v>-81</v>
      </c>
      <c r="U140" s="19">
        <v>39</v>
      </c>
      <c r="V140" s="19">
        <f t="shared" si="32"/>
        <v>39</v>
      </c>
      <c r="W140" s="19">
        <f t="shared" si="33"/>
        <v>0</v>
      </c>
      <c r="X140" s="19">
        <f t="shared" si="34"/>
        <v>265824</v>
      </c>
      <c r="Y140" s="19">
        <f t="shared" si="35"/>
        <v>265824</v>
      </c>
      <c r="Z140" s="10">
        <v>93</v>
      </c>
      <c r="AA140" s="10" t="s">
        <v>242</v>
      </c>
      <c r="AB140" s="20" t="s">
        <v>219</v>
      </c>
    </row>
    <row r="141" spans="1:28" ht="12.75">
      <c r="A141" s="10" t="s">
        <v>294</v>
      </c>
      <c r="B141" s="11" t="s">
        <v>343</v>
      </c>
      <c r="C141" s="12" t="s">
        <v>344</v>
      </c>
      <c r="D141" s="13"/>
      <c r="E141" s="13"/>
      <c r="F141" s="14">
        <v>6408</v>
      </c>
      <c r="G141" s="15">
        <v>69.6666</v>
      </c>
      <c r="H141" s="15">
        <v>44</v>
      </c>
      <c r="I141" s="15">
        <f t="shared" si="24"/>
        <v>113.6666</v>
      </c>
      <c r="J141" s="15">
        <f t="shared" si="25"/>
        <v>446423.5728</v>
      </c>
      <c r="K141" s="15">
        <f t="shared" si="26"/>
        <v>281952</v>
      </c>
      <c r="L141" s="15">
        <f t="shared" si="27"/>
        <v>728375.5728</v>
      </c>
      <c r="M141" s="16">
        <v>87.10147528077755</v>
      </c>
      <c r="N141" s="16">
        <f t="shared" si="28"/>
        <v>17.434875280777547</v>
      </c>
      <c r="O141" s="17">
        <v>0.95</v>
      </c>
      <c r="P141" s="18">
        <v>6408</v>
      </c>
      <c r="Q141" s="18">
        <f t="shared" si="29"/>
        <v>558146.2535992225</v>
      </c>
      <c r="R141" s="19">
        <f t="shared" si="30"/>
        <v>82.74640151673867</v>
      </c>
      <c r="S141" s="15"/>
      <c r="T141" s="19">
        <f t="shared" si="31"/>
        <v>-69.6666</v>
      </c>
      <c r="U141" s="19">
        <v>44</v>
      </c>
      <c r="V141" s="19">
        <f t="shared" si="32"/>
        <v>44</v>
      </c>
      <c r="W141" s="19">
        <f t="shared" si="33"/>
        <v>0</v>
      </c>
      <c r="X141" s="19">
        <f t="shared" si="34"/>
        <v>281952</v>
      </c>
      <c r="Y141" s="19">
        <f t="shared" si="35"/>
        <v>281952</v>
      </c>
      <c r="Z141" s="10">
        <v>94</v>
      </c>
      <c r="AA141" s="10" t="s">
        <v>345</v>
      </c>
      <c r="AB141" s="20" t="s">
        <v>219</v>
      </c>
    </row>
    <row r="142" spans="1:28" ht="12.75">
      <c r="A142" s="10" t="s">
        <v>294</v>
      </c>
      <c r="B142" s="11" t="s">
        <v>346</v>
      </c>
      <c r="C142" s="12" t="s">
        <v>347</v>
      </c>
      <c r="D142" s="13" t="s">
        <v>48</v>
      </c>
      <c r="E142" s="13" t="s">
        <v>233</v>
      </c>
      <c r="F142" s="14">
        <v>86625</v>
      </c>
      <c r="G142" s="15">
        <v>114.1428</v>
      </c>
      <c r="H142" s="15">
        <v>59</v>
      </c>
      <c r="I142" s="15">
        <f t="shared" si="24"/>
        <v>173.1428</v>
      </c>
      <c r="J142" s="15">
        <f t="shared" si="25"/>
        <v>9887620.049999999</v>
      </c>
      <c r="K142" s="15">
        <f t="shared" si="26"/>
        <v>5110875</v>
      </c>
      <c r="L142" s="15">
        <f t="shared" si="27"/>
        <v>14998495.049999999</v>
      </c>
      <c r="M142" s="16">
        <v>124.8426159436255</v>
      </c>
      <c r="N142" s="16">
        <f t="shared" si="28"/>
        <v>10.69981594362551</v>
      </c>
      <c r="O142" s="17">
        <v>0.95</v>
      </c>
      <c r="P142" s="18">
        <v>86625</v>
      </c>
      <c r="Q142" s="18">
        <f t="shared" si="29"/>
        <v>10814491.60611656</v>
      </c>
      <c r="R142" s="19">
        <f t="shared" si="30"/>
        <v>118.60048514644423</v>
      </c>
      <c r="S142" s="15"/>
      <c r="T142" s="19">
        <f t="shared" si="31"/>
        <v>-114.1428</v>
      </c>
      <c r="U142" s="19">
        <v>59</v>
      </c>
      <c r="V142" s="19">
        <f t="shared" si="32"/>
        <v>59</v>
      </c>
      <c r="W142" s="19">
        <f t="shared" si="33"/>
        <v>0</v>
      </c>
      <c r="X142" s="19">
        <f t="shared" si="34"/>
        <v>5110875</v>
      </c>
      <c r="Y142" s="19">
        <f t="shared" si="35"/>
        <v>5110875</v>
      </c>
      <c r="Z142" s="10">
        <v>95</v>
      </c>
      <c r="AA142" s="10" t="s">
        <v>348</v>
      </c>
      <c r="AB142" s="20" t="s">
        <v>349</v>
      </c>
    </row>
    <row r="143" spans="1:28" ht="12.75">
      <c r="A143" s="10" t="s">
        <v>294</v>
      </c>
      <c r="B143" s="11" t="s">
        <v>346</v>
      </c>
      <c r="C143" s="12" t="s">
        <v>347</v>
      </c>
      <c r="D143" s="13" t="s">
        <v>236</v>
      </c>
      <c r="E143" s="13" t="s">
        <v>47</v>
      </c>
      <c r="F143" s="14">
        <v>61875</v>
      </c>
      <c r="G143" s="15">
        <v>127</v>
      </c>
      <c r="H143" s="15">
        <v>59</v>
      </c>
      <c r="I143" s="15">
        <f t="shared" si="24"/>
        <v>186</v>
      </c>
      <c r="J143" s="15">
        <f t="shared" si="25"/>
        <v>7858125</v>
      </c>
      <c r="K143" s="15">
        <f t="shared" si="26"/>
        <v>3650625</v>
      </c>
      <c r="L143" s="15">
        <f t="shared" si="27"/>
        <v>11508750</v>
      </c>
      <c r="M143" s="16">
        <v>153.6263030747995</v>
      </c>
      <c r="N143" s="16">
        <f t="shared" si="28"/>
        <v>26.626303074799495</v>
      </c>
      <c r="O143" s="17">
        <v>0.95</v>
      </c>
      <c r="P143" s="18">
        <v>61875</v>
      </c>
      <c r="Q143" s="18">
        <f t="shared" si="29"/>
        <v>9505627.502753219</v>
      </c>
      <c r="R143" s="19">
        <f t="shared" si="30"/>
        <v>145.94498792105952</v>
      </c>
      <c r="S143" s="15"/>
      <c r="T143" s="19">
        <f t="shared" si="31"/>
        <v>-127</v>
      </c>
      <c r="U143" s="19">
        <v>59</v>
      </c>
      <c r="V143" s="19">
        <f t="shared" si="32"/>
        <v>59</v>
      </c>
      <c r="W143" s="19">
        <f t="shared" si="33"/>
        <v>0</v>
      </c>
      <c r="X143" s="19">
        <f t="shared" si="34"/>
        <v>3650625</v>
      </c>
      <c r="Y143" s="19">
        <f t="shared" si="35"/>
        <v>3650625</v>
      </c>
      <c r="Z143" s="10">
        <v>95</v>
      </c>
      <c r="AA143" s="10" t="s">
        <v>348</v>
      </c>
      <c r="AB143" s="20" t="s">
        <v>349</v>
      </c>
    </row>
    <row r="144" spans="1:28" ht="12.75">
      <c r="A144" s="10" t="s">
        <v>294</v>
      </c>
      <c r="B144" s="11" t="s">
        <v>350</v>
      </c>
      <c r="C144" s="25" t="s">
        <v>351</v>
      </c>
      <c r="D144" s="13" t="s">
        <v>75</v>
      </c>
      <c r="E144" s="13" t="s">
        <v>94</v>
      </c>
      <c r="F144" s="14">
        <v>5430</v>
      </c>
      <c r="G144" s="15">
        <v>110</v>
      </c>
      <c r="H144" s="15">
        <v>64</v>
      </c>
      <c r="I144" s="15">
        <f t="shared" si="24"/>
        <v>174</v>
      </c>
      <c r="J144" s="15">
        <f t="shared" si="25"/>
        <v>597300</v>
      </c>
      <c r="K144" s="15">
        <f t="shared" si="26"/>
        <v>347520</v>
      </c>
      <c r="L144" s="15">
        <f t="shared" si="27"/>
        <v>944820</v>
      </c>
      <c r="M144" s="16">
        <v>122.72956951745056</v>
      </c>
      <c r="N144" s="16">
        <f t="shared" si="28"/>
        <v>12.729569517450557</v>
      </c>
      <c r="O144" s="17">
        <v>0.95</v>
      </c>
      <c r="P144" s="18">
        <v>5430</v>
      </c>
      <c r="Q144" s="18">
        <f t="shared" si="29"/>
        <v>666421.5624797565</v>
      </c>
      <c r="R144" s="19">
        <f t="shared" si="30"/>
        <v>116.59309104157802</v>
      </c>
      <c r="S144" s="15"/>
      <c r="T144" s="19">
        <f t="shared" si="31"/>
        <v>-110</v>
      </c>
      <c r="U144" s="19">
        <v>64</v>
      </c>
      <c r="V144" s="19">
        <f t="shared" si="32"/>
        <v>64</v>
      </c>
      <c r="W144" s="19">
        <f t="shared" si="33"/>
        <v>0</v>
      </c>
      <c r="X144" s="19">
        <f t="shared" si="34"/>
        <v>347520</v>
      </c>
      <c r="Y144" s="19">
        <f t="shared" si="35"/>
        <v>347520</v>
      </c>
      <c r="Z144" s="10">
        <v>96</v>
      </c>
      <c r="AA144" s="10" t="s">
        <v>352</v>
      </c>
      <c r="AB144" s="20" t="s">
        <v>353</v>
      </c>
    </row>
    <row r="145" spans="1:28" ht="12.75">
      <c r="A145" s="10" t="s">
        <v>294</v>
      </c>
      <c r="B145" s="11" t="s">
        <v>350</v>
      </c>
      <c r="C145" s="12" t="s">
        <v>351</v>
      </c>
      <c r="D145" s="13" t="s">
        <v>89</v>
      </c>
      <c r="E145" s="13" t="s">
        <v>80</v>
      </c>
      <c r="F145" s="14">
        <v>1086</v>
      </c>
      <c r="G145" s="15">
        <v>190</v>
      </c>
      <c r="H145" s="15">
        <v>64</v>
      </c>
      <c r="I145" s="15">
        <f t="shared" si="24"/>
        <v>254</v>
      </c>
      <c r="J145" s="15">
        <f t="shared" si="25"/>
        <v>206340</v>
      </c>
      <c r="K145" s="15">
        <f t="shared" si="26"/>
        <v>69504</v>
      </c>
      <c r="L145" s="15">
        <f t="shared" si="27"/>
        <v>275844</v>
      </c>
      <c r="M145" s="16">
        <v>225.6459537152203</v>
      </c>
      <c r="N145" s="16">
        <f t="shared" si="28"/>
        <v>35.64595371522029</v>
      </c>
      <c r="O145" s="17">
        <v>0.95</v>
      </c>
      <c r="P145" s="18">
        <v>1086</v>
      </c>
      <c r="Q145" s="18">
        <f t="shared" si="29"/>
        <v>245051.50573472923</v>
      </c>
      <c r="R145" s="19">
        <f t="shared" si="30"/>
        <v>214.36365602945926</v>
      </c>
      <c r="S145" s="15"/>
      <c r="T145" s="19">
        <f t="shared" si="31"/>
        <v>-190</v>
      </c>
      <c r="U145" s="19">
        <v>64</v>
      </c>
      <c r="V145" s="19">
        <f t="shared" si="32"/>
        <v>64</v>
      </c>
      <c r="W145" s="19">
        <f t="shared" si="33"/>
        <v>0</v>
      </c>
      <c r="X145" s="19">
        <f t="shared" si="34"/>
        <v>69504</v>
      </c>
      <c r="Y145" s="19">
        <f t="shared" si="35"/>
        <v>69504</v>
      </c>
      <c r="Z145" s="10">
        <v>96</v>
      </c>
      <c r="AA145" s="10" t="s">
        <v>352</v>
      </c>
      <c r="AB145" s="20" t="s">
        <v>353</v>
      </c>
    </row>
    <row r="146" spans="1:28" ht="12.75">
      <c r="A146" s="10" t="s">
        <v>294</v>
      </c>
      <c r="B146" s="11" t="s">
        <v>354</v>
      </c>
      <c r="C146" s="12" t="s">
        <v>355</v>
      </c>
      <c r="D146" s="13" t="s">
        <v>75</v>
      </c>
      <c r="E146" s="13" t="s">
        <v>78</v>
      </c>
      <c r="F146" s="14">
        <v>6426</v>
      </c>
      <c r="G146" s="15">
        <v>77</v>
      </c>
      <c r="H146" s="15">
        <v>44</v>
      </c>
      <c r="I146" s="15">
        <f t="shared" si="24"/>
        <v>121</v>
      </c>
      <c r="J146" s="15">
        <f t="shared" si="25"/>
        <v>494802</v>
      </c>
      <c r="K146" s="15">
        <f t="shared" si="26"/>
        <v>282744</v>
      </c>
      <c r="L146" s="15">
        <f t="shared" si="27"/>
        <v>777546</v>
      </c>
      <c r="M146" s="16">
        <v>89.05409175188493</v>
      </c>
      <c r="N146" s="16">
        <f t="shared" si="28"/>
        <v>12.054091751884926</v>
      </c>
      <c r="O146" s="17">
        <v>0.95</v>
      </c>
      <c r="P146" s="18">
        <v>6426</v>
      </c>
      <c r="Q146" s="18">
        <f t="shared" si="29"/>
        <v>572261.5935976126</v>
      </c>
      <c r="R146" s="19">
        <f t="shared" si="30"/>
        <v>84.60138716429067</v>
      </c>
      <c r="S146" s="15"/>
      <c r="T146" s="19">
        <f t="shared" si="31"/>
        <v>-77</v>
      </c>
      <c r="U146" s="19">
        <v>44</v>
      </c>
      <c r="V146" s="19">
        <f t="shared" si="32"/>
        <v>44</v>
      </c>
      <c r="W146" s="19">
        <f t="shared" si="33"/>
        <v>0</v>
      </c>
      <c r="X146" s="19">
        <f t="shared" si="34"/>
        <v>282744</v>
      </c>
      <c r="Y146" s="19">
        <f t="shared" si="35"/>
        <v>282744</v>
      </c>
      <c r="Z146" s="10">
        <v>97</v>
      </c>
      <c r="AA146" s="10" t="s">
        <v>356</v>
      </c>
      <c r="AB146" s="20" t="s">
        <v>357</v>
      </c>
    </row>
    <row r="147" spans="1:28" ht="12.75">
      <c r="A147" s="10" t="s">
        <v>294</v>
      </c>
      <c r="B147" s="11" t="s">
        <v>354</v>
      </c>
      <c r="C147" s="12" t="s">
        <v>355</v>
      </c>
      <c r="D147" s="13" t="s">
        <v>79</v>
      </c>
      <c r="E147" s="13" t="s">
        <v>80</v>
      </c>
      <c r="F147" s="14">
        <v>2142</v>
      </c>
      <c r="G147" s="15">
        <v>92</v>
      </c>
      <c r="H147" s="15">
        <v>44</v>
      </c>
      <c r="I147" s="15">
        <f t="shared" si="24"/>
        <v>136</v>
      </c>
      <c r="J147" s="15">
        <f t="shared" si="25"/>
        <v>197064</v>
      </c>
      <c r="K147" s="15">
        <f t="shared" si="26"/>
        <v>94248</v>
      </c>
      <c r="L147" s="15">
        <f t="shared" si="27"/>
        <v>291312</v>
      </c>
      <c r="M147" s="16">
        <v>99.94970422999116</v>
      </c>
      <c r="N147" s="16">
        <f t="shared" si="28"/>
        <v>7.949704229991156</v>
      </c>
      <c r="O147" s="17">
        <v>0.95</v>
      </c>
      <c r="P147" s="18">
        <v>2142</v>
      </c>
      <c r="Q147" s="18">
        <f t="shared" si="29"/>
        <v>214092.26646064105</v>
      </c>
      <c r="R147" s="19">
        <f t="shared" si="30"/>
        <v>94.95221901849159</v>
      </c>
      <c r="S147" s="15"/>
      <c r="T147" s="19">
        <f t="shared" si="31"/>
        <v>-92</v>
      </c>
      <c r="U147" s="19">
        <v>44</v>
      </c>
      <c r="V147" s="19">
        <f t="shared" si="32"/>
        <v>44</v>
      </c>
      <c r="W147" s="19">
        <f t="shared" si="33"/>
        <v>0</v>
      </c>
      <c r="X147" s="19">
        <f t="shared" si="34"/>
        <v>94248</v>
      </c>
      <c r="Y147" s="19">
        <f t="shared" si="35"/>
        <v>94248</v>
      </c>
      <c r="Z147" s="10">
        <v>97</v>
      </c>
      <c r="AA147" s="10" t="s">
        <v>356</v>
      </c>
      <c r="AB147" s="20" t="s">
        <v>357</v>
      </c>
    </row>
    <row r="148" spans="1:28" ht="12.75">
      <c r="A148" s="10" t="s">
        <v>294</v>
      </c>
      <c r="B148" s="11" t="s">
        <v>358</v>
      </c>
      <c r="C148" s="12" t="s">
        <v>359</v>
      </c>
      <c r="D148" s="13" t="s">
        <v>75</v>
      </c>
      <c r="E148" s="13" t="s">
        <v>78</v>
      </c>
      <c r="F148" s="14">
        <v>145062</v>
      </c>
      <c r="G148" s="15">
        <v>89</v>
      </c>
      <c r="H148" s="15">
        <v>49</v>
      </c>
      <c r="I148" s="15">
        <f t="shared" si="24"/>
        <v>138</v>
      </c>
      <c r="J148" s="15">
        <f t="shared" si="25"/>
        <v>12910518</v>
      </c>
      <c r="K148" s="15">
        <f t="shared" si="26"/>
        <v>7108038</v>
      </c>
      <c r="L148" s="15">
        <f t="shared" si="27"/>
        <v>20018556</v>
      </c>
      <c r="M148" s="16">
        <v>104.28983489675537</v>
      </c>
      <c r="N148" s="16">
        <f t="shared" si="28"/>
        <v>15.289834896755366</v>
      </c>
      <c r="O148" s="17">
        <v>0.95</v>
      </c>
      <c r="P148" s="18">
        <v>145062</v>
      </c>
      <c r="Q148" s="18">
        <f t="shared" si="29"/>
        <v>15128492.029793127</v>
      </c>
      <c r="R148" s="19">
        <f t="shared" si="30"/>
        <v>99.0753431519176</v>
      </c>
      <c r="S148" s="15"/>
      <c r="T148" s="19">
        <f t="shared" si="31"/>
        <v>-89</v>
      </c>
      <c r="U148" s="19">
        <v>49</v>
      </c>
      <c r="V148" s="19">
        <f t="shared" si="32"/>
        <v>49</v>
      </c>
      <c r="W148" s="19">
        <f t="shared" si="33"/>
        <v>0</v>
      </c>
      <c r="X148" s="19">
        <f t="shared" si="34"/>
        <v>7108038</v>
      </c>
      <c r="Y148" s="19">
        <f t="shared" si="35"/>
        <v>7108038</v>
      </c>
      <c r="Z148" s="10">
        <v>98</v>
      </c>
      <c r="AA148" s="10" t="s">
        <v>360</v>
      </c>
      <c r="AB148" s="20" t="s">
        <v>361</v>
      </c>
    </row>
    <row r="149" spans="1:28" ht="12.75">
      <c r="A149" s="10" t="s">
        <v>294</v>
      </c>
      <c r="B149" s="11" t="s">
        <v>358</v>
      </c>
      <c r="C149" s="12" t="s">
        <v>359</v>
      </c>
      <c r="D149" s="13" t="s">
        <v>79</v>
      </c>
      <c r="E149" s="13" t="s">
        <v>80</v>
      </c>
      <c r="F149" s="14">
        <v>48354</v>
      </c>
      <c r="G149" s="15">
        <v>114</v>
      </c>
      <c r="H149" s="15">
        <v>49</v>
      </c>
      <c r="I149" s="15">
        <f t="shared" si="24"/>
        <v>163</v>
      </c>
      <c r="J149" s="15">
        <f t="shared" si="25"/>
        <v>5512356</v>
      </c>
      <c r="K149" s="15">
        <f t="shared" si="26"/>
        <v>2369346</v>
      </c>
      <c r="L149" s="15">
        <f t="shared" si="27"/>
        <v>7881702</v>
      </c>
      <c r="M149" s="16">
        <v>127.38967396915561</v>
      </c>
      <c r="N149" s="16">
        <f t="shared" si="28"/>
        <v>13.38967396915561</v>
      </c>
      <c r="O149" s="17">
        <v>0.95</v>
      </c>
      <c r="P149" s="18">
        <v>48354</v>
      </c>
      <c r="Q149" s="18">
        <f t="shared" si="29"/>
        <v>6159800.29510455</v>
      </c>
      <c r="R149" s="19">
        <f t="shared" si="30"/>
        <v>121.02019027069782</v>
      </c>
      <c r="S149" s="15"/>
      <c r="T149" s="19">
        <f t="shared" si="31"/>
        <v>-114</v>
      </c>
      <c r="U149" s="19">
        <v>49</v>
      </c>
      <c r="V149" s="19">
        <f t="shared" si="32"/>
        <v>49</v>
      </c>
      <c r="W149" s="19">
        <f t="shared" si="33"/>
        <v>0</v>
      </c>
      <c r="X149" s="19">
        <f t="shared" si="34"/>
        <v>2369346</v>
      </c>
      <c r="Y149" s="19">
        <f t="shared" si="35"/>
        <v>2369346</v>
      </c>
      <c r="Z149" s="10">
        <v>98</v>
      </c>
      <c r="AA149" s="10" t="s">
        <v>360</v>
      </c>
      <c r="AB149" s="20" t="s">
        <v>361</v>
      </c>
    </row>
    <row r="150" spans="1:28" ht="63.75">
      <c r="A150" s="10" t="s">
        <v>294</v>
      </c>
      <c r="B150" s="11" t="s">
        <v>362</v>
      </c>
      <c r="C150" s="12" t="s">
        <v>363</v>
      </c>
      <c r="D150" s="13" t="s">
        <v>75</v>
      </c>
      <c r="E150" s="13" t="s">
        <v>78</v>
      </c>
      <c r="F150" s="14">
        <v>35127</v>
      </c>
      <c r="G150" s="15">
        <v>110</v>
      </c>
      <c r="H150" s="15">
        <v>64</v>
      </c>
      <c r="I150" s="15">
        <f t="shared" si="24"/>
        <v>174</v>
      </c>
      <c r="J150" s="15">
        <f t="shared" si="25"/>
        <v>3863970</v>
      </c>
      <c r="K150" s="15">
        <f t="shared" si="26"/>
        <v>2248128</v>
      </c>
      <c r="L150" s="15">
        <f t="shared" si="27"/>
        <v>6112098</v>
      </c>
      <c r="M150" s="16">
        <v>108.8231189937372</v>
      </c>
      <c r="N150" s="16">
        <f t="shared" si="28"/>
        <v>-1.1768810062628035</v>
      </c>
      <c r="O150" s="17">
        <v>0.95</v>
      </c>
      <c r="P150" s="18">
        <v>35127</v>
      </c>
      <c r="Q150" s="18">
        <f t="shared" si="29"/>
        <v>3822629.7008930063</v>
      </c>
      <c r="R150" s="19">
        <f t="shared" si="30"/>
        <v>103.38196304405034</v>
      </c>
      <c r="S150" s="15"/>
      <c r="T150" s="19">
        <f t="shared" si="31"/>
        <v>-110</v>
      </c>
      <c r="U150" s="19">
        <v>64</v>
      </c>
      <c r="V150" s="19">
        <f t="shared" si="32"/>
        <v>64</v>
      </c>
      <c r="W150" s="19">
        <f t="shared" si="33"/>
        <v>0</v>
      </c>
      <c r="X150" s="19">
        <f t="shared" si="34"/>
        <v>2248128</v>
      </c>
      <c r="Y150" s="19">
        <f t="shared" si="35"/>
        <v>2248128</v>
      </c>
      <c r="Z150" s="10">
        <v>99</v>
      </c>
      <c r="AA150" s="10" t="s">
        <v>364</v>
      </c>
      <c r="AB150" s="20" t="s">
        <v>365</v>
      </c>
    </row>
    <row r="151" spans="1:28" ht="63.75">
      <c r="A151" s="10" t="s">
        <v>294</v>
      </c>
      <c r="B151" s="11" t="s">
        <v>362</v>
      </c>
      <c r="C151" s="12" t="s">
        <v>363</v>
      </c>
      <c r="D151" s="13" t="s">
        <v>79</v>
      </c>
      <c r="E151" s="13" t="s">
        <v>80</v>
      </c>
      <c r="F151" s="14">
        <v>11709</v>
      </c>
      <c r="G151" s="15">
        <v>145.3333</v>
      </c>
      <c r="H151" s="15">
        <v>64</v>
      </c>
      <c r="I151" s="15">
        <f t="shared" si="24"/>
        <v>209.3333</v>
      </c>
      <c r="J151" s="15">
        <f t="shared" si="25"/>
        <v>1701707.6097000001</v>
      </c>
      <c r="K151" s="15">
        <f t="shared" si="26"/>
        <v>749376</v>
      </c>
      <c r="L151" s="15">
        <f t="shared" si="27"/>
        <v>2451083.6097</v>
      </c>
      <c r="M151" s="16">
        <v>165.99439604740857</v>
      </c>
      <c r="N151" s="16">
        <f t="shared" si="28"/>
        <v>20.661096047408563</v>
      </c>
      <c r="O151" s="17">
        <v>0.95</v>
      </c>
      <c r="P151" s="18">
        <v>11709</v>
      </c>
      <c r="Q151" s="18">
        <f t="shared" si="29"/>
        <v>1943628.383319107</v>
      </c>
      <c r="R151" s="19">
        <f t="shared" si="30"/>
        <v>157.69467624503812</v>
      </c>
      <c r="S151" s="15"/>
      <c r="T151" s="19">
        <f t="shared" si="31"/>
        <v>-145.3333</v>
      </c>
      <c r="U151" s="19">
        <v>64</v>
      </c>
      <c r="V151" s="19">
        <f t="shared" si="32"/>
        <v>64</v>
      </c>
      <c r="W151" s="19">
        <f t="shared" si="33"/>
        <v>0</v>
      </c>
      <c r="X151" s="19">
        <f t="shared" si="34"/>
        <v>749376</v>
      </c>
      <c r="Y151" s="19">
        <f t="shared" si="35"/>
        <v>749376</v>
      </c>
      <c r="Z151" s="10">
        <v>99</v>
      </c>
      <c r="AA151" s="10" t="s">
        <v>364</v>
      </c>
      <c r="AB151" s="20" t="s">
        <v>365</v>
      </c>
    </row>
    <row r="152" spans="1:28" ht="12.75">
      <c r="A152" s="10" t="s">
        <v>294</v>
      </c>
      <c r="B152" s="11" t="s">
        <v>366</v>
      </c>
      <c r="C152" s="12" t="s">
        <v>367</v>
      </c>
      <c r="D152" s="13" t="s">
        <v>42</v>
      </c>
      <c r="E152" s="13" t="s">
        <v>43</v>
      </c>
      <c r="F152" s="14">
        <v>12820</v>
      </c>
      <c r="G152" s="15">
        <v>127</v>
      </c>
      <c r="H152" s="15">
        <v>49</v>
      </c>
      <c r="I152" s="15">
        <f t="shared" si="24"/>
        <v>176</v>
      </c>
      <c r="J152" s="15">
        <f t="shared" si="25"/>
        <v>1628140</v>
      </c>
      <c r="K152" s="15">
        <f t="shared" si="26"/>
        <v>628180</v>
      </c>
      <c r="L152" s="15">
        <f t="shared" si="27"/>
        <v>2256320</v>
      </c>
      <c r="M152" s="16">
        <v>151.465061258225</v>
      </c>
      <c r="N152" s="16">
        <f t="shared" si="28"/>
        <v>24.465061258225006</v>
      </c>
      <c r="O152" s="17">
        <v>0.95</v>
      </c>
      <c r="P152" s="18">
        <v>12820</v>
      </c>
      <c r="Q152" s="18">
        <f t="shared" si="29"/>
        <v>1941782.0853304446</v>
      </c>
      <c r="R152" s="19">
        <f t="shared" si="30"/>
        <v>143.89180819531376</v>
      </c>
      <c r="S152" s="15"/>
      <c r="T152" s="19">
        <f t="shared" si="31"/>
        <v>-127</v>
      </c>
      <c r="U152" s="19">
        <v>49</v>
      </c>
      <c r="V152" s="19">
        <f t="shared" si="32"/>
        <v>49</v>
      </c>
      <c r="W152" s="19">
        <f t="shared" si="33"/>
        <v>0</v>
      </c>
      <c r="X152" s="19">
        <f t="shared" si="34"/>
        <v>628180</v>
      </c>
      <c r="Y152" s="19">
        <f t="shared" si="35"/>
        <v>628180</v>
      </c>
      <c r="Z152" s="10">
        <v>100</v>
      </c>
      <c r="AA152" s="10" t="s">
        <v>368</v>
      </c>
      <c r="AB152" s="20" t="s">
        <v>369</v>
      </c>
    </row>
    <row r="153" spans="1:28" ht="12.75">
      <c r="A153" s="10" t="s">
        <v>294</v>
      </c>
      <c r="B153" s="11" t="s">
        <v>366</v>
      </c>
      <c r="C153" s="12" t="s">
        <v>367</v>
      </c>
      <c r="D153" s="13" t="s">
        <v>46</v>
      </c>
      <c r="E153" s="13" t="s">
        <v>47</v>
      </c>
      <c r="F153" s="14">
        <v>44870</v>
      </c>
      <c r="G153" s="15">
        <v>79</v>
      </c>
      <c r="H153" s="15">
        <v>49</v>
      </c>
      <c r="I153" s="15">
        <f t="shared" si="24"/>
        <v>128</v>
      </c>
      <c r="J153" s="15">
        <f t="shared" si="25"/>
        <v>3544730</v>
      </c>
      <c r="K153" s="15">
        <f t="shared" si="26"/>
        <v>2198630</v>
      </c>
      <c r="L153" s="15">
        <f t="shared" si="27"/>
        <v>5743360</v>
      </c>
      <c r="M153" s="16">
        <v>88.20623182304372</v>
      </c>
      <c r="N153" s="16">
        <f t="shared" si="28"/>
        <v>9.206231823043723</v>
      </c>
      <c r="O153" s="17">
        <v>0.95</v>
      </c>
      <c r="P153" s="18">
        <v>44870</v>
      </c>
      <c r="Q153" s="18">
        <f t="shared" si="29"/>
        <v>3957813.6218999717</v>
      </c>
      <c r="R153" s="19">
        <f t="shared" si="30"/>
        <v>83.79592023189153</v>
      </c>
      <c r="S153" s="15"/>
      <c r="T153" s="19">
        <f t="shared" si="31"/>
        <v>-79</v>
      </c>
      <c r="U153" s="19">
        <v>49</v>
      </c>
      <c r="V153" s="19">
        <f t="shared" si="32"/>
        <v>49</v>
      </c>
      <c r="W153" s="19">
        <f t="shared" si="33"/>
        <v>0</v>
      </c>
      <c r="X153" s="19">
        <f t="shared" si="34"/>
        <v>2198630</v>
      </c>
      <c r="Y153" s="19">
        <f t="shared" si="35"/>
        <v>2198630</v>
      </c>
      <c r="Z153" s="10">
        <v>100</v>
      </c>
      <c r="AA153" s="10" t="s">
        <v>368</v>
      </c>
      <c r="AB153" s="20" t="s">
        <v>369</v>
      </c>
    </row>
    <row r="154" spans="1:28" ht="12.75">
      <c r="A154" s="10" t="s">
        <v>294</v>
      </c>
      <c r="B154" s="11" t="s">
        <v>366</v>
      </c>
      <c r="C154" s="12" t="s">
        <v>367</v>
      </c>
      <c r="D154" s="13" t="s">
        <v>48</v>
      </c>
      <c r="E154" s="13" t="s">
        <v>49</v>
      </c>
      <c r="F154" s="14">
        <v>19230</v>
      </c>
      <c r="G154" s="15">
        <v>106</v>
      </c>
      <c r="H154" s="15">
        <v>49</v>
      </c>
      <c r="I154" s="15">
        <f t="shared" si="24"/>
        <v>155</v>
      </c>
      <c r="J154" s="15">
        <f t="shared" si="25"/>
        <v>2038380</v>
      </c>
      <c r="K154" s="15">
        <f t="shared" si="26"/>
        <v>942270</v>
      </c>
      <c r="L154" s="15">
        <f t="shared" si="27"/>
        <v>2980650</v>
      </c>
      <c r="M154" s="16">
        <v>126.09117598864695</v>
      </c>
      <c r="N154" s="16">
        <f t="shared" si="28"/>
        <v>20.091175988646953</v>
      </c>
      <c r="O154" s="17">
        <v>0.95</v>
      </c>
      <c r="P154" s="18">
        <v>19230</v>
      </c>
      <c r="Q154" s="18">
        <f t="shared" si="29"/>
        <v>2424733.314261681</v>
      </c>
      <c r="R154" s="19">
        <f t="shared" si="30"/>
        <v>119.7866171892146</v>
      </c>
      <c r="S154" s="15"/>
      <c r="T154" s="19">
        <f t="shared" si="31"/>
        <v>-106</v>
      </c>
      <c r="U154" s="19">
        <v>49</v>
      </c>
      <c r="V154" s="19">
        <f t="shared" si="32"/>
        <v>49</v>
      </c>
      <c r="W154" s="19">
        <f t="shared" si="33"/>
        <v>0</v>
      </c>
      <c r="X154" s="19">
        <f t="shared" si="34"/>
        <v>942270</v>
      </c>
      <c r="Y154" s="19">
        <f t="shared" si="35"/>
        <v>942270</v>
      </c>
      <c r="Z154" s="10">
        <v>100</v>
      </c>
      <c r="AA154" s="10" t="s">
        <v>368</v>
      </c>
      <c r="AB154" s="20" t="s">
        <v>369</v>
      </c>
    </row>
    <row r="155" spans="1:28" ht="12.75">
      <c r="A155" s="10" t="s">
        <v>294</v>
      </c>
      <c r="B155" s="11" t="s">
        <v>370</v>
      </c>
      <c r="C155" s="12" t="s">
        <v>371</v>
      </c>
      <c r="D155" s="13"/>
      <c r="E155" s="13"/>
      <c r="F155" s="14">
        <v>74676</v>
      </c>
      <c r="G155" s="15">
        <v>94</v>
      </c>
      <c r="H155" s="15">
        <v>49</v>
      </c>
      <c r="I155" s="15">
        <f t="shared" si="24"/>
        <v>143</v>
      </c>
      <c r="J155" s="15">
        <f t="shared" si="25"/>
        <v>7019544</v>
      </c>
      <c r="K155" s="15">
        <f t="shared" si="26"/>
        <v>3659124</v>
      </c>
      <c r="L155" s="15">
        <f t="shared" si="27"/>
        <v>10678668</v>
      </c>
      <c r="M155" s="16">
        <v>106.48879869560406</v>
      </c>
      <c r="N155" s="16">
        <f t="shared" si="28"/>
        <v>12.48879869560406</v>
      </c>
      <c r="O155" s="17">
        <v>0.95</v>
      </c>
      <c r="P155" s="18">
        <v>74676</v>
      </c>
      <c r="Q155" s="18">
        <f t="shared" si="29"/>
        <v>7952157.531392929</v>
      </c>
      <c r="R155" s="19">
        <f t="shared" si="30"/>
        <v>101.16435876082386</v>
      </c>
      <c r="S155" s="15"/>
      <c r="T155" s="19">
        <f t="shared" si="31"/>
        <v>-94</v>
      </c>
      <c r="U155" s="19">
        <v>49</v>
      </c>
      <c r="V155" s="19">
        <f t="shared" si="32"/>
        <v>49</v>
      </c>
      <c r="W155" s="19">
        <f t="shared" si="33"/>
        <v>0</v>
      </c>
      <c r="X155" s="19">
        <f t="shared" si="34"/>
        <v>3659124</v>
      </c>
      <c r="Y155" s="19">
        <f t="shared" si="35"/>
        <v>3659124</v>
      </c>
      <c r="Z155" s="10">
        <v>101</v>
      </c>
      <c r="AA155" s="10" t="s">
        <v>275</v>
      </c>
      <c r="AB155" s="20" t="s">
        <v>124</v>
      </c>
    </row>
    <row r="156" spans="1:28" ht="12.75">
      <c r="A156" s="10" t="s">
        <v>294</v>
      </c>
      <c r="B156" s="11" t="s">
        <v>372</v>
      </c>
      <c r="C156" s="12" t="s">
        <v>373</v>
      </c>
      <c r="D156" s="13" t="s">
        <v>75</v>
      </c>
      <c r="E156" s="13" t="s">
        <v>94</v>
      </c>
      <c r="F156" s="14">
        <v>1500</v>
      </c>
      <c r="G156" s="15">
        <v>78</v>
      </c>
      <c r="H156" s="15">
        <v>44</v>
      </c>
      <c r="I156" s="15">
        <f t="shared" si="24"/>
        <v>122</v>
      </c>
      <c r="J156" s="15">
        <f t="shared" si="25"/>
        <v>117000</v>
      </c>
      <c r="K156" s="15">
        <f t="shared" si="26"/>
        <v>66000</v>
      </c>
      <c r="L156" s="15">
        <f t="shared" si="27"/>
        <v>183000</v>
      </c>
      <c r="M156" s="16">
        <v>93.09615160349</v>
      </c>
      <c r="N156" s="16">
        <f t="shared" si="28"/>
        <v>15.09615160349</v>
      </c>
      <c r="O156" s="17">
        <v>0.95</v>
      </c>
      <c r="P156" s="18">
        <v>1500</v>
      </c>
      <c r="Q156" s="18">
        <f t="shared" si="29"/>
        <v>139644.227405235</v>
      </c>
      <c r="R156" s="19">
        <f t="shared" si="30"/>
        <v>88.4413440233155</v>
      </c>
      <c r="S156" s="15"/>
      <c r="T156" s="19">
        <f t="shared" si="31"/>
        <v>-78</v>
      </c>
      <c r="U156" s="19">
        <v>44</v>
      </c>
      <c r="V156" s="19">
        <f t="shared" si="32"/>
        <v>44</v>
      </c>
      <c r="W156" s="19">
        <f t="shared" si="33"/>
        <v>0</v>
      </c>
      <c r="X156" s="19">
        <f t="shared" si="34"/>
        <v>66000</v>
      </c>
      <c r="Y156" s="19">
        <f t="shared" si="35"/>
        <v>66000</v>
      </c>
      <c r="Z156" s="10">
        <v>102</v>
      </c>
      <c r="AA156" s="10" t="s">
        <v>374</v>
      </c>
      <c r="AB156" s="20" t="s">
        <v>375</v>
      </c>
    </row>
    <row r="157" spans="1:28" ht="12.75">
      <c r="A157" s="10" t="s">
        <v>294</v>
      </c>
      <c r="B157" s="11" t="s">
        <v>372</v>
      </c>
      <c r="C157" s="12" t="s">
        <v>373</v>
      </c>
      <c r="D157" s="13" t="s">
        <v>89</v>
      </c>
      <c r="E157" s="13" t="s">
        <v>80</v>
      </c>
      <c r="F157" s="14">
        <v>300</v>
      </c>
      <c r="G157" s="15">
        <v>110</v>
      </c>
      <c r="H157" s="15">
        <v>44</v>
      </c>
      <c r="I157" s="15">
        <f t="shared" si="24"/>
        <v>154</v>
      </c>
      <c r="J157" s="15">
        <f t="shared" si="25"/>
        <v>33000</v>
      </c>
      <c r="K157" s="15">
        <f t="shared" si="26"/>
        <v>13200</v>
      </c>
      <c r="L157" s="15">
        <f t="shared" si="27"/>
        <v>46200</v>
      </c>
      <c r="M157" s="16">
        <v>127.38289783102431</v>
      </c>
      <c r="N157" s="16">
        <f t="shared" si="28"/>
        <v>17.38289783102431</v>
      </c>
      <c r="O157" s="17">
        <v>0.95</v>
      </c>
      <c r="P157" s="18">
        <v>300</v>
      </c>
      <c r="Q157" s="18">
        <f t="shared" si="29"/>
        <v>38214.86934930729</v>
      </c>
      <c r="R157" s="19">
        <f t="shared" si="30"/>
        <v>121.0137529394731</v>
      </c>
      <c r="S157" s="15"/>
      <c r="T157" s="19">
        <f t="shared" si="31"/>
        <v>-110</v>
      </c>
      <c r="U157" s="19">
        <v>44</v>
      </c>
      <c r="V157" s="19">
        <f t="shared" si="32"/>
        <v>44</v>
      </c>
      <c r="W157" s="19">
        <f t="shared" si="33"/>
        <v>0</v>
      </c>
      <c r="X157" s="19">
        <f t="shared" si="34"/>
        <v>13200</v>
      </c>
      <c r="Y157" s="19">
        <f t="shared" si="35"/>
        <v>13200</v>
      </c>
      <c r="Z157" s="10">
        <v>102</v>
      </c>
      <c r="AA157" s="10" t="s">
        <v>374</v>
      </c>
      <c r="AB157" s="20" t="s">
        <v>375</v>
      </c>
    </row>
    <row r="158" spans="1:28" ht="12.75">
      <c r="A158" s="10" t="s">
        <v>294</v>
      </c>
      <c r="B158" s="11" t="s">
        <v>376</v>
      </c>
      <c r="C158" s="12" t="s">
        <v>376</v>
      </c>
      <c r="D158" s="13" t="s">
        <v>75</v>
      </c>
      <c r="E158" s="13" t="s">
        <v>94</v>
      </c>
      <c r="F158" s="14">
        <v>4550</v>
      </c>
      <c r="G158" s="15">
        <v>88</v>
      </c>
      <c r="H158" s="15">
        <v>49</v>
      </c>
      <c r="I158" s="15">
        <f t="shared" si="24"/>
        <v>137</v>
      </c>
      <c r="J158" s="15">
        <f t="shared" si="25"/>
        <v>400400</v>
      </c>
      <c r="K158" s="15">
        <f t="shared" si="26"/>
        <v>222950</v>
      </c>
      <c r="L158" s="15">
        <f t="shared" si="27"/>
        <v>623350</v>
      </c>
      <c r="M158" s="16">
        <v>100.23114451837426</v>
      </c>
      <c r="N158" s="16">
        <f t="shared" si="28"/>
        <v>12.231144518374265</v>
      </c>
      <c r="O158" s="17">
        <v>0.95</v>
      </c>
      <c r="P158" s="18">
        <v>4550</v>
      </c>
      <c r="Q158" s="18">
        <f t="shared" si="29"/>
        <v>456051.7075586029</v>
      </c>
      <c r="R158" s="19">
        <f t="shared" si="30"/>
        <v>95.21958729245554</v>
      </c>
      <c r="S158" s="15"/>
      <c r="T158" s="19">
        <f t="shared" si="31"/>
        <v>-88</v>
      </c>
      <c r="U158" s="19">
        <v>49</v>
      </c>
      <c r="V158" s="19">
        <f t="shared" si="32"/>
        <v>49</v>
      </c>
      <c r="W158" s="19">
        <f t="shared" si="33"/>
        <v>0</v>
      </c>
      <c r="X158" s="19">
        <f t="shared" si="34"/>
        <v>222950</v>
      </c>
      <c r="Y158" s="19">
        <f t="shared" si="35"/>
        <v>222950</v>
      </c>
      <c r="Z158" s="10">
        <v>103</v>
      </c>
      <c r="AA158" s="10" t="s">
        <v>377</v>
      </c>
      <c r="AB158" s="20" t="s">
        <v>378</v>
      </c>
    </row>
    <row r="159" spans="1:28" ht="12.75">
      <c r="A159" s="10" t="s">
        <v>294</v>
      </c>
      <c r="B159" s="11" t="s">
        <v>376</v>
      </c>
      <c r="C159" s="12" t="s">
        <v>376</v>
      </c>
      <c r="D159" s="13" t="s">
        <v>89</v>
      </c>
      <c r="E159" s="13" t="s">
        <v>80</v>
      </c>
      <c r="F159" s="14">
        <v>910</v>
      </c>
      <c r="G159" s="15">
        <v>133</v>
      </c>
      <c r="H159" s="15">
        <v>49</v>
      </c>
      <c r="I159" s="15">
        <f t="shared" si="24"/>
        <v>182</v>
      </c>
      <c r="J159" s="15">
        <f t="shared" si="25"/>
        <v>121030</v>
      </c>
      <c r="K159" s="15">
        <f t="shared" si="26"/>
        <v>44590</v>
      </c>
      <c r="L159" s="15">
        <f t="shared" si="27"/>
        <v>165620</v>
      </c>
      <c r="M159" s="16">
        <v>147.42595254364605</v>
      </c>
      <c r="N159" s="16">
        <f t="shared" si="28"/>
        <v>14.425952543646048</v>
      </c>
      <c r="O159" s="17">
        <v>0.95</v>
      </c>
      <c r="P159" s="18">
        <v>910</v>
      </c>
      <c r="Q159" s="18">
        <f t="shared" si="29"/>
        <v>134157.6168147179</v>
      </c>
      <c r="R159" s="19">
        <f t="shared" si="30"/>
        <v>140.05465491646373</v>
      </c>
      <c r="S159" s="15"/>
      <c r="T159" s="19">
        <f t="shared" si="31"/>
        <v>-133</v>
      </c>
      <c r="U159" s="19">
        <v>49</v>
      </c>
      <c r="V159" s="19">
        <f t="shared" si="32"/>
        <v>49</v>
      </c>
      <c r="W159" s="19">
        <f t="shared" si="33"/>
        <v>0</v>
      </c>
      <c r="X159" s="19">
        <f t="shared" si="34"/>
        <v>44590</v>
      </c>
      <c r="Y159" s="19">
        <f t="shared" si="35"/>
        <v>44590</v>
      </c>
      <c r="Z159" s="10">
        <v>103</v>
      </c>
      <c r="AA159" s="10" t="s">
        <v>377</v>
      </c>
      <c r="AB159" s="20" t="s">
        <v>378</v>
      </c>
    </row>
    <row r="160" spans="1:28" ht="12.75">
      <c r="A160" s="10" t="s">
        <v>294</v>
      </c>
      <c r="B160" s="11" t="s">
        <v>379</v>
      </c>
      <c r="C160" s="12" t="s">
        <v>380</v>
      </c>
      <c r="D160" s="13"/>
      <c r="E160" s="13"/>
      <c r="F160" s="14">
        <v>7896</v>
      </c>
      <c r="G160" s="15">
        <v>92</v>
      </c>
      <c r="H160" s="15">
        <v>39</v>
      </c>
      <c r="I160" s="15">
        <f t="shared" si="24"/>
        <v>131</v>
      </c>
      <c r="J160" s="15">
        <f t="shared" si="25"/>
        <v>726432</v>
      </c>
      <c r="K160" s="15">
        <f t="shared" si="26"/>
        <v>307944</v>
      </c>
      <c r="L160" s="15">
        <f t="shared" si="27"/>
        <v>1034376</v>
      </c>
      <c r="M160" s="16">
        <v>92.79789756636367</v>
      </c>
      <c r="N160" s="16">
        <f t="shared" si="28"/>
        <v>0.7978975663636731</v>
      </c>
      <c r="O160" s="17">
        <v>0.95</v>
      </c>
      <c r="P160" s="18">
        <v>7896</v>
      </c>
      <c r="Q160" s="18">
        <f t="shared" si="29"/>
        <v>732732.1991840076</v>
      </c>
      <c r="R160" s="19">
        <f t="shared" si="30"/>
        <v>88.15800268804549</v>
      </c>
      <c r="S160" s="15"/>
      <c r="T160" s="19">
        <f t="shared" si="31"/>
        <v>-92</v>
      </c>
      <c r="U160" s="19">
        <v>39</v>
      </c>
      <c r="V160" s="19">
        <f t="shared" si="32"/>
        <v>39</v>
      </c>
      <c r="W160" s="19">
        <f t="shared" si="33"/>
        <v>0</v>
      </c>
      <c r="X160" s="19">
        <f t="shared" si="34"/>
        <v>307944</v>
      </c>
      <c r="Y160" s="19">
        <f t="shared" si="35"/>
        <v>307944</v>
      </c>
      <c r="Z160" s="10">
        <v>104</v>
      </c>
      <c r="AA160" s="10" t="s">
        <v>107</v>
      </c>
      <c r="AB160" s="20" t="s">
        <v>117</v>
      </c>
    </row>
    <row r="161" spans="1:28" ht="12.75">
      <c r="A161" s="10" t="s">
        <v>294</v>
      </c>
      <c r="B161" s="11" t="s">
        <v>381</v>
      </c>
      <c r="C161" s="12" t="s">
        <v>382</v>
      </c>
      <c r="D161" s="13" t="s">
        <v>89</v>
      </c>
      <c r="E161" s="13" t="s">
        <v>80</v>
      </c>
      <c r="F161" s="14">
        <v>1866</v>
      </c>
      <c r="G161" s="15">
        <v>111</v>
      </c>
      <c r="H161" s="15">
        <v>54</v>
      </c>
      <c r="I161" s="15">
        <f t="shared" si="24"/>
        <v>165</v>
      </c>
      <c r="J161" s="15">
        <f t="shared" si="25"/>
        <v>207126</v>
      </c>
      <c r="K161" s="15">
        <f t="shared" si="26"/>
        <v>100764</v>
      </c>
      <c r="L161" s="15">
        <f t="shared" si="27"/>
        <v>307890</v>
      </c>
      <c r="M161" s="16">
        <v>112.91688097245161</v>
      </c>
      <c r="N161" s="16">
        <f t="shared" si="28"/>
        <v>1.916880972451608</v>
      </c>
      <c r="O161" s="17">
        <v>0.95</v>
      </c>
      <c r="P161" s="18">
        <v>1866</v>
      </c>
      <c r="Q161" s="18">
        <f t="shared" si="29"/>
        <v>210702.8998945947</v>
      </c>
      <c r="R161" s="19">
        <f t="shared" si="30"/>
        <v>107.27103692382902</v>
      </c>
      <c r="S161" s="15"/>
      <c r="T161" s="19">
        <f t="shared" si="31"/>
        <v>-111</v>
      </c>
      <c r="U161" s="19">
        <v>54</v>
      </c>
      <c r="V161" s="19">
        <f t="shared" si="32"/>
        <v>54</v>
      </c>
      <c r="W161" s="19">
        <f t="shared" si="33"/>
        <v>0</v>
      </c>
      <c r="X161" s="19">
        <f t="shared" si="34"/>
        <v>100764</v>
      </c>
      <c r="Y161" s="19">
        <f t="shared" si="35"/>
        <v>100764</v>
      </c>
      <c r="Z161" s="10">
        <v>105</v>
      </c>
      <c r="AA161" s="10" t="s">
        <v>383</v>
      </c>
      <c r="AB161" s="20" t="s">
        <v>384</v>
      </c>
    </row>
    <row r="162" spans="1:28" ht="12.75">
      <c r="A162" s="10" t="s">
        <v>294</v>
      </c>
      <c r="B162" s="11" t="s">
        <v>381</v>
      </c>
      <c r="C162" s="12" t="s">
        <v>382</v>
      </c>
      <c r="D162" s="13" t="s">
        <v>75</v>
      </c>
      <c r="E162" s="13" t="s">
        <v>94</v>
      </c>
      <c r="F162" s="26">
        <v>9330</v>
      </c>
      <c r="G162" s="15">
        <v>92</v>
      </c>
      <c r="H162" s="15">
        <v>54</v>
      </c>
      <c r="I162" s="15">
        <f t="shared" si="24"/>
        <v>146</v>
      </c>
      <c r="J162" s="15">
        <f t="shared" si="25"/>
        <v>858360</v>
      </c>
      <c r="K162" s="15">
        <f t="shared" si="26"/>
        <v>503820</v>
      </c>
      <c r="L162" s="15">
        <f t="shared" si="27"/>
        <v>1362180</v>
      </c>
      <c r="M162" s="19">
        <v>99.40158662578298</v>
      </c>
      <c r="N162" s="16">
        <f t="shared" si="28"/>
        <v>7.401586625782983</v>
      </c>
      <c r="O162" s="17">
        <v>0.95</v>
      </c>
      <c r="P162" s="18">
        <v>9330</v>
      </c>
      <c r="Q162" s="18">
        <f t="shared" si="29"/>
        <v>927416.8032185552</v>
      </c>
      <c r="R162" s="19">
        <f t="shared" si="30"/>
        <v>94.43150729449383</v>
      </c>
      <c r="S162" s="15"/>
      <c r="T162" s="19">
        <f t="shared" si="31"/>
        <v>-92</v>
      </c>
      <c r="U162" s="19">
        <v>54</v>
      </c>
      <c r="V162" s="19">
        <f t="shared" si="32"/>
        <v>54</v>
      </c>
      <c r="W162" s="19">
        <f t="shared" si="33"/>
        <v>0</v>
      </c>
      <c r="X162" s="19">
        <f t="shared" si="34"/>
        <v>503820</v>
      </c>
      <c r="Y162" s="19">
        <f t="shared" si="35"/>
        <v>503820</v>
      </c>
      <c r="Z162" s="10">
        <v>105</v>
      </c>
      <c r="AA162" s="10" t="s">
        <v>383</v>
      </c>
      <c r="AB162" s="20" t="s">
        <v>384</v>
      </c>
    </row>
    <row r="163" spans="1:28" ht="12.75">
      <c r="A163" s="10" t="s">
        <v>294</v>
      </c>
      <c r="B163" s="11" t="s">
        <v>385</v>
      </c>
      <c r="C163" s="12" t="s">
        <v>386</v>
      </c>
      <c r="D163" s="13" t="s">
        <v>75</v>
      </c>
      <c r="E163" s="13" t="s">
        <v>69</v>
      </c>
      <c r="F163" s="26">
        <v>2149</v>
      </c>
      <c r="G163" s="15">
        <v>101</v>
      </c>
      <c r="H163" s="15">
        <v>49</v>
      </c>
      <c r="I163" s="15">
        <f t="shared" si="24"/>
        <v>150</v>
      </c>
      <c r="J163" s="15">
        <f t="shared" si="25"/>
        <v>217049</v>
      </c>
      <c r="K163" s="15">
        <f t="shared" si="26"/>
        <v>105301</v>
      </c>
      <c r="L163" s="15">
        <f t="shared" si="27"/>
        <v>322350</v>
      </c>
      <c r="M163" s="19">
        <v>113.76916283262734</v>
      </c>
      <c r="N163" s="16">
        <f t="shared" si="28"/>
        <v>12.769162832627345</v>
      </c>
      <c r="O163" s="17">
        <v>0.95</v>
      </c>
      <c r="P163" s="18">
        <v>2149</v>
      </c>
      <c r="Q163" s="18">
        <f t="shared" si="29"/>
        <v>244489.93092731616</v>
      </c>
      <c r="R163" s="19">
        <f t="shared" si="30"/>
        <v>108.08070469099597</v>
      </c>
      <c r="S163" s="15"/>
      <c r="T163" s="19">
        <f t="shared" si="31"/>
        <v>-101</v>
      </c>
      <c r="U163" s="19">
        <v>49</v>
      </c>
      <c r="V163" s="19">
        <f t="shared" si="32"/>
        <v>49</v>
      </c>
      <c r="W163" s="19">
        <f t="shared" si="33"/>
        <v>0</v>
      </c>
      <c r="X163" s="19">
        <f t="shared" si="34"/>
        <v>105301</v>
      </c>
      <c r="Y163" s="19">
        <f t="shared" si="35"/>
        <v>105301</v>
      </c>
      <c r="Z163" s="10">
        <v>106</v>
      </c>
      <c r="AA163" s="10" t="s">
        <v>387</v>
      </c>
      <c r="AB163" s="20" t="s">
        <v>388</v>
      </c>
    </row>
    <row r="164" spans="1:28" ht="12.75">
      <c r="A164" s="10" t="s">
        <v>294</v>
      </c>
      <c r="B164" s="11" t="s">
        <v>385</v>
      </c>
      <c r="C164" s="12" t="s">
        <v>386</v>
      </c>
      <c r="D164" s="13" t="s">
        <v>72</v>
      </c>
      <c r="E164" s="13" t="s">
        <v>94</v>
      </c>
      <c r="F164" s="14">
        <v>921</v>
      </c>
      <c r="G164" s="15">
        <v>119</v>
      </c>
      <c r="H164" s="15">
        <v>49</v>
      </c>
      <c r="I164" s="15">
        <f t="shared" si="24"/>
        <v>168</v>
      </c>
      <c r="J164" s="15">
        <f t="shared" si="25"/>
        <v>109599</v>
      </c>
      <c r="K164" s="15">
        <f t="shared" si="26"/>
        <v>45129</v>
      </c>
      <c r="L164" s="15">
        <f t="shared" si="27"/>
        <v>154728</v>
      </c>
      <c r="M164" s="16">
        <v>120.98290580251305</v>
      </c>
      <c r="N164" s="16">
        <f t="shared" si="28"/>
        <v>1.982905802513045</v>
      </c>
      <c r="O164" s="17">
        <v>0.95</v>
      </c>
      <c r="P164" s="18">
        <v>921</v>
      </c>
      <c r="Q164" s="18">
        <f t="shared" si="29"/>
        <v>111425.25624411451</v>
      </c>
      <c r="R164" s="19">
        <f t="shared" si="30"/>
        <v>114.9337605123874</v>
      </c>
      <c r="S164" s="15"/>
      <c r="T164" s="19">
        <f t="shared" si="31"/>
        <v>-119</v>
      </c>
      <c r="U164" s="19">
        <v>49</v>
      </c>
      <c r="V164" s="19">
        <f t="shared" si="32"/>
        <v>49</v>
      </c>
      <c r="W164" s="19">
        <f t="shared" si="33"/>
        <v>0</v>
      </c>
      <c r="X164" s="19">
        <f t="shared" si="34"/>
        <v>45129</v>
      </c>
      <c r="Y164" s="19">
        <f t="shared" si="35"/>
        <v>45129</v>
      </c>
      <c r="Z164" s="10">
        <v>106</v>
      </c>
      <c r="AA164" s="10" t="s">
        <v>387</v>
      </c>
      <c r="AB164" s="20" t="s">
        <v>388</v>
      </c>
    </row>
    <row r="165" spans="1:28" ht="12.75">
      <c r="A165" s="10" t="s">
        <v>294</v>
      </c>
      <c r="B165" s="11" t="s">
        <v>385</v>
      </c>
      <c r="C165" s="12" t="s">
        <v>386</v>
      </c>
      <c r="D165" s="13" t="s">
        <v>89</v>
      </c>
      <c r="E165" s="13" t="s">
        <v>80</v>
      </c>
      <c r="F165" s="14">
        <v>614</v>
      </c>
      <c r="G165" s="15">
        <v>159</v>
      </c>
      <c r="H165" s="15">
        <v>49</v>
      </c>
      <c r="I165" s="15">
        <f t="shared" si="24"/>
        <v>208</v>
      </c>
      <c r="J165" s="15">
        <f t="shared" si="25"/>
        <v>97626</v>
      </c>
      <c r="K165" s="15">
        <f t="shared" si="26"/>
        <v>30086</v>
      </c>
      <c r="L165" s="15">
        <f t="shared" si="27"/>
        <v>127712</v>
      </c>
      <c r="M165" s="16">
        <v>159.8309609462825</v>
      </c>
      <c r="N165" s="16">
        <f t="shared" si="28"/>
        <v>0.8309609462824881</v>
      </c>
      <c r="O165" s="17">
        <v>0.95</v>
      </c>
      <c r="P165" s="18">
        <v>614</v>
      </c>
      <c r="Q165" s="18">
        <f t="shared" si="29"/>
        <v>98136.21002101745</v>
      </c>
      <c r="R165" s="19">
        <f t="shared" si="30"/>
        <v>151.83941289896836</v>
      </c>
      <c r="S165" s="15"/>
      <c r="T165" s="19">
        <f t="shared" si="31"/>
        <v>-159</v>
      </c>
      <c r="U165" s="19">
        <v>49</v>
      </c>
      <c r="V165" s="19">
        <f t="shared" si="32"/>
        <v>49</v>
      </c>
      <c r="W165" s="19">
        <f t="shared" si="33"/>
        <v>0</v>
      </c>
      <c r="X165" s="19">
        <f t="shared" si="34"/>
        <v>30086</v>
      </c>
      <c r="Y165" s="19">
        <f t="shared" si="35"/>
        <v>30086</v>
      </c>
      <c r="Z165" s="10">
        <v>106</v>
      </c>
      <c r="AA165" s="10" t="s">
        <v>387</v>
      </c>
      <c r="AB165" s="20" t="s">
        <v>388</v>
      </c>
    </row>
    <row r="166" spans="1:28" ht="12.75">
      <c r="A166" s="10" t="s">
        <v>294</v>
      </c>
      <c r="B166" s="11" t="s">
        <v>389</v>
      </c>
      <c r="C166" s="12" t="s">
        <v>390</v>
      </c>
      <c r="D166" s="13"/>
      <c r="E166" s="13"/>
      <c r="F166" s="14">
        <v>41256</v>
      </c>
      <c r="G166" s="15">
        <v>82</v>
      </c>
      <c r="H166" s="15">
        <v>44</v>
      </c>
      <c r="I166" s="15">
        <f t="shared" si="24"/>
        <v>126</v>
      </c>
      <c r="J166" s="15">
        <f t="shared" si="25"/>
        <v>3382992</v>
      </c>
      <c r="K166" s="15">
        <f t="shared" si="26"/>
        <v>1815264</v>
      </c>
      <c r="L166" s="15">
        <f t="shared" si="27"/>
        <v>5198256</v>
      </c>
      <c r="M166" s="19">
        <v>93.27467511899263</v>
      </c>
      <c r="N166" s="16">
        <f t="shared" si="28"/>
        <v>11.274675118992633</v>
      </c>
      <c r="O166" s="17">
        <v>0.95</v>
      </c>
      <c r="P166" s="18">
        <v>41256</v>
      </c>
      <c r="Q166" s="18">
        <f t="shared" si="29"/>
        <v>3848139.99670916</v>
      </c>
      <c r="R166" s="19">
        <f t="shared" si="30"/>
        <v>88.610941363043</v>
      </c>
      <c r="S166" s="15"/>
      <c r="T166" s="19">
        <f t="shared" si="31"/>
        <v>-82</v>
      </c>
      <c r="U166" s="19">
        <v>44</v>
      </c>
      <c r="V166" s="19">
        <f t="shared" si="32"/>
        <v>44</v>
      </c>
      <c r="W166" s="19">
        <f t="shared" si="33"/>
        <v>0</v>
      </c>
      <c r="X166" s="19">
        <f t="shared" si="34"/>
        <v>1815264</v>
      </c>
      <c r="Y166" s="19">
        <f t="shared" si="35"/>
        <v>1815264</v>
      </c>
      <c r="Z166" s="10">
        <v>107</v>
      </c>
      <c r="AA166" s="10" t="s">
        <v>62</v>
      </c>
      <c r="AB166" s="20" t="s">
        <v>271</v>
      </c>
    </row>
    <row r="167" spans="1:28" ht="12.75">
      <c r="A167" s="10" t="s">
        <v>294</v>
      </c>
      <c r="B167" s="11" t="s">
        <v>391</v>
      </c>
      <c r="C167" s="12" t="s">
        <v>392</v>
      </c>
      <c r="D167" s="13" t="s">
        <v>75</v>
      </c>
      <c r="E167" s="13" t="s">
        <v>78</v>
      </c>
      <c r="F167" s="14">
        <v>157572</v>
      </c>
      <c r="G167" s="15">
        <v>88</v>
      </c>
      <c r="H167" s="15">
        <v>54</v>
      </c>
      <c r="I167" s="15">
        <f t="shared" si="24"/>
        <v>142</v>
      </c>
      <c r="J167" s="15">
        <f t="shared" si="25"/>
        <v>13866336</v>
      </c>
      <c r="K167" s="15">
        <f t="shared" si="26"/>
        <v>8508888</v>
      </c>
      <c r="L167" s="15">
        <f t="shared" si="27"/>
        <v>22375224</v>
      </c>
      <c r="M167" s="19">
        <v>102.86324447355237</v>
      </c>
      <c r="N167" s="16">
        <f t="shared" si="28"/>
        <v>14.86324447355237</v>
      </c>
      <c r="O167" s="17">
        <v>0.95</v>
      </c>
      <c r="P167" s="18">
        <v>157572</v>
      </c>
      <c r="Q167" s="18">
        <f t="shared" si="29"/>
        <v>16208367.158186594</v>
      </c>
      <c r="R167" s="19">
        <f t="shared" si="30"/>
        <v>97.72008224987475</v>
      </c>
      <c r="S167" s="15"/>
      <c r="T167" s="19">
        <f t="shared" si="31"/>
        <v>-88</v>
      </c>
      <c r="U167" s="19">
        <v>54</v>
      </c>
      <c r="V167" s="19">
        <f t="shared" si="32"/>
        <v>54</v>
      </c>
      <c r="W167" s="19">
        <f t="shared" si="33"/>
        <v>0</v>
      </c>
      <c r="X167" s="19">
        <f t="shared" si="34"/>
        <v>8508888</v>
      </c>
      <c r="Y167" s="19">
        <f t="shared" si="35"/>
        <v>8508888</v>
      </c>
      <c r="Z167" s="10">
        <v>108</v>
      </c>
      <c r="AA167" s="10" t="s">
        <v>393</v>
      </c>
      <c r="AB167" s="20" t="s">
        <v>394</v>
      </c>
    </row>
    <row r="168" spans="1:28" ht="12.75">
      <c r="A168" s="10" t="s">
        <v>294</v>
      </c>
      <c r="B168" s="11" t="s">
        <v>391</v>
      </c>
      <c r="C168" s="12" t="s">
        <v>392</v>
      </c>
      <c r="D168" s="13" t="s">
        <v>79</v>
      </c>
      <c r="E168" s="13" t="s">
        <v>80</v>
      </c>
      <c r="F168" s="14">
        <v>52524</v>
      </c>
      <c r="G168" s="15">
        <v>111</v>
      </c>
      <c r="H168" s="15">
        <v>54</v>
      </c>
      <c r="I168" s="15">
        <f t="shared" si="24"/>
        <v>165</v>
      </c>
      <c r="J168" s="15">
        <f t="shared" si="25"/>
        <v>5830164</v>
      </c>
      <c r="K168" s="15">
        <f t="shared" si="26"/>
        <v>2836296</v>
      </c>
      <c r="L168" s="15">
        <f t="shared" si="27"/>
        <v>8666460</v>
      </c>
      <c r="M168" s="16">
        <v>129.089675604419</v>
      </c>
      <c r="N168" s="16">
        <f t="shared" si="28"/>
        <v>18.089675604419</v>
      </c>
      <c r="O168" s="17">
        <v>0.95</v>
      </c>
      <c r="P168" s="18">
        <v>52524</v>
      </c>
      <c r="Q168" s="18">
        <f t="shared" si="29"/>
        <v>6780306.121446503</v>
      </c>
      <c r="R168" s="19">
        <f t="shared" si="30"/>
        <v>122.63519182419805</v>
      </c>
      <c r="S168" s="15"/>
      <c r="T168" s="19">
        <f t="shared" si="31"/>
        <v>-111</v>
      </c>
      <c r="U168" s="19">
        <v>54</v>
      </c>
      <c r="V168" s="19">
        <f t="shared" si="32"/>
        <v>54</v>
      </c>
      <c r="W168" s="19">
        <f t="shared" si="33"/>
        <v>0</v>
      </c>
      <c r="X168" s="19">
        <f t="shared" si="34"/>
        <v>2836296</v>
      </c>
      <c r="Y168" s="19">
        <f t="shared" si="35"/>
        <v>2836296</v>
      </c>
      <c r="Z168" s="10">
        <v>108</v>
      </c>
      <c r="AA168" s="10" t="s">
        <v>393</v>
      </c>
      <c r="AB168" s="20" t="s">
        <v>394</v>
      </c>
    </row>
    <row r="169" spans="1:28" ht="12.75">
      <c r="A169" s="10" t="s">
        <v>294</v>
      </c>
      <c r="B169" s="11" t="s">
        <v>395</v>
      </c>
      <c r="C169" s="12" t="s">
        <v>396</v>
      </c>
      <c r="D169" s="13" t="s">
        <v>75</v>
      </c>
      <c r="E169" s="13" t="s">
        <v>94</v>
      </c>
      <c r="F169" s="14">
        <v>2600</v>
      </c>
      <c r="G169" s="15">
        <v>98</v>
      </c>
      <c r="H169" s="15">
        <v>49</v>
      </c>
      <c r="I169" s="15">
        <f t="shared" si="24"/>
        <v>147</v>
      </c>
      <c r="J169" s="15">
        <f t="shared" si="25"/>
        <v>254800</v>
      </c>
      <c r="K169" s="15">
        <f t="shared" si="26"/>
        <v>127400</v>
      </c>
      <c r="L169" s="15">
        <f t="shared" si="27"/>
        <v>382200</v>
      </c>
      <c r="M169" s="16">
        <v>103.93760905361438</v>
      </c>
      <c r="N169" s="16">
        <f t="shared" si="28"/>
        <v>5.937609053614381</v>
      </c>
      <c r="O169" s="17">
        <v>0.95</v>
      </c>
      <c r="P169" s="18">
        <v>2600</v>
      </c>
      <c r="Q169" s="18">
        <f t="shared" si="29"/>
        <v>270237.7835393974</v>
      </c>
      <c r="R169" s="19">
        <f t="shared" si="30"/>
        <v>98.74072860093365</v>
      </c>
      <c r="S169" s="15"/>
      <c r="T169" s="19">
        <f t="shared" si="31"/>
        <v>-98</v>
      </c>
      <c r="U169" s="19">
        <v>49</v>
      </c>
      <c r="V169" s="19">
        <f t="shared" si="32"/>
        <v>49</v>
      </c>
      <c r="W169" s="19">
        <f t="shared" si="33"/>
        <v>0</v>
      </c>
      <c r="X169" s="19">
        <f t="shared" si="34"/>
        <v>127400</v>
      </c>
      <c r="Y169" s="19">
        <f t="shared" si="35"/>
        <v>127400</v>
      </c>
      <c r="Z169" s="10">
        <v>109</v>
      </c>
      <c r="AA169" s="10" t="s">
        <v>397</v>
      </c>
      <c r="AB169" s="20" t="s">
        <v>398</v>
      </c>
    </row>
    <row r="170" spans="1:28" ht="12.75">
      <c r="A170" s="10" t="s">
        <v>294</v>
      </c>
      <c r="B170" s="11" t="s">
        <v>395</v>
      </c>
      <c r="C170" s="12" t="s">
        <v>396</v>
      </c>
      <c r="D170" s="13" t="s">
        <v>89</v>
      </c>
      <c r="E170" s="13" t="s">
        <v>80</v>
      </c>
      <c r="F170" s="14">
        <v>520</v>
      </c>
      <c r="G170" s="15">
        <v>131</v>
      </c>
      <c r="H170" s="15">
        <v>49</v>
      </c>
      <c r="I170" s="15">
        <f t="shared" si="24"/>
        <v>180</v>
      </c>
      <c r="J170" s="15">
        <f t="shared" si="25"/>
        <v>68120</v>
      </c>
      <c r="K170" s="15">
        <f t="shared" si="26"/>
        <v>25480</v>
      </c>
      <c r="L170" s="15">
        <f t="shared" si="27"/>
        <v>93600</v>
      </c>
      <c r="M170" s="16">
        <v>138.6655170679645</v>
      </c>
      <c r="N170" s="16">
        <f t="shared" si="28"/>
        <v>7.665517067964487</v>
      </c>
      <c r="O170" s="17">
        <v>0.95</v>
      </c>
      <c r="P170" s="18">
        <v>520</v>
      </c>
      <c r="Q170" s="18">
        <f t="shared" si="29"/>
        <v>72106.06887534153</v>
      </c>
      <c r="R170" s="19">
        <f t="shared" si="30"/>
        <v>131.73224121456624</v>
      </c>
      <c r="S170" s="15"/>
      <c r="T170" s="19">
        <f t="shared" si="31"/>
        <v>-131</v>
      </c>
      <c r="U170" s="19">
        <v>49</v>
      </c>
      <c r="V170" s="19">
        <f t="shared" si="32"/>
        <v>49</v>
      </c>
      <c r="W170" s="19">
        <f t="shared" si="33"/>
        <v>0</v>
      </c>
      <c r="X170" s="19">
        <f t="shared" si="34"/>
        <v>25480</v>
      </c>
      <c r="Y170" s="19">
        <f t="shared" si="35"/>
        <v>25480</v>
      </c>
      <c r="Z170" s="10">
        <v>109</v>
      </c>
      <c r="AA170" s="10" t="s">
        <v>397</v>
      </c>
      <c r="AB170" s="20" t="s">
        <v>398</v>
      </c>
    </row>
    <row r="171" spans="1:28" ht="12.75">
      <c r="A171" s="10" t="s">
        <v>399</v>
      </c>
      <c r="B171" s="11" t="s">
        <v>400</v>
      </c>
      <c r="C171" s="12" t="s">
        <v>401</v>
      </c>
      <c r="D171" s="13"/>
      <c r="E171" s="13"/>
      <c r="F171" s="14">
        <v>10284</v>
      </c>
      <c r="G171" s="15">
        <v>81</v>
      </c>
      <c r="H171" s="15">
        <v>39</v>
      </c>
      <c r="I171" s="15">
        <f t="shared" si="24"/>
        <v>120</v>
      </c>
      <c r="J171" s="15">
        <f t="shared" si="25"/>
        <v>833004</v>
      </c>
      <c r="K171" s="15">
        <f t="shared" si="26"/>
        <v>401076</v>
      </c>
      <c r="L171" s="15">
        <f t="shared" si="27"/>
        <v>1234080</v>
      </c>
      <c r="M171" s="16">
        <v>83.83555772890797</v>
      </c>
      <c r="N171" s="16">
        <f t="shared" si="28"/>
        <v>2.835557728907972</v>
      </c>
      <c r="O171" s="17">
        <v>0.95</v>
      </c>
      <c r="P171" s="18">
        <v>10284</v>
      </c>
      <c r="Q171" s="18">
        <f t="shared" si="29"/>
        <v>862164.8756840896</v>
      </c>
      <c r="R171" s="19">
        <f t="shared" si="30"/>
        <v>79.64377984246256</v>
      </c>
      <c r="S171" s="15"/>
      <c r="T171" s="19">
        <f t="shared" si="31"/>
        <v>-81</v>
      </c>
      <c r="U171" s="19">
        <v>39</v>
      </c>
      <c r="V171" s="19">
        <f t="shared" si="32"/>
        <v>39</v>
      </c>
      <c r="W171" s="19">
        <f t="shared" si="33"/>
        <v>0</v>
      </c>
      <c r="X171" s="19">
        <f t="shared" si="34"/>
        <v>401076</v>
      </c>
      <c r="Y171" s="19">
        <f t="shared" si="35"/>
        <v>401076</v>
      </c>
      <c r="Z171" s="10">
        <v>110</v>
      </c>
      <c r="AA171" s="10" t="s">
        <v>242</v>
      </c>
      <c r="AB171" s="20" t="s">
        <v>38</v>
      </c>
    </row>
    <row r="172" spans="1:28" ht="12.75">
      <c r="A172" s="10" t="s">
        <v>399</v>
      </c>
      <c r="B172" s="11" t="s">
        <v>402</v>
      </c>
      <c r="C172" s="12" t="s">
        <v>403</v>
      </c>
      <c r="D172" s="13" t="s">
        <v>79</v>
      </c>
      <c r="E172" s="13" t="s">
        <v>80</v>
      </c>
      <c r="F172" s="14">
        <v>112209</v>
      </c>
      <c r="G172" s="15">
        <v>124</v>
      </c>
      <c r="H172" s="15">
        <v>49</v>
      </c>
      <c r="I172" s="15">
        <f t="shared" si="24"/>
        <v>173</v>
      </c>
      <c r="J172" s="15">
        <f t="shared" si="25"/>
        <v>13913916</v>
      </c>
      <c r="K172" s="15">
        <f t="shared" si="26"/>
        <v>5498241</v>
      </c>
      <c r="L172" s="15">
        <f t="shared" si="27"/>
        <v>19412157</v>
      </c>
      <c r="M172" s="16">
        <v>146.14489209160644</v>
      </c>
      <c r="N172" s="16">
        <f t="shared" si="28"/>
        <v>22.144892091606437</v>
      </c>
      <c r="O172" s="17">
        <v>0.95</v>
      </c>
      <c r="P172" s="18">
        <v>112209</v>
      </c>
      <c r="Q172" s="18">
        <f t="shared" si="29"/>
        <v>16398772.196707066</v>
      </c>
      <c r="R172" s="19">
        <f t="shared" si="30"/>
        <v>138.83764748702612</v>
      </c>
      <c r="S172" s="15"/>
      <c r="T172" s="19">
        <f t="shared" si="31"/>
        <v>-124</v>
      </c>
      <c r="U172" s="19">
        <v>49</v>
      </c>
      <c r="V172" s="19">
        <f t="shared" si="32"/>
        <v>49</v>
      </c>
      <c r="W172" s="19">
        <f t="shared" si="33"/>
        <v>0</v>
      </c>
      <c r="X172" s="19">
        <f t="shared" si="34"/>
        <v>5498241</v>
      </c>
      <c r="Y172" s="19">
        <f t="shared" si="35"/>
        <v>5498241</v>
      </c>
      <c r="Z172" s="10">
        <v>111</v>
      </c>
      <c r="AA172" s="10" t="s">
        <v>404</v>
      </c>
      <c r="AB172" s="20" t="s">
        <v>405</v>
      </c>
    </row>
    <row r="173" spans="1:28" ht="12.75">
      <c r="A173" s="10" t="s">
        <v>399</v>
      </c>
      <c r="B173" s="11" t="s">
        <v>402</v>
      </c>
      <c r="C173" s="12" t="s">
        <v>403</v>
      </c>
      <c r="D173" s="13" t="s">
        <v>75</v>
      </c>
      <c r="E173" s="13" t="s">
        <v>78</v>
      </c>
      <c r="F173" s="14">
        <v>336627</v>
      </c>
      <c r="G173" s="15">
        <v>124</v>
      </c>
      <c r="H173" s="15">
        <v>49</v>
      </c>
      <c r="I173" s="15">
        <f t="shared" si="24"/>
        <v>173</v>
      </c>
      <c r="J173" s="15">
        <f t="shared" si="25"/>
        <v>41741748</v>
      </c>
      <c r="K173" s="15">
        <f t="shared" si="26"/>
        <v>16494723</v>
      </c>
      <c r="L173" s="15">
        <f t="shared" si="27"/>
        <v>58236471</v>
      </c>
      <c r="M173" s="16">
        <v>135.4116754769999</v>
      </c>
      <c r="N173" s="16">
        <f t="shared" si="28"/>
        <v>11.411675476999903</v>
      </c>
      <c r="O173" s="17">
        <v>0.95</v>
      </c>
      <c r="P173" s="18">
        <v>336627</v>
      </c>
      <c r="Q173" s="18">
        <f t="shared" si="29"/>
        <v>45583226.08079605</v>
      </c>
      <c r="R173" s="19">
        <f t="shared" si="30"/>
        <v>128.6410917031499</v>
      </c>
      <c r="S173" s="15"/>
      <c r="T173" s="19">
        <f t="shared" si="31"/>
        <v>-124</v>
      </c>
      <c r="U173" s="19">
        <v>49</v>
      </c>
      <c r="V173" s="19">
        <f t="shared" si="32"/>
        <v>49</v>
      </c>
      <c r="W173" s="19">
        <f t="shared" si="33"/>
        <v>0</v>
      </c>
      <c r="X173" s="19">
        <f t="shared" si="34"/>
        <v>16494723</v>
      </c>
      <c r="Y173" s="19">
        <f t="shared" si="35"/>
        <v>16494723</v>
      </c>
      <c r="Z173" s="10">
        <v>111</v>
      </c>
      <c r="AA173" s="10" t="s">
        <v>404</v>
      </c>
      <c r="AB173" s="20" t="s">
        <v>405</v>
      </c>
    </row>
    <row r="174" spans="1:28" ht="12.75">
      <c r="A174" s="10" t="s">
        <v>399</v>
      </c>
      <c r="B174" s="11" t="s">
        <v>406</v>
      </c>
      <c r="C174" s="12" t="s">
        <v>407</v>
      </c>
      <c r="D174" s="13"/>
      <c r="E174" s="13"/>
      <c r="F174" s="14">
        <v>36768</v>
      </c>
      <c r="G174" s="15">
        <v>79</v>
      </c>
      <c r="H174" s="15">
        <v>39</v>
      </c>
      <c r="I174" s="15">
        <f t="shared" si="24"/>
        <v>118</v>
      </c>
      <c r="J174" s="15">
        <f t="shared" si="25"/>
        <v>2904672</v>
      </c>
      <c r="K174" s="15">
        <f t="shared" si="26"/>
        <v>1433952</v>
      </c>
      <c r="L174" s="15">
        <f t="shared" si="27"/>
        <v>4338624</v>
      </c>
      <c r="M174" s="16">
        <v>88.85438431354223</v>
      </c>
      <c r="N174" s="16">
        <f t="shared" si="28"/>
        <v>9.854384313542226</v>
      </c>
      <c r="O174" s="17">
        <v>0.95</v>
      </c>
      <c r="P174" s="18">
        <v>36768</v>
      </c>
      <c r="Q174" s="18">
        <f t="shared" si="29"/>
        <v>3266998.002440321</v>
      </c>
      <c r="R174" s="19">
        <f t="shared" si="30"/>
        <v>84.41166509786511</v>
      </c>
      <c r="S174" s="15"/>
      <c r="T174" s="19">
        <f t="shared" si="31"/>
        <v>-79</v>
      </c>
      <c r="U174" s="19">
        <v>39</v>
      </c>
      <c r="V174" s="19">
        <f t="shared" si="32"/>
        <v>39</v>
      </c>
      <c r="W174" s="19">
        <f t="shared" si="33"/>
        <v>0</v>
      </c>
      <c r="X174" s="19">
        <f t="shared" si="34"/>
        <v>1433952</v>
      </c>
      <c r="Y174" s="19">
        <f t="shared" si="35"/>
        <v>1433952</v>
      </c>
      <c r="Z174" s="10">
        <v>112</v>
      </c>
      <c r="AA174" s="10" t="s">
        <v>116</v>
      </c>
      <c r="AB174" s="20" t="s">
        <v>130</v>
      </c>
    </row>
    <row r="175" spans="1:28" ht="12.75">
      <c r="A175" s="10" t="s">
        <v>399</v>
      </c>
      <c r="B175" s="11" t="s">
        <v>408</v>
      </c>
      <c r="C175" s="12" t="s">
        <v>409</v>
      </c>
      <c r="D175" s="13"/>
      <c r="E175" s="13"/>
      <c r="F175" s="14">
        <v>1296</v>
      </c>
      <c r="G175" s="15">
        <v>71</v>
      </c>
      <c r="H175" s="15">
        <v>39</v>
      </c>
      <c r="I175" s="15">
        <f t="shared" si="24"/>
        <v>110</v>
      </c>
      <c r="J175" s="15">
        <f t="shared" si="25"/>
        <v>92016</v>
      </c>
      <c r="K175" s="15">
        <f t="shared" si="26"/>
        <v>50544</v>
      </c>
      <c r="L175" s="15">
        <f t="shared" si="27"/>
        <v>142560</v>
      </c>
      <c r="M175" s="16">
        <v>78.44083866443682</v>
      </c>
      <c r="N175" s="16">
        <f t="shared" si="28"/>
        <v>7.440838664436825</v>
      </c>
      <c r="O175" s="17">
        <v>0.95</v>
      </c>
      <c r="P175" s="18">
        <v>1296</v>
      </c>
      <c r="Q175" s="18">
        <f t="shared" si="29"/>
        <v>101659.32690911012</v>
      </c>
      <c r="R175" s="19">
        <f t="shared" si="30"/>
        <v>74.51879673121498</v>
      </c>
      <c r="S175" s="15"/>
      <c r="T175" s="19">
        <f t="shared" si="31"/>
        <v>-71</v>
      </c>
      <c r="U175" s="19">
        <v>39</v>
      </c>
      <c r="V175" s="19">
        <f t="shared" si="32"/>
        <v>39</v>
      </c>
      <c r="W175" s="19">
        <f t="shared" si="33"/>
        <v>0</v>
      </c>
      <c r="X175" s="19">
        <f t="shared" si="34"/>
        <v>50544</v>
      </c>
      <c r="Y175" s="19">
        <f t="shared" si="35"/>
        <v>50544</v>
      </c>
      <c r="Z175" s="10">
        <v>113</v>
      </c>
      <c r="AA175" s="10" t="s">
        <v>52</v>
      </c>
      <c r="AB175" s="20" t="s">
        <v>53</v>
      </c>
    </row>
    <row r="176" spans="1:28" ht="25.5">
      <c r="A176" s="10" t="s">
        <v>399</v>
      </c>
      <c r="B176" s="11" t="s">
        <v>410</v>
      </c>
      <c r="C176" s="12" t="s">
        <v>411</v>
      </c>
      <c r="D176" s="13"/>
      <c r="E176" s="13"/>
      <c r="F176" s="14">
        <v>19332</v>
      </c>
      <c r="G176" s="15">
        <v>72</v>
      </c>
      <c r="H176" s="15">
        <v>44</v>
      </c>
      <c r="I176" s="15">
        <f t="shared" si="24"/>
        <v>116</v>
      </c>
      <c r="J176" s="15">
        <f t="shared" si="25"/>
        <v>1391904</v>
      </c>
      <c r="K176" s="15">
        <f t="shared" si="26"/>
        <v>850608</v>
      </c>
      <c r="L176" s="15">
        <f t="shared" si="27"/>
        <v>2242512</v>
      </c>
      <c r="M176" s="16">
        <v>80.28558560156067</v>
      </c>
      <c r="N176" s="16">
        <f t="shared" si="28"/>
        <v>8.285585601560669</v>
      </c>
      <c r="O176" s="17">
        <v>0.95</v>
      </c>
      <c r="P176" s="18">
        <v>19332</v>
      </c>
      <c r="Q176" s="18">
        <f t="shared" si="29"/>
        <v>1552080.9408493708</v>
      </c>
      <c r="R176" s="19">
        <f t="shared" si="30"/>
        <v>76.27130632148263</v>
      </c>
      <c r="S176" s="15"/>
      <c r="T176" s="19">
        <f t="shared" si="31"/>
        <v>-72</v>
      </c>
      <c r="U176" s="19">
        <v>44</v>
      </c>
      <c r="V176" s="19">
        <f t="shared" si="32"/>
        <v>44</v>
      </c>
      <c r="W176" s="19">
        <f t="shared" si="33"/>
        <v>0</v>
      </c>
      <c r="X176" s="19">
        <f t="shared" si="34"/>
        <v>850608</v>
      </c>
      <c r="Y176" s="19">
        <f t="shared" si="35"/>
        <v>850608</v>
      </c>
      <c r="Z176" s="10">
        <v>114</v>
      </c>
      <c r="AA176" s="10" t="s">
        <v>412</v>
      </c>
      <c r="AB176" s="20" t="s">
        <v>61</v>
      </c>
    </row>
    <row r="177" spans="1:28" ht="12.75">
      <c r="A177" s="10" t="s">
        <v>399</v>
      </c>
      <c r="B177" s="11" t="s">
        <v>413</v>
      </c>
      <c r="C177" s="12" t="s">
        <v>414</v>
      </c>
      <c r="D177" s="13"/>
      <c r="E177" s="13"/>
      <c r="F177" s="14">
        <v>33132</v>
      </c>
      <c r="G177" s="15">
        <v>100</v>
      </c>
      <c r="H177" s="15">
        <v>49</v>
      </c>
      <c r="I177" s="15">
        <f t="shared" si="24"/>
        <v>149</v>
      </c>
      <c r="J177" s="15">
        <f t="shared" si="25"/>
        <v>3313200</v>
      </c>
      <c r="K177" s="15">
        <f t="shared" si="26"/>
        <v>1623468</v>
      </c>
      <c r="L177" s="15">
        <f t="shared" si="27"/>
        <v>4936668</v>
      </c>
      <c r="M177" s="16">
        <v>131.9188928209864</v>
      </c>
      <c r="N177" s="16">
        <f t="shared" si="28"/>
        <v>31.9188928209864</v>
      </c>
      <c r="O177" s="17">
        <v>0.95</v>
      </c>
      <c r="P177" s="18">
        <v>33132</v>
      </c>
      <c r="Q177" s="18">
        <f t="shared" si="29"/>
        <v>4370736.756944922</v>
      </c>
      <c r="R177" s="19">
        <f t="shared" si="30"/>
        <v>125.32294817993707</v>
      </c>
      <c r="S177" s="15"/>
      <c r="T177" s="19">
        <f t="shared" si="31"/>
        <v>-100</v>
      </c>
      <c r="U177" s="19">
        <v>49</v>
      </c>
      <c r="V177" s="19">
        <f t="shared" si="32"/>
        <v>49</v>
      </c>
      <c r="W177" s="19">
        <f t="shared" si="33"/>
        <v>0</v>
      </c>
      <c r="X177" s="19">
        <f t="shared" si="34"/>
        <v>1623468</v>
      </c>
      <c r="Y177" s="19">
        <f t="shared" si="35"/>
        <v>1623468</v>
      </c>
      <c r="Z177" s="10">
        <v>115</v>
      </c>
      <c r="AA177" s="10" t="s">
        <v>415</v>
      </c>
      <c r="AB177" s="20" t="s">
        <v>133</v>
      </c>
    </row>
    <row r="178" spans="1:28" ht="12.75">
      <c r="A178" s="10" t="s">
        <v>399</v>
      </c>
      <c r="B178" s="11" t="s">
        <v>416</v>
      </c>
      <c r="C178" s="12" t="s">
        <v>417</v>
      </c>
      <c r="D178" s="13"/>
      <c r="E178" s="13"/>
      <c r="F178" s="14">
        <v>72360</v>
      </c>
      <c r="G178" s="15">
        <v>99.4166</v>
      </c>
      <c r="H178" s="15">
        <v>49</v>
      </c>
      <c r="I178" s="15">
        <f t="shared" si="24"/>
        <v>148.41660000000002</v>
      </c>
      <c r="J178" s="15">
        <f t="shared" si="25"/>
        <v>7193785.176</v>
      </c>
      <c r="K178" s="15">
        <f t="shared" si="26"/>
        <v>3545640</v>
      </c>
      <c r="L178" s="15">
        <f t="shared" si="27"/>
        <v>10739425.175999999</v>
      </c>
      <c r="M178" s="16">
        <v>109.8153055407012</v>
      </c>
      <c r="N178" s="16">
        <f t="shared" si="28"/>
        <v>10.3987055407012</v>
      </c>
      <c r="O178" s="17">
        <v>0.95</v>
      </c>
      <c r="P178" s="18">
        <v>72360</v>
      </c>
      <c r="Q178" s="18">
        <f t="shared" si="29"/>
        <v>7946235.508925139</v>
      </c>
      <c r="R178" s="19">
        <f t="shared" si="30"/>
        <v>104.32454026366614</v>
      </c>
      <c r="S178" s="15"/>
      <c r="T178" s="19">
        <f t="shared" si="31"/>
        <v>-99.4166</v>
      </c>
      <c r="U178" s="19">
        <v>49</v>
      </c>
      <c r="V178" s="19">
        <f t="shared" si="32"/>
        <v>49</v>
      </c>
      <c r="W178" s="19">
        <f t="shared" si="33"/>
        <v>0</v>
      </c>
      <c r="X178" s="19">
        <f t="shared" si="34"/>
        <v>3545640</v>
      </c>
      <c r="Y178" s="19">
        <f t="shared" si="35"/>
        <v>3545640</v>
      </c>
      <c r="Z178" s="10">
        <v>116</v>
      </c>
      <c r="AA178" s="10" t="s">
        <v>418</v>
      </c>
      <c r="AB178" s="20" t="s">
        <v>100</v>
      </c>
    </row>
    <row r="179" spans="1:28" ht="12.75">
      <c r="A179" s="10" t="s">
        <v>419</v>
      </c>
      <c r="B179" s="11" t="s">
        <v>420</v>
      </c>
      <c r="C179" s="12" t="s">
        <v>421</v>
      </c>
      <c r="D179" s="13"/>
      <c r="E179" s="13"/>
      <c r="F179" s="14">
        <v>11496</v>
      </c>
      <c r="G179" s="15">
        <v>72</v>
      </c>
      <c r="H179" s="15">
        <v>39</v>
      </c>
      <c r="I179" s="15">
        <f t="shared" si="24"/>
        <v>111</v>
      </c>
      <c r="J179" s="15">
        <f t="shared" si="25"/>
        <v>827712</v>
      </c>
      <c r="K179" s="15">
        <f t="shared" si="26"/>
        <v>448344</v>
      </c>
      <c r="L179" s="15">
        <f t="shared" si="27"/>
        <v>1276056</v>
      </c>
      <c r="M179" s="16">
        <v>78.81262619824551</v>
      </c>
      <c r="N179" s="16">
        <f t="shared" si="28"/>
        <v>6.8126261982455105</v>
      </c>
      <c r="O179" s="17">
        <v>0.95</v>
      </c>
      <c r="P179" s="18">
        <v>11496</v>
      </c>
      <c r="Q179" s="18">
        <f t="shared" si="29"/>
        <v>906029.9507750304</v>
      </c>
      <c r="R179" s="19">
        <f t="shared" si="30"/>
        <v>74.87199488833323</v>
      </c>
      <c r="S179" s="15"/>
      <c r="T179" s="19">
        <f t="shared" si="31"/>
        <v>-72</v>
      </c>
      <c r="U179" s="19">
        <v>39</v>
      </c>
      <c r="V179" s="19">
        <f t="shared" si="32"/>
        <v>39</v>
      </c>
      <c r="W179" s="19">
        <f t="shared" si="33"/>
        <v>0</v>
      </c>
      <c r="X179" s="19">
        <f t="shared" si="34"/>
        <v>448344</v>
      </c>
      <c r="Y179" s="19">
        <f t="shared" si="35"/>
        <v>448344</v>
      </c>
      <c r="Z179" s="10">
        <v>117</v>
      </c>
      <c r="AA179" s="10" t="s">
        <v>412</v>
      </c>
      <c r="AB179" s="20" t="s">
        <v>53</v>
      </c>
    </row>
    <row r="180" spans="1:28" ht="12.75">
      <c r="A180" s="10" t="s">
        <v>419</v>
      </c>
      <c r="B180" s="11" t="s">
        <v>422</v>
      </c>
      <c r="C180" s="12" t="s">
        <v>342</v>
      </c>
      <c r="D180" s="13"/>
      <c r="E180" s="13"/>
      <c r="F180" s="14">
        <v>47892</v>
      </c>
      <c r="G180" s="15">
        <v>74</v>
      </c>
      <c r="H180" s="15">
        <v>44</v>
      </c>
      <c r="I180" s="15">
        <f t="shared" si="24"/>
        <v>118</v>
      </c>
      <c r="J180" s="15">
        <f t="shared" si="25"/>
        <v>3544008</v>
      </c>
      <c r="K180" s="15">
        <f t="shared" si="26"/>
        <v>2107248</v>
      </c>
      <c r="L180" s="15">
        <f t="shared" si="27"/>
        <v>5651256</v>
      </c>
      <c r="M180" s="16">
        <v>84.4778564076702</v>
      </c>
      <c r="N180" s="16">
        <f t="shared" si="28"/>
        <v>10.477856407670203</v>
      </c>
      <c r="O180" s="17">
        <v>0.95</v>
      </c>
      <c r="P180" s="18">
        <v>47892</v>
      </c>
      <c r="Q180" s="18">
        <f t="shared" si="29"/>
        <v>4045813.4990761415</v>
      </c>
      <c r="R180" s="19">
        <f t="shared" si="30"/>
        <v>80.25396358728669</v>
      </c>
      <c r="S180" s="15"/>
      <c r="T180" s="19">
        <f t="shared" si="31"/>
        <v>-74</v>
      </c>
      <c r="U180" s="19">
        <v>44</v>
      </c>
      <c r="V180" s="19">
        <f t="shared" si="32"/>
        <v>44</v>
      </c>
      <c r="W180" s="19">
        <f t="shared" si="33"/>
        <v>0</v>
      </c>
      <c r="X180" s="19">
        <f t="shared" si="34"/>
        <v>2107248</v>
      </c>
      <c r="Y180" s="19">
        <f t="shared" si="35"/>
        <v>2107248</v>
      </c>
      <c r="Z180" s="10">
        <v>118</v>
      </c>
      <c r="AA180" s="10" t="s">
        <v>151</v>
      </c>
      <c r="AB180" s="20" t="s">
        <v>38</v>
      </c>
    </row>
    <row r="181" spans="1:28" ht="12.75">
      <c r="A181" s="10" t="s">
        <v>32</v>
      </c>
      <c r="B181" s="11" t="s">
        <v>423</v>
      </c>
      <c r="C181" s="12" t="s">
        <v>424</v>
      </c>
      <c r="D181" s="13"/>
      <c r="E181" s="13"/>
      <c r="F181" s="14">
        <v>66492</v>
      </c>
      <c r="G181" s="15">
        <v>79</v>
      </c>
      <c r="H181" s="15">
        <v>49</v>
      </c>
      <c r="I181" s="15">
        <f t="shared" si="24"/>
        <v>128</v>
      </c>
      <c r="J181" s="15">
        <f t="shared" si="25"/>
        <v>5252868</v>
      </c>
      <c r="K181" s="15">
        <f t="shared" si="26"/>
        <v>3258108</v>
      </c>
      <c r="L181" s="15">
        <f t="shared" si="27"/>
        <v>8510976</v>
      </c>
      <c r="M181" s="16">
        <v>89.51414941363352</v>
      </c>
      <c r="N181" s="16">
        <f t="shared" si="28"/>
        <v>10.514149413633518</v>
      </c>
      <c r="O181" s="17">
        <v>0.95</v>
      </c>
      <c r="P181" s="18">
        <v>66492</v>
      </c>
      <c r="Q181" s="18">
        <f t="shared" si="29"/>
        <v>5951974.8228113195</v>
      </c>
      <c r="R181" s="19">
        <f t="shared" si="30"/>
        <v>85.03844194295183</v>
      </c>
      <c r="S181" s="15"/>
      <c r="T181" s="19">
        <f t="shared" si="31"/>
        <v>-79</v>
      </c>
      <c r="U181" s="19">
        <v>49</v>
      </c>
      <c r="V181" s="19">
        <f t="shared" si="32"/>
        <v>49</v>
      </c>
      <c r="W181" s="19">
        <f t="shared" si="33"/>
        <v>0</v>
      </c>
      <c r="X181" s="19">
        <f t="shared" si="34"/>
        <v>3258108</v>
      </c>
      <c r="Y181" s="19">
        <f t="shared" si="35"/>
        <v>3258108</v>
      </c>
      <c r="Z181" s="10">
        <v>119</v>
      </c>
      <c r="AA181" s="10" t="s">
        <v>116</v>
      </c>
      <c r="AB181" s="20" t="s">
        <v>205</v>
      </c>
    </row>
    <row r="182" spans="1:28" ht="12.75">
      <c r="A182" s="10" t="s">
        <v>32</v>
      </c>
      <c r="B182" s="11" t="s">
        <v>425</v>
      </c>
      <c r="C182" s="12" t="s">
        <v>426</v>
      </c>
      <c r="D182" s="13" t="s">
        <v>42</v>
      </c>
      <c r="E182" s="13" t="s">
        <v>92</v>
      </c>
      <c r="F182" s="14">
        <v>4086</v>
      </c>
      <c r="G182" s="15">
        <v>95</v>
      </c>
      <c r="H182" s="15">
        <v>59</v>
      </c>
      <c r="I182" s="15">
        <f t="shared" si="24"/>
        <v>154</v>
      </c>
      <c r="J182" s="15">
        <f t="shared" si="25"/>
        <v>388170</v>
      </c>
      <c r="K182" s="15">
        <f t="shared" si="26"/>
        <v>241074</v>
      </c>
      <c r="L182" s="15">
        <f t="shared" si="27"/>
        <v>629244</v>
      </c>
      <c r="M182" s="16">
        <v>110.40872194831016</v>
      </c>
      <c r="N182" s="16">
        <f t="shared" si="28"/>
        <v>15.40872194831016</v>
      </c>
      <c r="O182" s="17">
        <v>0.95</v>
      </c>
      <c r="P182" s="18">
        <v>4086</v>
      </c>
      <c r="Q182" s="18">
        <f t="shared" si="29"/>
        <v>451130.0378807953</v>
      </c>
      <c r="R182" s="19">
        <f t="shared" si="30"/>
        <v>104.88828585089465</v>
      </c>
      <c r="S182" s="15"/>
      <c r="T182" s="19">
        <f t="shared" si="31"/>
        <v>-95</v>
      </c>
      <c r="U182" s="19">
        <v>59</v>
      </c>
      <c r="V182" s="19">
        <f t="shared" si="32"/>
        <v>59</v>
      </c>
      <c r="W182" s="19">
        <f t="shared" si="33"/>
        <v>0</v>
      </c>
      <c r="X182" s="19">
        <f t="shared" si="34"/>
        <v>241074</v>
      </c>
      <c r="Y182" s="19">
        <f t="shared" si="35"/>
        <v>241074</v>
      </c>
      <c r="Z182" s="10">
        <v>120</v>
      </c>
      <c r="AA182" s="10" t="s">
        <v>427</v>
      </c>
      <c r="AB182" s="20" t="s">
        <v>428</v>
      </c>
    </row>
    <row r="183" spans="1:28" ht="12.75">
      <c r="A183" s="10" t="s">
        <v>32</v>
      </c>
      <c r="B183" s="11" t="s">
        <v>425</v>
      </c>
      <c r="C183" s="12" t="s">
        <v>426</v>
      </c>
      <c r="D183" s="13" t="s">
        <v>93</v>
      </c>
      <c r="E183" s="13" t="s">
        <v>49</v>
      </c>
      <c r="F183" s="14">
        <v>12258</v>
      </c>
      <c r="G183" s="15">
        <v>65</v>
      </c>
      <c r="H183" s="15">
        <v>59</v>
      </c>
      <c r="I183" s="15">
        <f t="shared" si="24"/>
        <v>124</v>
      </c>
      <c r="J183" s="15">
        <f t="shared" si="25"/>
        <v>796770</v>
      </c>
      <c r="K183" s="15">
        <f t="shared" si="26"/>
        <v>723222</v>
      </c>
      <c r="L183" s="15">
        <f t="shared" si="27"/>
        <v>1519992</v>
      </c>
      <c r="M183" s="16">
        <v>74.36381974623471</v>
      </c>
      <c r="N183" s="16">
        <f t="shared" si="28"/>
        <v>9.36381974623471</v>
      </c>
      <c r="O183" s="17">
        <v>0.95</v>
      </c>
      <c r="P183" s="18">
        <v>12258</v>
      </c>
      <c r="Q183" s="18">
        <f t="shared" si="29"/>
        <v>911551.702449345</v>
      </c>
      <c r="R183" s="19">
        <f t="shared" si="30"/>
        <v>70.64562875892297</v>
      </c>
      <c r="S183" s="15"/>
      <c r="T183" s="19">
        <f t="shared" si="31"/>
        <v>-65</v>
      </c>
      <c r="U183" s="19">
        <v>59</v>
      </c>
      <c r="V183" s="19">
        <f t="shared" si="32"/>
        <v>59</v>
      </c>
      <c r="W183" s="19">
        <f t="shared" si="33"/>
        <v>0</v>
      </c>
      <c r="X183" s="19">
        <f t="shared" si="34"/>
        <v>723222</v>
      </c>
      <c r="Y183" s="19">
        <f t="shared" si="35"/>
        <v>723222</v>
      </c>
      <c r="Z183" s="10">
        <v>120</v>
      </c>
      <c r="AA183" s="10" t="s">
        <v>427</v>
      </c>
      <c r="AB183" s="20" t="s">
        <v>428</v>
      </c>
    </row>
    <row r="184" spans="1:28" ht="12.75">
      <c r="A184" s="10" t="s">
        <v>32</v>
      </c>
      <c r="B184" s="11" t="s">
        <v>429</v>
      </c>
      <c r="C184" s="12" t="s">
        <v>430</v>
      </c>
      <c r="D184" s="13"/>
      <c r="E184" s="13"/>
      <c r="F184" s="14">
        <v>3084</v>
      </c>
      <c r="G184" s="15">
        <v>72.8333</v>
      </c>
      <c r="H184" s="15">
        <v>59</v>
      </c>
      <c r="I184" s="15">
        <f t="shared" si="24"/>
        <v>131.8333</v>
      </c>
      <c r="J184" s="15">
        <f t="shared" si="25"/>
        <v>224617.89719999998</v>
      </c>
      <c r="K184" s="15">
        <f t="shared" si="26"/>
        <v>181956</v>
      </c>
      <c r="L184" s="15">
        <f t="shared" si="27"/>
        <v>406573.8972</v>
      </c>
      <c r="M184" s="16">
        <v>83.21162003218924</v>
      </c>
      <c r="N184" s="16">
        <f t="shared" si="28"/>
        <v>10.37832003218925</v>
      </c>
      <c r="O184" s="17">
        <v>0.95</v>
      </c>
      <c r="P184" s="18">
        <v>3084</v>
      </c>
      <c r="Q184" s="18">
        <f t="shared" si="29"/>
        <v>256624.63617927162</v>
      </c>
      <c r="R184" s="19">
        <f t="shared" si="30"/>
        <v>79.05103903057977</v>
      </c>
      <c r="S184" s="15"/>
      <c r="T184" s="19">
        <f t="shared" si="31"/>
        <v>-72.8333</v>
      </c>
      <c r="U184" s="19">
        <v>59</v>
      </c>
      <c r="V184" s="19">
        <f t="shared" si="32"/>
        <v>59</v>
      </c>
      <c r="W184" s="19">
        <f t="shared" si="33"/>
        <v>0</v>
      </c>
      <c r="X184" s="19">
        <f t="shared" si="34"/>
        <v>181956</v>
      </c>
      <c r="Y184" s="19">
        <f t="shared" si="35"/>
        <v>181956</v>
      </c>
      <c r="Z184" s="10">
        <v>122</v>
      </c>
      <c r="AA184" s="10" t="s">
        <v>431</v>
      </c>
      <c r="AB184" s="20" t="s">
        <v>116</v>
      </c>
    </row>
    <row r="185" spans="1:28" ht="12.75">
      <c r="A185" s="10" t="s">
        <v>432</v>
      </c>
      <c r="B185" s="11" t="s">
        <v>433</v>
      </c>
      <c r="C185" s="12" t="s">
        <v>434</v>
      </c>
      <c r="D185" s="13" t="s">
        <v>86</v>
      </c>
      <c r="E185" s="13" t="s">
        <v>168</v>
      </c>
      <c r="F185" s="14">
        <v>44586</v>
      </c>
      <c r="G185" s="15">
        <v>169</v>
      </c>
      <c r="H185" s="15">
        <v>64</v>
      </c>
      <c r="I185" s="15">
        <f t="shared" si="24"/>
        <v>233</v>
      </c>
      <c r="J185" s="15">
        <f t="shared" si="25"/>
        <v>7535034</v>
      </c>
      <c r="K185" s="15">
        <f t="shared" si="26"/>
        <v>2853504</v>
      </c>
      <c r="L185" s="15">
        <f t="shared" si="27"/>
        <v>10388538</v>
      </c>
      <c r="M185" s="16">
        <v>198.28965121347727</v>
      </c>
      <c r="N185" s="16">
        <f t="shared" si="28"/>
        <v>29.28965121347727</v>
      </c>
      <c r="O185" s="17">
        <v>0.95</v>
      </c>
      <c r="P185" s="18">
        <v>44586</v>
      </c>
      <c r="Q185" s="18">
        <f t="shared" si="29"/>
        <v>8840942.389004098</v>
      </c>
      <c r="R185" s="19">
        <f t="shared" si="30"/>
        <v>188.3751686528034</v>
      </c>
      <c r="S185" s="15"/>
      <c r="T185" s="19">
        <f t="shared" si="31"/>
        <v>-169</v>
      </c>
      <c r="U185" s="19">
        <v>64</v>
      </c>
      <c r="V185" s="19">
        <f t="shared" si="32"/>
        <v>64</v>
      </c>
      <c r="W185" s="19">
        <f t="shared" si="33"/>
        <v>0</v>
      </c>
      <c r="X185" s="19">
        <f t="shared" si="34"/>
        <v>2853504</v>
      </c>
      <c r="Y185" s="19">
        <f t="shared" si="35"/>
        <v>2853504</v>
      </c>
      <c r="Z185" s="10">
        <v>123</v>
      </c>
      <c r="AA185" s="10" t="s">
        <v>435</v>
      </c>
      <c r="AB185" s="20" t="s">
        <v>436</v>
      </c>
    </row>
    <row r="186" spans="1:28" ht="12.75">
      <c r="A186" s="10" t="s">
        <v>432</v>
      </c>
      <c r="B186" s="11" t="s">
        <v>433</v>
      </c>
      <c r="C186" s="12" t="s">
        <v>434</v>
      </c>
      <c r="D186" s="13" t="s">
        <v>165</v>
      </c>
      <c r="E186" s="13" t="s">
        <v>92</v>
      </c>
      <c r="F186" s="14">
        <v>44586</v>
      </c>
      <c r="G186" s="15">
        <v>141</v>
      </c>
      <c r="H186" s="15">
        <v>64</v>
      </c>
      <c r="I186" s="15">
        <f t="shared" si="24"/>
        <v>205</v>
      </c>
      <c r="J186" s="15">
        <f t="shared" si="25"/>
        <v>6286626</v>
      </c>
      <c r="K186" s="15">
        <f t="shared" si="26"/>
        <v>2853504</v>
      </c>
      <c r="L186" s="15">
        <f t="shared" si="27"/>
        <v>9140130</v>
      </c>
      <c r="M186" s="16">
        <v>176.8382589656882</v>
      </c>
      <c r="N186" s="16">
        <f t="shared" si="28"/>
        <v>35.8382589656882</v>
      </c>
      <c r="O186" s="17">
        <v>0.95</v>
      </c>
      <c r="P186" s="18">
        <v>44586</v>
      </c>
      <c r="Q186" s="18">
        <f t="shared" si="29"/>
        <v>7884510.614244174</v>
      </c>
      <c r="R186" s="19">
        <f t="shared" si="30"/>
        <v>167.99634601740377</v>
      </c>
      <c r="S186" s="15"/>
      <c r="T186" s="19">
        <f t="shared" si="31"/>
        <v>-141</v>
      </c>
      <c r="U186" s="19">
        <v>64</v>
      </c>
      <c r="V186" s="19">
        <f t="shared" si="32"/>
        <v>64</v>
      </c>
      <c r="W186" s="19">
        <f t="shared" si="33"/>
        <v>0</v>
      </c>
      <c r="X186" s="19">
        <f t="shared" si="34"/>
        <v>2853504</v>
      </c>
      <c r="Y186" s="19">
        <f t="shared" si="35"/>
        <v>2853504</v>
      </c>
      <c r="Z186" s="10">
        <v>123</v>
      </c>
      <c r="AA186" s="10" t="s">
        <v>435</v>
      </c>
      <c r="AB186" s="20" t="s">
        <v>436</v>
      </c>
    </row>
    <row r="187" spans="1:28" ht="12.75">
      <c r="A187" s="10" t="s">
        <v>432</v>
      </c>
      <c r="B187" s="11" t="s">
        <v>433</v>
      </c>
      <c r="C187" s="12" t="s">
        <v>434</v>
      </c>
      <c r="D187" s="13" t="s">
        <v>93</v>
      </c>
      <c r="E187" s="13" t="s">
        <v>161</v>
      </c>
      <c r="F187" s="14">
        <v>66879</v>
      </c>
      <c r="G187" s="15">
        <v>173</v>
      </c>
      <c r="H187" s="15">
        <v>64</v>
      </c>
      <c r="I187" s="15">
        <f t="shared" si="24"/>
        <v>237</v>
      </c>
      <c r="J187" s="15">
        <f t="shared" si="25"/>
        <v>11570067</v>
      </c>
      <c r="K187" s="15">
        <f t="shared" si="26"/>
        <v>4280256</v>
      </c>
      <c r="L187" s="15">
        <f t="shared" si="27"/>
        <v>15850323</v>
      </c>
      <c r="M187" s="16">
        <v>216.2221716762261</v>
      </c>
      <c r="N187" s="16">
        <f t="shared" si="28"/>
        <v>43.22217167622611</v>
      </c>
      <c r="O187" s="17">
        <v>0.95</v>
      </c>
      <c r="P187" s="18">
        <v>66879</v>
      </c>
      <c r="Q187" s="18">
        <f t="shared" si="29"/>
        <v>14460722.619534327</v>
      </c>
      <c r="R187" s="19">
        <f t="shared" si="30"/>
        <v>205.4110630924148</v>
      </c>
      <c r="S187" s="15"/>
      <c r="T187" s="19">
        <f t="shared" si="31"/>
        <v>-173</v>
      </c>
      <c r="U187" s="19">
        <v>64</v>
      </c>
      <c r="V187" s="19">
        <f t="shared" si="32"/>
        <v>64</v>
      </c>
      <c r="W187" s="19">
        <f t="shared" si="33"/>
        <v>0</v>
      </c>
      <c r="X187" s="19">
        <f t="shared" si="34"/>
        <v>4280256</v>
      </c>
      <c r="Y187" s="19">
        <f t="shared" si="35"/>
        <v>4280256</v>
      </c>
      <c r="Z187" s="10">
        <v>123</v>
      </c>
      <c r="AA187" s="10" t="s">
        <v>435</v>
      </c>
      <c r="AB187" s="20" t="s">
        <v>436</v>
      </c>
    </row>
    <row r="188" spans="1:28" ht="12.75">
      <c r="A188" s="10" t="s">
        <v>432</v>
      </c>
      <c r="B188" s="11" t="s">
        <v>433</v>
      </c>
      <c r="C188" s="12" t="s">
        <v>434</v>
      </c>
      <c r="D188" s="13" t="s">
        <v>163</v>
      </c>
      <c r="E188" s="13" t="s">
        <v>83</v>
      </c>
      <c r="F188" s="14">
        <v>111465</v>
      </c>
      <c r="G188" s="15">
        <v>138</v>
      </c>
      <c r="H188" s="15">
        <v>64</v>
      </c>
      <c r="I188" s="15">
        <f t="shared" si="24"/>
        <v>202</v>
      </c>
      <c r="J188" s="15">
        <f t="shared" si="25"/>
        <v>15382170</v>
      </c>
      <c r="K188" s="15">
        <f t="shared" si="26"/>
        <v>7133760</v>
      </c>
      <c r="L188" s="15">
        <f t="shared" si="27"/>
        <v>22515930</v>
      </c>
      <c r="M188" s="16">
        <v>157.13747419236145</v>
      </c>
      <c r="N188" s="16">
        <f t="shared" si="28"/>
        <v>19.137474192361452</v>
      </c>
      <c r="O188" s="17">
        <v>0.95</v>
      </c>
      <c r="P188" s="18">
        <v>111465</v>
      </c>
      <c r="Q188" s="18">
        <f t="shared" si="29"/>
        <v>17515328.56085157</v>
      </c>
      <c r="R188" s="19">
        <f t="shared" si="30"/>
        <v>149.28060048274338</v>
      </c>
      <c r="S188" s="15"/>
      <c r="T188" s="19">
        <f t="shared" si="31"/>
        <v>-138</v>
      </c>
      <c r="U188" s="19">
        <v>64</v>
      </c>
      <c r="V188" s="19">
        <f t="shared" si="32"/>
        <v>64</v>
      </c>
      <c r="W188" s="19">
        <f t="shared" si="33"/>
        <v>0</v>
      </c>
      <c r="X188" s="19">
        <f t="shared" si="34"/>
        <v>7133760</v>
      </c>
      <c r="Y188" s="19">
        <f t="shared" si="35"/>
        <v>7133760</v>
      </c>
      <c r="Z188" s="10">
        <v>123</v>
      </c>
      <c r="AA188" s="10" t="s">
        <v>435</v>
      </c>
      <c r="AB188" s="20" t="s">
        <v>436</v>
      </c>
    </row>
    <row r="189" spans="1:28" ht="12.75">
      <c r="A189" s="10" t="s">
        <v>432</v>
      </c>
      <c r="B189" s="11" t="s">
        <v>437</v>
      </c>
      <c r="C189" s="12" t="s">
        <v>438</v>
      </c>
      <c r="D189" s="13"/>
      <c r="E189" s="13"/>
      <c r="F189" s="14">
        <v>326856</v>
      </c>
      <c r="G189" s="15">
        <v>95</v>
      </c>
      <c r="H189" s="15">
        <v>49</v>
      </c>
      <c r="I189" s="15">
        <f t="shared" si="24"/>
        <v>144</v>
      </c>
      <c r="J189" s="15">
        <f t="shared" si="25"/>
        <v>31051320</v>
      </c>
      <c r="K189" s="15">
        <f t="shared" si="26"/>
        <v>16015944</v>
      </c>
      <c r="L189" s="15">
        <f t="shared" si="27"/>
        <v>47067264</v>
      </c>
      <c r="M189" s="16">
        <v>109.10374769112009</v>
      </c>
      <c r="N189" s="16">
        <f t="shared" si="28"/>
        <v>14.103747691120091</v>
      </c>
      <c r="O189" s="17">
        <v>0.95</v>
      </c>
      <c r="P189" s="18">
        <v>326856</v>
      </c>
      <c r="Q189" s="18">
        <f t="shared" si="29"/>
        <v>35661214.55532875</v>
      </c>
      <c r="R189" s="19">
        <f t="shared" si="30"/>
        <v>103.64856030656408</v>
      </c>
      <c r="S189" s="15"/>
      <c r="T189" s="19">
        <f t="shared" si="31"/>
        <v>-95</v>
      </c>
      <c r="U189" s="19">
        <v>49</v>
      </c>
      <c r="V189" s="19">
        <f t="shared" si="32"/>
        <v>49</v>
      </c>
      <c r="W189" s="19">
        <f t="shared" si="33"/>
        <v>0</v>
      </c>
      <c r="X189" s="19">
        <f t="shared" si="34"/>
        <v>16015944</v>
      </c>
      <c r="Y189" s="19">
        <f t="shared" si="35"/>
        <v>16015944</v>
      </c>
      <c r="Z189" s="10">
        <v>124</v>
      </c>
      <c r="AA189" s="10" t="s">
        <v>439</v>
      </c>
      <c r="AB189" s="20" t="s">
        <v>100</v>
      </c>
    </row>
    <row r="190" spans="1:28" ht="12.75">
      <c r="A190" s="10" t="s">
        <v>432</v>
      </c>
      <c r="B190" s="11" t="s">
        <v>440</v>
      </c>
      <c r="C190" s="12" t="s">
        <v>441</v>
      </c>
      <c r="D190" s="13"/>
      <c r="E190" s="13"/>
      <c r="F190" s="14">
        <v>2004</v>
      </c>
      <c r="G190" s="15">
        <v>76</v>
      </c>
      <c r="H190" s="15">
        <v>49</v>
      </c>
      <c r="I190" s="15">
        <f t="shared" si="24"/>
        <v>125</v>
      </c>
      <c r="J190" s="15">
        <f t="shared" si="25"/>
        <v>152304</v>
      </c>
      <c r="K190" s="15">
        <f t="shared" si="26"/>
        <v>98196</v>
      </c>
      <c r="L190" s="15">
        <f t="shared" si="27"/>
        <v>250500</v>
      </c>
      <c r="M190" s="16">
        <v>84.38372793020741</v>
      </c>
      <c r="N190" s="16">
        <f t="shared" si="28"/>
        <v>8.383727930207414</v>
      </c>
      <c r="O190" s="17">
        <v>0.95</v>
      </c>
      <c r="P190" s="18">
        <v>2004</v>
      </c>
      <c r="Q190" s="18">
        <f t="shared" si="29"/>
        <v>169104.99077213564</v>
      </c>
      <c r="R190" s="19">
        <f t="shared" si="30"/>
        <v>80.16454153369703</v>
      </c>
      <c r="S190" s="15"/>
      <c r="T190" s="19">
        <f t="shared" si="31"/>
        <v>-76</v>
      </c>
      <c r="U190" s="19">
        <v>49</v>
      </c>
      <c r="V190" s="19">
        <f t="shared" si="32"/>
        <v>49</v>
      </c>
      <c r="W190" s="19">
        <f t="shared" si="33"/>
        <v>0</v>
      </c>
      <c r="X190" s="19">
        <f t="shared" si="34"/>
        <v>98196</v>
      </c>
      <c r="Y190" s="19">
        <f t="shared" si="35"/>
        <v>98196</v>
      </c>
      <c r="Z190" s="10">
        <v>126</v>
      </c>
      <c r="AA190" s="10" t="s">
        <v>61</v>
      </c>
      <c r="AB190" s="20" t="s">
        <v>38</v>
      </c>
    </row>
    <row r="191" spans="1:28" ht="12.75">
      <c r="A191" s="10" t="s">
        <v>442</v>
      </c>
      <c r="B191" s="11" t="s">
        <v>443</v>
      </c>
      <c r="C191" s="12" t="s">
        <v>334</v>
      </c>
      <c r="D191" s="13"/>
      <c r="E191" s="13"/>
      <c r="F191" s="14">
        <v>2004</v>
      </c>
      <c r="G191" s="15">
        <v>84</v>
      </c>
      <c r="H191" s="15">
        <v>44</v>
      </c>
      <c r="I191" s="15">
        <f t="shared" si="24"/>
        <v>128</v>
      </c>
      <c r="J191" s="15">
        <f t="shared" si="25"/>
        <v>168336</v>
      </c>
      <c r="K191" s="15">
        <f t="shared" si="26"/>
        <v>88176</v>
      </c>
      <c r="L191" s="15">
        <f t="shared" si="27"/>
        <v>256512</v>
      </c>
      <c r="M191" s="16">
        <v>92.23196194073321</v>
      </c>
      <c r="N191" s="16">
        <f t="shared" si="28"/>
        <v>8.231961940733214</v>
      </c>
      <c r="O191" s="17">
        <v>0.95</v>
      </c>
      <c r="P191" s="18">
        <v>2004</v>
      </c>
      <c r="Q191" s="18">
        <f t="shared" si="29"/>
        <v>184832.85172922935</v>
      </c>
      <c r="R191" s="19">
        <f t="shared" si="30"/>
        <v>87.62036384369655</v>
      </c>
      <c r="S191" s="15"/>
      <c r="T191" s="19">
        <f t="shared" si="31"/>
        <v>-84</v>
      </c>
      <c r="U191" s="19">
        <v>44</v>
      </c>
      <c r="V191" s="19">
        <f t="shared" si="32"/>
        <v>44</v>
      </c>
      <c r="W191" s="19">
        <f t="shared" si="33"/>
        <v>0</v>
      </c>
      <c r="X191" s="19">
        <f t="shared" si="34"/>
        <v>88176</v>
      </c>
      <c r="Y191" s="19">
        <f t="shared" si="35"/>
        <v>88176</v>
      </c>
      <c r="Z191" s="10">
        <v>127</v>
      </c>
      <c r="AA191" s="10" t="s">
        <v>130</v>
      </c>
      <c r="AB191" s="20" t="s">
        <v>117</v>
      </c>
    </row>
    <row r="192" spans="1:28" ht="12.75">
      <c r="A192" s="10" t="s">
        <v>442</v>
      </c>
      <c r="B192" s="11" t="s">
        <v>444</v>
      </c>
      <c r="C192" s="12" t="s">
        <v>445</v>
      </c>
      <c r="D192" s="13"/>
      <c r="E192" s="13"/>
      <c r="F192" s="14">
        <v>1476</v>
      </c>
      <c r="G192" s="15">
        <v>67</v>
      </c>
      <c r="H192" s="15">
        <v>44</v>
      </c>
      <c r="I192" s="15">
        <f t="shared" si="24"/>
        <v>111</v>
      </c>
      <c r="J192" s="15">
        <f t="shared" si="25"/>
        <v>98892</v>
      </c>
      <c r="K192" s="15">
        <f t="shared" si="26"/>
        <v>64944</v>
      </c>
      <c r="L192" s="15">
        <f t="shared" si="27"/>
        <v>163836</v>
      </c>
      <c r="M192" s="16">
        <v>78.44749489558659</v>
      </c>
      <c r="N192" s="16">
        <f t="shared" si="28"/>
        <v>11.447494895586587</v>
      </c>
      <c r="O192" s="17">
        <v>0.95</v>
      </c>
      <c r="P192" s="18">
        <v>1476</v>
      </c>
      <c r="Q192" s="18">
        <f t="shared" si="29"/>
        <v>115788.5024658858</v>
      </c>
      <c r="R192" s="19">
        <f t="shared" si="30"/>
        <v>74.52512015080725</v>
      </c>
      <c r="S192" s="15"/>
      <c r="T192" s="19">
        <f t="shared" si="31"/>
        <v>-67</v>
      </c>
      <c r="U192" s="19">
        <v>44</v>
      </c>
      <c r="V192" s="19">
        <f t="shared" si="32"/>
        <v>44</v>
      </c>
      <c r="W192" s="19">
        <f t="shared" si="33"/>
        <v>0</v>
      </c>
      <c r="X192" s="19">
        <f t="shared" si="34"/>
        <v>64944</v>
      </c>
      <c r="Y192" s="19">
        <f t="shared" si="35"/>
        <v>64944</v>
      </c>
      <c r="Z192" s="10">
        <v>128</v>
      </c>
      <c r="AA192" s="10" t="s">
        <v>446</v>
      </c>
      <c r="AB192" s="20" t="s">
        <v>53</v>
      </c>
    </row>
    <row r="193" spans="1:28" ht="12.75">
      <c r="A193" s="10" t="s">
        <v>442</v>
      </c>
      <c r="B193" s="11" t="s">
        <v>447</v>
      </c>
      <c r="C193" s="21" t="s">
        <v>448</v>
      </c>
      <c r="D193" s="13"/>
      <c r="E193" s="13"/>
      <c r="F193" s="14">
        <v>15228</v>
      </c>
      <c r="G193" s="15">
        <v>68</v>
      </c>
      <c r="H193" s="15">
        <v>39</v>
      </c>
      <c r="I193" s="15">
        <f t="shared" si="24"/>
        <v>107</v>
      </c>
      <c r="J193" s="15">
        <f t="shared" si="25"/>
        <v>1035504</v>
      </c>
      <c r="K193" s="15">
        <f t="shared" si="26"/>
        <v>593892</v>
      </c>
      <c r="L193" s="15">
        <f t="shared" si="27"/>
        <v>1629396</v>
      </c>
      <c r="M193" s="16">
        <v>85.43537335866692</v>
      </c>
      <c r="N193" s="16">
        <f t="shared" si="28"/>
        <v>17.435373358666922</v>
      </c>
      <c r="O193" s="17">
        <v>0.95</v>
      </c>
      <c r="P193" s="18">
        <v>15228</v>
      </c>
      <c r="Q193" s="18">
        <f t="shared" si="29"/>
        <v>1301009.8655057799</v>
      </c>
      <c r="R193" s="19">
        <f t="shared" si="30"/>
        <v>81.16360469073358</v>
      </c>
      <c r="S193" s="15"/>
      <c r="T193" s="19">
        <f t="shared" si="31"/>
        <v>-68</v>
      </c>
      <c r="U193" s="19">
        <v>39</v>
      </c>
      <c r="V193" s="19">
        <f t="shared" si="32"/>
        <v>39</v>
      </c>
      <c r="W193" s="19">
        <f t="shared" si="33"/>
        <v>0</v>
      </c>
      <c r="X193" s="19">
        <f t="shared" si="34"/>
        <v>593892</v>
      </c>
      <c r="Y193" s="19">
        <f t="shared" si="35"/>
        <v>593892</v>
      </c>
      <c r="Z193" s="10">
        <v>129</v>
      </c>
      <c r="AA193" s="10" t="s">
        <v>449</v>
      </c>
      <c r="AB193" s="20" t="s">
        <v>242</v>
      </c>
    </row>
    <row r="194" spans="1:28" ht="25.5">
      <c r="A194" s="10" t="s">
        <v>442</v>
      </c>
      <c r="B194" s="11" t="s">
        <v>450</v>
      </c>
      <c r="C194" s="12" t="s">
        <v>451</v>
      </c>
      <c r="D194" s="13"/>
      <c r="E194" s="13"/>
      <c r="F194" s="14">
        <v>119244</v>
      </c>
      <c r="G194" s="15">
        <v>93</v>
      </c>
      <c r="H194" s="15">
        <v>44</v>
      </c>
      <c r="I194" s="15">
        <f aca="true" t="shared" si="36" ref="I194:I257">G194+H194</f>
        <v>137</v>
      </c>
      <c r="J194" s="15">
        <f aca="true" t="shared" si="37" ref="J194:J257">G194*F194</f>
        <v>11089692</v>
      </c>
      <c r="K194" s="15">
        <f aca="true" t="shared" si="38" ref="K194:K257">H194*F194</f>
        <v>5246736</v>
      </c>
      <c r="L194" s="15">
        <f aca="true" t="shared" si="39" ref="L194:L257">J194+K194</f>
        <v>16336428</v>
      </c>
      <c r="M194" s="16">
        <v>102.164551385749</v>
      </c>
      <c r="N194" s="16">
        <f aca="true" t="shared" si="40" ref="N194:N257">M194-G194</f>
        <v>9.164551385748993</v>
      </c>
      <c r="O194" s="17">
        <v>0.95</v>
      </c>
      <c r="P194" s="18">
        <v>119244</v>
      </c>
      <c r="Q194" s="18">
        <f aca="true" t="shared" si="41" ref="Q194:Q257">M194*P194</f>
        <v>12182509.765442252</v>
      </c>
      <c r="R194" s="19">
        <f aca="true" t="shared" si="42" ref="R194:R257">M194*O194</f>
        <v>97.05632381646154</v>
      </c>
      <c r="S194" s="15"/>
      <c r="T194" s="19">
        <f aca="true" t="shared" si="43" ref="T194:T257">S194-G194</f>
        <v>-93</v>
      </c>
      <c r="U194" s="19">
        <v>44</v>
      </c>
      <c r="V194" s="19">
        <f aca="true" t="shared" si="44" ref="V194:V257">S194+U194</f>
        <v>44</v>
      </c>
      <c r="W194" s="19">
        <f aca="true" t="shared" si="45" ref="W194:W257">S194*P194</f>
        <v>0</v>
      </c>
      <c r="X194" s="19">
        <f aca="true" t="shared" si="46" ref="X194:X257">U194*P194</f>
        <v>5246736</v>
      </c>
      <c r="Y194" s="19">
        <f aca="true" t="shared" si="47" ref="Y194:Y257">W194+X194</f>
        <v>5246736</v>
      </c>
      <c r="Z194" s="10">
        <v>130</v>
      </c>
      <c r="AA194" s="10" t="s">
        <v>58</v>
      </c>
      <c r="AB194" s="20" t="s">
        <v>452</v>
      </c>
    </row>
    <row r="195" spans="1:28" ht="12.75">
      <c r="A195" s="10" t="s">
        <v>442</v>
      </c>
      <c r="B195" s="11" t="s">
        <v>453</v>
      </c>
      <c r="C195" s="12" t="s">
        <v>454</v>
      </c>
      <c r="D195" s="13"/>
      <c r="E195" s="13"/>
      <c r="F195" s="14">
        <v>5424</v>
      </c>
      <c r="G195" s="15">
        <v>75</v>
      </c>
      <c r="H195" s="15">
        <v>39</v>
      </c>
      <c r="I195" s="15">
        <f t="shared" si="36"/>
        <v>114</v>
      </c>
      <c r="J195" s="15">
        <f t="shared" si="37"/>
        <v>406800</v>
      </c>
      <c r="K195" s="15">
        <f t="shared" si="38"/>
        <v>211536</v>
      </c>
      <c r="L195" s="15">
        <f t="shared" si="39"/>
        <v>618336</v>
      </c>
      <c r="M195" s="16">
        <v>85.53694231306127</v>
      </c>
      <c r="N195" s="16">
        <f t="shared" si="40"/>
        <v>10.536942313061274</v>
      </c>
      <c r="O195" s="17">
        <v>0.95</v>
      </c>
      <c r="P195" s="18">
        <v>5424</v>
      </c>
      <c r="Q195" s="18">
        <f t="shared" si="41"/>
        <v>463952.37510604435</v>
      </c>
      <c r="R195" s="19">
        <f t="shared" si="42"/>
        <v>81.2600951974082</v>
      </c>
      <c r="S195" s="15"/>
      <c r="T195" s="19">
        <f t="shared" si="43"/>
        <v>-75</v>
      </c>
      <c r="U195" s="19">
        <v>39</v>
      </c>
      <c r="V195" s="19">
        <f t="shared" si="44"/>
        <v>39</v>
      </c>
      <c r="W195" s="19">
        <f t="shared" si="45"/>
        <v>0</v>
      </c>
      <c r="X195" s="19">
        <f t="shared" si="46"/>
        <v>211536</v>
      </c>
      <c r="Y195" s="19">
        <f t="shared" si="47"/>
        <v>211536</v>
      </c>
      <c r="Z195" s="10">
        <v>131</v>
      </c>
      <c r="AA195" s="10" t="s">
        <v>53</v>
      </c>
      <c r="AB195" s="20" t="s">
        <v>242</v>
      </c>
    </row>
    <row r="196" spans="1:28" ht="12.75">
      <c r="A196" s="10" t="s">
        <v>442</v>
      </c>
      <c r="B196" s="11" t="s">
        <v>455</v>
      </c>
      <c r="C196" s="12" t="s">
        <v>456</v>
      </c>
      <c r="D196" s="13"/>
      <c r="E196" s="13"/>
      <c r="F196" s="14">
        <v>2028</v>
      </c>
      <c r="G196" s="15">
        <v>75</v>
      </c>
      <c r="H196" s="15">
        <v>39</v>
      </c>
      <c r="I196" s="15">
        <f t="shared" si="36"/>
        <v>114</v>
      </c>
      <c r="J196" s="15">
        <f t="shared" si="37"/>
        <v>152100</v>
      </c>
      <c r="K196" s="15">
        <f t="shared" si="38"/>
        <v>79092</v>
      </c>
      <c r="L196" s="15">
        <f t="shared" si="39"/>
        <v>231192</v>
      </c>
      <c r="M196" s="16">
        <v>81.88018610293372</v>
      </c>
      <c r="N196" s="16">
        <f t="shared" si="40"/>
        <v>6.88018610293372</v>
      </c>
      <c r="O196" s="17">
        <v>0.95</v>
      </c>
      <c r="P196" s="18">
        <v>2028</v>
      </c>
      <c r="Q196" s="18">
        <f t="shared" si="41"/>
        <v>166053.0174167496</v>
      </c>
      <c r="R196" s="19">
        <f t="shared" si="42"/>
        <v>77.78617679778704</v>
      </c>
      <c r="S196" s="15"/>
      <c r="T196" s="19">
        <f t="shared" si="43"/>
        <v>-75</v>
      </c>
      <c r="U196" s="19">
        <v>39</v>
      </c>
      <c r="V196" s="19">
        <f t="shared" si="44"/>
        <v>39</v>
      </c>
      <c r="W196" s="19">
        <f t="shared" si="45"/>
        <v>0</v>
      </c>
      <c r="X196" s="19">
        <f t="shared" si="46"/>
        <v>79092</v>
      </c>
      <c r="Y196" s="19">
        <f t="shared" si="47"/>
        <v>79092</v>
      </c>
      <c r="Z196" s="10">
        <v>132</v>
      </c>
      <c r="AA196" s="10" t="s">
        <v>53</v>
      </c>
      <c r="AB196" s="20" t="s">
        <v>154</v>
      </c>
    </row>
    <row r="197" spans="1:28" ht="12.75">
      <c r="A197" s="10" t="s">
        <v>442</v>
      </c>
      <c r="B197" s="11" t="s">
        <v>457</v>
      </c>
      <c r="C197" s="12" t="s">
        <v>458</v>
      </c>
      <c r="D197" s="13"/>
      <c r="E197" s="13"/>
      <c r="F197" s="14">
        <v>9168</v>
      </c>
      <c r="G197" s="15">
        <v>86</v>
      </c>
      <c r="H197" s="15">
        <v>44</v>
      </c>
      <c r="I197" s="15">
        <f t="shared" si="36"/>
        <v>130</v>
      </c>
      <c r="J197" s="15">
        <f t="shared" si="37"/>
        <v>788448</v>
      </c>
      <c r="K197" s="15">
        <f t="shared" si="38"/>
        <v>403392</v>
      </c>
      <c r="L197" s="15">
        <f t="shared" si="39"/>
        <v>1191840</v>
      </c>
      <c r="M197" s="16">
        <v>96.90860259113853</v>
      </c>
      <c r="N197" s="16">
        <f t="shared" si="40"/>
        <v>10.908602591138532</v>
      </c>
      <c r="O197" s="17">
        <v>0.95</v>
      </c>
      <c r="P197" s="18">
        <v>9168</v>
      </c>
      <c r="Q197" s="18">
        <f t="shared" si="41"/>
        <v>888458.0685555581</v>
      </c>
      <c r="R197" s="19">
        <f t="shared" si="42"/>
        <v>92.0631724615816</v>
      </c>
      <c r="S197" s="15"/>
      <c r="T197" s="19">
        <f t="shared" si="43"/>
        <v>-86</v>
      </c>
      <c r="U197" s="19">
        <v>44</v>
      </c>
      <c r="V197" s="19">
        <f t="shared" si="44"/>
        <v>44</v>
      </c>
      <c r="W197" s="19">
        <f t="shared" si="45"/>
        <v>0</v>
      </c>
      <c r="X197" s="19">
        <f t="shared" si="46"/>
        <v>403392</v>
      </c>
      <c r="Y197" s="19">
        <f t="shared" si="47"/>
        <v>403392</v>
      </c>
      <c r="Z197" s="10">
        <v>134</v>
      </c>
      <c r="AA197" s="10" t="s">
        <v>39</v>
      </c>
      <c r="AB197" s="20" t="s">
        <v>107</v>
      </c>
    </row>
    <row r="198" spans="1:28" ht="12.75">
      <c r="A198" s="10" t="s">
        <v>442</v>
      </c>
      <c r="B198" s="11" t="s">
        <v>459</v>
      </c>
      <c r="C198" s="12" t="s">
        <v>460</v>
      </c>
      <c r="D198" s="13"/>
      <c r="E198" s="13"/>
      <c r="F198" s="14">
        <v>2256</v>
      </c>
      <c r="G198" s="15">
        <v>75</v>
      </c>
      <c r="H198" s="15">
        <v>49</v>
      </c>
      <c r="I198" s="15">
        <f t="shared" si="36"/>
        <v>124</v>
      </c>
      <c r="J198" s="15">
        <f t="shared" si="37"/>
        <v>169200</v>
      </c>
      <c r="K198" s="15">
        <f t="shared" si="38"/>
        <v>110544</v>
      </c>
      <c r="L198" s="15">
        <f t="shared" si="39"/>
        <v>279744</v>
      </c>
      <c r="M198" s="19">
        <v>83.50528403677612</v>
      </c>
      <c r="N198" s="16">
        <f t="shared" si="40"/>
        <v>8.505284036776118</v>
      </c>
      <c r="O198" s="17">
        <v>0.95</v>
      </c>
      <c r="P198" s="18">
        <v>2256</v>
      </c>
      <c r="Q198" s="18">
        <f t="shared" si="41"/>
        <v>188387.92078696692</v>
      </c>
      <c r="R198" s="19">
        <f t="shared" si="42"/>
        <v>79.3300198349373</v>
      </c>
      <c r="S198" s="15"/>
      <c r="T198" s="19">
        <f t="shared" si="43"/>
        <v>-75</v>
      </c>
      <c r="U198" s="19">
        <v>49</v>
      </c>
      <c r="V198" s="19">
        <f t="shared" si="44"/>
        <v>49</v>
      </c>
      <c r="W198" s="19">
        <f t="shared" si="45"/>
        <v>0</v>
      </c>
      <c r="X198" s="19">
        <f t="shared" si="46"/>
        <v>110544</v>
      </c>
      <c r="Y198" s="19">
        <f t="shared" si="47"/>
        <v>110544</v>
      </c>
      <c r="Z198" s="10">
        <v>135</v>
      </c>
      <c r="AA198" s="10" t="s">
        <v>53</v>
      </c>
      <c r="AB198" s="20" t="s">
        <v>116</v>
      </c>
    </row>
    <row r="199" spans="1:28" ht="12.75">
      <c r="A199" s="10" t="s">
        <v>461</v>
      </c>
      <c r="B199" s="11" t="s">
        <v>462</v>
      </c>
      <c r="C199" s="12" t="s">
        <v>463</v>
      </c>
      <c r="D199" s="13"/>
      <c r="E199" s="13"/>
      <c r="F199" s="14">
        <v>177120</v>
      </c>
      <c r="G199" s="15">
        <v>96</v>
      </c>
      <c r="H199" s="15">
        <v>44</v>
      </c>
      <c r="I199" s="15">
        <f t="shared" si="36"/>
        <v>140</v>
      </c>
      <c r="J199" s="15">
        <f t="shared" si="37"/>
        <v>17003520</v>
      </c>
      <c r="K199" s="15">
        <f t="shared" si="38"/>
        <v>7793280</v>
      </c>
      <c r="L199" s="15">
        <f t="shared" si="39"/>
        <v>24796800</v>
      </c>
      <c r="M199" s="19">
        <v>108.94338278708545</v>
      </c>
      <c r="N199" s="16">
        <f t="shared" si="40"/>
        <v>12.943382787085454</v>
      </c>
      <c r="O199" s="17">
        <v>0.95</v>
      </c>
      <c r="P199" s="18">
        <v>177120</v>
      </c>
      <c r="Q199" s="18">
        <f t="shared" si="41"/>
        <v>19296051.959248576</v>
      </c>
      <c r="R199" s="19">
        <f t="shared" si="42"/>
        <v>103.49621364773118</v>
      </c>
      <c r="S199" s="15"/>
      <c r="T199" s="19">
        <f t="shared" si="43"/>
        <v>-96</v>
      </c>
      <c r="U199" s="19">
        <v>44</v>
      </c>
      <c r="V199" s="19">
        <f t="shared" si="44"/>
        <v>44</v>
      </c>
      <c r="W199" s="19">
        <f t="shared" si="45"/>
        <v>0</v>
      </c>
      <c r="X199" s="19">
        <f t="shared" si="46"/>
        <v>7793280</v>
      </c>
      <c r="Y199" s="19">
        <f t="shared" si="47"/>
        <v>7793280</v>
      </c>
      <c r="Z199" s="10">
        <v>137</v>
      </c>
      <c r="AA199" s="10" t="s">
        <v>464</v>
      </c>
      <c r="AB199" s="20" t="s">
        <v>156</v>
      </c>
    </row>
    <row r="200" spans="1:28" ht="12.75">
      <c r="A200" s="10" t="s">
        <v>461</v>
      </c>
      <c r="B200" s="11" t="s">
        <v>465</v>
      </c>
      <c r="C200" s="12" t="s">
        <v>466</v>
      </c>
      <c r="D200" s="13"/>
      <c r="E200" s="13"/>
      <c r="F200" s="14">
        <v>51804</v>
      </c>
      <c r="G200" s="15">
        <v>75</v>
      </c>
      <c r="H200" s="15">
        <v>49</v>
      </c>
      <c r="I200" s="15">
        <f t="shared" si="36"/>
        <v>124</v>
      </c>
      <c r="J200" s="15">
        <f t="shared" si="37"/>
        <v>3885300</v>
      </c>
      <c r="K200" s="15">
        <f t="shared" si="38"/>
        <v>2538396</v>
      </c>
      <c r="L200" s="15">
        <f t="shared" si="39"/>
        <v>6423696</v>
      </c>
      <c r="M200" s="19">
        <v>84.61442783792796</v>
      </c>
      <c r="N200" s="16">
        <f t="shared" si="40"/>
        <v>9.614427837927963</v>
      </c>
      <c r="O200" s="17">
        <v>0.95</v>
      </c>
      <c r="P200" s="18">
        <v>51804</v>
      </c>
      <c r="Q200" s="18">
        <f t="shared" si="41"/>
        <v>4383365.8197160205</v>
      </c>
      <c r="R200" s="19">
        <f t="shared" si="42"/>
        <v>80.38370644603157</v>
      </c>
      <c r="S200" s="15"/>
      <c r="T200" s="19">
        <f t="shared" si="43"/>
        <v>-75</v>
      </c>
      <c r="U200" s="19">
        <v>49</v>
      </c>
      <c r="V200" s="19">
        <f t="shared" si="44"/>
        <v>49</v>
      </c>
      <c r="W200" s="19">
        <f t="shared" si="45"/>
        <v>0</v>
      </c>
      <c r="X200" s="19">
        <f t="shared" si="46"/>
        <v>2538396</v>
      </c>
      <c r="Y200" s="19">
        <f t="shared" si="47"/>
        <v>2538396</v>
      </c>
      <c r="Z200" s="10">
        <v>138</v>
      </c>
      <c r="AA200" s="10" t="s">
        <v>53</v>
      </c>
      <c r="AB200" s="20" t="s">
        <v>38</v>
      </c>
    </row>
    <row r="201" spans="1:28" ht="12.75">
      <c r="A201" s="10" t="s">
        <v>467</v>
      </c>
      <c r="B201" s="11" t="s">
        <v>468</v>
      </c>
      <c r="C201" s="12" t="s">
        <v>469</v>
      </c>
      <c r="D201" s="13"/>
      <c r="E201" s="13"/>
      <c r="F201" s="14">
        <v>9084</v>
      </c>
      <c r="G201" s="15">
        <v>88</v>
      </c>
      <c r="H201" s="15">
        <v>44</v>
      </c>
      <c r="I201" s="15">
        <f t="shared" si="36"/>
        <v>132</v>
      </c>
      <c r="J201" s="15">
        <f t="shared" si="37"/>
        <v>799392</v>
      </c>
      <c r="K201" s="15">
        <f t="shared" si="38"/>
        <v>399696</v>
      </c>
      <c r="L201" s="15">
        <f t="shared" si="39"/>
        <v>1199088</v>
      </c>
      <c r="M201" s="16">
        <v>99.63052372711492</v>
      </c>
      <c r="N201" s="16">
        <f t="shared" si="40"/>
        <v>11.63052372711492</v>
      </c>
      <c r="O201" s="17">
        <v>0.95</v>
      </c>
      <c r="P201" s="18">
        <v>9084</v>
      </c>
      <c r="Q201" s="18">
        <f t="shared" si="41"/>
        <v>905043.6775371119</v>
      </c>
      <c r="R201" s="19">
        <f t="shared" si="42"/>
        <v>94.64899754075917</v>
      </c>
      <c r="S201" s="15"/>
      <c r="T201" s="19">
        <f t="shared" si="43"/>
        <v>-88</v>
      </c>
      <c r="U201" s="19">
        <v>44</v>
      </c>
      <c r="V201" s="19">
        <f t="shared" si="44"/>
        <v>44</v>
      </c>
      <c r="W201" s="19">
        <f t="shared" si="45"/>
        <v>0</v>
      </c>
      <c r="X201" s="19">
        <f t="shared" si="46"/>
        <v>399696</v>
      </c>
      <c r="Y201" s="19">
        <f t="shared" si="47"/>
        <v>399696</v>
      </c>
      <c r="Z201" s="10">
        <v>139</v>
      </c>
      <c r="AA201" s="10" t="s">
        <v>117</v>
      </c>
      <c r="AB201" s="20" t="s">
        <v>439</v>
      </c>
    </row>
    <row r="202" spans="1:28" ht="12.75">
      <c r="A202" s="10" t="s">
        <v>467</v>
      </c>
      <c r="B202" s="11" t="s">
        <v>470</v>
      </c>
      <c r="C202" s="12" t="s">
        <v>471</v>
      </c>
      <c r="D202" s="13"/>
      <c r="E202" s="13"/>
      <c r="F202" s="14">
        <v>31380</v>
      </c>
      <c r="G202" s="15">
        <v>84</v>
      </c>
      <c r="H202" s="15">
        <v>49</v>
      </c>
      <c r="I202" s="15">
        <f t="shared" si="36"/>
        <v>133</v>
      </c>
      <c r="J202" s="15">
        <f t="shared" si="37"/>
        <v>2635920</v>
      </c>
      <c r="K202" s="15">
        <f t="shared" si="38"/>
        <v>1537620</v>
      </c>
      <c r="L202" s="15">
        <f t="shared" si="39"/>
        <v>4173540</v>
      </c>
      <c r="M202" s="16">
        <v>92.51525296434357</v>
      </c>
      <c r="N202" s="16">
        <f t="shared" si="40"/>
        <v>8.515252964343574</v>
      </c>
      <c r="O202" s="17">
        <v>0.95</v>
      </c>
      <c r="P202" s="18">
        <v>31380</v>
      </c>
      <c r="Q202" s="18">
        <f t="shared" si="41"/>
        <v>2903128.6380211012</v>
      </c>
      <c r="R202" s="19">
        <f t="shared" si="42"/>
        <v>87.8894903161264</v>
      </c>
      <c r="S202" s="15"/>
      <c r="T202" s="19">
        <f t="shared" si="43"/>
        <v>-84</v>
      </c>
      <c r="U202" s="19">
        <v>49</v>
      </c>
      <c r="V202" s="19">
        <f t="shared" si="44"/>
        <v>49</v>
      </c>
      <c r="W202" s="19">
        <f t="shared" si="45"/>
        <v>0</v>
      </c>
      <c r="X202" s="19">
        <f t="shared" si="46"/>
        <v>1537620</v>
      </c>
      <c r="Y202" s="19">
        <f t="shared" si="47"/>
        <v>1537620</v>
      </c>
      <c r="Z202" s="10">
        <v>140</v>
      </c>
      <c r="AA202" s="10" t="s">
        <v>130</v>
      </c>
      <c r="AB202" s="20" t="s">
        <v>117</v>
      </c>
    </row>
    <row r="203" spans="1:28" ht="12.75">
      <c r="A203" s="10" t="s">
        <v>467</v>
      </c>
      <c r="B203" s="11" t="s">
        <v>472</v>
      </c>
      <c r="C203" s="12" t="s">
        <v>473</v>
      </c>
      <c r="D203" s="13" t="s">
        <v>42</v>
      </c>
      <c r="E203" s="13" t="s">
        <v>233</v>
      </c>
      <c r="F203" s="14">
        <v>16692</v>
      </c>
      <c r="G203" s="15">
        <v>87.25</v>
      </c>
      <c r="H203" s="15">
        <v>49</v>
      </c>
      <c r="I203" s="15">
        <f t="shared" si="36"/>
        <v>136.25</v>
      </c>
      <c r="J203" s="15">
        <f t="shared" si="37"/>
        <v>1456377</v>
      </c>
      <c r="K203" s="15">
        <f t="shared" si="38"/>
        <v>817908</v>
      </c>
      <c r="L203" s="15">
        <f t="shared" si="39"/>
        <v>2274285</v>
      </c>
      <c r="M203" s="16">
        <v>93.49358545913174</v>
      </c>
      <c r="N203" s="16">
        <f t="shared" si="40"/>
        <v>6.243585459131737</v>
      </c>
      <c r="O203" s="17">
        <v>0.95</v>
      </c>
      <c r="P203" s="18">
        <v>16692</v>
      </c>
      <c r="Q203" s="18">
        <f t="shared" si="41"/>
        <v>1560594.928483827</v>
      </c>
      <c r="R203" s="19">
        <f t="shared" si="42"/>
        <v>88.81890618617514</v>
      </c>
      <c r="S203" s="15"/>
      <c r="T203" s="19">
        <f t="shared" si="43"/>
        <v>-87.25</v>
      </c>
      <c r="U203" s="19">
        <v>49</v>
      </c>
      <c r="V203" s="19">
        <f t="shared" si="44"/>
        <v>49</v>
      </c>
      <c r="W203" s="19">
        <f t="shared" si="45"/>
        <v>0</v>
      </c>
      <c r="X203" s="19">
        <f t="shared" si="46"/>
        <v>817908</v>
      </c>
      <c r="Y203" s="19">
        <f t="shared" si="47"/>
        <v>817908</v>
      </c>
      <c r="Z203" s="10">
        <v>141</v>
      </c>
      <c r="AA203" s="10" t="s">
        <v>474</v>
      </c>
      <c r="AB203" s="20" t="s">
        <v>475</v>
      </c>
    </row>
    <row r="204" spans="1:28" ht="12.75">
      <c r="A204" s="10" t="s">
        <v>467</v>
      </c>
      <c r="B204" s="11" t="s">
        <v>472</v>
      </c>
      <c r="C204" s="12" t="s">
        <v>473</v>
      </c>
      <c r="D204" s="13" t="s">
        <v>236</v>
      </c>
      <c r="E204" s="13" t="s">
        <v>49</v>
      </c>
      <c r="F204" s="14">
        <v>33384</v>
      </c>
      <c r="G204" s="15">
        <v>94</v>
      </c>
      <c r="H204" s="15">
        <v>49</v>
      </c>
      <c r="I204" s="15">
        <f t="shared" si="36"/>
        <v>143</v>
      </c>
      <c r="J204" s="15">
        <f t="shared" si="37"/>
        <v>3138096</v>
      </c>
      <c r="K204" s="15">
        <f t="shared" si="38"/>
        <v>1635816</v>
      </c>
      <c r="L204" s="15">
        <f t="shared" si="39"/>
        <v>4773912</v>
      </c>
      <c r="M204" s="16">
        <v>102.61646392401896</v>
      </c>
      <c r="N204" s="16">
        <f t="shared" si="40"/>
        <v>8.616463924018959</v>
      </c>
      <c r="O204" s="17">
        <v>0.95</v>
      </c>
      <c r="P204" s="18">
        <v>33384</v>
      </c>
      <c r="Q204" s="18">
        <f t="shared" si="41"/>
        <v>3425748.031639449</v>
      </c>
      <c r="R204" s="19">
        <f t="shared" si="42"/>
        <v>97.48564072781801</v>
      </c>
      <c r="S204" s="15"/>
      <c r="T204" s="19">
        <f t="shared" si="43"/>
        <v>-94</v>
      </c>
      <c r="U204" s="19">
        <v>49</v>
      </c>
      <c r="V204" s="19">
        <f t="shared" si="44"/>
        <v>49</v>
      </c>
      <c r="W204" s="19">
        <f t="shared" si="45"/>
        <v>0</v>
      </c>
      <c r="X204" s="19">
        <f t="shared" si="46"/>
        <v>1635816</v>
      </c>
      <c r="Y204" s="19">
        <f t="shared" si="47"/>
        <v>1635816</v>
      </c>
      <c r="Z204" s="10">
        <v>141</v>
      </c>
      <c r="AA204" s="10" t="s">
        <v>474</v>
      </c>
      <c r="AB204" s="20" t="s">
        <v>475</v>
      </c>
    </row>
    <row r="205" spans="1:28" ht="12.75">
      <c r="A205" s="10" t="s">
        <v>476</v>
      </c>
      <c r="B205" s="11" t="s">
        <v>477</v>
      </c>
      <c r="C205" s="12" t="s">
        <v>478</v>
      </c>
      <c r="D205" s="13"/>
      <c r="E205" s="13"/>
      <c r="F205" s="14">
        <v>31800</v>
      </c>
      <c r="G205" s="15">
        <v>90.5</v>
      </c>
      <c r="H205" s="15">
        <v>44</v>
      </c>
      <c r="I205" s="15">
        <f t="shared" si="36"/>
        <v>134.5</v>
      </c>
      <c r="J205" s="15">
        <f t="shared" si="37"/>
        <v>2877900</v>
      </c>
      <c r="K205" s="15">
        <f t="shared" si="38"/>
        <v>1399200</v>
      </c>
      <c r="L205" s="15">
        <f t="shared" si="39"/>
        <v>4277100</v>
      </c>
      <c r="M205" s="16">
        <v>104.44746885671677</v>
      </c>
      <c r="N205" s="16">
        <f t="shared" si="40"/>
        <v>13.947468856716768</v>
      </c>
      <c r="O205" s="17">
        <v>0.95</v>
      </c>
      <c r="P205" s="18">
        <v>31800</v>
      </c>
      <c r="Q205" s="18">
        <f t="shared" si="41"/>
        <v>3321429.5096435933</v>
      </c>
      <c r="R205" s="19">
        <f t="shared" si="42"/>
        <v>99.22509541388092</v>
      </c>
      <c r="S205" s="15"/>
      <c r="T205" s="19">
        <f t="shared" si="43"/>
        <v>-90.5</v>
      </c>
      <c r="U205" s="19">
        <v>44</v>
      </c>
      <c r="V205" s="19">
        <f t="shared" si="44"/>
        <v>44</v>
      </c>
      <c r="W205" s="19">
        <f t="shared" si="45"/>
        <v>0</v>
      </c>
      <c r="X205" s="19">
        <f t="shared" si="46"/>
        <v>1399200</v>
      </c>
      <c r="Y205" s="19">
        <f t="shared" si="47"/>
        <v>1399200</v>
      </c>
      <c r="Z205" s="10">
        <v>142</v>
      </c>
      <c r="AA205" s="10" t="s">
        <v>479</v>
      </c>
      <c r="AB205" s="20" t="s">
        <v>144</v>
      </c>
    </row>
    <row r="206" spans="1:28" ht="12.75">
      <c r="A206" s="10" t="s">
        <v>476</v>
      </c>
      <c r="B206" s="11" t="s">
        <v>480</v>
      </c>
      <c r="C206" s="12" t="s">
        <v>481</v>
      </c>
      <c r="D206" s="13"/>
      <c r="E206" s="13"/>
      <c r="F206" s="14">
        <v>72660</v>
      </c>
      <c r="G206" s="15">
        <v>71</v>
      </c>
      <c r="H206" s="15">
        <v>39</v>
      </c>
      <c r="I206" s="15">
        <f t="shared" si="36"/>
        <v>110</v>
      </c>
      <c r="J206" s="15">
        <f t="shared" si="37"/>
        <v>5158860</v>
      </c>
      <c r="K206" s="15">
        <f t="shared" si="38"/>
        <v>2833740</v>
      </c>
      <c r="L206" s="15">
        <f t="shared" si="39"/>
        <v>7992600</v>
      </c>
      <c r="M206" s="16">
        <v>80.2308604024247</v>
      </c>
      <c r="N206" s="16">
        <f t="shared" si="40"/>
        <v>9.230860402424696</v>
      </c>
      <c r="O206" s="17">
        <v>0.95</v>
      </c>
      <c r="P206" s="18">
        <v>72660</v>
      </c>
      <c r="Q206" s="18">
        <f t="shared" si="41"/>
        <v>5829574.316840178</v>
      </c>
      <c r="R206" s="19">
        <f t="shared" si="42"/>
        <v>76.21931738230346</v>
      </c>
      <c r="S206" s="15"/>
      <c r="T206" s="19">
        <f t="shared" si="43"/>
        <v>-71</v>
      </c>
      <c r="U206" s="19">
        <v>39</v>
      </c>
      <c r="V206" s="19">
        <f t="shared" si="44"/>
        <v>39</v>
      </c>
      <c r="W206" s="19">
        <f t="shared" si="45"/>
        <v>0</v>
      </c>
      <c r="X206" s="19">
        <f t="shared" si="46"/>
        <v>2833740</v>
      </c>
      <c r="Y206" s="19">
        <f t="shared" si="47"/>
        <v>2833740</v>
      </c>
      <c r="Z206" s="10">
        <v>143</v>
      </c>
      <c r="AA206" s="10" t="s">
        <v>52</v>
      </c>
      <c r="AB206" s="20" t="s">
        <v>61</v>
      </c>
    </row>
    <row r="207" spans="1:28" ht="25.5">
      <c r="A207" s="10" t="s">
        <v>476</v>
      </c>
      <c r="B207" s="11" t="s">
        <v>482</v>
      </c>
      <c r="C207" s="21" t="s">
        <v>483</v>
      </c>
      <c r="D207" s="13" t="s">
        <v>165</v>
      </c>
      <c r="E207" s="13" t="s">
        <v>233</v>
      </c>
      <c r="F207" s="14">
        <v>42444</v>
      </c>
      <c r="G207" s="15">
        <v>102</v>
      </c>
      <c r="H207" s="15">
        <v>59</v>
      </c>
      <c r="I207" s="15">
        <f t="shared" si="36"/>
        <v>161</v>
      </c>
      <c r="J207" s="15">
        <f t="shared" si="37"/>
        <v>4329288</v>
      </c>
      <c r="K207" s="15">
        <f t="shared" si="38"/>
        <v>2504196</v>
      </c>
      <c r="L207" s="15">
        <f t="shared" si="39"/>
        <v>6833484</v>
      </c>
      <c r="M207" s="16">
        <v>104.4365845111926</v>
      </c>
      <c r="N207" s="16">
        <f t="shared" si="40"/>
        <v>2.4365845111926063</v>
      </c>
      <c r="O207" s="17">
        <v>0.95</v>
      </c>
      <c r="P207" s="18">
        <v>42444</v>
      </c>
      <c r="Q207" s="18">
        <f t="shared" si="41"/>
        <v>4432706.392993059</v>
      </c>
      <c r="R207" s="19">
        <f t="shared" si="42"/>
        <v>99.21475528563298</v>
      </c>
      <c r="S207" s="15"/>
      <c r="T207" s="19">
        <f t="shared" si="43"/>
        <v>-102</v>
      </c>
      <c r="U207" s="19">
        <v>59</v>
      </c>
      <c r="V207" s="19">
        <f t="shared" si="44"/>
        <v>59</v>
      </c>
      <c r="W207" s="19">
        <f t="shared" si="45"/>
        <v>0</v>
      </c>
      <c r="X207" s="19">
        <f t="shared" si="46"/>
        <v>2504196</v>
      </c>
      <c r="Y207" s="19">
        <f t="shared" si="47"/>
        <v>2504196</v>
      </c>
      <c r="Z207" s="10">
        <v>144</v>
      </c>
      <c r="AA207" s="10" t="s">
        <v>484</v>
      </c>
      <c r="AB207" s="20" t="s">
        <v>485</v>
      </c>
    </row>
    <row r="208" spans="1:28" ht="25.5">
      <c r="A208" s="10" t="s">
        <v>476</v>
      </c>
      <c r="B208" s="11" t="s">
        <v>482</v>
      </c>
      <c r="C208" s="12" t="s">
        <v>483</v>
      </c>
      <c r="D208" s="13" t="s">
        <v>236</v>
      </c>
      <c r="E208" s="13" t="s">
        <v>168</v>
      </c>
      <c r="F208" s="14">
        <v>127332</v>
      </c>
      <c r="G208" s="15">
        <v>142.8888</v>
      </c>
      <c r="H208" s="15">
        <v>59</v>
      </c>
      <c r="I208" s="15">
        <f t="shared" si="36"/>
        <v>201.8888</v>
      </c>
      <c r="J208" s="15">
        <f t="shared" si="37"/>
        <v>18194316.6816</v>
      </c>
      <c r="K208" s="15">
        <f t="shared" si="38"/>
        <v>7512588</v>
      </c>
      <c r="L208" s="15">
        <f t="shared" si="39"/>
        <v>25706904.6816</v>
      </c>
      <c r="M208" s="16">
        <v>137.70379648481733</v>
      </c>
      <c r="N208" s="16">
        <f t="shared" si="40"/>
        <v>-5.185003515182672</v>
      </c>
      <c r="O208" s="17">
        <v>0.95</v>
      </c>
      <c r="P208" s="18">
        <v>127332</v>
      </c>
      <c r="Q208" s="18">
        <f t="shared" si="41"/>
        <v>17534099.81400476</v>
      </c>
      <c r="R208" s="19">
        <f t="shared" si="42"/>
        <v>130.81860666057645</v>
      </c>
      <c r="S208" s="15"/>
      <c r="T208" s="19">
        <f t="shared" si="43"/>
        <v>-142.8888</v>
      </c>
      <c r="U208" s="19">
        <v>59</v>
      </c>
      <c r="V208" s="19">
        <f t="shared" si="44"/>
        <v>59</v>
      </c>
      <c r="W208" s="19">
        <f t="shared" si="45"/>
        <v>0</v>
      </c>
      <c r="X208" s="19">
        <f t="shared" si="46"/>
        <v>7512588</v>
      </c>
      <c r="Y208" s="19">
        <f t="shared" si="47"/>
        <v>7512588</v>
      </c>
      <c r="Z208" s="10">
        <v>144</v>
      </c>
      <c r="AA208" s="10" t="s">
        <v>484</v>
      </c>
      <c r="AB208" s="20" t="s">
        <v>485</v>
      </c>
    </row>
    <row r="209" spans="1:28" ht="12.75">
      <c r="A209" s="10" t="s">
        <v>486</v>
      </c>
      <c r="B209" s="11" t="s">
        <v>487</v>
      </c>
      <c r="C209" s="12" t="s">
        <v>488</v>
      </c>
      <c r="D209" s="13"/>
      <c r="E209" s="13"/>
      <c r="F209" s="14">
        <v>16356</v>
      </c>
      <c r="G209" s="15">
        <v>84</v>
      </c>
      <c r="H209" s="15">
        <v>59</v>
      </c>
      <c r="I209" s="15">
        <f t="shared" si="36"/>
        <v>143</v>
      </c>
      <c r="J209" s="15">
        <f t="shared" si="37"/>
        <v>1373904</v>
      </c>
      <c r="K209" s="15">
        <f t="shared" si="38"/>
        <v>965004</v>
      </c>
      <c r="L209" s="15">
        <f t="shared" si="39"/>
        <v>2338908</v>
      </c>
      <c r="M209" s="16">
        <v>91.16547904903452</v>
      </c>
      <c r="N209" s="16">
        <f t="shared" si="40"/>
        <v>7.165479049034516</v>
      </c>
      <c r="O209" s="17">
        <v>0.95</v>
      </c>
      <c r="P209" s="18">
        <v>16356</v>
      </c>
      <c r="Q209" s="18">
        <f t="shared" si="41"/>
        <v>1491102.5753260085</v>
      </c>
      <c r="R209" s="19">
        <f t="shared" si="42"/>
        <v>86.60720509658279</v>
      </c>
      <c r="S209" s="15"/>
      <c r="T209" s="19">
        <f t="shared" si="43"/>
        <v>-84</v>
      </c>
      <c r="U209" s="19">
        <v>59</v>
      </c>
      <c r="V209" s="19">
        <f t="shared" si="44"/>
        <v>59</v>
      </c>
      <c r="W209" s="19">
        <f t="shared" si="45"/>
        <v>0</v>
      </c>
      <c r="X209" s="19">
        <f t="shared" si="46"/>
        <v>965004</v>
      </c>
      <c r="Y209" s="19">
        <f t="shared" si="47"/>
        <v>965004</v>
      </c>
      <c r="Z209" s="10">
        <v>147</v>
      </c>
      <c r="AA209" s="10" t="s">
        <v>130</v>
      </c>
      <c r="AB209" s="20" t="s">
        <v>57</v>
      </c>
    </row>
    <row r="210" spans="1:28" ht="12.75">
      <c r="A210" s="10" t="s">
        <v>486</v>
      </c>
      <c r="B210" s="11" t="s">
        <v>489</v>
      </c>
      <c r="C210" s="12" t="s">
        <v>490</v>
      </c>
      <c r="D210" s="13" t="s">
        <v>93</v>
      </c>
      <c r="E210" s="13" t="s">
        <v>69</v>
      </c>
      <c r="F210" s="14">
        <v>26526</v>
      </c>
      <c r="G210" s="15">
        <v>203</v>
      </c>
      <c r="H210" s="15">
        <v>64</v>
      </c>
      <c r="I210" s="15">
        <f t="shared" si="36"/>
        <v>267</v>
      </c>
      <c r="J210" s="15">
        <f t="shared" si="37"/>
        <v>5384778</v>
      </c>
      <c r="K210" s="15">
        <f t="shared" si="38"/>
        <v>1697664</v>
      </c>
      <c r="L210" s="15">
        <f t="shared" si="39"/>
        <v>7082442</v>
      </c>
      <c r="M210" s="16">
        <v>231.0995510576974</v>
      </c>
      <c r="N210" s="16">
        <f t="shared" si="40"/>
        <v>28.099551057697397</v>
      </c>
      <c r="O210" s="17">
        <v>0.95</v>
      </c>
      <c r="P210" s="18">
        <v>26526</v>
      </c>
      <c r="Q210" s="18">
        <f t="shared" si="41"/>
        <v>6130146.691356481</v>
      </c>
      <c r="R210" s="19">
        <f t="shared" si="42"/>
        <v>219.54457350481252</v>
      </c>
      <c r="S210" s="15"/>
      <c r="T210" s="19">
        <f t="shared" si="43"/>
        <v>-203</v>
      </c>
      <c r="U210" s="19">
        <v>64</v>
      </c>
      <c r="V210" s="19">
        <f t="shared" si="44"/>
        <v>64</v>
      </c>
      <c r="W210" s="19">
        <f t="shared" si="45"/>
        <v>0</v>
      </c>
      <c r="X210" s="19">
        <f t="shared" si="46"/>
        <v>1697664</v>
      </c>
      <c r="Y210" s="19">
        <f t="shared" si="47"/>
        <v>1697664</v>
      </c>
      <c r="Z210" s="10">
        <v>148</v>
      </c>
      <c r="AA210" s="10" t="s">
        <v>491</v>
      </c>
      <c r="AB210" s="20" t="s">
        <v>492</v>
      </c>
    </row>
    <row r="211" spans="1:28" ht="12.75">
      <c r="A211" s="10" t="s">
        <v>486</v>
      </c>
      <c r="B211" s="11" t="s">
        <v>489</v>
      </c>
      <c r="C211" s="12" t="s">
        <v>490</v>
      </c>
      <c r="D211" s="13" t="s">
        <v>72</v>
      </c>
      <c r="E211" s="13" t="s">
        <v>92</v>
      </c>
      <c r="F211" s="14">
        <v>132630</v>
      </c>
      <c r="G211" s="15">
        <v>168</v>
      </c>
      <c r="H211" s="15">
        <v>64</v>
      </c>
      <c r="I211" s="15">
        <f t="shared" si="36"/>
        <v>232</v>
      </c>
      <c r="J211" s="15">
        <f t="shared" si="37"/>
        <v>22281840</v>
      </c>
      <c r="K211" s="15">
        <f t="shared" si="38"/>
        <v>8488320</v>
      </c>
      <c r="L211" s="15">
        <f t="shared" si="39"/>
        <v>30770160</v>
      </c>
      <c r="M211" s="16">
        <v>195.39704047750305</v>
      </c>
      <c r="N211" s="16">
        <f t="shared" si="40"/>
        <v>27.397040477503054</v>
      </c>
      <c r="O211" s="17">
        <v>0.95</v>
      </c>
      <c r="P211" s="18">
        <v>132630</v>
      </c>
      <c r="Q211" s="18">
        <f t="shared" si="41"/>
        <v>25915509.47853123</v>
      </c>
      <c r="R211" s="19">
        <f t="shared" si="42"/>
        <v>185.6271884536279</v>
      </c>
      <c r="S211" s="15"/>
      <c r="T211" s="19">
        <f t="shared" si="43"/>
        <v>-168</v>
      </c>
      <c r="U211" s="19">
        <v>64</v>
      </c>
      <c r="V211" s="19">
        <f t="shared" si="44"/>
        <v>64</v>
      </c>
      <c r="W211" s="19">
        <f t="shared" si="45"/>
        <v>0</v>
      </c>
      <c r="X211" s="19">
        <f t="shared" si="46"/>
        <v>8488320</v>
      </c>
      <c r="Y211" s="19">
        <f t="shared" si="47"/>
        <v>8488320</v>
      </c>
      <c r="Z211" s="10">
        <v>148</v>
      </c>
      <c r="AA211" s="10" t="s">
        <v>491</v>
      </c>
      <c r="AB211" s="20" t="s">
        <v>492</v>
      </c>
    </row>
    <row r="212" spans="1:28" ht="12.75">
      <c r="A212" s="10" t="s">
        <v>486</v>
      </c>
      <c r="B212" s="11" t="s">
        <v>493</v>
      </c>
      <c r="C212" s="12" t="s">
        <v>267</v>
      </c>
      <c r="D212" s="13"/>
      <c r="E212" s="13"/>
      <c r="F212" s="14">
        <v>160272</v>
      </c>
      <c r="G212" s="15">
        <v>104</v>
      </c>
      <c r="H212" s="15">
        <v>59</v>
      </c>
      <c r="I212" s="15">
        <f t="shared" si="36"/>
        <v>163</v>
      </c>
      <c r="J212" s="15">
        <f t="shared" si="37"/>
        <v>16668288</v>
      </c>
      <c r="K212" s="15">
        <f t="shared" si="38"/>
        <v>9456048</v>
      </c>
      <c r="L212" s="15">
        <f t="shared" si="39"/>
        <v>26124336</v>
      </c>
      <c r="M212" s="16">
        <v>117.10246626111099</v>
      </c>
      <c r="N212" s="16">
        <f t="shared" si="40"/>
        <v>13.10246626111099</v>
      </c>
      <c r="O212" s="17">
        <v>0.95</v>
      </c>
      <c r="P212" s="18">
        <v>160272</v>
      </c>
      <c r="Q212" s="18">
        <f t="shared" si="41"/>
        <v>18768246.47260078</v>
      </c>
      <c r="R212" s="19">
        <f t="shared" si="42"/>
        <v>111.24734294805543</v>
      </c>
      <c r="S212" s="15"/>
      <c r="T212" s="19">
        <f t="shared" si="43"/>
        <v>-104</v>
      </c>
      <c r="U212" s="19">
        <v>59</v>
      </c>
      <c r="V212" s="19">
        <f t="shared" si="44"/>
        <v>59</v>
      </c>
      <c r="W212" s="19">
        <f t="shared" si="45"/>
        <v>0</v>
      </c>
      <c r="X212" s="19">
        <f t="shared" si="46"/>
        <v>9456048</v>
      </c>
      <c r="Y212" s="19">
        <f t="shared" si="47"/>
        <v>9456048</v>
      </c>
      <c r="Z212" s="10">
        <v>149</v>
      </c>
      <c r="AA212" s="10" t="s">
        <v>100</v>
      </c>
      <c r="AB212" s="20" t="s">
        <v>125</v>
      </c>
    </row>
    <row r="213" spans="1:28" ht="12.75">
      <c r="A213" s="10" t="s">
        <v>486</v>
      </c>
      <c r="B213" s="11" t="s">
        <v>494</v>
      </c>
      <c r="C213" s="12" t="s">
        <v>495</v>
      </c>
      <c r="D213" s="13" t="s">
        <v>165</v>
      </c>
      <c r="E213" s="13" t="s">
        <v>92</v>
      </c>
      <c r="F213" s="14">
        <v>3002</v>
      </c>
      <c r="G213" s="15">
        <v>128</v>
      </c>
      <c r="H213" s="15">
        <v>49</v>
      </c>
      <c r="I213" s="15">
        <f t="shared" si="36"/>
        <v>177</v>
      </c>
      <c r="J213" s="15">
        <f t="shared" si="37"/>
        <v>384256</v>
      </c>
      <c r="K213" s="15">
        <f t="shared" si="38"/>
        <v>147098</v>
      </c>
      <c r="L213" s="15">
        <f t="shared" si="39"/>
        <v>531354</v>
      </c>
      <c r="M213" s="16">
        <v>97.43503333333334</v>
      </c>
      <c r="N213" s="16">
        <f t="shared" si="40"/>
        <v>-30.564966666666663</v>
      </c>
      <c r="O213" s="17">
        <v>0.95</v>
      </c>
      <c r="P213" s="18">
        <v>3002</v>
      </c>
      <c r="Q213" s="18">
        <f t="shared" si="41"/>
        <v>292499.97006666666</v>
      </c>
      <c r="R213" s="19">
        <f t="shared" si="42"/>
        <v>92.56328166666667</v>
      </c>
      <c r="S213" s="15"/>
      <c r="T213" s="19">
        <f t="shared" si="43"/>
        <v>-128</v>
      </c>
      <c r="U213" s="19">
        <v>49</v>
      </c>
      <c r="V213" s="19">
        <f t="shared" si="44"/>
        <v>49</v>
      </c>
      <c r="W213" s="19">
        <f t="shared" si="45"/>
        <v>0</v>
      </c>
      <c r="X213" s="19">
        <f t="shared" si="46"/>
        <v>147098</v>
      </c>
      <c r="Y213" s="19">
        <f t="shared" si="47"/>
        <v>147098</v>
      </c>
      <c r="Z213" s="10">
        <v>150</v>
      </c>
      <c r="AA213" s="10" t="s">
        <v>496</v>
      </c>
      <c r="AB213" s="20" t="s">
        <v>497</v>
      </c>
    </row>
    <row r="214" spans="1:28" ht="12.75">
      <c r="A214" s="10" t="s">
        <v>486</v>
      </c>
      <c r="B214" s="11" t="s">
        <v>494</v>
      </c>
      <c r="C214" s="12" t="s">
        <v>495</v>
      </c>
      <c r="D214" s="13" t="s">
        <v>93</v>
      </c>
      <c r="E214" s="13" t="s">
        <v>168</v>
      </c>
      <c r="F214" s="14">
        <v>15010</v>
      </c>
      <c r="G214" s="15">
        <v>85</v>
      </c>
      <c r="H214" s="15">
        <v>49</v>
      </c>
      <c r="I214" s="15">
        <f t="shared" si="36"/>
        <v>134</v>
      </c>
      <c r="J214" s="15">
        <f t="shared" si="37"/>
        <v>1275850</v>
      </c>
      <c r="K214" s="15">
        <f t="shared" si="38"/>
        <v>735490</v>
      </c>
      <c r="L214" s="15">
        <f t="shared" si="39"/>
        <v>2011340</v>
      </c>
      <c r="M214" s="16">
        <v>82.17308305151785</v>
      </c>
      <c r="N214" s="16">
        <f t="shared" si="40"/>
        <v>-2.8269169484821504</v>
      </c>
      <c r="O214" s="17">
        <v>0.95</v>
      </c>
      <c r="P214" s="18">
        <v>15010</v>
      </c>
      <c r="Q214" s="18">
        <f t="shared" si="41"/>
        <v>1233417.9766032828</v>
      </c>
      <c r="R214" s="19">
        <f t="shared" si="42"/>
        <v>78.06442889894196</v>
      </c>
      <c r="S214" s="15"/>
      <c r="T214" s="19">
        <f t="shared" si="43"/>
        <v>-85</v>
      </c>
      <c r="U214" s="19">
        <v>49</v>
      </c>
      <c r="V214" s="19">
        <f t="shared" si="44"/>
        <v>49</v>
      </c>
      <c r="W214" s="19">
        <f t="shared" si="45"/>
        <v>0</v>
      </c>
      <c r="X214" s="19">
        <f t="shared" si="46"/>
        <v>735490</v>
      </c>
      <c r="Y214" s="19">
        <f t="shared" si="47"/>
        <v>735490</v>
      </c>
      <c r="Z214" s="10">
        <v>150</v>
      </c>
      <c r="AA214" s="10" t="s">
        <v>496</v>
      </c>
      <c r="AB214" s="20" t="s">
        <v>497</v>
      </c>
    </row>
    <row r="215" spans="1:28" ht="12.75">
      <c r="A215" s="10" t="s">
        <v>486</v>
      </c>
      <c r="B215" s="11" t="s">
        <v>498</v>
      </c>
      <c r="C215" s="12" t="s">
        <v>499</v>
      </c>
      <c r="D215" s="13" t="s">
        <v>86</v>
      </c>
      <c r="E215" s="13" t="s">
        <v>168</v>
      </c>
      <c r="F215" s="14">
        <v>2458</v>
      </c>
      <c r="G215" s="15">
        <v>95</v>
      </c>
      <c r="H215" s="15">
        <v>59</v>
      </c>
      <c r="I215" s="15">
        <f t="shared" si="36"/>
        <v>154</v>
      </c>
      <c r="J215" s="15">
        <f t="shared" si="37"/>
        <v>233510</v>
      </c>
      <c r="K215" s="15">
        <f t="shared" si="38"/>
        <v>145022</v>
      </c>
      <c r="L215" s="15">
        <f t="shared" si="39"/>
        <v>378532</v>
      </c>
      <c r="M215" s="16">
        <v>108.56551516861423</v>
      </c>
      <c r="N215" s="16">
        <f t="shared" si="40"/>
        <v>13.565515168614226</v>
      </c>
      <c r="O215" s="17">
        <v>0.95</v>
      </c>
      <c r="P215" s="18">
        <v>2458</v>
      </c>
      <c r="Q215" s="18">
        <f t="shared" si="41"/>
        <v>266854.03628445376</v>
      </c>
      <c r="R215" s="19">
        <f t="shared" si="42"/>
        <v>103.13723941018351</v>
      </c>
      <c r="S215" s="15"/>
      <c r="T215" s="19">
        <f t="shared" si="43"/>
        <v>-95</v>
      </c>
      <c r="U215" s="19">
        <v>59</v>
      </c>
      <c r="V215" s="19">
        <f t="shared" si="44"/>
        <v>59</v>
      </c>
      <c r="W215" s="19">
        <f t="shared" si="45"/>
        <v>0</v>
      </c>
      <c r="X215" s="19">
        <f t="shared" si="46"/>
        <v>145022</v>
      </c>
      <c r="Y215" s="19">
        <f t="shared" si="47"/>
        <v>145022</v>
      </c>
      <c r="Z215" s="10">
        <v>151</v>
      </c>
      <c r="AA215" s="10" t="s">
        <v>500</v>
      </c>
      <c r="AB215" s="20" t="s">
        <v>501</v>
      </c>
    </row>
    <row r="216" spans="1:28" ht="12.75">
      <c r="A216" s="10" t="s">
        <v>486</v>
      </c>
      <c r="B216" s="11" t="s">
        <v>498</v>
      </c>
      <c r="C216" s="12" t="s">
        <v>499</v>
      </c>
      <c r="D216" s="13" t="s">
        <v>165</v>
      </c>
      <c r="E216" s="13" t="s">
        <v>92</v>
      </c>
      <c r="F216" s="14">
        <v>2458</v>
      </c>
      <c r="G216" s="15">
        <v>124</v>
      </c>
      <c r="H216" s="15">
        <v>59</v>
      </c>
      <c r="I216" s="15">
        <f t="shared" si="36"/>
        <v>183</v>
      </c>
      <c r="J216" s="15">
        <f t="shared" si="37"/>
        <v>304792</v>
      </c>
      <c r="K216" s="15">
        <f t="shared" si="38"/>
        <v>145022</v>
      </c>
      <c r="L216" s="15">
        <f t="shared" si="39"/>
        <v>449814</v>
      </c>
      <c r="M216" s="16">
        <v>140.19748842468252</v>
      </c>
      <c r="N216" s="16">
        <f t="shared" si="40"/>
        <v>16.19748842468252</v>
      </c>
      <c r="O216" s="17">
        <v>0.95</v>
      </c>
      <c r="P216" s="18">
        <v>2458</v>
      </c>
      <c r="Q216" s="18">
        <f t="shared" si="41"/>
        <v>344605.42654786963</v>
      </c>
      <c r="R216" s="19">
        <f t="shared" si="42"/>
        <v>133.18761400344837</v>
      </c>
      <c r="S216" s="15"/>
      <c r="T216" s="19">
        <f t="shared" si="43"/>
        <v>-124</v>
      </c>
      <c r="U216" s="19">
        <v>59</v>
      </c>
      <c r="V216" s="19">
        <f t="shared" si="44"/>
        <v>59</v>
      </c>
      <c r="W216" s="19">
        <f t="shared" si="45"/>
        <v>0</v>
      </c>
      <c r="X216" s="19">
        <f t="shared" si="46"/>
        <v>145022</v>
      </c>
      <c r="Y216" s="19">
        <f t="shared" si="47"/>
        <v>145022</v>
      </c>
      <c r="Z216" s="10">
        <v>151</v>
      </c>
      <c r="AA216" s="10" t="s">
        <v>500</v>
      </c>
      <c r="AB216" s="20" t="s">
        <v>501</v>
      </c>
    </row>
    <row r="217" spans="1:28" ht="12.75">
      <c r="A217" s="10" t="s">
        <v>486</v>
      </c>
      <c r="B217" s="11" t="s">
        <v>498</v>
      </c>
      <c r="C217" s="12" t="s">
        <v>499</v>
      </c>
      <c r="D217" s="13" t="s">
        <v>93</v>
      </c>
      <c r="E217" s="13" t="s">
        <v>83</v>
      </c>
      <c r="F217" s="14">
        <v>9832</v>
      </c>
      <c r="G217" s="15">
        <v>80</v>
      </c>
      <c r="H217" s="15">
        <v>59</v>
      </c>
      <c r="I217" s="15">
        <f t="shared" si="36"/>
        <v>139</v>
      </c>
      <c r="J217" s="15">
        <f t="shared" si="37"/>
        <v>786560</v>
      </c>
      <c r="K217" s="15">
        <f t="shared" si="38"/>
        <v>580088</v>
      </c>
      <c r="L217" s="15">
        <f t="shared" si="39"/>
        <v>1366648</v>
      </c>
      <c r="M217" s="16">
        <v>89.99544874003405</v>
      </c>
      <c r="N217" s="16">
        <f t="shared" si="40"/>
        <v>9.99544874003405</v>
      </c>
      <c r="O217" s="17">
        <v>0.95</v>
      </c>
      <c r="P217" s="18">
        <v>9832</v>
      </c>
      <c r="Q217" s="18">
        <f t="shared" si="41"/>
        <v>884835.2520120147</v>
      </c>
      <c r="R217" s="19">
        <f t="shared" si="42"/>
        <v>85.49567630303234</v>
      </c>
      <c r="S217" s="15"/>
      <c r="T217" s="19">
        <f t="shared" si="43"/>
        <v>-80</v>
      </c>
      <c r="U217" s="19">
        <v>59</v>
      </c>
      <c r="V217" s="19">
        <f t="shared" si="44"/>
        <v>59</v>
      </c>
      <c r="W217" s="19">
        <f t="shared" si="45"/>
        <v>0</v>
      </c>
      <c r="X217" s="19">
        <f t="shared" si="46"/>
        <v>580088</v>
      </c>
      <c r="Y217" s="19">
        <f t="shared" si="47"/>
        <v>580088</v>
      </c>
      <c r="Z217" s="10">
        <v>151</v>
      </c>
      <c r="AA217" s="10" t="s">
        <v>500</v>
      </c>
      <c r="AB217" s="20" t="s">
        <v>501</v>
      </c>
    </row>
    <row r="218" spans="1:28" ht="12.75">
      <c r="A218" s="10" t="s">
        <v>486</v>
      </c>
      <c r="B218" s="11" t="s">
        <v>502</v>
      </c>
      <c r="C218" s="12" t="s">
        <v>503</v>
      </c>
      <c r="D218" s="13" t="s">
        <v>165</v>
      </c>
      <c r="E218" s="13" t="s">
        <v>92</v>
      </c>
      <c r="F218" s="14">
        <v>76</v>
      </c>
      <c r="G218" s="15">
        <v>175</v>
      </c>
      <c r="H218" s="15">
        <v>64</v>
      </c>
      <c r="I218" s="15">
        <f t="shared" si="36"/>
        <v>239</v>
      </c>
      <c r="J218" s="15">
        <f t="shared" si="37"/>
        <v>13300</v>
      </c>
      <c r="K218" s="15">
        <f t="shared" si="38"/>
        <v>4864</v>
      </c>
      <c r="L218" s="15">
        <f t="shared" si="39"/>
        <v>18164</v>
      </c>
      <c r="M218" s="16">
        <v>207.09519021518477</v>
      </c>
      <c r="N218" s="16">
        <f t="shared" si="40"/>
        <v>32.09519021518477</v>
      </c>
      <c r="O218" s="17">
        <v>0.95</v>
      </c>
      <c r="P218" s="18">
        <v>76</v>
      </c>
      <c r="Q218" s="18">
        <f t="shared" si="41"/>
        <v>15739.234456354043</v>
      </c>
      <c r="R218" s="19">
        <f t="shared" si="42"/>
        <v>196.74043070442553</v>
      </c>
      <c r="S218" s="15"/>
      <c r="T218" s="19">
        <f t="shared" si="43"/>
        <v>-175</v>
      </c>
      <c r="U218" s="19">
        <v>64</v>
      </c>
      <c r="V218" s="19">
        <f t="shared" si="44"/>
        <v>64</v>
      </c>
      <c r="W218" s="19">
        <f t="shared" si="45"/>
        <v>0</v>
      </c>
      <c r="X218" s="19">
        <f t="shared" si="46"/>
        <v>4864</v>
      </c>
      <c r="Y218" s="19">
        <f t="shared" si="47"/>
        <v>4864</v>
      </c>
      <c r="Z218" s="10">
        <v>152</v>
      </c>
      <c r="AA218" s="10" t="s">
        <v>504</v>
      </c>
      <c r="AB218" s="20" t="s">
        <v>505</v>
      </c>
    </row>
    <row r="219" spans="1:28" ht="12.75">
      <c r="A219" s="10" t="s">
        <v>486</v>
      </c>
      <c r="B219" s="11" t="s">
        <v>502</v>
      </c>
      <c r="C219" s="12" t="s">
        <v>503</v>
      </c>
      <c r="D219" s="13" t="s">
        <v>93</v>
      </c>
      <c r="E219" s="13" t="s">
        <v>69</v>
      </c>
      <c r="F219" s="14">
        <v>76</v>
      </c>
      <c r="G219" s="15">
        <v>116</v>
      </c>
      <c r="H219" s="15">
        <v>64</v>
      </c>
      <c r="I219" s="15">
        <f t="shared" si="36"/>
        <v>180</v>
      </c>
      <c r="J219" s="15">
        <f t="shared" si="37"/>
        <v>8816</v>
      </c>
      <c r="K219" s="15">
        <f t="shared" si="38"/>
        <v>4864</v>
      </c>
      <c r="L219" s="15">
        <f t="shared" si="39"/>
        <v>13680</v>
      </c>
      <c r="M219" s="16">
        <v>126.76196164298952</v>
      </c>
      <c r="N219" s="16">
        <f t="shared" si="40"/>
        <v>10.761961642989519</v>
      </c>
      <c r="O219" s="17">
        <v>0.95</v>
      </c>
      <c r="P219" s="18">
        <v>76</v>
      </c>
      <c r="Q219" s="18">
        <f t="shared" si="41"/>
        <v>9633.909084867204</v>
      </c>
      <c r="R219" s="19">
        <f t="shared" si="42"/>
        <v>120.42386356084003</v>
      </c>
      <c r="S219" s="15"/>
      <c r="T219" s="19">
        <f t="shared" si="43"/>
        <v>-116</v>
      </c>
      <c r="U219" s="19">
        <v>64</v>
      </c>
      <c r="V219" s="19">
        <f t="shared" si="44"/>
        <v>64</v>
      </c>
      <c r="W219" s="19">
        <f t="shared" si="45"/>
        <v>0</v>
      </c>
      <c r="X219" s="19">
        <f t="shared" si="46"/>
        <v>4864</v>
      </c>
      <c r="Y219" s="19">
        <f t="shared" si="47"/>
        <v>4864</v>
      </c>
      <c r="Z219" s="10">
        <v>152</v>
      </c>
      <c r="AA219" s="10" t="s">
        <v>504</v>
      </c>
      <c r="AB219" s="20" t="s">
        <v>505</v>
      </c>
    </row>
    <row r="220" spans="1:28" ht="12.75">
      <c r="A220" s="10" t="s">
        <v>486</v>
      </c>
      <c r="B220" s="11" t="s">
        <v>502</v>
      </c>
      <c r="C220" s="12" t="s">
        <v>503</v>
      </c>
      <c r="D220" s="13" t="s">
        <v>72</v>
      </c>
      <c r="E220" s="13" t="s">
        <v>168</v>
      </c>
      <c r="F220" s="14">
        <v>304</v>
      </c>
      <c r="G220" s="15">
        <v>105.875</v>
      </c>
      <c r="H220" s="15">
        <v>64</v>
      </c>
      <c r="I220" s="15">
        <f t="shared" si="36"/>
        <v>169.875</v>
      </c>
      <c r="J220" s="15">
        <f t="shared" si="37"/>
        <v>32186</v>
      </c>
      <c r="K220" s="15">
        <f t="shared" si="38"/>
        <v>19456</v>
      </c>
      <c r="L220" s="15">
        <f t="shared" si="39"/>
        <v>51642</v>
      </c>
      <c r="M220" s="16">
        <v>119.76637248363977</v>
      </c>
      <c r="N220" s="16">
        <f t="shared" si="40"/>
        <v>13.89137248363977</v>
      </c>
      <c r="O220" s="17">
        <v>0.95</v>
      </c>
      <c r="P220" s="18">
        <v>304</v>
      </c>
      <c r="Q220" s="18">
        <f t="shared" si="41"/>
        <v>36408.97723502649</v>
      </c>
      <c r="R220" s="19">
        <f t="shared" si="42"/>
        <v>113.77805385945777</v>
      </c>
      <c r="S220" s="15"/>
      <c r="T220" s="19">
        <f t="shared" si="43"/>
        <v>-105.875</v>
      </c>
      <c r="U220" s="19">
        <v>64</v>
      </c>
      <c r="V220" s="19">
        <f t="shared" si="44"/>
        <v>64</v>
      </c>
      <c r="W220" s="19">
        <f t="shared" si="45"/>
        <v>0</v>
      </c>
      <c r="X220" s="19">
        <f t="shared" si="46"/>
        <v>19456</v>
      </c>
      <c r="Y220" s="19">
        <f t="shared" si="47"/>
        <v>19456</v>
      </c>
      <c r="Z220" s="10">
        <v>152</v>
      </c>
      <c r="AA220" s="10" t="s">
        <v>504</v>
      </c>
      <c r="AB220" s="20" t="s">
        <v>505</v>
      </c>
    </row>
    <row r="221" spans="1:28" ht="12.75">
      <c r="A221" s="10" t="s">
        <v>486</v>
      </c>
      <c r="B221" s="11" t="s">
        <v>506</v>
      </c>
      <c r="C221" s="12" t="s">
        <v>506</v>
      </c>
      <c r="D221" s="13" t="s">
        <v>42</v>
      </c>
      <c r="E221" s="13" t="s">
        <v>233</v>
      </c>
      <c r="F221" s="14">
        <v>1248</v>
      </c>
      <c r="G221" s="15">
        <v>206.5</v>
      </c>
      <c r="H221" s="15">
        <v>64</v>
      </c>
      <c r="I221" s="15">
        <f t="shared" si="36"/>
        <v>270.5</v>
      </c>
      <c r="J221" s="15">
        <f t="shared" si="37"/>
        <v>257712</v>
      </c>
      <c r="K221" s="15">
        <f t="shared" si="38"/>
        <v>79872</v>
      </c>
      <c r="L221" s="15">
        <f t="shared" si="39"/>
        <v>337584</v>
      </c>
      <c r="M221" s="16">
        <v>268.5920893697518</v>
      </c>
      <c r="N221" s="16">
        <f t="shared" si="40"/>
        <v>62.09208936975182</v>
      </c>
      <c r="O221" s="17">
        <v>0.95</v>
      </c>
      <c r="P221" s="18">
        <v>1248</v>
      </c>
      <c r="Q221" s="18">
        <f t="shared" si="41"/>
        <v>335202.92753345025</v>
      </c>
      <c r="R221" s="19">
        <f t="shared" si="42"/>
        <v>255.1624849012642</v>
      </c>
      <c r="S221" s="15"/>
      <c r="T221" s="19">
        <f t="shared" si="43"/>
        <v>-206.5</v>
      </c>
      <c r="U221" s="19">
        <v>64</v>
      </c>
      <c r="V221" s="19">
        <f t="shared" si="44"/>
        <v>64</v>
      </c>
      <c r="W221" s="19">
        <f t="shared" si="45"/>
        <v>0</v>
      </c>
      <c r="X221" s="19">
        <f t="shared" si="46"/>
        <v>79872</v>
      </c>
      <c r="Y221" s="19">
        <f t="shared" si="47"/>
        <v>79872</v>
      </c>
      <c r="Z221" s="10">
        <v>153</v>
      </c>
      <c r="AA221" s="10" t="s">
        <v>507</v>
      </c>
      <c r="AB221" s="20" t="s">
        <v>508</v>
      </c>
    </row>
    <row r="222" spans="1:28" ht="12.75">
      <c r="A222" s="10" t="s">
        <v>486</v>
      </c>
      <c r="B222" s="11" t="s">
        <v>506</v>
      </c>
      <c r="C222" s="12" t="s">
        <v>506</v>
      </c>
      <c r="D222" s="13" t="s">
        <v>236</v>
      </c>
      <c r="E222" s="13" t="s">
        <v>49</v>
      </c>
      <c r="F222" s="14">
        <v>2496</v>
      </c>
      <c r="G222" s="15">
        <v>136</v>
      </c>
      <c r="H222" s="15">
        <v>64</v>
      </c>
      <c r="I222" s="15">
        <f t="shared" si="36"/>
        <v>200</v>
      </c>
      <c r="J222" s="15">
        <f t="shared" si="37"/>
        <v>339456</v>
      </c>
      <c r="K222" s="15">
        <f t="shared" si="38"/>
        <v>159744</v>
      </c>
      <c r="L222" s="15">
        <f t="shared" si="39"/>
        <v>499200</v>
      </c>
      <c r="M222" s="16">
        <v>137.5998440017077</v>
      </c>
      <c r="N222" s="16">
        <f t="shared" si="40"/>
        <v>1.5998440017077087</v>
      </c>
      <c r="O222" s="17">
        <v>0.95</v>
      </c>
      <c r="P222" s="18">
        <v>2496</v>
      </c>
      <c r="Q222" s="18">
        <f t="shared" si="41"/>
        <v>343449.21062826243</v>
      </c>
      <c r="R222" s="19">
        <f t="shared" si="42"/>
        <v>130.71985180162233</v>
      </c>
      <c r="S222" s="15"/>
      <c r="T222" s="19">
        <f t="shared" si="43"/>
        <v>-136</v>
      </c>
      <c r="U222" s="19">
        <v>64</v>
      </c>
      <c r="V222" s="19">
        <f t="shared" si="44"/>
        <v>64</v>
      </c>
      <c r="W222" s="19">
        <f t="shared" si="45"/>
        <v>0</v>
      </c>
      <c r="X222" s="19">
        <f t="shared" si="46"/>
        <v>159744</v>
      </c>
      <c r="Y222" s="19">
        <f t="shared" si="47"/>
        <v>159744</v>
      </c>
      <c r="Z222" s="10">
        <v>153</v>
      </c>
      <c r="AA222" s="10" t="s">
        <v>507</v>
      </c>
      <c r="AB222" s="20" t="s">
        <v>508</v>
      </c>
    </row>
    <row r="223" spans="1:28" ht="12.75">
      <c r="A223" s="10" t="s">
        <v>486</v>
      </c>
      <c r="B223" s="11" t="s">
        <v>509</v>
      </c>
      <c r="C223" s="12" t="s">
        <v>510</v>
      </c>
      <c r="D223" s="13"/>
      <c r="E223" s="13"/>
      <c r="F223" s="14">
        <v>27996</v>
      </c>
      <c r="G223" s="15">
        <v>88</v>
      </c>
      <c r="H223" s="15">
        <v>39</v>
      </c>
      <c r="I223" s="15">
        <f t="shared" si="36"/>
        <v>127</v>
      </c>
      <c r="J223" s="15">
        <f t="shared" si="37"/>
        <v>2463648</v>
      </c>
      <c r="K223" s="15">
        <f t="shared" si="38"/>
        <v>1091844</v>
      </c>
      <c r="L223" s="15">
        <f t="shared" si="39"/>
        <v>3555492</v>
      </c>
      <c r="M223" s="16">
        <v>93.00519035553597</v>
      </c>
      <c r="N223" s="16">
        <f t="shared" si="40"/>
        <v>5.005190355535973</v>
      </c>
      <c r="O223" s="17">
        <v>0.95</v>
      </c>
      <c r="P223" s="18">
        <v>27996</v>
      </c>
      <c r="Q223" s="18">
        <f t="shared" si="41"/>
        <v>2603773.309193585</v>
      </c>
      <c r="R223" s="19">
        <f t="shared" si="42"/>
        <v>88.35493083775917</v>
      </c>
      <c r="S223" s="15"/>
      <c r="T223" s="19">
        <f t="shared" si="43"/>
        <v>-88</v>
      </c>
      <c r="U223" s="19">
        <v>39</v>
      </c>
      <c r="V223" s="19">
        <f t="shared" si="44"/>
        <v>39</v>
      </c>
      <c r="W223" s="19">
        <f t="shared" si="45"/>
        <v>0</v>
      </c>
      <c r="X223" s="19">
        <f t="shared" si="46"/>
        <v>1091844</v>
      </c>
      <c r="Y223" s="19">
        <f t="shared" si="47"/>
        <v>1091844</v>
      </c>
      <c r="Z223" s="10">
        <v>154</v>
      </c>
      <c r="AA223" s="10" t="s">
        <v>117</v>
      </c>
      <c r="AB223" s="20" t="s">
        <v>117</v>
      </c>
    </row>
    <row r="224" spans="1:28" ht="12.75">
      <c r="A224" s="10" t="s">
        <v>486</v>
      </c>
      <c r="B224" s="11" t="s">
        <v>511</v>
      </c>
      <c r="C224" s="12" t="s">
        <v>512</v>
      </c>
      <c r="D224" s="13"/>
      <c r="E224" s="13"/>
      <c r="F224" s="14">
        <v>6420</v>
      </c>
      <c r="G224" s="15">
        <v>89.8333</v>
      </c>
      <c r="H224" s="15">
        <v>59</v>
      </c>
      <c r="I224" s="15">
        <f t="shared" si="36"/>
        <v>148.8333</v>
      </c>
      <c r="J224" s="15">
        <f t="shared" si="37"/>
        <v>576729.786</v>
      </c>
      <c r="K224" s="15">
        <f t="shared" si="38"/>
        <v>378780</v>
      </c>
      <c r="L224" s="15">
        <f t="shared" si="39"/>
        <v>955509.786</v>
      </c>
      <c r="M224" s="16">
        <v>98.53907831631224</v>
      </c>
      <c r="N224" s="16">
        <f t="shared" si="40"/>
        <v>8.705778316312248</v>
      </c>
      <c r="O224" s="17">
        <v>0.95</v>
      </c>
      <c r="P224" s="18">
        <v>6420</v>
      </c>
      <c r="Q224" s="18">
        <f t="shared" si="41"/>
        <v>632620.8827907246</v>
      </c>
      <c r="R224" s="19">
        <f t="shared" si="42"/>
        <v>93.61212440049663</v>
      </c>
      <c r="S224" s="19"/>
      <c r="T224" s="19">
        <f t="shared" si="43"/>
        <v>-89.8333</v>
      </c>
      <c r="U224" s="19">
        <v>59</v>
      </c>
      <c r="V224" s="19">
        <f t="shared" si="44"/>
        <v>59</v>
      </c>
      <c r="W224" s="19">
        <f t="shared" si="45"/>
        <v>0</v>
      </c>
      <c r="X224" s="19">
        <f t="shared" si="46"/>
        <v>378780</v>
      </c>
      <c r="Y224" s="19">
        <f t="shared" si="47"/>
        <v>378780</v>
      </c>
      <c r="Z224" s="10">
        <v>155</v>
      </c>
      <c r="AA224" s="10" t="s">
        <v>513</v>
      </c>
      <c r="AB224" s="20" t="s">
        <v>275</v>
      </c>
    </row>
    <row r="225" spans="1:28" ht="25.5">
      <c r="A225" s="10" t="s">
        <v>486</v>
      </c>
      <c r="B225" s="11" t="s">
        <v>514</v>
      </c>
      <c r="C225" s="12" t="s">
        <v>515</v>
      </c>
      <c r="D225" s="13"/>
      <c r="E225" s="13"/>
      <c r="F225" s="14">
        <v>10584</v>
      </c>
      <c r="G225" s="15">
        <v>91</v>
      </c>
      <c r="H225" s="15">
        <v>54</v>
      </c>
      <c r="I225" s="15">
        <f t="shared" si="36"/>
        <v>145</v>
      </c>
      <c r="J225" s="15">
        <f t="shared" si="37"/>
        <v>963144</v>
      </c>
      <c r="K225" s="15">
        <f t="shared" si="38"/>
        <v>571536</v>
      </c>
      <c r="L225" s="15">
        <f t="shared" si="39"/>
        <v>1534680</v>
      </c>
      <c r="M225" s="16">
        <v>97.7112227230659</v>
      </c>
      <c r="N225" s="16">
        <f t="shared" si="40"/>
        <v>6.711222723065902</v>
      </c>
      <c r="O225" s="17">
        <v>0.95</v>
      </c>
      <c r="P225" s="18">
        <v>10584</v>
      </c>
      <c r="Q225" s="18">
        <f t="shared" si="41"/>
        <v>1034175.5813009295</v>
      </c>
      <c r="R225" s="19">
        <f t="shared" si="42"/>
        <v>92.8256615869126</v>
      </c>
      <c r="S225" s="19"/>
      <c r="T225" s="19">
        <f t="shared" si="43"/>
        <v>-91</v>
      </c>
      <c r="U225" s="19">
        <v>54</v>
      </c>
      <c r="V225" s="19">
        <f t="shared" si="44"/>
        <v>54</v>
      </c>
      <c r="W225" s="19">
        <f t="shared" si="45"/>
        <v>0</v>
      </c>
      <c r="X225" s="19">
        <f t="shared" si="46"/>
        <v>571536</v>
      </c>
      <c r="Y225" s="19">
        <f t="shared" si="47"/>
        <v>571536</v>
      </c>
      <c r="Z225" s="10">
        <v>156</v>
      </c>
      <c r="AA225" s="10" t="s">
        <v>516</v>
      </c>
      <c r="AB225" s="20" t="s">
        <v>58</v>
      </c>
    </row>
    <row r="226" spans="1:28" ht="12.75">
      <c r="A226" s="10" t="s">
        <v>486</v>
      </c>
      <c r="B226" s="11" t="s">
        <v>517</v>
      </c>
      <c r="C226" s="12" t="s">
        <v>518</v>
      </c>
      <c r="D226" s="13"/>
      <c r="E226" s="13"/>
      <c r="F226" s="14">
        <v>13080</v>
      </c>
      <c r="G226" s="15">
        <v>111</v>
      </c>
      <c r="H226" s="15">
        <v>44</v>
      </c>
      <c r="I226" s="15">
        <f t="shared" si="36"/>
        <v>155</v>
      </c>
      <c r="J226" s="15">
        <f t="shared" si="37"/>
        <v>1451880</v>
      </c>
      <c r="K226" s="15">
        <f t="shared" si="38"/>
        <v>575520</v>
      </c>
      <c r="L226" s="15">
        <f t="shared" si="39"/>
        <v>2027400</v>
      </c>
      <c r="M226" s="16">
        <v>124.59716948281783</v>
      </c>
      <c r="N226" s="16">
        <f t="shared" si="40"/>
        <v>13.597169482817833</v>
      </c>
      <c r="O226" s="17">
        <v>0.95</v>
      </c>
      <c r="P226" s="18">
        <v>13080</v>
      </c>
      <c r="Q226" s="18">
        <f t="shared" si="41"/>
        <v>1629730.9768352571</v>
      </c>
      <c r="R226" s="19">
        <f t="shared" si="42"/>
        <v>118.36731100867694</v>
      </c>
      <c r="S226" s="19"/>
      <c r="T226" s="19">
        <f t="shared" si="43"/>
        <v>-111</v>
      </c>
      <c r="U226" s="19">
        <v>44</v>
      </c>
      <c r="V226" s="19">
        <f t="shared" si="44"/>
        <v>44</v>
      </c>
      <c r="W226" s="19">
        <f t="shared" si="45"/>
        <v>0</v>
      </c>
      <c r="X226" s="19">
        <f t="shared" si="46"/>
        <v>575520</v>
      </c>
      <c r="Y226" s="19">
        <f t="shared" si="47"/>
        <v>575520</v>
      </c>
      <c r="Z226" s="10">
        <v>157</v>
      </c>
      <c r="AA226" s="10" t="s">
        <v>125</v>
      </c>
      <c r="AB226" s="20" t="s">
        <v>121</v>
      </c>
    </row>
    <row r="227" spans="1:28" ht="12.75">
      <c r="A227" s="10" t="s">
        <v>486</v>
      </c>
      <c r="B227" s="11" t="s">
        <v>519</v>
      </c>
      <c r="C227" s="12" t="s">
        <v>520</v>
      </c>
      <c r="D227" s="13"/>
      <c r="E227" s="13"/>
      <c r="F227" s="14">
        <v>22428</v>
      </c>
      <c r="G227" s="15">
        <v>90</v>
      </c>
      <c r="H227" s="15">
        <v>44</v>
      </c>
      <c r="I227" s="15">
        <f t="shared" si="36"/>
        <v>134</v>
      </c>
      <c r="J227" s="15">
        <f t="shared" si="37"/>
        <v>2018520</v>
      </c>
      <c r="K227" s="15">
        <f t="shared" si="38"/>
        <v>986832</v>
      </c>
      <c r="L227" s="15">
        <f t="shared" si="39"/>
        <v>3005352</v>
      </c>
      <c r="M227" s="16">
        <v>97.50872885717601</v>
      </c>
      <c r="N227" s="16">
        <f t="shared" si="40"/>
        <v>7.50872885717601</v>
      </c>
      <c r="O227" s="17">
        <v>0.95</v>
      </c>
      <c r="P227" s="18">
        <v>22428</v>
      </c>
      <c r="Q227" s="18">
        <f t="shared" si="41"/>
        <v>2186925.770808744</v>
      </c>
      <c r="R227" s="19">
        <f t="shared" si="42"/>
        <v>92.63329241431721</v>
      </c>
      <c r="S227" s="19"/>
      <c r="T227" s="19">
        <f t="shared" si="43"/>
        <v>-90</v>
      </c>
      <c r="U227" s="19">
        <v>44</v>
      </c>
      <c r="V227" s="19">
        <f t="shared" si="44"/>
        <v>44</v>
      </c>
      <c r="W227" s="19">
        <f t="shared" si="45"/>
        <v>0</v>
      </c>
      <c r="X227" s="19">
        <f t="shared" si="46"/>
        <v>986832</v>
      </c>
      <c r="Y227" s="19">
        <f t="shared" si="47"/>
        <v>986832</v>
      </c>
      <c r="Z227" s="10">
        <v>158</v>
      </c>
      <c r="AA227" s="10" t="s">
        <v>110</v>
      </c>
      <c r="AB227" s="20" t="s">
        <v>58</v>
      </c>
    </row>
    <row r="228" spans="1:28" ht="12.75">
      <c r="A228" s="10" t="s">
        <v>486</v>
      </c>
      <c r="B228" s="11" t="s">
        <v>521</v>
      </c>
      <c r="C228" s="12" t="s">
        <v>521</v>
      </c>
      <c r="D228" s="13"/>
      <c r="E228" s="13"/>
      <c r="F228" s="14">
        <v>15552</v>
      </c>
      <c r="G228" s="15">
        <v>87</v>
      </c>
      <c r="H228" s="15">
        <v>49</v>
      </c>
      <c r="I228" s="15">
        <f t="shared" si="36"/>
        <v>136</v>
      </c>
      <c r="J228" s="15">
        <f t="shared" si="37"/>
        <v>1353024</v>
      </c>
      <c r="K228" s="15">
        <f t="shared" si="38"/>
        <v>762048</v>
      </c>
      <c r="L228" s="15">
        <f t="shared" si="39"/>
        <v>2115072</v>
      </c>
      <c r="M228" s="16">
        <v>97.16427361148725</v>
      </c>
      <c r="N228" s="16">
        <f t="shared" si="40"/>
        <v>10.164273611487246</v>
      </c>
      <c r="O228" s="17">
        <v>0.95</v>
      </c>
      <c r="P228" s="18">
        <v>15552</v>
      </c>
      <c r="Q228" s="18">
        <f t="shared" si="41"/>
        <v>1511098.7832058496</v>
      </c>
      <c r="R228" s="19">
        <f t="shared" si="42"/>
        <v>92.30605993091288</v>
      </c>
      <c r="S228" s="19"/>
      <c r="T228" s="19">
        <f t="shared" si="43"/>
        <v>-87</v>
      </c>
      <c r="U228" s="19">
        <v>49</v>
      </c>
      <c r="V228" s="19">
        <f t="shared" si="44"/>
        <v>49</v>
      </c>
      <c r="W228" s="19">
        <f t="shared" si="45"/>
        <v>0</v>
      </c>
      <c r="X228" s="19">
        <f t="shared" si="46"/>
        <v>762048</v>
      </c>
      <c r="Y228" s="19">
        <f t="shared" si="47"/>
        <v>762048</v>
      </c>
      <c r="Z228" s="10">
        <v>160</v>
      </c>
      <c r="AA228" s="10" t="s">
        <v>57</v>
      </c>
      <c r="AB228" s="20" t="s">
        <v>107</v>
      </c>
    </row>
    <row r="229" spans="1:28" ht="25.5">
      <c r="A229" s="10" t="s">
        <v>522</v>
      </c>
      <c r="B229" s="11" t="s">
        <v>523</v>
      </c>
      <c r="C229" s="12" t="s">
        <v>524</v>
      </c>
      <c r="D229" s="13"/>
      <c r="E229" s="13"/>
      <c r="F229" s="14">
        <v>56964</v>
      </c>
      <c r="G229" s="15">
        <v>82</v>
      </c>
      <c r="H229" s="15">
        <v>44</v>
      </c>
      <c r="I229" s="15">
        <f t="shared" si="36"/>
        <v>126</v>
      </c>
      <c r="J229" s="15">
        <f t="shared" si="37"/>
        <v>4671048</v>
      </c>
      <c r="K229" s="15">
        <f t="shared" si="38"/>
        <v>2506416</v>
      </c>
      <c r="L229" s="15">
        <f t="shared" si="39"/>
        <v>7177464</v>
      </c>
      <c r="M229" s="16">
        <v>83.3098637006829</v>
      </c>
      <c r="N229" s="16">
        <f t="shared" si="40"/>
        <v>1.3098637006828966</v>
      </c>
      <c r="O229" s="17">
        <v>0.95</v>
      </c>
      <c r="P229" s="18">
        <v>56964</v>
      </c>
      <c r="Q229" s="18">
        <f t="shared" si="41"/>
        <v>4745663.075845701</v>
      </c>
      <c r="R229" s="19">
        <f t="shared" si="42"/>
        <v>79.14437051564875</v>
      </c>
      <c r="S229" s="19"/>
      <c r="T229" s="19">
        <f t="shared" si="43"/>
        <v>-82</v>
      </c>
      <c r="U229" s="19">
        <v>44</v>
      </c>
      <c r="V229" s="19">
        <f t="shared" si="44"/>
        <v>44</v>
      </c>
      <c r="W229" s="19">
        <f t="shared" si="45"/>
        <v>0</v>
      </c>
      <c r="X229" s="19">
        <f t="shared" si="46"/>
        <v>2506416</v>
      </c>
      <c r="Y229" s="19">
        <f t="shared" si="47"/>
        <v>2506416</v>
      </c>
      <c r="Z229" s="10">
        <v>161</v>
      </c>
      <c r="AA229" s="10" t="s">
        <v>62</v>
      </c>
      <c r="AB229" s="20" t="s">
        <v>116</v>
      </c>
    </row>
    <row r="230" spans="1:28" ht="12.75">
      <c r="A230" s="10" t="s">
        <v>522</v>
      </c>
      <c r="B230" s="11" t="s">
        <v>525</v>
      </c>
      <c r="C230" s="12" t="s">
        <v>526</v>
      </c>
      <c r="D230" s="13"/>
      <c r="E230" s="13"/>
      <c r="F230" s="14">
        <v>116448</v>
      </c>
      <c r="G230" s="15">
        <v>116</v>
      </c>
      <c r="H230" s="15">
        <v>64</v>
      </c>
      <c r="I230" s="15">
        <f t="shared" si="36"/>
        <v>180</v>
      </c>
      <c r="J230" s="15">
        <f t="shared" si="37"/>
        <v>13507968</v>
      </c>
      <c r="K230" s="15">
        <f t="shared" si="38"/>
        <v>7452672</v>
      </c>
      <c r="L230" s="15">
        <f t="shared" si="39"/>
        <v>20960640</v>
      </c>
      <c r="M230" s="16">
        <v>129.6676290262449</v>
      </c>
      <c r="N230" s="16">
        <f t="shared" si="40"/>
        <v>13.667629026244896</v>
      </c>
      <c r="O230" s="17">
        <v>0.95</v>
      </c>
      <c r="P230" s="18">
        <v>116448</v>
      </c>
      <c r="Q230" s="18">
        <f t="shared" si="41"/>
        <v>15099536.064848166</v>
      </c>
      <c r="R230" s="19">
        <f t="shared" si="42"/>
        <v>123.18424757493264</v>
      </c>
      <c r="S230" s="19"/>
      <c r="T230" s="19">
        <f t="shared" si="43"/>
        <v>-116</v>
      </c>
      <c r="U230" s="19">
        <v>64</v>
      </c>
      <c r="V230" s="19">
        <f t="shared" si="44"/>
        <v>64</v>
      </c>
      <c r="W230" s="19">
        <f t="shared" si="45"/>
        <v>0</v>
      </c>
      <c r="X230" s="19">
        <f t="shared" si="46"/>
        <v>7452672</v>
      </c>
      <c r="Y230" s="19">
        <f t="shared" si="47"/>
        <v>7452672</v>
      </c>
      <c r="Z230" s="10">
        <v>162</v>
      </c>
      <c r="AA230" s="10" t="s">
        <v>527</v>
      </c>
      <c r="AB230" s="20" t="s">
        <v>528</v>
      </c>
    </row>
    <row r="231" spans="1:28" ht="12.75">
      <c r="A231" s="10" t="s">
        <v>522</v>
      </c>
      <c r="B231" s="11" t="s">
        <v>529</v>
      </c>
      <c r="C231" s="12" t="s">
        <v>530</v>
      </c>
      <c r="D231" s="13"/>
      <c r="E231" s="13"/>
      <c r="F231" s="14">
        <v>112164</v>
      </c>
      <c r="G231" s="15">
        <v>148</v>
      </c>
      <c r="H231" s="15">
        <v>59</v>
      </c>
      <c r="I231" s="15">
        <f t="shared" si="36"/>
        <v>207</v>
      </c>
      <c r="J231" s="15">
        <f t="shared" si="37"/>
        <v>16600272</v>
      </c>
      <c r="K231" s="15">
        <f t="shared" si="38"/>
        <v>6617676</v>
      </c>
      <c r="L231" s="15">
        <f t="shared" si="39"/>
        <v>23217948</v>
      </c>
      <c r="M231" s="16">
        <v>163.51239401738124</v>
      </c>
      <c r="N231" s="16">
        <f t="shared" si="40"/>
        <v>15.51239401738124</v>
      </c>
      <c r="O231" s="17">
        <v>0.95</v>
      </c>
      <c r="P231" s="18">
        <v>112164</v>
      </c>
      <c r="Q231" s="18">
        <f t="shared" si="41"/>
        <v>18340204.162565548</v>
      </c>
      <c r="R231" s="19">
        <f t="shared" si="42"/>
        <v>155.33677431651216</v>
      </c>
      <c r="S231" s="19"/>
      <c r="T231" s="19">
        <f t="shared" si="43"/>
        <v>-148</v>
      </c>
      <c r="U231" s="19">
        <v>59</v>
      </c>
      <c r="V231" s="19">
        <f t="shared" si="44"/>
        <v>59</v>
      </c>
      <c r="W231" s="19">
        <f t="shared" si="45"/>
        <v>0</v>
      </c>
      <c r="X231" s="19">
        <f t="shared" si="46"/>
        <v>6617676</v>
      </c>
      <c r="Y231" s="19">
        <f t="shared" si="47"/>
        <v>6617676</v>
      </c>
      <c r="Z231" s="10">
        <v>163</v>
      </c>
      <c r="AA231" s="10" t="s">
        <v>531</v>
      </c>
      <c r="AB231" s="20" t="s">
        <v>532</v>
      </c>
    </row>
    <row r="232" spans="1:28" ht="12.75">
      <c r="A232" s="10" t="s">
        <v>522</v>
      </c>
      <c r="B232" s="11" t="s">
        <v>533</v>
      </c>
      <c r="C232" s="12" t="s">
        <v>534</v>
      </c>
      <c r="D232" s="13" t="s">
        <v>75</v>
      </c>
      <c r="E232" s="13" t="s">
        <v>92</v>
      </c>
      <c r="F232" s="14">
        <v>3985</v>
      </c>
      <c r="G232" s="15">
        <v>136.6</v>
      </c>
      <c r="H232" s="15">
        <v>54</v>
      </c>
      <c r="I232" s="15">
        <f t="shared" si="36"/>
        <v>190.6</v>
      </c>
      <c r="J232" s="15">
        <f t="shared" si="37"/>
        <v>544351</v>
      </c>
      <c r="K232" s="15">
        <f t="shared" si="38"/>
        <v>215190</v>
      </c>
      <c r="L232" s="15">
        <f t="shared" si="39"/>
        <v>759541</v>
      </c>
      <c r="M232" s="16">
        <v>155.11239273424022</v>
      </c>
      <c r="N232" s="16">
        <f t="shared" si="40"/>
        <v>18.512392734240223</v>
      </c>
      <c r="O232" s="17">
        <v>0.95</v>
      </c>
      <c r="P232" s="18">
        <v>3985</v>
      </c>
      <c r="Q232" s="18">
        <f t="shared" si="41"/>
        <v>618122.8850459473</v>
      </c>
      <c r="R232" s="19">
        <f t="shared" si="42"/>
        <v>147.3567730975282</v>
      </c>
      <c r="S232" s="19"/>
      <c r="T232" s="19">
        <f t="shared" si="43"/>
        <v>-136.6</v>
      </c>
      <c r="U232" s="19">
        <v>54</v>
      </c>
      <c r="V232" s="19">
        <f t="shared" si="44"/>
        <v>54</v>
      </c>
      <c r="W232" s="19">
        <f t="shared" si="45"/>
        <v>0</v>
      </c>
      <c r="X232" s="19">
        <f t="shared" si="46"/>
        <v>215190</v>
      </c>
      <c r="Y232" s="19">
        <f t="shared" si="47"/>
        <v>215190</v>
      </c>
      <c r="Z232" s="10">
        <v>164</v>
      </c>
      <c r="AA232" s="10" t="s">
        <v>535</v>
      </c>
      <c r="AB232" s="20" t="s">
        <v>536</v>
      </c>
    </row>
    <row r="233" spans="1:28" ht="12.75">
      <c r="A233" s="10" t="s">
        <v>522</v>
      </c>
      <c r="B233" s="11" t="s">
        <v>533</v>
      </c>
      <c r="C233" s="12" t="s">
        <v>534</v>
      </c>
      <c r="D233" s="13" t="s">
        <v>93</v>
      </c>
      <c r="E233" s="13" t="s">
        <v>80</v>
      </c>
      <c r="F233" s="14">
        <v>5579</v>
      </c>
      <c r="G233" s="15">
        <v>109.2857</v>
      </c>
      <c r="H233" s="15">
        <v>54</v>
      </c>
      <c r="I233" s="15">
        <f t="shared" si="36"/>
        <v>163.28570000000002</v>
      </c>
      <c r="J233" s="15">
        <f t="shared" si="37"/>
        <v>609704.9203</v>
      </c>
      <c r="K233" s="15">
        <f t="shared" si="38"/>
        <v>301266</v>
      </c>
      <c r="L233" s="15">
        <f t="shared" si="39"/>
        <v>910970.9203</v>
      </c>
      <c r="M233" s="16">
        <v>120.83314227225857</v>
      </c>
      <c r="N233" s="16">
        <f t="shared" si="40"/>
        <v>11.547442272258564</v>
      </c>
      <c r="O233" s="17">
        <v>0.95</v>
      </c>
      <c r="P233" s="18">
        <v>5579</v>
      </c>
      <c r="Q233" s="18">
        <f t="shared" si="41"/>
        <v>674128.1007369306</v>
      </c>
      <c r="R233" s="19">
        <f t="shared" si="42"/>
        <v>114.79148515864564</v>
      </c>
      <c r="S233" s="19"/>
      <c r="T233" s="19">
        <f t="shared" si="43"/>
        <v>-109.2857</v>
      </c>
      <c r="U233" s="19">
        <v>54</v>
      </c>
      <c r="V233" s="19">
        <f t="shared" si="44"/>
        <v>54</v>
      </c>
      <c r="W233" s="19">
        <f t="shared" si="45"/>
        <v>0</v>
      </c>
      <c r="X233" s="19">
        <f t="shared" si="46"/>
        <v>301266</v>
      </c>
      <c r="Y233" s="19">
        <f t="shared" si="47"/>
        <v>301266</v>
      </c>
      <c r="Z233" s="10">
        <v>164</v>
      </c>
      <c r="AA233" s="10" t="s">
        <v>535</v>
      </c>
      <c r="AB233" s="20" t="s">
        <v>536</v>
      </c>
    </row>
    <row r="234" spans="1:28" ht="12.75">
      <c r="A234" s="10" t="s">
        <v>522</v>
      </c>
      <c r="B234" s="11" t="s">
        <v>537</v>
      </c>
      <c r="C234" s="12" t="s">
        <v>538</v>
      </c>
      <c r="D234" s="13"/>
      <c r="E234" s="13"/>
      <c r="F234" s="14">
        <v>12744</v>
      </c>
      <c r="G234" s="15">
        <v>104</v>
      </c>
      <c r="H234" s="15">
        <v>49</v>
      </c>
      <c r="I234" s="15">
        <f t="shared" si="36"/>
        <v>153</v>
      </c>
      <c r="J234" s="15">
        <f t="shared" si="37"/>
        <v>1325376</v>
      </c>
      <c r="K234" s="15">
        <f t="shared" si="38"/>
        <v>624456</v>
      </c>
      <c r="L234" s="15">
        <f t="shared" si="39"/>
        <v>1949832</v>
      </c>
      <c r="M234" s="16">
        <v>119.8572832071907</v>
      </c>
      <c r="N234" s="16">
        <f t="shared" si="40"/>
        <v>15.857283207190704</v>
      </c>
      <c r="O234" s="17">
        <v>0.95</v>
      </c>
      <c r="P234" s="18">
        <v>12744</v>
      </c>
      <c r="Q234" s="18">
        <f t="shared" si="41"/>
        <v>1527461.2171924384</v>
      </c>
      <c r="R234" s="19">
        <f t="shared" si="42"/>
        <v>113.86441904683116</v>
      </c>
      <c r="S234" s="19"/>
      <c r="T234" s="19">
        <f t="shared" si="43"/>
        <v>-104</v>
      </c>
      <c r="U234" s="19">
        <v>49</v>
      </c>
      <c r="V234" s="19">
        <f t="shared" si="44"/>
        <v>49</v>
      </c>
      <c r="W234" s="19">
        <f t="shared" si="45"/>
        <v>0</v>
      </c>
      <c r="X234" s="19">
        <f t="shared" si="46"/>
        <v>624456</v>
      </c>
      <c r="Y234" s="19">
        <f t="shared" si="47"/>
        <v>624456</v>
      </c>
      <c r="Z234" s="10">
        <v>165</v>
      </c>
      <c r="AA234" s="10" t="s">
        <v>100</v>
      </c>
      <c r="AB234" s="20" t="s">
        <v>185</v>
      </c>
    </row>
    <row r="235" spans="1:28" ht="12.75">
      <c r="A235" s="10" t="s">
        <v>522</v>
      </c>
      <c r="B235" s="11" t="s">
        <v>539</v>
      </c>
      <c r="C235" s="12" t="s">
        <v>539</v>
      </c>
      <c r="D235" s="13"/>
      <c r="E235" s="13"/>
      <c r="F235" s="14">
        <v>10656</v>
      </c>
      <c r="G235" s="15">
        <v>86</v>
      </c>
      <c r="H235" s="15">
        <v>39</v>
      </c>
      <c r="I235" s="15">
        <f t="shared" si="36"/>
        <v>125</v>
      </c>
      <c r="J235" s="15">
        <f t="shared" si="37"/>
        <v>916416</v>
      </c>
      <c r="K235" s="15">
        <f t="shared" si="38"/>
        <v>415584</v>
      </c>
      <c r="L235" s="15">
        <f t="shared" si="39"/>
        <v>1332000</v>
      </c>
      <c r="M235" s="16">
        <v>92.62481690254094</v>
      </c>
      <c r="N235" s="16">
        <f t="shared" si="40"/>
        <v>6.6248169025409425</v>
      </c>
      <c r="O235" s="17">
        <v>0.95</v>
      </c>
      <c r="P235" s="18">
        <v>10656</v>
      </c>
      <c r="Q235" s="18">
        <f t="shared" si="41"/>
        <v>987010.0489134763</v>
      </c>
      <c r="R235" s="19">
        <f t="shared" si="42"/>
        <v>87.99357605741389</v>
      </c>
      <c r="S235" s="19"/>
      <c r="T235" s="19">
        <f t="shared" si="43"/>
        <v>-86</v>
      </c>
      <c r="U235" s="19">
        <v>39</v>
      </c>
      <c r="V235" s="19">
        <f t="shared" si="44"/>
        <v>39</v>
      </c>
      <c r="W235" s="19">
        <f t="shared" si="45"/>
        <v>0</v>
      </c>
      <c r="X235" s="19">
        <f t="shared" si="46"/>
        <v>415584</v>
      </c>
      <c r="Y235" s="19">
        <f t="shared" si="47"/>
        <v>415584</v>
      </c>
      <c r="Z235" s="10">
        <v>166</v>
      </c>
      <c r="AA235" s="10" t="s">
        <v>540</v>
      </c>
      <c r="AB235" s="20" t="s">
        <v>117</v>
      </c>
    </row>
    <row r="236" spans="1:28" ht="12.75">
      <c r="A236" s="10" t="s">
        <v>522</v>
      </c>
      <c r="B236" s="11" t="s">
        <v>541</v>
      </c>
      <c r="C236" s="12" t="s">
        <v>542</v>
      </c>
      <c r="D236" s="13"/>
      <c r="E236" s="13"/>
      <c r="F236" s="14">
        <v>2052</v>
      </c>
      <c r="G236" s="15">
        <v>70</v>
      </c>
      <c r="H236" s="15">
        <v>39</v>
      </c>
      <c r="I236" s="15">
        <f t="shared" si="36"/>
        <v>109</v>
      </c>
      <c r="J236" s="15">
        <f t="shared" si="37"/>
        <v>143640</v>
      </c>
      <c r="K236" s="15">
        <f t="shared" si="38"/>
        <v>80028</v>
      </c>
      <c r="L236" s="15">
        <f t="shared" si="39"/>
        <v>223668</v>
      </c>
      <c r="M236" s="16">
        <v>78.63781058309361</v>
      </c>
      <c r="N236" s="16">
        <f t="shared" si="40"/>
        <v>8.63781058309361</v>
      </c>
      <c r="O236" s="17">
        <v>0.95</v>
      </c>
      <c r="P236" s="18">
        <v>2052</v>
      </c>
      <c r="Q236" s="18">
        <f t="shared" si="41"/>
        <v>161364.7873165081</v>
      </c>
      <c r="R236" s="19">
        <f t="shared" si="42"/>
        <v>74.70592005393893</v>
      </c>
      <c r="S236" s="15"/>
      <c r="T236" s="19">
        <f t="shared" si="43"/>
        <v>-70</v>
      </c>
      <c r="U236" s="19">
        <v>39</v>
      </c>
      <c r="V236" s="19">
        <f t="shared" si="44"/>
        <v>39</v>
      </c>
      <c r="W236" s="19">
        <f t="shared" si="45"/>
        <v>0</v>
      </c>
      <c r="X236" s="19">
        <f t="shared" si="46"/>
        <v>80028</v>
      </c>
      <c r="Y236" s="19">
        <f t="shared" si="47"/>
        <v>80028</v>
      </c>
      <c r="Z236" s="10">
        <v>168</v>
      </c>
      <c r="AA236" s="10" t="s">
        <v>104</v>
      </c>
      <c r="AB236" s="20" t="s">
        <v>53</v>
      </c>
    </row>
    <row r="237" spans="1:28" ht="25.5">
      <c r="A237" s="10" t="s">
        <v>522</v>
      </c>
      <c r="B237" s="11" t="s">
        <v>543</v>
      </c>
      <c r="C237" s="12" t="s">
        <v>544</v>
      </c>
      <c r="D237" s="13"/>
      <c r="E237" s="13"/>
      <c r="F237" s="14">
        <v>68124</v>
      </c>
      <c r="G237" s="15">
        <v>82</v>
      </c>
      <c r="H237" s="15">
        <v>39</v>
      </c>
      <c r="I237" s="15">
        <f t="shared" si="36"/>
        <v>121</v>
      </c>
      <c r="J237" s="15">
        <f t="shared" si="37"/>
        <v>5586168</v>
      </c>
      <c r="K237" s="15">
        <f t="shared" si="38"/>
        <v>2656836</v>
      </c>
      <c r="L237" s="15">
        <f t="shared" si="39"/>
        <v>8243004</v>
      </c>
      <c r="M237" s="16">
        <v>92.38088678386</v>
      </c>
      <c r="N237" s="16">
        <f t="shared" si="40"/>
        <v>10.380886783860007</v>
      </c>
      <c r="O237" s="17">
        <v>0.95</v>
      </c>
      <c r="P237" s="18">
        <v>68124</v>
      </c>
      <c r="Q237" s="18">
        <f t="shared" si="41"/>
        <v>6293355.531263679</v>
      </c>
      <c r="R237" s="19">
        <f t="shared" si="42"/>
        <v>87.761842444667</v>
      </c>
      <c r="S237" s="15"/>
      <c r="T237" s="19">
        <f t="shared" si="43"/>
        <v>-82</v>
      </c>
      <c r="U237" s="19">
        <v>39</v>
      </c>
      <c r="V237" s="19">
        <f t="shared" si="44"/>
        <v>39</v>
      </c>
      <c r="W237" s="19">
        <f t="shared" si="45"/>
        <v>0</v>
      </c>
      <c r="X237" s="19">
        <f t="shared" si="46"/>
        <v>2656836</v>
      </c>
      <c r="Y237" s="19">
        <f t="shared" si="47"/>
        <v>2656836</v>
      </c>
      <c r="Z237" s="10">
        <v>169</v>
      </c>
      <c r="AA237" s="10" t="s">
        <v>62</v>
      </c>
      <c r="AB237" s="20" t="s">
        <v>117</v>
      </c>
    </row>
    <row r="238" spans="1:28" ht="12.75">
      <c r="A238" s="10" t="s">
        <v>522</v>
      </c>
      <c r="B238" s="11" t="s">
        <v>545</v>
      </c>
      <c r="C238" s="12" t="s">
        <v>521</v>
      </c>
      <c r="D238" s="13" t="s">
        <v>42</v>
      </c>
      <c r="E238" s="13" t="s">
        <v>92</v>
      </c>
      <c r="F238" s="14">
        <v>3999</v>
      </c>
      <c r="G238" s="15">
        <v>159</v>
      </c>
      <c r="H238" s="15">
        <v>64</v>
      </c>
      <c r="I238" s="15">
        <f t="shared" si="36"/>
        <v>223</v>
      </c>
      <c r="J238" s="15">
        <f t="shared" si="37"/>
        <v>635841</v>
      </c>
      <c r="K238" s="15">
        <f t="shared" si="38"/>
        <v>255936</v>
      </c>
      <c r="L238" s="15">
        <f t="shared" si="39"/>
        <v>891777</v>
      </c>
      <c r="M238" s="16">
        <v>189.63060563838079</v>
      </c>
      <c r="N238" s="16">
        <f t="shared" si="40"/>
        <v>30.630605638380786</v>
      </c>
      <c r="O238" s="17">
        <v>0.95</v>
      </c>
      <c r="P238" s="18">
        <v>3999</v>
      </c>
      <c r="Q238" s="18">
        <f t="shared" si="41"/>
        <v>758332.7919478847</v>
      </c>
      <c r="R238" s="19">
        <f t="shared" si="42"/>
        <v>180.14907535646174</v>
      </c>
      <c r="S238" s="15"/>
      <c r="T238" s="19">
        <f t="shared" si="43"/>
        <v>-159</v>
      </c>
      <c r="U238" s="19">
        <v>64</v>
      </c>
      <c r="V238" s="19">
        <f t="shared" si="44"/>
        <v>64</v>
      </c>
      <c r="W238" s="19">
        <f t="shared" si="45"/>
        <v>0</v>
      </c>
      <c r="X238" s="19">
        <f t="shared" si="46"/>
        <v>255936</v>
      </c>
      <c r="Y238" s="19">
        <f t="shared" si="47"/>
        <v>255936</v>
      </c>
      <c r="Z238" s="10">
        <v>170</v>
      </c>
      <c r="AA238" s="10" t="s">
        <v>546</v>
      </c>
      <c r="AB238" s="20" t="s">
        <v>547</v>
      </c>
    </row>
    <row r="239" spans="1:28" ht="12.75">
      <c r="A239" s="10" t="s">
        <v>522</v>
      </c>
      <c r="B239" s="11" t="s">
        <v>545</v>
      </c>
      <c r="C239" s="12" t="s">
        <v>521</v>
      </c>
      <c r="D239" s="13" t="s">
        <v>93</v>
      </c>
      <c r="E239" s="13" t="s">
        <v>49</v>
      </c>
      <c r="F239" s="14">
        <v>11997</v>
      </c>
      <c r="G239" s="15">
        <v>83.4444</v>
      </c>
      <c r="H239" s="15">
        <v>64</v>
      </c>
      <c r="I239" s="15">
        <f t="shared" si="36"/>
        <v>147.4444</v>
      </c>
      <c r="J239" s="15">
        <f t="shared" si="37"/>
        <v>1001082.4668</v>
      </c>
      <c r="K239" s="15">
        <f t="shared" si="38"/>
        <v>767808</v>
      </c>
      <c r="L239" s="15">
        <f t="shared" si="39"/>
        <v>1768890.4668</v>
      </c>
      <c r="M239" s="16">
        <v>89.84729952516722</v>
      </c>
      <c r="N239" s="16">
        <f t="shared" si="40"/>
        <v>6.402899525167214</v>
      </c>
      <c r="O239" s="17">
        <v>0.95</v>
      </c>
      <c r="P239" s="18">
        <v>11997</v>
      </c>
      <c r="Q239" s="18">
        <f t="shared" si="41"/>
        <v>1077898.0524034312</v>
      </c>
      <c r="R239" s="19">
        <f t="shared" si="42"/>
        <v>85.35493454890886</v>
      </c>
      <c r="S239" s="15"/>
      <c r="T239" s="19">
        <f t="shared" si="43"/>
        <v>-83.4444</v>
      </c>
      <c r="U239" s="19">
        <v>64</v>
      </c>
      <c r="V239" s="19">
        <f t="shared" si="44"/>
        <v>64</v>
      </c>
      <c r="W239" s="19">
        <f t="shared" si="45"/>
        <v>0</v>
      </c>
      <c r="X239" s="19">
        <f t="shared" si="46"/>
        <v>767808</v>
      </c>
      <c r="Y239" s="19">
        <f t="shared" si="47"/>
        <v>767808</v>
      </c>
      <c r="Z239" s="10">
        <v>170</v>
      </c>
      <c r="AA239" s="10" t="s">
        <v>546</v>
      </c>
      <c r="AB239" s="20" t="s">
        <v>547</v>
      </c>
    </row>
    <row r="240" spans="1:28" ht="12.75">
      <c r="A240" s="10" t="s">
        <v>548</v>
      </c>
      <c r="B240" s="11" t="s">
        <v>549</v>
      </c>
      <c r="C240" s="12" t="s">
        <v>550</v>
      </c>
      <c r="D240" s="13" t="s">
        <v>165</v>
      </c>
      <c r="E240" s="13" t="s">
        <v>233</v>
      </c>
      <c r="F240" s="14">
        <v>1674</v>
      </c>
      <c r="G240" s="15">
        <v>123</v>
      </c>
      <c r="H240" s="15">
        <v>49</v>
      </c>
      <c r="I240" s="15">
        <f t="shared" si="36"/>
        <v>172</v>
      </c>
      <c r="J240" s="15">
        <f t="shared" si="37"/>
        <v>205902</v>
      </c>
      <c r="K240" s="15">
        <f t="shared" si="38"/>
        <v>82026</v>
      </c>
      <c r="L240" s="15">
        <f t="shared" si="39"/>
        <v>287928</v>
      </c>
      <c r="M240" s="16">
        <v>139.53927876159864</v>
      </c>
      <c r="N240" s="16">
        <f t="shared" si="40"/>
        <v>16.539278761598638</v>
      </c>
      <c r="O240" s="17">
        <v>0.95</v>
      </c>
      <c r="P240" s="18">
        <v>1674</v>
      </c>
      <c r="Q240" s="18">
        <f t="shared" si="41"/>
        <v>233588.7526469161</v>
      </c>
      <c r="R240" s="19">
        <f t="shared" si="42"/>
        <v>132.5623148235187</v>
      </c>
      <c r="S240" s="15"/>
      <c r="T240" s="19">
        <f t="shared" si="43"/>
        <v>-123</v>
      </c>
      <c r="U240" s="19">
        <v>49</v>
      </c>
      <c r="V240" s="19">
        <f t="shared" si="44"/>
        <v>49</v>
      </c>
      <c r="W240" s="19">
        <f t="shared" si="45"/>
        <v>0</v>
      </c>
      <c r="X240" s="19">
        <f t="shared" si="46"/>
        <v>82026</v>
      </c>
      <c r="Y240" s="19">
        <f t="shared" si="47"/>
        <v>82026</v>
      </c>
      <c r="Z240" s="10">
        <v>171</v>
      </c>
      <c r="AA240" s="10" t="s">
        <v>551</v>
      </c>
      <c r="AB240" s="20" t="s">
        <v>552</v>
      </c>
    </row>
    <row r="241" spans="1:28" ht="12.75">
      <c r="A241" s="10" t="s">
        <v>548</v>
      </c>
      <c r="B241" s="11" t="s">
        <v>549</v>
      </c>
      <c r="C241" s="12" t="s">
        <v>550</v>
      </c>
      <c r="D241" s="13" t="s">
        <v>236</v>
      </c>
      <c r="E241" s="13" t="s">
        <v>168</v>
      </c>
      <c r="F241" s="14">
        <v>5022</v>
      </c>
      <c r="G241" s="15">
        <v>73.2222</v>
      </c>
      <c r="H241" s="15">
        <v>49</v>
      </c>
      <c r="I241" s="15">
        <f t="shared" si="36"/>
        <v>122.2222</v>
      </c>
      <c r="J241" s="15">
        <f t="shared" si="37"/>
        <v>367721.8884</v>
      </c>
      <c r="K241" s="15">
        <f t="shared" si="38"/>
        <v>246078</v>
      </c>
      <c r="L241" s="15">
        <f t="shared" si="39"/>
        <v>613799.8884</v>
      </c>
      <c r="M241" s="16">
        <v>87.48974084059287</v>
      </c>
      <c r="N241" s="16">
        <f t="shared" si="40"/>
        <v>14.267540840592872</v>
      </c>
      <c r="O241" s="17">
        <v>0.95</v>
      </c>
      <c r="P241" s="18">
        <v>5022</v>
      </c>
      <c r="Q241" s="18">
        <f t="shared" si="41"/>
        <v>439373.47850145743</v>
      </c>
      <c r="R241" s="19">
        <f t="shared" si="42"/>
        <v>83.11525379856323</v>
      </c>
      <c r="S241" s="15"/>
      <c r="T241" s="19">
        <f t="shared" si="43"/>
        <v>-73.2222</v>
      </c>
      <c r="U241" s="19">
        <v>49</v>
      </c>
      <c r="V241" s="19">
        <f t="shared" si="44"/>
        <v>49</v>
      </c>
      <c r="W241" s="19">
        <f t="shared" si="45"/>
        <v>0</v>
      </c>
      <c r="X241" s="19">
        <f t="shared" si="46"/>
        <v>246078</v>
      </c>
      <c r="Y241" s="19">
        <f t="shared" si="47"/>
        <v>246078</v>
      </c>
      <c r="Z241" s="10">
        <v>171</v>
      </c>
      <c r="AA241" s="10" t="s">
        <v>551</v>
      </c>
      <c r="AB241" s="20" t="s">
        <v>552</v>
      </c>
    </row>
    <row r="242" spans="1:28" ht="12.75">
      <c r="A242" s="10" t="s">
        <v>548</v>
      </c>
      <c r="B242" s="11" t="s">
        <v>553</v>
      </c>
      <c r="C242" s="12" t="s">
        <v>554</v>
      </c>
      <c r="D242" s="13" t="s">
        <v>75</v>
      </c>
      <c r="E242" s="13" t="s">
        <v>168</v>
      </c>
      <c r="F242" s="14">
        <v>978</v>
      </c>
      <c r="G242" s="15">
        <v>69</v>
      </c>
      <c r="H242" s="15">
        <v>54</v>
      </c>
      <c r="I242" s="15">
        <f t="shared" si="36"/>
        <v>123</v>
      </c>
      <c r="J242" s="15">
        <f t="shared" si="37"/>
        <v>67482</v>
      </c>
      <c r="K242" s="15">
        <f t="shared" si="38"/>
        <v>52812</v>
      </c>
      <c r="L242" s="15">
        <f t="shared" si="39"/>
        <v>120294</v>
      </c>
      <c r="M242" s="16">
        <v>80.6064063372821</v>
      </c>
      <c r="N242" s="16">
        <f t="shared" si="40"/>
        <v>11.606406337282095</v>
      </c>
      <c r="O242" s="17">
        <v>0.95</v>
      </c>
      <c r="P242" s="18">
        <v>978</v>
      </c>
      <c r="Q242" s="18">
        <f t="shared" si="41"/>
        <v>78833.0653978619</v>
      </c>
      <c r="R242" s="19">
        <f t="shared" si="42"/>
        <v>76.57608602041799</v>
      </c>
      <c r="S242" s="15"/>
      <c r="T242" s="19">
        <f t="shared" si="43"/>
        <v>-69</v>
      </c>
      <c r="U242" s="19">
        <v>54</v>
      </c>
      <c r="V242" s="19">
        <f t="shared" si="44"/>
        <v>54</v>
      </c>
      <c r="W242" s="19">
        <f t="shared" si="45"/>
        <v>0</v>
      </c>
      <c r="X242" s="19">
        <f t="shared" si="46"/>
        <v>52812</v>
      </c>
      <c r="Y242" s="19">
        <f t="shared" si="47"/>
        <v>52812</v>
      </c>
      <c r="Z242" s="10">
        <v>172</v>
      </c>
      <c r="AA242" s="10" t="s">
        <v>555</v>
      </c>
      <c r="AB242" s="20" t="s">
        <v>556</v>
      </c>
    </row>
    <row r="243" spans="1:28" ht="12.75">
      <c r="A243" s="10" t="s">
        <v>548</v>
      </c>
      <c r="B243" s="11" t="s">
        <v>553</v>
      </c>
      <c r="C243" s="12" t="s">
        <v>554</v>
      </c>
      <c r="D243" s="13" t="s">
        <v>165</v>
      </c>
      <c r="E243" s="13" t="s">
        <v>92</v>
      </c>
      <c r="F243" s="14">
        <v>652</v>
      </c>
      <c r="G243" s="15">
        <v>108</v>
      </c>
      <c r="H243" s="15">
        <v>54</v>
      </c>
      <c r="I243" s="15">
        <f t="shared" si="36"/>
        <v>162</v>
      </c>
      <c r="J243" s="15">
        <f t="shared" si="37"/>
        <v>70416</v>
      </c>
      <c r="K243" s="15">
        <f t="shared" si="38"/>
        <v>35208</v>
      </c>
      <c r="L243" s="15">
        <f t="shared" si="39"/>
        <v>105624</v>
      </c>
      <c r="M243" s="16">
        <v>120.59894501694916</v>
      </c>
      <c r="N243" s="16">
        <f t="shared" si="40"/>
        <v>12.598945016949159</v>
      </c>
      <c r="O243" s="17">
        <v>0.95</v>
      </c>
      <c r="P243" s="18">
        <v>652</v>
      </c>
      <c r="Q243" s="18">
        <f t="shared" si="41"/>
        <v>78630.51215105085</v>
      </c>
      <c r="R243" s="19">
        <f t="shared" si="42"/>
        <v>114.5689977661017</v>
      </c>
      <c r="S243" s="15"/>
      <c r="T243" s="19">
        <f t="shared" si="43"/>
        <v>-108</v>
      </c>
      <c r="U243" s="19">
        <v>54</v>
      </c>
      <c r="V243" s="19">
        <f t="shared" si="44"/>
        <v>54</v>
      </c>
      <c r="W243" s="19">
        <f t="shared" si="45"/>
        <v>0</v>
      </c>
      <c r="X243" s="19">
        <f t="shared" si="46"/>
        <v>35208</v>
      </c>
      <c r="Y243" s="19">
        <f t="shared" si="47"/>
        <v>35208</v>
      </c>
      <c r="Z243" s="10">
        <v>172</v>
      </c>
      <c r="AA243" s="10" t="s">
        <v>555</v>
      </c>
      <c r="AB243" s="20" t="s">
        <v>556</v>
      </c>
    </row>
    <row r="244" spans="1:28" ht="12.75">
      <c r="A244" s="10" t="s">
        <v>548</v>
      </c>
      <c r="B244" s="11" t="s">
        <v>553</v>
      </c>
      <c r="C244" s="12" t="s">
        <v>554</v>
      </c>
      <c r="D244" s="13" t="s">
        <v>93</v>
      </c>
      <c r="E244" s="13" t="s">
        <v>69</v>
      </c>
      <c r="F244" s="14">
        <v>652</v>
      </c>
      <c r="G244" s="15">
        <v>81</v>
      </c>
      <c r="H244" s="15">
        <v>54</v>
      </c>
      <c r="I244" s="15">
        <f t="shared" si="36"/>
        <v>135</v>
      </c>
      <c r="J244" s="15">
        <f t="shared" si="37"/>
        <v>52812</v>
      </c>
      <c r="K244" s="15">
        <f t="shared" si="38"/>
        <v>35208</v>
      </c>
      <c r="L244" s="15">
        <f t="shared" si="39"/>
        <v>88020</v>
      </c>
      <c r="M244" s="16">
        <v>89.29620039857805</v>
      </c>
      <c r="N244" s="16">
        <f t="shared" si="40"/>
        <v>8.296200398578051</v>
      </c>
      <c r="O244" s="17">
        <v>0.95</v>
      </c>
      <c r="P244" s="18">
        <v>652</v>
      </c>
      <c r="Q244" s="18">
        <f t="shared" si="41"/>
        <v>58221.12265987289</v>
      </c>
      <c r="R244" s="19">
        <f t="shared" si="42"/>
        <v>84.83139037864915</v>
      </c>
      <c r="S244" s="15"/>
      <c r="T244" s="19">
        <f t="shared" si="43"/>
        <v>-81</v>
      </c>
      <c r="U244" s="19">
        <v>54</v>
      </c>
      <c r="V244" s="19">
        <f t="shared" si="44"/>
        <v>54</v>
      </c>
      <c r="W244" s="19">
        <f t="shared" si="45"/>
        <v>0</v>
      </c>
      <c r="X244" s="19">
        <f t="shared" si="46"/>
        <v>35208</v>
      </c>
      <c r="Y244" s="19">
        <f t="shared" si="47"/>
        <v>35208</v>
      </c>
      <c r="Z244" s="10">
        <v>172</v>
      </c>
      <c r="AA244" s="10" t="s">
        <v>555</v>
      </c>
      <c r="AB244" s="20" t="s">
        <v>556</v>
      </c>
    </row>
    <row r="245" spans="1:28" ht="12.75">
      <c r="A245" s="10" t="s">
        <v>548</v>
      </c>
      <c r="B245" s="11" t="s">
        <v>553</v>
      </c>
      <c r="C245" s="12" t="s">
        <v>554</v>
      </c>
      <c r="D245" s="13" t="s">
        <v>72</v>
      </c>
      <c r="E245" s="13" t="s">
        <v>80</v>
      </c>
      <c r="F245" s="14">
        <v>1630</v>
      </c>
      <c r="G245" s="15">
        <v>69</v>
      </c>
      <c r="H245" s="15">
        <v>54</v>
      </c>
      <c r="I245" s="15">
        <f t="shared" si="36"/>
        <v>123</v>
      </c>
      <c r="J245" s="15">
        <f t="shared" si="37"/>
        <v>112470</v>
      </c>
      <c r="K245" s="15">
        <f t="shared" si="38"/>
        <v>88020</v>
      </c>
      <c r="L245" s="15">
        <f t="shared" si="39"/>
        <v>200490</v>
      </c>
      <c r="M245" s="16">
        <v>64.75568788966869</v>
      </c>
      <c r="N245" s="16">
        <f t="shared" si="40"/>
        <v>-4.2443121103313075</v>
      </c>
      <c r="O245" s="17">
        <v>0.95</v>
      </c>
      <c r="P245" s="18">
        <v>1630</v>
      </c>
      <c r="Q245" s="18">
        <f t="shared" si="41"/>
        <v>105551.77126015996</v>
      </c>
      <c r="R245" s="19">
        <f t="shared" si="42"/>
        <v>61.51790349518525</v>
      </c>
      <c r="S245" s="15"/>
      <c r="T245" s="19">
        <f t="shared" si="43"/>
        <v>-69</v>
      </c>
      <c r="U245" s="19">
        <v>54</v>
      </c>
      <c r="V245" s="19">
        <f t="shared" si="44"/>
        <v>54</v>
      </c>
      <c r="W245" s="19">
        <f t="shared" si="45"/>
        <v>0</v>
      </c>
      <c r="X245" s="19">
        <f t="shared" si="46"/>
        <v>88020</v>
      </c>
      <c r="Y245" s="19">
        <f t="shared" si="47"/>
        <v>88020</v>
      </c>
      <c r="Z245" s="10">
        <v>172</v>
      </c>
      <c r="AA245" s="10" t="s">
        <v>555</v>
      </c>
      <c r="AB245" s="20" t="s">
        <v>556</v>
      </c>
    </row>
    <row r="246" spans="1:28" ht="12.75">
      <c r="A246" s="10" t="s">
        <v>548</v>
      </c>
      <c r="B246" s="11" t="s">
        <v>557</v>
      </c>
      <c r="C246" s="12" t="s">
        <v>558</v>
      </c>
      <c r="D246" s="13" t="s">
        <v>165</v>
      </c>
      <c r="E246" s="13" t="s">
        <v>233</v>
      </c>
      <c r="F246" s="14">
        <v>13059</v>
      </c>
      <c r="G246" s="15">
        <v>103</v>
      </c>
      <c r="H246" s="15">
        <v>44</v>
      </c>
      <c r="I246" s="15">
        <f t="shared" si="36"/>
        <v>147</v>
      </c>
      <c r="J246" s="15">
        <f t="shared" si="37"/>
        <v>1345077</v>
      </c>
      <c r="K246" s="15">
        <f t="shared" si="38"/>
        <v>574596</v>
      </c>
      <c r="L246" s="15">
        <f t="shared" si="39"/>
        <v>1919673</v>
      </c>
      <c r="M246" s="16">
        <v>112.62559217138366</v>
      </c>
      <c r="N246" s="16">
        <f t="shared" si="40"/>
        <v>9.625592171383659</v>
      </c>
      <c r="O246" s="17">
        <v>0.95</v>
      </c>
      <c r="P246" s="18">
        <v>13059</v>
      </c>
      <c r="Q246" s="18">
        <f t="shared" si="41"/>
        <v>1470777.6081660993</v>
      </c>
      <c r="R246" s="19">
        <f t="shared" si="42"/>
        <v>106.99431256281447</v>
      </c>
      <c r="S246" s="15"/>
      <c r="T246" s="19">
        <f t="shared" si="43"/>
        <v>-103</v>
      </c>
      <c r="U246" s="19">
        <v>44</v>
      </c>
      <c r="V246" s="19">
        <f t="shared" si="44"/>
        <v>44</v>
      </c>
      <c r="W246" s="19">
        <f t="shared" si="45"/>
        <v>0</v>
      </c>
      <c r="X246" s="19">
        <f t="shared" si="46"/>
        <v>574596</v>
      </c>
      <c r="Y246" s="19">
        <f t="shared" si="47"/>
        <v>574596</v>
      </c>
      <c r="Z246" s="10">
        <v>173</v>
      </c>
      <c r="AA246" s="10" t="s">
        <v>559</v>
      </c>
      <c r="AB246" s="20" t="s">
        <v>560</v>
      </c>
    </row>
    <row r="247" spans="1:28" ht="12.75">
      <c r="A247" s="10" t="s">
        <v>548</v>
      </c>
      <c r="B247" s="11" t="s">
        <v>557</v>
      </c>
      <c r="C247" s="12" t="s">
        <v>558</v>
      </c>
      <c r="D247" s="13" t="s">
        <v>236</v>
      </c>
      <c r="E247" s="13" t="s">
        <v>168</v>
      </c>
      <c r="F247" s="14">
        <v>39177</v>
      </c>
      <c r="G247" s="15">
        <v>82</v>
      </c>
      <c r="H247" s="15">
        <v>44</v>
      </c>
      <c r="I247" s="15">
        <f t="shared" si="36"/>
        <v>126</v>
      </c>
      <c r="J247" s="15">
        <f t="shared" si="37"/>
        <v>3212514</v>
      </c>
      <c r="K247" s="15">
        <f t="shared" si="38"/>
        <v>1723788</v>
      </c>
      <c r="L247" s="15">
        <f t="shared" si="39"/>
        <v>4936302</v>
      </c>
      <c r="M247" s="16">
        <v>89.672240377702</v>
      </c>
      <c r="N247" s="16">
        <f t="shared" si="40"/>
        <v>7.672240377701996</v>
      </c>
      <c r="O247" s="17">
        <v>0.95</v>
      </c>
      <c r="P247" s="18">
        <v>39177</v>
      </c>
      <c r="Q247" s="18">
        <f t="shared" si="41"/>
        <v>3513089.361277231</v>
      </c>
      <c r="R247" s="19">
        <f t="shared" si="42"/>
        <v>85.1886283588169</v>
      </c>
      <c r="S247" s="15"/>
      <c r="T247" s="19">
        <f t="shared" si="43"/>
        <v>-82</v>
      </c>
      <c r="U247" s="19">
        <v>44</v>
      </c>
      <c r="V247" s="19">
        <f t="shared" si="44"/>
        <v>44</v>
      </c>
      <c r="W247" s="19">
        <f t="shared" si="45"/>
        <v>0</v>
      </c>
      <c r="X247" s="19">
        <f t="shared" si="46"/>
        <v>1723788</v>
      </c>
      <c r="Y247" s="19">
        <f t="shared" si="47"/>
        <v>1723788</v>
      </c>
      <c r="Z247" s="10">
        <v>173</v>
      </c>
      <c r="AA247" s="10" t="s">
        <v>559</v>
      </c>
      <c r="AB247" s="20" t="s">
        <v>560</v>
      </c>
    </row>
    <row r="248" spans="1:28" ht="12.75">
      <c r="A248" s="10" t="s">
        <v>548</v>
      </c>
      <c r="B248" s="11" t="s">
        <v>561</v>
      </c>
      <c r="C248" s="12" t="s">
        <v>562</v>
      </c>
      <c r="D248" s="13" t="s">
        <v>165</v>
      </c>
      <c r="E248" s="13" t="s">
        <v>92</v>
      </c>
      <c r="F248" s="14">
        <v>2298</v>
      </c>
      <c r="G248" s="15">
        <v>85</v>
      </c>
      <c r="H248" s="15">
        <v>49</v>
      </c>
      <c r="I248" s="15">
        <f t="shared" si="36"/>
        <v>134</v>
      </c>
      <c r="J248" s="15">
        <f t="shared" si="37"/>
        <v>195330</v>
      </c>
      <c r="K248" s="15">
        <f t="shared" si="38"/>
        <v>112602</v>
      </c>
      <c r="L248" s="15">
        <f t="shared" si="39"/>
        <v>307932</v>
      </c>
      <c r="M248" s="16">
        <v>80.33490813852814</v>
      </c>
      <c r="N248" s="16">
        <f t="shared" si="40"/>
        <v>-4.665091861471865</v>
      </c>
      <c r="O248" s="17">
        <v>0.95</v>
      </c>
      <c r="P248" s="18">
        <v>2298</v>
      </c>
      <c r="Q248" s="18">
        <f t="shared" si="41"/>
        <v>184609.61890233765</v>
      </c>
      <c r="R248" s="19">
        <f t="shared" si="42"/>
        <v>76.31816273160173</v>
      </c>
      <c r="S248" s="15"/>
      <c r="T248" s="19">
        <f t="shared" si="43"/>
        <v>-85</v>
      </c>
      <c r="U248" s="19">
        <v>49</v>
      </c>
      <c r="V248" s="19">
        <f t="shared" si="44"/>
        <v>49</v>
      </c>
      <c r="W248" s="19">
        <f t="shared" si="45"/>
        <v>0</v>
      </c>
      <c r="X248" s="19">
        <f t="shared" si="46"/>
        <v>112602</v>
      </c>
      <c r="Y248" s="19">
        <f t="shared" si="47"/>
        <v>112602</v>
      </c>
      <c r="Z248" s="10">
        <v>174</v>
      </c>
      <c r="AA248" s="10" t="s">
        <v>563</v>
      </c>
      <c r="AB248" s="20" t="s">
        <v>564</v>
      </c>
    </row>
    <row r="249" spans="1:28" ht="12.75">
      <c r="A249" s="10" t="s">
        <v>548</v>
      </c>
      <c r="B249" s="11" t="s">
        <v>561</v>
      </c>
      <c r="C249" s="12" t="s">
        <v>562</v>
      </c>
      <c r="D249" s="13" t="s">
        <v>93</v>
      </c>
      <c r="E249" s="13" t="s">
        <v>168</v>
      </c>
      <c r="F249" s="14">
        <v>11490</v>
      </c>
      <c r="G249" s="15">
        <v>60</v>
      </c>
      <c r="H249" s="15">
        <v>49</v>
      </c>
      <c r="I249" s="15">
        <f t="shared" si="36"/>
        <v>109</v>
      </c>
      <c r="J249" s="15">
        <f t="shared" si="37"/>
        <v>689400</v>
      </c>
      <c r="K249" s="15">
        <f t="shared" si="38"/>
        <v>563010</v>
      </c>
      <c r="L249" s="15">
        <f t="shared" si="39"/>
        <v>1252410</v>
      </c>
      <c r="M249" s="16">
        <v>59.749151403072965</v>
      </c>
      <c r="N249" s="16">
        <f t="shared" si="40"/>
        <v>-0.2508485969270353</v>
      </c>
      <c r="O249" s="17">
        <v>0.95</v>
      </c>
      <c r="P249" s="18">
        <v>11490</v>
      </c>
      <c r="Q249" s="18">
        <f t="shared" si="41"/>
        <v>686517.7496213084</v>
      </c>
      <c r="R249" s="19">
        <f t="shared" si="42"/>
        <v>56.76169383291931</v>
      </c>
      <c r="S249" s="15"/>
      <c r="T249" s="19">
        <f t="shared" si="43"/>
        <v>-60</v>
      </c>
      <c r="U249" s="19">
        <v>49</v>
      </c>
      <c r="V249" s="19">
        <f t="shared" si="44"/>
        <v>49</v>
      </c>
      <c r="W249" s="19">
        <f t="shared" si="45"/>
        <v>0</v>
      </c>
      <c r="X249" s="19">
        <f t="shared" si="46"/>
        <v>563010</v>
      </c>
      <c r="Y249" s="19">
        <f t="shared" si="47"/>
        <v>563010</v>
      </c>
      <c r="Z249" s="10">
        <v>174</v>
      </c>
      <c r="AA249" s="10" t="s">
        <v>563</v>
      </c>
      <c r="AB249" s="20" t="s">
        <v>564</v>
      </c>
    </row>
    <row r="250" spans="1:28" ht="12.75">
      <c r="A250" s="10" t="s">
        <v>565</v>
      </c>
      <c r="B250" s="11" t="s">
        <v>566</v>
      </c>
      <c r="C250" s="12" t="s">
        <v>567</v>
      </c>
      <c r="D250" s="13"/>
      <c r="E250" s="13"/>
      <c r="F250" s="14">
        <v>12396</v>
      </c>
      <c r="G250" s="15">
        <v>86</v>
      </c>
      <c r="H250" s="15">
        <v>44</v>
      </c>
      <c r="I250" s="15">
        <f t="shared" si="36"/>
        <v>130</v>
      </c>
      <c r="J250" s="15">
        <f t="shared" si="37"/>
        <v>1066056</v>
      </c>
      <c r="K250" s="15">
        <f t="shared" si="38"/>
        <v>545424</v>
      </c>
      <c r="L250" s="15">
        <f t="shared" si="39"/>
        <v>1611480</v>
      </c>
      <c r="M250" s="16">
        <v>93.6724627930845</v>
      </c>
      <c r="N250" s="16">
        <f t="shared" si="40"/>
        <v>7.672462793084506</v>
      </c>
      <c r="O250" s="17">
        <v>0.95</v>
      </c>
      <c r="P250" s="18">
        <v>12396</v>
      </c>
      <c r="Q250" s="18">
        <f t="shared" si="41"/>
        <v>1161163.8487830756</v>
      </c>
      <c r="R250" s="19">
        <f t="shared" si="42"/>
        <v>88.98883965343028</v>
      </c>
      <c r="S250" s="15"/>
      <c r="T250" s="19">
        <f t="shared" si="43"/>
        <v>-86</v>
      </c>
      <c r="U250" s="19">
        <v>44</v>
      </c>
      <c r="V250" s="19">
        <f t="shared" si="44"/>
        <v>44</v>
      </c>
      <c r="W250" s="19">
        <f t="shared" si="45"/>
        <v>0</v>
      </c>
      <c r="X250" s="19">
        <f t="shared" si="46"/>
        <v>545424</v>
      </c>
      <c r="Y250" s="19">
        <f t="shared" si="47"/>
        <v>545424</v>
      </c>
      <c r="Z250" s="10">
        <v>175</v>
      </c>
      <c r="AA250" s="10" t="s">
        <v>39</v>
      </c>
      <c r="AB250" s="20" t="s">
        <v>271</v>
      </c>
    </row>
    <row r="251" spans="1:28" ht="25.5">
      <c r="A251" s="10" t="s">
        <v>565</v>
      </c>
      <c r="B251" s="11" t="s">
        <v>568</v>
      </c>
      <c r="C251" s="12" t="s">
        <v>569</v>
      </c>
      <c r="D251" s="13"/>
      <c r="E251" s="13"/>
      <c r="F251" s="14">
        <v>4296</v>
      </c>
      <c r="G251" s="15">
        <v>68</v>
      </c>
      <c r="H251" s="15">
        <v>49</v>
      </c>
      <c r="I251" s="15">
        <f t="shared" si="36"/>
        <v>117</v>
      </c>
      <c r="J251" s="15">
        <f t="shared" si="37"/>
        <v>292128</v>
      </c>
      <c r="K251" s="15">
        <f t="shared" si="38"/>
        <v>210504</v>
      </c>
      <c r="L251" s="15">
        <f t="shared" si="39"/>
        <v>502632</v>
      </c>
      <c r="M251" s="16">
        <v>75.3502803729797</v>
      </c>
      <c r="N251" s="16">
        <f t="shared" si="40"/>
        <v>7.350280372979697</v>
      </c>
      <c r="O251" s="17">
        <v>0.95</v>
      </c>
      <c r="P251" s="18">
        <v>4296</v>
      </c>
      <c r="Q251" s="18">
        <f t="shared" si="41"/>
        <v>323704.8044823208</v>
      </c>
      <c r="R251" s="19">
        <f t="shared" si="42"/>
        <v>71.58276635433072</v>
      </c>
      <c r="S251" s="15"/>
      <c r="T251" s="19">
        <f t="shared" si="43"/>
        <v>-68</v>
      </c>
      <c r="U251" s="19">
        <v>49</v>
      </c>
      <c r="V251" s="19">
        <f t="shared" si="44"/>
        <v>49</v>
      </c>
      <c r="W251" s="19">
        <f t="shared" si="45"/>
        <v>0</v>
      </c>
      <c r="X251" s="19">
        <f t="shared" si="46"/>
        <v>210504</v>
      </c>
      <c r="Y251" s="19">
        <f t="shared" si="47"/>
        <v>210504</v>
      </c>
      <c r="Z251" s="10">
        <v>176</v>
      </c>
      <c r="AA251" s="10" t="s">
        <v>449</v>
      </c>
      <c r="AB251" s="20" t="s">
        <v>412</v>
      </c>
    </row>
    <row r="252" spans="1:28" ht="12.75">
      <c r="A252" s="10" t="s">
        <v>565</v>
      </c>
      <c r="B252" s="11" t="s">
        <v>570</v>
      </c>
      <c r="C252" s="12" t="s">
        <v>570</v>
      </c>
      <c r="D252" s="13" t="s">
        <v>93</v>
      </c>
      <c r="E252" s="13" t="s">
        <v>49</v>
      </c>
      <c r="F252" s="14">
        <v>621</v>
      </c>
      <c r="G252" s="15">
        <v>71</v>
      </c>
      <c r="H252" s="15">
        <v>49</v>
      </c>
      <c r="I252" s="15">
        <f t="shared" si="36"/>
        <v>120</v>
      </c>
      <c r="J252" s="15">
        <f t="shared" si="37"/>
        <v>44091</v>
      </c>
      <c r="K252" s="15">
        <f t="shared" si="38"/>
        <v>30429</v>
      </c>
      <c r="L252" s="15">
        <f t="shared" si="39"/>
        <v>74520</v>
      </c>
      <c r="M252" s="16">
        <v>76.48588873376625</v>
      </c>
      <c r="N252" s="16">
        <f t="shared" si="40"/>
        <v>5.485888733766245</v>
      </c>
      <c r="O252" s="17">
        <v>0.95</v>
      </c>
      <c r="P252" s="18">
        <v>621</v>
      </c>
      <c r="Q252" s="18">
        <f t="shared" si="41"/>
        <v>47497.73690366884</v>
      </c>
      <c r="R252" s="19">
        <f t="shared" si="42"/>
        <v>72.66159429707793</v>
      </c>
      <c r="S252" s="15"/>
      <c r="T252" s="19">
        <f t="shared" si="43"/>
        <v>-71</v>
      </c>
      <c r="U252" s="19">
        <v>49</v>
      </c>
      <c r="V252" s="19">
        <f t="shared" si="44"/>
        <v>49</v>
      </c>
      <c r="W252" s="19">
        <f t="shared" si="45"/>
        <v>0</v>
      </c>
      <c r="X252" s="19">
        <f t="shared" si="46"/>
        <v>30429</v>
      </c>
      <c r="Y252" s="19">
        <f t="shared" si="47"/>
        <v>30429</v>
      </c>
      <c r="Z252" s="10">
        <v>177</v>
      </c>
      <c r="AA252" s="10" t="s">
        <v>52</v>
      </c>
      <c r="AB252" s="20" t="s">
        <v>571</v>
      </c>
    </row>
    <row r="253" spans="1:28" ht="12.75">
      <c r="A253" s="10" t="s">
        <v>565</v>
      </c>
      <c r="B253" s="11" t="s">
        <v>570</v>
      </c>
      <c r="C253" s="12" t="s">
        <v>570</v>
      </c>
      <c r="D253" s="13" t="s">
        <v>42</v>
      </c>
      <c r="E253" s="13" t="s">
        <v>92</v>
      </c>
      <c r="F253" s="14">
        <v>207</v>
      </c>
      <c r="G253" s="15">
        <v>71</v>
      </c>
      <c r="H253" s="15">
        <v>49</v>
      </c>
      <c r="I253" s="15">
        <f t="shared" si="36"/>
        <v>120</v>
      </c>
      <c r="J253" s="15">
        <f t="shared" si="37"/>
        <v>14697</v>
      </c>
      <c r="K253" s="15">
        <f t="shared" si="38"/>
        <v>10143</v>
      </c>
      <c r="L253" s="15">
        <f t="shared" si="39"/>
        <v>24840</v>
      </c>
      <c r="M253" s="16">
        <v>89.61287128712871</v>
      </c>
      <c r="N253" s="16">
        <f t="shared" si="40"/>
        <v>18.612871287128712</v>
      </c>
      <c r="O253" s="17">
        <v>0.95</v>
      </c>
      <c r="P253" s="18">
        <v>207</v>
      </c>
      <c r="Q253" s="18">
        <f t="shared" si="41"/>
        <v>18549.864356435643</v>
      </c>
      <c r="R253" s="19">
        <f t="shared" si="42"/>
        <v>85.13222772277227</v>
      </c>
      <c r="S253" s="15"/>
      <c r="T253" s="19">
        <f t="shared" si="43"/>
        <v>-71</v>
      </c>
      <c r="U253" s="19">
        <v>49</v>
      </c>
      <c r="V253" s="19">
        <f t="shared" si="44"/>
        <v>49</v>
      </c>
      <c r="W253" s="19">
        <f t="shared" si="45"/>
        <v>0</v>
      </c>
      <c r="X253" s="19">
        <f t="shared" si="46"/>
        <v>10143</v>
      </c>
      <c r="Y253" s="19">
        <f t="shared" si="47"/>
        <v>10143</v>
      </c>
      <c r="Z253" s="10">
        <v>177</v>
      </c>
      <c r="AA253" s="10" t="s">
        <v>52</v>
      </c>
      <c r="AB253" s="20" t="s">
        <v>571</v>
      </c>
    </row>
    <row r="254" spans="1:28" ht="12.75">
      <c r="A254" s="10" t="s">
        <v>565</v>
      </c>
      <c r="B254" s="11" t="s">
        <v>572</v>
      </c>
      <c r="C254" s="12" t="s">
        <v>573</v>
      </c>
      <c r="D254" s="13"/>
      <c r="E254" s="13"/>
      <c r="F254" s="14">
        <v>45156</v>
      </c>
      <c r="G254" s="15">
        <v>100</v>
      </c>
      <c r="H254" s="15">
        <v>49</v>
      </c>
      <c r="I254" s="15">
        <f t="shared" si="36"/>
        <v>149</v>
      </c>
      <c r="J254" s="15">
        <f t="shared" si="37"/>
        <v>4515600</v>
      </c>
      <c r="K254" s="15">
        <f t="shared" si="38"/>
        <v>2212644</v>
      </c>
      <c r="L254" s="15">
        <f t="shared" si="39"/>
        <v>6728244</v>
      </c>
      <c r="M254" s="16">
        <v>110.54947078821309</v>
      </c>
      <c r="N254" s="16">
        <f t="shared" si="40"/>
        <v>10.549470788213085</v>
      </c>
      <c r="O254" s="17">
        <v>0.95</v>
      </c>
      <c r="P254" s="18">
        <v>45156</v>
      </c>
      <c r="Q254" s="18">
        <f t="shared" si="41"/>
        <v>4991971.90291255</v>
      </c>
      <c r="R254" s="19">
        <f t="shared" si="42"/>
        <v>105.02199724880242</v>
      </c>
      <c r="S254" s="15"/>
      <c r="T254" s="19">
        <f t="shared" si="43"/>
        <v>-100</v>
      </c>
      <c r="U254" s="19">
        <v>49</v>
      </c>
      <c r="V254" s="19">
        <f t="shared" si="44"/>
        <v>49</v>
      </c>
      <c r="W254" s="19">
        <f t="shared" si="45"/>
        <v>0</v>
      </c>
      <c r="X254" s="19">
        <f t="shared" si="46"/>
        <v>2212644</v>
      </c>
      <c r="Y254" s="19">
        <f t="shared" si="47"/>
        <v>2212644</v>
      </c>
      <c r="Z254" s="10">
        <v>178</v>
      </c>
      <c r="AA254" s="10" t="s">
        <v>415</v>
      </c>
      <c r="AB254" s="20" t="s">
        <v>305</v>
      </c>
    </row>
    <row r="255" spans="1:28" ht="12.75">
      <c r="A255" s="10" t="s">
        <v>565</v>
      </c>
      <c r="B255" s="11" t="s">
        <v>574</v>
      </c>
      <c r="C255" s="12" t="s">
        <v>575</v>
      </c>
      <c r="D255" s="13"/>
      <c r="E255" s="13"/>
      <c r="F255" s="14">
        <v>17928</v>
      </c>
      <c r="G255" s="15">
        <v>75</v>
      </c>
      <c r="H255" s="15">
        <v>39</v>
      </c>
      <c r="I255" s="15">
        <f t="shared" si="36"/>
        <v>114</v>
      </c>
      <c r="J255" s="15">
        <f t="shared" si="37"/>
        <v>1344600</v>
      </c>
      <c r="K255" s="15">
        <f t="shared" si="38"/>
        <v>699192</v>
      </c>
      <c r="L255" s="15">
        <f t="shared" si="39"/>
        <v>2043792</v>
      </c>
      <c r="M255" s="16">
        <v>82.08712459028435</v>
      </c>
      <c r="N255" s="16">
        <f t="shared" si="40"/>
        <v>7.087124590284347</v>
      </c>
      <c r="O255" s="17">
        <v>0.95</v>
      </c>
      <c r="P255" s="18">
        <v>17928</v>
      </c>
      <c r="Q255" s="18">
        <f t="shared" si="41"/>
        <v>1471657.9696546178</v>
      </c>
      <c r="R255" s="19">
        <f t="shared" si="42"/>
        <v>77.98276836077012</v>
      </c>
      <c r="S255" s="15"/>
      <c r="T255" s="19">
        <f t="shared" si="43"/>
        <v>-75</v>
      </c>
      <c r="U255" s="19">
        <v>39</v>
      </c>
      <c r="V255" s="19">
        <f t="shared" si="44"/>
        <v>39</v>
      </c>
      <c r="W255" s="19">
        <f t="shared" si="45"/>
        <v>0</v>
      </c>
      <c r="X255" s="19">
        <f t="shared" si="46"/>
        <v>699192</v>
      </c>
      <c r="Y255" s="19">
        <f t="shared" si="47"/>
        <v>699192</v>
      </c>
      <c r="Z255" s="10">
        <v>179</v>
      </c>
      <c r="AA255" s="10" t="s">
        <v>53</v>
      </c>
      <c r="AB255" s="20" t="s">
        <v>154</v>
      </c>
    </row>
    <row r="256" spans="1:28" ht="12.75">
      <c r="A256" s="10" t="s">
        <v>565</v>
      </c>
      <c r="B256" s="11" t="s">
        <v>576</v>
      </c>
      <c r="C256" s="12" t="s">
        <v>577</v>
      </c>
      <c r="D256" s="13"/>
      <c r="E256" s="13"/>
      <c r="F256" s="14">
        <v>300</v>
      </c>
      <c r="G256" s="15">
        <v>73</v>
      </c>
      <c r="H256" s="15">
        <v>39</v>
      </c>
      <c r="I256" s="15">
        <f t="shared" si="36"/>
        <v>112</v>
      </c>
      <c r="J256" s="15">
        <f t="shared" si="37"/>
        <v>21900</v>
      </c>
      <c r="K256" s="15">
        <f t="shared" si="38"/>
        <v>11700</v>
      </c>
      <c r="L256" s="15">
        <f t="shared" si="39"/>
        <v>33600</v>
      </c>
      <c r="M256" s="16">
        <v>82.76178953665746</v>
      </c>
      <c r="N256" s="16">
        <f t="shared" si="40"/>
        <v>9.76178953665746</v>
      </c>
      <c r="O256" s="17">
        <v>0.95</v>
      </c>
      <c r="P256" s="18">
        <v>300</v>
      </c>
      <c r="Q256" s="18">
        <f t="shared" si="41"/>
        <v>24828.53686099724</v>
      </c>
      <c r="R256" s="19">
        <f t="shared" si="42"/>
        <v>78.62370005982459</v>
      </c>
      <c r="S256" s="15"/>
      <c r="T256" s="19">
        <f t="shared" si="43"/>
        <v>-73</v>
      </c>
      <c r="U256" s="19">
        <v>39</v>
      </c>
      <c r="V256" s="19">
        <f t="shared" si="44"/>
        <v>39</v>
      </c>
      <c r="W256" s="19">
        <f t="shared" si="45"/>
        <v>0</v>
      </c>
      <c r="X256" s="19">
        <f t="shared" si="46"/>
        <v>11700</v>
      </c>
      <c r="Y256" s="19">
        <f t="shared" si="47"/>
        <v>11700</v>
      </c>
      <c r="Z256" s="10">
        <v>180</v>
      </c>
      <c r="AA256" s="10" t="s">
        <v>66</v>
      </c>
      <c r="AB256" s="20" t="s">
        <v>116</v>
      </c>
    </row>
    <row r="257" spans="1:28" ht="12.75">
      <c r="A257" s="10" t="s">
        <v>565</v>
      </c>
      <c r="B257" s="11" t="s">
        <v>578</v>
      </c>
      <c r="C257" s="12" t="s">
        <v>285</v>
      </c>
      <c r="D257" s="13"/>
      <c r="E257" s="13"/>
      <c r="F257" s="14">
        <v>17724</v>
      </c>
      <c r="G257" s="15">
        <v>75</v>
      </c>
      <c r="H257" s="15">
        <v>39</v>
      </c>
      <c r="I257" s="15">
        <f t="shared" si="36"/>
        <v>114</v>
      </c>
      <c r="J257" s="15">
        <f t="shared" si="37"/>
        <v>1329300</v>
      </c>
      <c r="K257" s="15">
        <f t="shared" si="38"/>
        <v>691236</v>
      </c>
      <c r="L257" s="15">
        <f t="shared" si="39"/>
        <v>2020536</v>
      </c>
      <c r="M257" s="16">
        <v>84.1558096930148</v>
      </c>
      <c r="N257" s="16">
        <f t="shared" si="40"/>
        <v>9.155809693014803</v>
      </c>
      <c r="O257" s="17">
        <v>0.95</v>
      </c>
      <c r="P257" s="18">
        <v>17724</v>
      </c>
      <c r="Q257" s="18">
        <f t="shared" si="41"/>
        <v>1491577.5709989944</v>
      </c>
      <c r="R257" s="19">
        <f t="shared" si="42"/>
        <v>79.94801920836406</v>
      </c>
      <c r="S257" s="15"/>
      <c r="T257" s="19">
        <f t="shared" si="43"/>
        <v>-75</v>
      </c>
      <c r="U257" s="19">
        <v>39</v>
      </c>
      <c r="V257" s="19">
        <f t="shared" si="44"/>
        <v>39</v>
      </c>
      <c r="W257" s="19">
        <f t="shared" si="45"/>
        <v>0</v>
      </c>
      <c r="X257" s="19">
        <f t="shared" si="46"/>
        <v>691236</v>
      </c>
      <c r="Y257" s="19">
        <f t="shared" si="47"/>
        <v>691236</v>
      </c>
      <c r="Z257" s="10">
        <v>183</v>
      </c>
      <c r="AA257" s="10" t="s">
        <v>53</v>
      </c>
      <c r="AB257" s="20" t="s">
        <v>38</v>
      </c>
    </row>
    <row r="258" spans="1:28" ht="12.75">
      <c r="A258" s="10" t="s">
        <v>565</v>
      </c>
      <c r="B258" s="11" t="s">
        <v>579</v>
      </c>
      <c r="C258" s="12" t="s">
        <v>580</v>
      </c>
      <c r="D258" s="13"/>
      <c r="E258" s="13"/>
      <c r="F258" s="14">
        <v>2712</v>
      </c>
      <c r="G258" s="15">
        <v>72</v>
      </c>
      <c r="H258" s="15">
        <v>44</v>
      </c>
      <c r="I258" s="15">
        <f aca="true" t="shared" si="48" ref="I258:I321">G258+H258</f>
        <v>116</v>
      </c>
      <c r="J258" s="15">
        <f aca="true" t="shared" si="49" ref="J258:J321">G258*F258</f>
        <v>195264</v>
      </c>
      <c r="K258" s="15">
        <f aca="true" t="shared" si="50" ref="K258:K321">H258*F258</f>
        <v>119328</v>
      </c>
      <c r="L258" s="15">
        <f aca="true" t="shared" si="51" ref="L258:L321">J258+K258</f>
        <v>314592</v>
      </c>
      <c r="M258" s="16">
        <v>78.37260484749655</v>
      </c>
      <c r="N258" s="16">
        <f aca="true" t="shared" si="52" ref="N258:N321">M258-G258</f>
        <v>6.372604847496547</v>
      </c>
      <c r="O258" s="17">
        <v>0.95</v>
      </c>
      <c r="P258" s="18">
        <v>2712</v>
      </c>
      <c r="Q258" s="18">
        <f aca="true" t="shared" si="53" ref="Q258:Q321">M258*P258</f>
        <v>212546.50434641063</v>
      </c>
      <c r="R258" s="19">
        <f aca="true" t="shared" si="54" ref="R258:R321">M258*O258</f>
        <v>74.45397460512172</v>
      </c>
      <c r="S258" s="15"/>
      <c r="T258" s="19">
        <f aca="true" t="shared" si="55" ref="T258:T321">S258-G258</f>
        <v>-72</v>
      </c>
      <c r="U258" s="19">
        <v>44</v>
      </c>
      <c r="V258" s="19">
        <f aca="true" t="shared" si="56" ref="V258:V321">S258+U258</f>
        <v>44</v>
      </c>
      <c r="W258" s="19">
        <f aca="true" t="shared" si="57" ref="W258:W321">S258*P258</f>
        <v>0</v>
      </c>
      <c r="X258" s="19">
        <f aca="true" t="shared" si="58" ref="X258:X321">U258*P258</f>
        <v>119328</v>
      </c>
      <c r="Y258" s="19">
        <f aca="true" t="shared" si="59" ref="Y258:Y321">W258+X258</f>
        <v>119328</v>
      </c>
      <c r="Z258" s="10">
        <v>184</v>
      </c>
      <c r="AA258" s="10" t="s">
        <v>412</v>
      </c>
      <c r="AB258" s="20" t="s">
        <v>151</v>
      </c>
    </row>
    <row r="259" spans="1:28" ht="12.75">
      <c r="A259" s="10" t="s">
        <v>565</v>
      </c>
      <c r="B259" s="11" t="s">
        <v>581</v>
      </c>
      <c r="C259" s="12" t="s">
        <v>582</v>
      </c>
      <c r="D259" s="13"/>
      <c r="E259" s="13"/>
      <c r="F259" s="14">
        <v>19248</v>
      </c>
      <c r="G259" s="15">
        <v>75</v>
      </c>
      <c r="H259" s="15">
        <v>44</v>
      </c>
      <c r="I259" s="15">
        <f t="shared" si="48"/>
        <v>119</v>
      </c>
      <c r="J259" s="15">
        <f t="shared" si="49"/>
        <v>1443600</v>
      </c>
      <c r="K259" s="15">
        <f t="shared" si="50"/>
        <v>846912</v>
      </c>
      <c r="L259" s="15">
        <f t="shared" si="51"/>
        <v>2290512</v>
      </c>
      <c r="M259" s="16">
        <v>84.99538220560179</v>
      </c>
      <c r="N259" s="16">
        <f t="shared" si="52"/>
        <v>9.995382205601786</v>
      </c>
      <c r="O259" s="17">
        <v>0.95</v>
      </c>
      <c r="P259" s="18">
        <v>19248</v>
      </c>
      <c r="Q259" s="18">
        <f t="shared" si="53"/>
        <v>1635991.1166934231</v>
      </c>
      <c r="R259" s="19">
        <f t="shared" si="54"/>
        <v>80.74561309532169</v>
      </c>
      <c r="S259" s="15"/>
      <c r="T259" s="19">
        <f t="shared" si="55"/>
        <v>-75</v>
      </c>
      <c r="U259" s="19">
        <v>44</v>
      </c>
      <c r="V259" s="19">
        <f t="shared" si="56"/>
        <v>44</v>
      </c>
      <c r="W259" s="19">
        <f t="shared" si="57"/>
        <v>0</v>
      </c>
      <c r="X259" s="19">
        <f t="shared" si="58"/>
        <v>846912</v>
      </c>
      <c r="Y259" s="19">
        <f t="shared" si="59"/>
        <v>846912</v>
      </c>
      <c r="Z259" s="10">
        <v>185</v>
      </c>
      <c r="AA259" s="10" t="s">
        <v>53</v>
      </c>
      <c r="AB259" s="20" t="s">
        <v>242</v>
      </c>
    </row>
    <row r="260" spans="1:28" ht="12.75">
      <c r="A260" s="10" t="s">
        <v>565</v>
      </c>
      <c r="B260" s="11" t="s">
        <v>583</v>
      </c>
      <c r="C260" s="12" t="s">
        <v>584</v>
      </c>
      <c r="D260" s="13" t="s">
        <v>165</v>
      </c>
      <c r="E260" s="13" t="s">
        <v>92</v>
      </c>
      <c r="F260" s="14">
        <v>312</v>
      </c>
      <c r="G260" s="15">
        <v>88</v>
      </c>
      <c r="H260" s="15">
        <v>49</v>
      </c>
      <c r="I260" s="15">
        <f t="shared" si="48"/>
        <v>137</v>
      </c>
      <c r="J260" s="15">
        <f t="shared" si="49"/>
        <v>27456</v>
      </c>
      <c r="K260" s="15">
        <f t="shared" si="50"/>
        <v>15288</v>
      </c>
      <c r="L260" s="15">
        <f t="shared" si="51"/>
        <v>42744</v>
      </c>
      <c r="M260" s="16">
        <v>88.9252117717798</v>
      </c>
      <c r="N260" s="16">
        <f t="shared" si="52"/>
        <v>0.9252117717798001</v>
      </c>
      <c r="O260" s="17">
        <v>0.95</v>
      </c>
      <c r="P260" s="18">
        <v>312</v>
      </c>
      <c r="Q260" s="18">
        <f t="shared" si="53"/>
        <v>27744.6660727953</v>
      </c>
      <c r="R260" s="19">
        <f t="shared" si="54"/>
        <v>84.4789511831908</v>
      </c>
      <c r="S260" s="15"/>
      <c r="T260" s="19">
        <f t="shared" si="55"/>
        <v>-88</v>
      </c>
      <c r="U260" s="19">
        <v>49</v>
      </c>
      <c r="V260" s="19">
        <f t="shared" si="56"/>
        <v>49</v>
      </c>
      <c r="W260" s="19">
        <f t="shared" si="57"/>
        <v>0</v>
      </c>
      <c r="X260" s="19">
        <f t="shared" si="58"/>
        <v>15288</v>
      </c>
      <c r="Y260" s="19">
        <f t="shared" si="59"/>
        <v>15288</v>
      </c>
      <c r="Z260" s="10">
        <v>187</v>
      </c>
      <c r="AA260" s="10" t="s">
        <v>585</v>
      </c>
      <c r="AB260" s="20" t="s">
        <v>586</v>
      </c>
    </row>
    <row r="261" spans="1:28" ht="12.75">
      <c r="A261" s="10" t="s">
        <v>565</v>
      </c>
      <c r="B261" s="11" t="s">
        <v>583</v>
      </c>
      <c r="C261" s="12" t="s">
        <v>584</v>
      </c>
      <c r="D261" s="13" t="s">
        <v>93</v>
      </c>
      <c r="E261" s="13" t="s">
        <v>168</v>
      </c>
      <c r="F261" s="14">
        <v>1560</v>
      </c>
      <c r="G261" s="15">
        <v>65</v>
      </c>
      <c r="H261" s="15">
        <v>49</v>
      </c>
      <c r="I261" s="15">
        <f t="shared" si="48"/>
        <v>114</v>
      </c>
      <c r="J261" s="15">
        <f t="shared" si="49"/>
        <v>101400</v>
      </c>
      <c r="K261" s="15">
        <f t="shared" si="50"/>
        <v>76440</v>
      </c>
      <c r="L261" s="15">
        <f t="shared" si="51"/>
        <v>177840</v>
      </c>
      <c r="M261" s="16">
        <v>67.71879485023227</v>
      </c>
      <c r="N261" s="16">
        <f t="shared" si="52"/>
        <v>2.718794850232271</v>
      </c>
      <c r="O261" s="17">
        <v>0.95</v>
      </c>
      <c r="P261" s="18">
        <v>1560</v>
      </c>
      <c r="Q261" s="18">
        <f t="shared" si="53"/>
        <v>105641.31996636234</v>
      </c>
      <c r="R261" s="19">
        <f t="shared" si="54"/>
        <v>64.33285510772066</v>
      </c>
      <c r="S261" s="15"/>
      <c r="T261" s="19">
        <f t="shared" si="55"/>
        <v>-65</v>
      </c>
      <c r="U261" s="19">
        <v>49</v>
      </c>
      <c r="V261" s="19">
        <f t="shared" si="56"/>
        <v>49</v>
      </c>
      <c r="W261" s="19">
        <f t="shared" si="57"/>
        <v>0</v>
      </c>
      <c r="X261" s="19">
        <f t="shared" si="58"/>
        <v>76440</v>
      </c>
      <c r="Y261" s="19">
        <f t="shared" si="59"/>
        <v>76440</v>
      </c>
      <c r="Z261" s="10">
        <v>187</v>
      </c>
      <c r="AA261" s="10" t="s">
        <v>585</v>
      </c>
      <c r="AB261" s="20" t="s">
        <v>586</v>
      </c>
    </row>
    <row r="262" spans="1:28" ht="12.75">
      <c r="A262" s="10" t="s">
        <v>565</v>
      </c>
      <c r="B262" s="11" t="s">
        <v>587</v>
      </c>
      <c r="C262" s="12" t="s">
        <v>587</v>
      </c>
      <c r="D262" s="13"/>
      <c r="E262" s="13"/>
      <c r="F262" s="14">
        <v>1452</v>
      </c>
      <c r="G262" s="15">
        <v>85</v>
      </c>
      <c r="H262" s="15">
        <v>39</v>
      </c>
      <c r="I262" s="15">
        <f t="shared" si="48"/>
        <v>124</v>
      </c>
      <c r="J262" s="15">
        <f t="shared" si="49"/>
        <v>123420</v>
      </c>
      <c r="K262" s="15">
        <f t="shared" si="50"/>
        <v>56628</v>
      </c>
      <c r="L262" s="15">
        <f t="shared" si="51"/>
        <v>180048</v>
      </c>
      <c r="M262" s="16">
        <v>95.13827034360513</v>
      </c>
      <c r="N262" s="16">
        <f t="shared" si="52"/>
        <v>10.138270343605129</v>
      </c>
      <c r="O262" s="17">
        <v>0.95</v>
      </c>
      <c r="P262" s="18">
        <v>1452</v>
      </c>
      <c r="Q262" s="18">
        <f t="shared" si="53"/>
        <v>138140.76853891465</v>
      </c>
      <c r="R262" s="19">
        <f t="shared" si="54"/>
        <v>90.38135682642486</v>
      </c>
      <c r="S262" s="15"/>
      <c r="T262" s="19">
        <f t="shared" si="55"/>
        <v>-85</v>
      </c>
      <c r="U262" s="19">
        <v>39</v>
      </c>
      <c r="V262" s="19">
        <f t="shared" si="56"/>
        <v>39</v>
      </c>
      <c r="W262" s="19">
        <f t="shared" si="57"/>
        <v>0</v>
      </c>
      <c r="X262" s="19">
        <f t="shared" si="58"/>
        <v>56628</v>
      </c>
      <c r="Y262" s="19">
        <f t="shared" si="59"/>
        <v>56628</v>
      </c>
      <c r="Z262" s="10">
        <v>188</v>
      </c>
      <c r="AA262" s="10" t="s">
        <v>205</v>
      </c>
      <c r="AB262" s="20" t="s">
        <v>110</v>
      </c>
    </row>
    <row r="263" spans="1:28" ht="12.75">
      <c r="A263" s="10" t="s">
        <v>565</v>
      </c>
      <c r="B263" s="11" t="s">
        <v>588</v>
      </c>
      <c r="C263" s="12" t="s">
        <v>589</v>
      </c>
      <c r="D263" s="13"/>
      <c r="E263" s="13"/>
      <c r="F263" s="14">
        <v>2604</v>
      </c>
      <c r="G263" s="15">
        <v>68</v>
      </c>
      <c r="H263" s="15">
        <v>44</v>
      </c>
      <c r="I263" s="15">
        <f t="shared" si="48"/>
        <v>112</v>
      </c>
      <c r="J263" s="15">
        <f t="shared" si="49"/>
        <v>177072</v>
      </c>
      <c r="K263" s="15">
        <f t="shared" si="50"/>
        <v>114576</v>
      </c>
      <c r="L263" s="15">
        <f t="shared" si="51"/>
        <v>291648</v>
      </c>
      <c r="M263" s="16">
        <v>74.3433706651688</v>
      </c>
      <c r="N263" s="16">
        <f t="shared" si="52"/>
        <v>6.3433706651688055</v>
      </c>
      <c r="O263" s="17">
        <v>0.95</v>
      </c>
      <c r="P263" s="18">
        <v>2604</v>
      </c>
      <c r="Q263" s="18">
        <f t="shared" si="53"/>
        <v>193590.13721209957</v>
      </c>
      <c r="R263" s="19">
        <f t="shared" si="54"/>
        <v>70.62620213191036</v>
      </c>
      <c r="S263" s="15"/>
      <c r="T263" s="19">
        <f t="shared" si="55"/>
        <v>-68</v>
      </c>
      <c r="U263" s="19">
        <v>44</v>
      </c>
      <c r="V263" s="19">
        <f t="shared" si="56"/>
        <v>44</v>
      </c>
      <c r="W263" s="19">
        <f t="shared" si="57"/>
        <v>0</v>
      </c>
      <c r="X263" s="19">
        <f t="shared" si="58"/>
        <v>114576</v>
      </c>
      <c r="Y263" s="19">
        <f t="shared" si="59"/>
        <v>114576</v>
      </c>
      <c r="Z263" s="10">
        <v>189</v>
      </c>
      <c r="AA263" s="10" t="s">
        <v>449</v>
      </c>
      <c r="AB263" s="20" t="s">
        <v>52</v>
      </c>
    </row>
    <row r="264" spans="1:28" ht="12.75">
      <c r="A264" s="10" t="s">
        <v>565</v>
      </c>
      <c r="B264" s="11" t="s">
        <v>590</v>
      </c>
      <c r="C264" s="12" t="s">
        <v>590</v>
      </c>
      <c r="D264" s="13" t="s">
        <v>42</v>
      </c>
      <c r="E264" s="13" t="s">
        <v>92</v>
      </c>
      <c r="F264" s="14">
        <v>768</v>
      </c>
      <c r="G264" s="15">
        <v>80</v>
      </c>
      <c r="H264" s="15">
        <v>39</v>
      </c>
      <c r="I264" s="15">
        <f t="shared" si="48"/>
        <v>119</v>
      </c>
      <c r="J264" s="15">
        <f t="shared" si="49"/>
        <v>61440</v>
      </c>
      <c r="K264" s="15">
        <f t="shared" si="50"/>
        <v>29952</v>
      </c>
      <c r="L264" s="15">
        <f t="shared" si="51"/>
        <v>91392</v>
      </c>
      <c r="M264" s="16">
        <v>85.02579650410402</v>
      </c>
      <c r="N264" s="16">
        <f t="shared" si="52"/>
        <v>5.025796504104022</v>
      </c>
      <c r="O264" s="17">
        <v>0.95</v>
      </c>
      <c r="P264" s="18">
        <v>768</v>
      </c>
      <c r="Q264" s="18">
        <f t="shared" si="53"/>
        <v>65299.81171515189</v>
      </c>
      <c r="R264" s="19">
        <f t="shared" si="54"/>
        <v>80.77450667889882</v>
      </c>
      <c r="S264" s="15"/>
      <c r="T264" s="19">
        <f t="shared" si="55"/>
        <v>-80</v>
      </c>
      <c r="U264" s="19">
        <v>39</v>
      </c>
      <c r="V264" s="19">
        <f t="shared" si="56"/>
        <v>39</v>
      </c>
      <c r="W264" s="19">
        <f t="shared" si="57"/>
        <v>0</v>
      </c>
      <c r="X264" s="19">
        <f t="shared" si="58"/>
        <v>29952</v>
      </c>
      <c r="Y264" s="19">
        <f t="shared" si="59"/>
        <v>29952</v>
      </c>
      <c r="Z264" s="10">
        <v>190</v>
      </c>
      <c r="AA264" s="10" t="s">
        <v>591</v>
      </c>
      <c r="AB264" s="20" t="s">
        <v>592</v>
      </c>
    </row>
    <row r="265" spans="1:28" ht="12.75">
      <c r="A265" s="10" t="s">
        <v>565</v>
      </c>
      <c r="B265" s="11" t="s">
        <v>590</v>
      </c>
      <c r="C265" s="12" t="s">
        <v>590</v>
      </c>
      <c r="D265" s="13" t="s">
        <v>93</v>
      </c>
      <c r="E265" s="13" t="s">
        <v>49</v>
      </c>
      <c r="F265" s="14">
        <v>2304</v>
      </c>
      <c r="G265" s="15">
        <v>64</v>
      </c>
      <c r="H265" s="15">
        <v>39</v>
      </c>
      <c r="I265" s="15">
        <f t="shared" si="48"/>
        <v>103</v>
      </c>
      <c r="J265" s="15">
        <f t="shared" si="49"/>
        <v>147456</v>
      </c>
      <c r="K265" s="15">
        <f t="shared" si="50"/>
        <v>89856</v>
      </c>
      <c r="L265" s="15">
        <f t="shared" si="51"/>
        <v>237312</v>
      </c>
      <c r="M265" s="16">
        <v>69.74585685108671</v>
      </c>
      <c r="N265" s="16">
        <f t="shared" si="52"/>
        <v>5.745856851086714</v>
      </c>
      <c r="O265" s="17">
        <v>0.95</v>
      </c>
      <c r="P265" s="18">
        <v>2304</v>
      </c>
      <c r="Q265" s="18">
        <f t="shared" si="53"/>
        <v>160694.4541849038</v>
      </c>
      <c r="R265" s="19">
        <f t="shared" si="54"/>
        <v>66.25856400853237</v>
      </c>
      <c r="S265" s="15"/>
      <c r="T265" s="19">
        <f t="shared" si="55"/>
        <v>-64</v>
      </c>
      <c r="U265" s="19">
        <v>39</v>
      </c>
      <c r="V265" s="19">
        <f t="shared" si="56"/>
        <v>39</v>
      </c>
      <c r="W265" s="19">
        <f t="shared" si="57"/>
        <v>0</v>
      </c>
      <c r="X265" s="19">
        <f t="shared" si="58"/>
        <v>89856</v>
      </c>
      <c r="Y265" s="19">
        <f t="shared" si="59"/>
        <v>89856</v>
      </c>
      <c r="Z265" s="10">
        <v>190</v>
      </c>
      <c r="AA265" s="10" t="s">
        <v>591</v>
      </c>
      <c r="AB265" s="20" t="s">
        <v>592</v>
      </c>
    </row>
    <row r="266" spans="1:28" ht="12.75">
      <c r="A266" s="10" t="s">
        <v>565</v>
      </c>
      <c r="B266" s="11" t="s">
        <v>593</v>
      </c>
      <c r="C266" s="21" t="s">
        <v>594</v>
      </c>
      <c r="D266" s="13"/>
      <c r="E266" s="13"/>
      <c r="F266" s="14">
        <v>4104</v>
      </c>
      <c r="G266" s="15">
        <v>72</v>
      </c>
      <c r="H266" s="15">
        <v>39</v>
      </c>
      <c r="I266" s="15">
        <f t="shared" si="48"/>
        <v>111</v>
      </c>
      <c r="J266" s="15">
        <f t="shared" si="49"/>
        <v>295488</v>
      </c>
      <c r="K266" s="15">
        <f t="shared" si="50"/>
        <v>160056</v>
      </c>
      <c r="L266" s="15">
        <f t="shared" si="51"/>
        <v>455544</v>
      </c>
      <c r="M266" s="16">
        <v>75.82230436118836</v>
      </c>
      <c r="N266" s="16">
        <f t="shared" si="52"/>
        <v>3.8223043611883583</v>
      </c>
      <c r="O266" s="17">
        <v>0.95</v>
      </c>
      <c r="P266" s="18">
        <v>4104</v>
      </c>
      <c r="Q266" s="18">
        <f t="shared" si="53"/>
        <v>311174.737098317</v>
      </c>
      <c r="R266" s="19">
        <f t="shared" si="54"/>
        <v>72.03118914312894</v>
      </c>
      <c r="S266" s="15"/>
      <c r="T266" s="19">
        <f t="shared" si="55"/>
        <v>-72</v>
      </c>
      <c r="U266" s="19">
        <v>39</v>
      </c>
      <c r="V266" s="19">
        <f t="shared" si="56"/>
        <v>39</v>
      </c>
      <c r="W266" s="19">
        <f t="shared" si="57"/>
        <v>0</v>
      </c>
      <c r="X266" s="19">
        <f t="shared" si="58"/>
        <v>160056</v>
      </c>
      <c r="Y266" s="19">
        <f t="shared" si="59"/>
        <v>160056</v>
      </c>
      <c r="Z266" s="10">
        <v>191</v>
      </c>
      <c r="AA266" s="10" t="s">
        <v>412</v>
      </c>
      <c r="AB266" s="20" t="s">
        <v>412</v>
      </c>
    </row>
    <row r="267" spans="1:28" ht="12.75">
      <c r="A267" s="10" t="s">
        <v>565</v>
      </c>
      <c r="B267" s="11" t="s">
        <v>595</v>
      </c>
      <c r="C267" s="12" t="s">
        <v>596</v>
      </c>
      <c r="D267" s="13" t="s">
        <v>165</v>
      </c>
      <c r="E267" s="13" t="s">
        <v>92</v>
      </c>
      <c r="F267" s="14">
        <v>150</v>
      </c>
      <c r="G267" s="15">
        <v>90</v>
      </c>
      <c r="H267" s="15">
        <v>54</v>
      </c>
      <c r="I267" s="15">
        <f t="shared" si="48"/>
        <v>144</v>
      </c>
      <c r="J267" s="15">
        <f t="shared" si="49"/>
        <v>13500</v>
      </c>
      <c r="K267" s="15">
        <f t="shared" si="50"/>
        <v>8100</v>
      </c>
      <c r="L267" s="15">
        <f t="shared" si="51"/>
        <v>21600</v>
      </c>
      <c r="M267" s="16">
        <v>96.20032362571344</v>
      </c>
      <c r="N267" s="16">
        <f t="shared" si="52"/>
        <v>6.2003236257134375</v>
      </c>
      <c r="O267" s="17">
        <v>0.95</v>
      </c>
      <c r="P267" s="18">
        <v>150</v>
      </c>
      <c r="Q267" s="18">
        <f t="shared" si="53"/>
        <v>14430.048543857016</v>
      </c>
      <c r="R267" s="19">
        <f t="shared" si="54"/>
        <v>91.39030744442776</v>
      </c>
      <c r="S267" s="15"/>
      <c r="T267" s="19">
        <f t="shared" si="55"/>
        <v>-90</v>
      </c>
      <c r="U267" s="19">
        <v>54</v>
      </c>
      <c r="V267" s="19">
        <f t="shared" si="56"/>
        <v>54</v>
      </c>
      <c r="W267" s="19">
        <f t="shared" si="57"/>
        <v>0</v>
      </c>
      <c r="X267" s="19">
        <f t="shared" si="58"/>
        <v>8100</v>
      </c>
      <c r="Y267" s="19">
        <f t="shared" si="59"/>
        <v>8100</v>
      </c>
      <c r="Z267" s="10">
        <v>192</v>
      </c>
      <c r="AA267" s="10" t="s">
        <v>597</v>
      </c>
      <c r="AB267" s="20" t="s">
        <v>598</v>
      </c>
    </row>
    <row r="268" spans="1:28" ht="12.75">
      <c r="A268" s="10" t="s">
        <v>565</v>
      </c>
      <c r="B268" s="11" t="s">
        <v>595</v>
      </c>
      <c r="C268" s="12" t="s">
        <v>596</v>
      </c>
      <c r="D268" s="13" t="s">
        <v>93</v>
      </c>
      <c r="E268" s="13" t="s">
        <v>168</v>
      </c>
      <c r="F268" s="14">
        <v>750</v>
      </c>
      <c r="G268" s="15">
        <v>67</v>
      </c>
      <c r="H268" s="15">
        <v>54</v>
      </c>
      <c r="I268" s="15">
        <f t="shared" si="48"/>
        <v>121</v>
      </c>
      <c r="J268" s="15">
        <f t="shared" si="49"/>
        <v>50250</v>
      </c>
      <c r="K268" s="15">
        <f t="shared" si="50"/>
        <v>40500</v>
      </c>
      <c r="L268" s="15">
        <f t="shared" si="51"/>
        <v>90750</v>
      </c>
      <c r="M268" s="16">
        <v>74.71443828278149</v>
      </c>
      <c r="N268" s="16">
        <f t="shared" si="52"/>
        <v>7.714438282781487</v>
      </c>
      <c r="O268" s="17">
        <v>0.95</v>
      </c>
      <c r="P268" s="18">
        <v>750</v>
      </c>
      <c r="Q268" s="18">
        <f t="shared" si="53"/>
        <v>56035.82871208611</v>
      </c>
      <c r="R268" s="19">
        <f t="shared" si="54"/>
        <v>70.97871636864241</v>
      </c>
      <c r="S268" s="15"/>
      <c r="T268" s="19">
        <f t="shared" si="55"/>
        <v>-67</v>
      </c>
      <c r="U268" s="19">
        <v>54</v>
      </c>
      <c r="V268" s="19">
        <f t="shared" si="56"/>
        <v>54</v>
      </c>
      <c r="W268" s="19">
        <f t="shared" si="57"/>
        <v>0</v>
      </c>
      <c r="X268" s="19">
        <f t="shared" si="58"/>
        <v>40500</v>
      </c>
      <c r="Y268" s="19">
        <f t="shared" si="59"/>
        <v>40500</v>
      </c>
      <c r="Z268" s="10">
        <v>192</v>
      </c>
      <c r="AA268" s="10" t="s">
        <v>597</v>
      </c>
      <c r="AB268" s="20" t="s">
        <v>598</v>
      </c>
    </row>
    <row r="269" spans="1:28" ht="12.75">
      <c r="A269" s="10" t="s">
        <v>565</v>
      </c>
      <c r="B269" s="11" t="s">
        <v>599</v>
      </c>
      <c r="C269" s="12" t="s">
        <v>141</v>
      </c>
      <c r="D269" s="13"/>
      <c r="E269" s="13"/>
      <c r="F269" s="14">
        <v>17592</v>
      </c>
      <c r="G269" s="15">
        <v>94</v>
      </c>
      <c r="H269" s="15">
        <v>44</v>
      </c>
      <c r="I269" s="15">
        <f t="shared" si="48"/>
        <v>138</v>
      </c>
      <c r="J269" s="15">
        <f t="shared" si="49"/>
        <v>1653648</v>
      </c>
      <c r="K269" s="15">
        <f t="shared" si="50"/>
        <v>774048</v>
      </c>
      <c r="L269" s="15">
        <f t="shared" si="51"/>
        <v>2427696</v>
      </c>
      <c r="M269" s="16">
        <v>104.97702422314669</v>
      </c>
      <c r="N269" s="16">
        <f t="shared" si="52"/>
        <v>10.977024223146685</v>
      </c>
      <c r="O269" s="17">
        <v>0.95</v>
      </c>
      <c r="P269" s="18">
        <v>17592</v>
      </c>
      <c r="Q269" s="18">
        <f t="shared" si="53"/>
        <v>1846755.8101335964</v>
      </c>
      <c r="R269" s="19">
        <f t="shared" si="54"/>
        <v>99.72817301198934</v>
      </c>
      <c r="S269" s="15"/>
      <c r="T269" s="19">
        <f t="shared" si="55"/>
        <v>-94</v>
      </c>
      <c r="U269" s="19">
        <v>44</v>
      </c>
      <c r="V269" s="19">
        <f t="shared" si="56"/>
        <v>44</v>
      </c>
      <c r="W269" s="19">
        <f t="shared" si="57"/>
        <v>0</v>
      </c>
      <c r="X269" s="19">
        <f t="shared" si="58"/>
        <v>774048</v>
      </c>
      <c r="Y269" s="19">
        <f t="shared" si="59"/>
        <v>774048</v>
      </c>
      <c r="Z269" s="10">
        <v>193</v>
      </c>
      <c r="AA269" s="10" t="s">
        <v>275</v>
      </c>
      <c r="AB269" s="20" t="s">
        <v>415</v>
      </c>
    </row>
    <row r="270" spans="1:28" ht="12.75">
      <c r="A270" s="10" t="s">
        <v>565</v>
      </c>
      <c r="B270" s="11" t="s">
        <v>600</v>
      </c>
      <c r="C270" s="12" t="s">
        <v>601</v>
      </c>
      <c r="D270" s="13" t="s">
        <v>93</v>
      </c>
      <c r="E270" s="13" t="s">
        <v>49</v>
      </c>
      <c r="F270" s="14">
        <v>378</v>
      </c>
      <c r="G270" s="15">
        <v>63</v>
      </c>
      <c r="H270" s="15">
        <v>39</v>
      </c>
      <c r="I270" s="15">
        <f t="shared" si="48"/>
        <v>102</v>
      </c>
      <c r="J270" s="15">
        <f t="shared" si="49"/>
        <v>23814</v>
      </c>
      <c r="K270" s="15">
        <f t="shared" si="50"/>
        <v>14742</v>
      </c>
      <c r="L270" s="15">
        <f t="shared" si="51"/>
        <v>38556</v>
      </c>
      <c r="M270" s="16">
        <v>67.57912018312948</v>
      </c>
      <c r="N270" s="16">
        <f t="shared" si="52"/>
        <v>4.579120183129476</v>
      </c>
      <c r="O270" s="17">
        <v>0.95</v>
      </c>
      <c r="P270" s="18">
        <v>378</v>
      </c>
      <c r="Q270" s="18">
        <f t="shared" si="53"/>
        <v>25544.90742922294</v>
      </c>
      <c r="R270" s="19">
        <f t="shared" si="54"/>
        <v>64.200164173973</v>
      </c>
      <c r="S270" s="15"/>
      <c r="T270" s="19">
        <f t="shared" si="55"/>
        <v>-63</v>
      </c>
      <c r="U270" s="19">
        <v>39</v>
      </c>
      <c r="V270" s="19">
        <f t="shared" si="56"/>
        <v>39</v>
      </c>
      <c r="W270" s="19">
        <f t="shared" si="57"/>
        <v>0</v>
      </c>
      <c r="X270" s="19">
        <f t="shared" si="58"/>
        <v>14742</v>
      </c>
      <c r="Y270" s="19">
        <f t="shared" si="59"/>
        <v>14742</v>
      </c>
      <c r="Z270" s="10">
        <v>195</v>
      </c>
      <c r="AA270" s="10" t="s">
        <v>602</v>
      </c>
      <c r="AB270" s="20" t="s">
        <v>603</v>
      </c>
    </row>
    <row r="271" spans="1:28" ht="12.75">
      <c r="A271" s="10" t="s">
        <v>565</v>
      </c>
      <c r="B271" s="11" t="s">
        <v>600</v>
      </c>
      <c r="C271" s="12" t="s">
        <v>601</v>
      </c>
      <c r="D271" s="13" t="s">
        <v>42</v>
      </c>
      <c r="E271" s="13" t="s">
        <v>92</v>
      </c>
      <c r="F271" s="14">
        <v>126</v>
      </c>
      <c r="G271" s="15">
        <v>85</v>
      </c>
      <c r="H271" s="15">
        <v>39</v>
      </c>
      <c r="I271" s="15">
        <f t="shared" si="48"/>
        <v>124</v>
      </c>
      <c r="J271" s="15">
        <f t="shared" si="49"/>
        <v>10710</v>
      </c>
      <c r="K271" s="15">
        <f t="shared" si="50"/>
        <v>4914</v>
      </c>
      <c r="L271" s="15">
        <f t="shared" si="51"/>
        <v>15624</v>
      </c>
      <c r="M271" s="16">
        <v>86.10384487681159</v>
      </c>
      <c r="N271" s="16">
        <f t="shared" si="52"/>
        <v>1.1038448768115927</v>
      </c>
      <c r="O271" s="17">
        <v>0.95</v>
      </c>
      <c r="P271" s="18">
        <v>126</v>
      </c>
      <c r="Q271" s="18">
        <f t="shared" si="53"/>
        <v>10849.084454478261</v>
      </c>
      <c r="R271" s="19">
        <f t="shared" si="54"/>
        <v>81.79865263297101</v>
      </c>
      <c r="S271" s="15"/>
      <c r="T271" s="19">
        <f t="shared" si="55"/>
        <v>-85</v>
      </c>
      <c r="U271" s="19">
        <v>39</v>
      </c>
      <c r="V271" s="19">
        <f t="shared" si="56"/>
        <v>39</v>
      </c>
      <c r="W271" s="19">
        <f t="shared" si="57"/>
        <v>0</v>
      </c>
      <c r="X271" s="19">
        <f t="shared" si="58"/>
        <v>4914</v>
      </c>
      <c r="Y271" s="19">
        <f t="shared" si="59"/>
        <v>4914</v>
      </c>
      <c r="Z271" s="10">
        <v>195</v>
      </c>
      <c r="AA271" s="10" t="s">
        <v>602</v>
      </c>
      <c r="AB271" s="20" t="s">
        <v>603</v>
      </c>
    </row>
    <row r="272" spans="1:28" ht="12.75">
      <c r="A272" s="10" t="s">
        <v>565</v>
      </c>
      <c r="B272" s="11" t="s">
        <v>604</v>
      </c>
      <c r="C272" s="12" t="s">
        <v>605</v>
      </c>
      <c r="D272" s="13" t="s">
        <v>165</v>
      </c>
      <c r="E272" s="13" t="s">
        <v>92</v>
      </c>
      <c r="F272" s="14">
        <v>1808</v>
      </c>
      <c r="G272" s="15">
        <v>103</v>
      </c>
      <c r="H272" s="15">
        <v>44</v>
      </c>
      <c r="I272" s="15">
        <f t="shared" si="48"/>
        <v>147</v>
      </c>
      <c r="J272" s="15">
        <f t="shared" si="49"/>
        <v>186224</v>
      </c>
      <c r="K272" s="15">
        <f t="shared" si="50"/>
        <v>79552</v>
      </c>
      <c r="L272" s="15">
        <f t="shared" si="51"/>
        <v>265776</v>
      </c>
      <c r="M272" s="16">
        <v>114.53349349593496</v>
      </c>
      <c r="N272" s="16">
        <f t="shared" si="52"/>
        <v>11.533493495934962</v>
      </c>
      <c r="O272" s="17">
        <v>0.95</v>
      </c>
      <c r="P272" s="18">
        <v>1808</v>
      </c>
      <c r="Q272" s="18">
        <f t="shared" si="53"/>
        <v>207076.55624065042</v>
      </c>
      <c r="R272" s="19">
        <f t="shared" si="54"/>
        <v>108.80681882113821</v>
      </c>
      <c r="S272" s="15"/>
      <c r="T272" s="19">
        <f t="shared" si="55"/>
        <v>-103</v>
      </c>
      <c r="U272" s="19">
        <v>44</v>
      </c>
      <c r="V272" s="19">
        <f t="shared" si="56"/>
        <v>44</v>
      </c>
      <c r="W272" s="19">
        <f t="shared" si="57"/>
        <v>0</v>
      </c>
      <c r="X272" s="19">
        <f t="shared" si="58"/>
        <v>79552</v>
      </c>
      <c r="Y272" s="19">
        <f t="shared" si="59"/>
        <v>79552</v>
      </c>
      <c r="Z272" s="10">
        <v>196</v>
      </c>
      <c r="AA272" s="10" t="s">
        <v>606</v>
      </c>
      <c r="AB272" s="20" t="s">
        <v>607</v>
      </c>
    </row>
    <row r="273" spans="1:28" ht="12.75">
      <c r="A273" s="10" t="s">
        <v>565</v>
      </c>
      <c r="B273" s="11" t="s">
        <v>604</v>
      </c>
      <c r="C273" s="12" t="s">
        <v>605</v>
      </c>
      <c r="D273" s="13" t="s">
        <v>93</v>
      </c>
      <c r="E273" s="13" t="s">
        <v>168</v>
      </c>
      <c r="F273" s="14">
        <v>9040</v>
      </c>
      <c r="G273" s="15">
        <v>66</v>
      </c>
      <c r="H273" s="15">
        <v>44</v>
      </c>
      <c r="I273" s="15">
        <f t="shared" si="48"/>
        <v>110</v>
      </c>
      <c r="J273" s="15">
        <f t="shared" si="49"/>
        <v>596640</v>
      </c>
      <c r="K273" s="15">
        <f t="shared" si="50"/>
        <v>397760</v>
      </c>
      <c r="L273" s="15">
        <f t="shared" si="51"/>
        <v>994400</v>
      </c>
      <c r="M273" s="16">
        <v>72.085683728223</v>
      </c>
      <c r="N273" s="16">
        <f t="shared" si="52"/>
        <v>6.085683728223003</v>
      </c>
      <c r="O273" s="17">
        <v>0.95</v>
      </c>
      <c r="P273" s="18">
        <v>9040</v>
      </c>
      <c r="Q273" s="18">
        <f t="shared" si="53"/>
        <v>651654.5809031359</v>
      </c>
      <c r="R273" s="19">
        <f t="shared" si="54"/>
        <v>68.48139954181185</v>
      </c>
      <c r="S273" s="15"/>
      <c r="T273" s="19">
        <f t="shared" si="55"/>
        <v>-66</v>
      </c>
      <c r="U273" s="19">
        <v>44</v>
      </c>
      <c r="V273" s="19">
        <f t="shared" si="56"/>
        <v>44</v>
      </c>
      <c r="W273" s="19">
        <f t="shared" si="57"/>
        <v>0</v>
      </c>
      <c r="X273" s="19">
        <f t="shared" si="58"/>
        <v>397760</v>
      </c>
      <c r="Y273" s="19">
        <f t="shared" si="59"/>
        <v>397760</v>
      </c>
      <c r="Z273" s="10">
        <v>196</v>
      </c>
      <c r="AA273" s="10" t="s">
        <v>606</v>
      </c>
      <c r="AB273" s="20" t="s">
        <v>607</v>
      </c>
    </row>
    <row r="274" spans="1:28" ht="12.75">
      <c r="A274" s="10" t="s">
        <v>565</v>
      </c>
      <c r="B274" s="11" t="s">
        <v>608</v>
      </c>
      <c r="C274" s="12" t="s">
        <v>609</v>
      </c>
      <c r="D274" s="13"/>
      <c r="E274" s="13"/>
      <c r="F274" s="14">
        <v>75948</v>
      </c>
      <c r="G274" s="15">
        <v>75</v>
      </c>
      <c r="H274" s="15">
        <v>39</v>
      </c>
      <c r="I274" s="15">
        <f t="shared" si="48"/>
        <v>114</v>
      </c>
      <c r="J274" s="15">
        <f t="shared" si="49"/>
        <v>5696100</v>
      </c>
      <c r="K274" s="15">
        <f t="shared" si="50"/>
        <v>2961972</v>
      </c>
      <c r="L274" s="15">
        <f t="shared" si="51"/>
        <v>8658072</v>
      </c>
      <c r="M274" s="16">
        <v>80.63664676806597</v>
      </c>
      <c r="N274" s="16">
        <f t="shared" si="52"/>
        <v>5.636646768065972</v>
      </c>
      <c r="O274" s="17">
        <v>0.95</v>
      </c>
      <c r="P274" s="18">
        <v>75948</v>
      </c>
      <c r="Q274" s="18">
        <f t="shared" si="53"/>
        <v>6124192.048741074</v>
      </c>
      <c r="R274" s="19">
        <f t="shared" si="54"/>
        <v>76.60481442966267</v>
      </c>
      <c r="S274" s="15"/>
      <c r="T274" s="19">
        <f t="shared" si="55"/>
        <v>-75</v>
      </c>
      <c r="U274" s="19">
        <v>39</v>
      </c>
      <c r="V274" s="19">
        <f t="shared" si="56"/>
        <v>39</v>
      </c>
      <c r="W274" s="19">
        <f t="shared" si="57"/>
        <v>0</v>
      </c>
      <c r="X274" s="19">
        <f t="shared" si="58"/>
        <v>2961972</v>
      </c>
      <c r="Y274" s="19">
        <f t="shared" si="59"/>
        <v>2961972</v>
      </c>
      <c r="Z274" s="10">
        <v>197</v>
      </c>
      <c r="AA274" s="10" t="s">
        <v>53</v>
      </c>
      <c r="AB274" s="20" t="s">
        <v>610</v>
      </c>
    </row>
    <row r="275" spans="1:28" ht="12.75">
      <c r="A275" s="10" t="s">
        <v>611</v>
      </c>
      <c r="B275" s="11" t="s">
        <v>612</v>
      </c>
      <c r="C275" s="12" t="s">
        <v>613</v>
      </c>
      <c r="D275" s="13"/>
      <c r="E275" s="13"/>
      <c r="F275" s="14">
        <v>1068</v>
      </c>
      <c r="G275" s="15">
        <v>72</v>
      </c>
      <c r="H275" s="15">
        <v>44</v>
      </c>
      <c r="I275" s="15">
        <f t="shared" si="48"/>
        <v>116</v>
      </c>
      <c r="J275" s="15">
        <f t="shared" si="49"/>
        <v>76896</v>
      </c>
      <c r="K275" s="15">
        <f t="shared" si="50"/>
        <v>46992</v>
      </c>
      <c r="L275" s="15">
        <f t="shared" si="51"/>
        <v>123888</v>
      </c>
      <c r="M275" s="16">
        <v>78.62918772399213</v>
      </c>
      <c r="N275" s="16">
        <f t="shared" si="52"/>
        <v>6.629187723992132</v>
      </c>
      <c r="O275" s="17">
        <v>0.95</v>
      </c>
      <c r="P275" s="18">
        <v>1068</v>
      </c>
      <c r="Q275" s="18">
        <f t="shared" si="53"/>
        <v>83975.9724892236</v>
      </c>
      <c r="R275" s="19">
        <f t="shared" si="54"/>
        <v>74.69772833779253</v>
      </c>
      <c r="S275" s="15"/>
      <c r="T275" s="19">
        <f t="shared" si="55"/>
        <v>-72</v>
      </c>
      <c r="U275" s="19">
        <v>44</v>
      </c>
      <c r="V275" s="19">
        <f t="shared" si="56"/>
        <v>44</v>
      </c>
      <c r="W275" s="19">
        <f t="shared" si="57"/>
        <v>0</v>
      </c>
      <c r="X275" s="19">
        <f t="shared" si="58"/>
        <v>46992</v>
      </c>
      <c r="Y275" s="19">
        <f t="shared" si="59"/>
        <v>46992</v>
      </c>
      <c r="Z275" s="10">
        <v>198</v>
      </c>
      <c r="AA275" s="10" t="s">
        <v>412</v>
      </c>
      <c r="AB275" s="20" t="s">
        <v>53</v>
      </c>
    </row>
    <row r="276" spans="1:28" ht="12.75">
      <c r="A276" s="10" t="s">
        <v>611</v>
      </c>
      <c r="B276" s="11" t="s">
        <v>614</v>
      </c>
      <c r="C276" s="12" t="s">
        <v>615</v>
      </c>
      <c r="D276" s="13" t="s">
        <v>42</v>
      </c>
      <c r="E276" s="13" t="s">
        <v>233</v>
      </c>
      <c r="F276" s="18">
        <v>6276</v>
      </c>
      <c r="G276" s="15">
        <v>87</v>
      </c>
      <c r="H276" s="15">
        <v>49</v>
      </c>
      <c r="I276" s="15">
        <f t="shared" si="48"/>
        <v>136</v>
      </c>
      <c r="J276" s="15">
        <f t="shared" si="49"/>
        <v>546012</v>
      </c>
      <c r="K276" s="15">
        <f t="shared" si="50"/>
        <v>307524</v>
      </c>
      <c r="L276" s="15">
        <f t="shared" si="51"/>
        <v>853536</v>
      </c>
      <c r="M276" s="16">
        <v>98.81629298440362</v>
      </c>
      <c r="N276" s="16">
        <f t="shared" si="52"/>
        <v>11.816292984403617</v>
      </c>
      <c r="O276" s="17">
        <v>0.95</v>
      </c>
      <c r="P276" s="18">
        <v>6276</v>
      </c>
      <c r="Q276" s="18">
        <f t="shared" si="53"/>
        <v>620171.054770117</v>
      </c>
      <c r="R276" s="19">
        <f t="shared" si="54"/>
        <v>93.87547833518343</v>
      </c>
      <c r="S276" s="15"/>
      <c r="T276" s="19">
        <f t="shared" si="55"/>
        <v>-87</v>
      </c>
      <c r="U276" s="19">
        <v>49</v>
      </c>
      <c r="V276" s="19">
        <f t="shared" si="56"/>
        <v>49</v>
      </c>
      <c r="W276" s="19">
        <f t="shared" si="57"/>
        <v>0</v>
      </c>
      <c r="X276" s="19">
        <f t="shared" si="58"/>
        <v>307524</v>
      </c>
      <c r="Y276" s="19">
        <f t="shared" si="59"/>
        <v>307524</v>
      </c>
      <c r="Z276" s="10">
        <v>199</v>
      </c>
      <c r="AA276" s="10" t="s">
        <v>616</v>
      </c>
      <c r="AB276" s="20" t="s">
        <v>617</v>
      </c>
    </row>
    <row r="277" spans="1:28" ht="12.75">
      <c r="A277" s="10" t="s">
        <v>611</v>
      </c>
      <c r="B277" s="11" t="s">
        <v>614</v>
      </c>
      <c r="C277" s="12" t="s">
        <v>615</v>
      </c>
      <c r="D277" s="13" t="s">
        <v>236</v>
      </c>
      <c r="E277" s="13" t="s">
        <v>49</v>
      </c>
      <c r="F277" s="14">
        <v>12552</v>
      </c>
      <c r="G277" s="15">
        <v>71</v>
      </c>
      <c r="H277" s="15">
        <v>49</v>
      </c>
      <c r="I277" s="15">
        <f t="shared" si="48"/>
        <v>120</v>
      </c>
      <c r="J277" s="15">
        <f t="shared" si="49"/>
        <v>891192</v>
      </c>
      <c r="K277" s="15">
        <f t="shared" si="50"/>
        <v>615048</v>
      </c>
      <c r="L277" s="15">
        <f t="shared" si="51"/>
        <v>1506240</v>
      </c>
      <c r="M277" s="16">
        <v>78.29755538992093</v>
      </c>
      <c r="N277" s="16">
        <f t="shared" si="52"/>
        <v>7.29755538992093</v>
      </c>
      <c r="O277" s="17">
        <v>0.95</v>
      </c>
      <c r="P277" s="18">
        <v>12552</v>
      </c>
      <c r="Q277" s="18">
        <f t="shared" si="53"/>
        <v>982790.9152542875</v>
      </c>
      <c r="R277" s="19">
        <f t="shared" si="54"/>
        <v>74.38267762042489</v>
      </c>
      <c r="S277" s="15"/>
      <c r="T277" s="19">
        <f t="shared" si="55"/>
        <v>-71</v>
      </c>
      <c r="U277" s="19">
        <v>49</v>
      </c>
      <c r="V277" s="19">
        <f t="shared" si="56"/>
        <v>49</v>
      </c>
      <c r="W277" s="19">
        <f t="shared" si="57"/>
        <v>0</v>
      </c>
      <c r="X277" s="19">
        <f t="shared" si="58"/>
        <v>615048</v>
      </c>
      <c r="Y277" s="19">
        <f t="shared" si="59"/>
        <v>615048</v>
      </c>
      <c r="Z277" s="10">
        <v>199</v>
      </c>
      <c r="AA277" s="10" t="s">
        <v>616</v>
      </c>
      <c r="AB277" s="20" t="s">
        <v>617</v>
      </c>
    </row>
    <row r="278" spans="1:28" ht="38.25">
      <c r="A278" s="10" t="s">
        <v>611</v>
      </c>
      <c r="B278" s="11" t="s">
        <v>618</v>
      </c>
      <c r="C278" s="12" t="s">
        <v>619</v>
      </c>
      <c r="D278" s="13"/>
      <c r="E278" s="13"/>
      <c r="F278" s="14">
        <v>13524</v>
      </c>
      <c r="G278" s="15">
        <v>80</v>
      </c>
      <c r="H278" s="15">
        <v>49</v>
      </c>
      <c r="I278" s="15">
        <f t="shared" si="48"/>
        <v>129</v>
      </c>
      <c r="J278" s="15">
        <f t="shared" si="49"/>
        <v>1081920</v>
      </c>
      <c r="K278" s="15">
        <f t="shared" si="50"/>
        <v>662676</v>
      </c>
      <c r="L278" s="15">
        <f t="shared" si="51"/>
        <v>1744596</v>
      </c>
      <c r="M278" s="16">
        <v>91.75607846060238</v>
      </c>
      <c r="N278" s="16">
        <f t="shared" si="52"/>
        <v>11.756078460602382</v>
      </c>
      <c r="O278" s="17">
        <v>0.95</v>
      </c>
      <c r="P278" s="18">
        <v>13524</v>
      </c>
      <c r="Q278" s="18">
        <f t="shared" si="53"/>
        <v>1240909.2051011866</v>
      </c>
      <c r="R278" s="19">
        <f t="shared" si="54"/>
        <v>87.16827453757226</v>
      </c>
      <c r="S278" s="15"/>
      <c r="T278" s="19">
        <f t="shared" si="55"/>
        <v>-80</v>
      </c>
      <c r="U278" s="19">
        <v>49</v>
      </c>
      <c r="V278" s="19">
        <f t="shared" si="56"/>
        <v>49</v>
      </c>
      <c r="W278" s="19">
        <f t="shared" si="57"/>
        <v>0</v>
      </c>
      <c r="X278" s="19">
        <f t="shared" si="58"/>
        <v>662676</v>
      </c>
      <c r="Y278" s="19">
        <f t="shared" si="59"/>
        <v>662676</v>
      </c>
      <c r="Z278" s="10">
        <v>200</v>
      </c>
      <c r="AA278" s="10" t="s">
        <v>38</v>
      </c>
      <c r="AB278" s="20" t="s">
        <v>57</v>
      </c>
    </row>
    <row r="279" spans="1:28" ht="12.75">
      <c r="A279" s="10" t="s">
        <v>611</v>
      </c>
      <c r="B279" s="11" t="s">
        <v>620</v>
      </c>
      <c r="C279" s="12" t="s">
        <v>621</v>
      </c>
      <c r="D279" s="13"/>
      <c r="E279" s="13"/>
      <c r="F279" s="14">
        <v>135972</v>
      </c>
      <c r="G279" s="15">
        <v>113</v>
      </c>
      <c r="H279" s="15">
        <v>64</v>
      </c>
      <c r="I279" s="15">
        <f t="shared" si="48"/>
        <v>177</v>
      </c>
      <c r="J279" s="15">
        <f t="shared" si="49"/>
        <v>15364836</v>
      </c>
      <c r="K279" s="15">
        <f t="shared" si="50"/>
        <v>8702208</v>
      </c>
      <c r="L279" s="15">
        <f t="shared" si="51"/>
        <v>24067044</v>
      </c>
      <c r="M279" s="16">
        <v>127.79806902487138</v>
      </c>
      <c r="N279" s="16">
        <f t="shared" si="52"/>
        <v>14.798069024871381</v>
      </c>
      <c r="O279" s="17">
        <v>0.95</v>
      </c>
      <c r="P279" s="18">
        <v>135972</v>
      </c>
      <c r="Q279" s="18">
        <f t="shared" si="53"/>
        <v>17376959.04144981</v>
      </c>
      <c r="R279" s="19">
        <f t="shared" si="54"/>
        <v>121.40816557362781</v>
      </c>
      <c r="S279" s="15"/>
      <c r="T279" s="19">
        <f t="shared" si="55"/>
        <v>-113</v>
      </c>
      <c r="U279" s="19">
        <v>64</v>
      </c>
      <c r="V279" s="19">
        <f t="shared" si="56"/>
        <v>64</v>
      </c>
      <c r="W279" s="19">
        <f t="shared" si="57"/>
        <v>0</v>
      </c>
      <c r="X279" s="19">
        <f t="shared" si="58"/>
        <v>8702208</v>
      </c>
      <c r="Y279" s="19">
        <f t="shared" si="59"/>
        <v>8702208</v>
      </c>
      <c r="Z279" s="10">
        <v>201</v>
      </c>
      <c r="AA279" s="10" t="s">
        <v>265</v>
      </c>
      <c r="AB279" s="20" t="s">
        <v>622</v>
      </c>
    </row>
    <row r="280" spans="1:28" ht="12.75">
      <c r="A280" s="10" t="s">
        <v>611</v>
      </c>
      <c r="B280" s="11" t="s">
        <v>623</v>
      </c>
      <c r="C280" s="12" t="s">
        <v>624</v>
      </c>
      <c r="D280" s="13"/>
      <c r="E280" s="13"/>
      <c r="F280" s="14">
        <v>5124</v>
      </c>
      <c r="G280" s="15">
        <v>90</v>
      </c>
      <c r="H280" s="15">
        <v>44</v>
      </c>
      <c r="I280" s="15">
        <f t="shared" si="48"/>
        <v>134</v>
      </c>
      <c r="J280" s="15">
        <f t="shared" si="49"/>
        <v>461160</v>
      </c>
      <c r="K280" s="15">
        <f t="shared" si="50"/>
        <v>225456</v>
      </c>
      <c r="L280" s="15">
        <f t="shared" si="51"/>
        <v>686616</v>
      </c>
      <c r="M280" s="16">
        <v>97.9682986772971</v>
      </c>
      <c r="N280" s="16">
        <f t="shared" si="52"/>
        <v>7.968298677297099</v>
      </c>
      <c r="O280" s="17">
        <v>0.95</v>
      </c>
      <c r="P280" s="18">
        <v>5124</v>
      </c>
      <c r="Q280" s="18">
        <f t="shared" si="53"/>
        <v>501989.56242247036</v>
      </c>
      <c r="R280" s="19">
        <f t="shared" si="54"/>
        <v>93.06988374343224</v>
      </c>
      <c r="S280" s="15"/>
      <c r="T280" s="19">
        <f t="shared" si="55"/>
        <v>-90</v>
      </c>
      <c r="U280" s="19">
        <v>44</v>
      </c>
      <c r="V280" s="19">
        <f t="shared" si="56"/>
        <v>44</v>
      </c>
      <c r="W280" s="19">
        <f t="shared" si="57"/>
        <v>0</v>
      </c>
      <c r="X280" s="19">
        <f t="shared" si="58"/>
        <v>225456</v>
      </c>
      <c r="Y280" s="19">
        <f t="shared" si="59"/>
        <v>225456</v>
      </c>
      <c r="Z280" s="10">
        <v>202</v>
      </c>
      <c r="AA280" s="10" t="s">
        <v>110</v>
      </c>
      <c r="AB280" s="20" t="s">
        <v>58</v>
      </c>
    </row>
    <row r="281" spans="1:28" ht="12.75">
      <c r="A281" s="10" t="s">
        <v>625</v>
      </c>
      <c r="B281" s="11" t="s">
        <v>626</v>
      </c>
      <c r="C281" s="12" t="s">
        <v>627</v>
      </c>
      <c r="D281" s="13"/>
      <c r="E281" s="13"/>
      <c r="F281" s="14">
        <v>143868</v>
      </c>
      <c r="G281" s="15">
        <v>96</v>
      </c>
      <c r="H281" s="15">
        <v>49</v>
      </c>
      <c r="I281" s="15">
        <f t="shared" si="48"/>
        <v>145</v>
      </c>
      <c r="J281" s="15">
        <f t="shared" si="49"/>
        <v>13811328</v>
      </c>
      <c r="K281" s="15">
        <f t="shared" si="50"/>
        <v>7049532</v>
      </c>
      <c r="L281" s="15">
        <f t="shared" si="51"/>
        <v>20860860</v>
      </c>
      <c r="M281" s="16">
        <v>108.94338278708545</v>
      </c>
      <c r="N281" s="16">
        <f t="shared" si="52"/>
        <v>12.943382787085454</v>
      </c>
      <c r="O281" s="17">
        <v>0.95</v>
      </c>
      <c r="P281" s="18">
        <v>143868</v>
      </c>
      <c r="Q281" s="18">
        <f t="shared" si="53"/>
        <v>15673466.59481241</v>
      </c>
      <c r="R281" s="19">
        <f t="shared" si="54"/>
        <v>103.49621364773118</v>
      </c>
      <c r="S281" s="15"/>
      <c r="T281" s="19">
        <f t="shared" si="55"/>
        <v>-96</v>
      </c>
      <c r="U281" s="19">
        <v>49</v>
      </c>
      <c r="V281" s="19">
        <f t="shared" si="56"/>
        <v>49</v>
      </c>
      <c r="W281" s="19">
        <f t="shared" si="57"/>
        <v>0</v>
      </c>
      <c r="X281" s="19">
        <f t="shared" si="58"/>
        <v>7049532</v>
      </c>
      <c r="Y281" s="19">
        <f t="shared" si="59"/>
        <v>7049532</v>
      </c>
      <c r="Z281" s="10">
        <v>204</v>
      </c>
      <c r="AA281" s="10" t="s">
        <v>464</v>
      </c>
      <c r="AB281" s="20" t="s">
        <v>156</v>
      </c>
    </row>
    <row r="282" spans="1:28" ht="12.75">
      <c r="A282" s="10" t="s">
        <v>625</v>
      </c>
      <c r="B282" s="11" t="s">
        <v>519</v>
      </c>
      <c r="C282" s="12" t="s">
        <v>628</v>
      </c>
      <c r="D282" s="13"/>
      <c r="E282" s="13"/>
      <c r="F282" s="14">
        <v>20580</v>
      </c>
      <c r="G282" s="15">
        <v>70</v>
      </c>
      <c r="H282" s="15">
        <v>39</v>
      </c>
      <c r="I282" s="15">
        <f t="shared" si="48"/>
        <v>109</v>
      </c>
      <c r="J282" s="15">
        <f t="shared" si="49"/>
        <v>1440600</v>
      </c>
      <c r="K282" s="15">
        <f t="shared" si="50"/>
        <v>802620</v>
      </c>
      <c r="L282" s="15">
        <f t="shared" si="51"/>
        <v>2243220</v>
      </c>
      <c r="M282" s="16">
        <v>76.8173609781097</v>
      </c>
      <c r="N282" s="16">
        <f t="shared" si="52"/>
        <v>6.817360978109704</v>
      </c>
      <c r="O282" s="17">
        <v>0.95</v>
      </c>
      <c r="P282" s="18">
        <v>20580</v>
      </c>
      <c r="Q282" s="18">
        <f t="shared" si="53"/>
        <v>1580901.2889294978</v>
      </c>
      <c r="R282" s="19">
        <f t="shared" si="54"/>
        <v>72.97649292920421</v>
      </c>
      <c r="S282" s="15"/>
      <c r="T282" s="19">
        <f t="shared" si="55"/>
        <v>-70</v>
      </c>
      <c r="U282" s="19">
        <v>39</v>
      </c>
      <c r="V282" s="19">
        <f t="shared" si="56"/>
        <v>39</v>
      </c>
      <c r="W282" s="19">
        <f t="shared" si="57"/>
        <v>0</v>
      </c>
      <c r="X282" s="19">
        <f t="shared" si="58"/>
        <v>802620</v>
      </c>
      <c r="Y282" s="19">
        <f t="shared" si="59"/>
        <v>802620</v>
      </c>
      <c r="Z282" s="10">
        <v>206</v>
      </c>
      <c r="AA282" s="10" t="s">
        <v>104</v>
      </c>
      <c r="AB282" s="20" t="s">
        <v>66</v>
      </c>
    </row>
    <row r="283" spans="1:28" ht="25.5">
      <c r="A283" s="10" t="s">
        <v>625</v>
      </c>
      <c r="B283" s="11" t="s">
        <v>615</v>
      </c>
      <c r="C283" s="12" t="s">
        <v>629</v>
      </c>
      <c r="D283" s="13"/>
      <c r="E283" s="13"/>
      <c r="F283" s="14">
        <v>237132</v>
      </c>
      <c r="G283" s="15">
        <v>103</v>
      </c>
      <c r="H283" s="15">
        <v>59</v>
      </c>
      <c r="I283" s="15">
        <f t="shared" si="48"/>
        <v>162</v>
      </c>
      <c r="J283" s="15">
        <f t="shared" si="49"/>
        <v>24424596</v>
      </c>
      <c r="K283" s="15">
        <f t="shared" si="50"/>
        <v>13990788</v>
      </c>
      <c r="L283" s="15">
        <f t="shared" si="51"/>
        <v>38415384</v>
      </c>
      <c r="M283" s="16">
        <v>111.777968643864</v>
      </c>
      <c r="N283" s="16">
        <f t="shared" si="52"/>
        <v>8.777968643864</v>
      </c>
      <c r="O283" s="17">
        <v>0.95</v>
      </c>
      <c r="P283" s="18">
        <v>237132</v>
      </c>
      <c r="Q283" s="18">
        <f t="shared" si="53"/>
        <v>26506133.26045676</v>
      </c>
      <c r="R283" s="19">
        <f t="shared" si="54"/>
        <v>106.1890702116708</v>
      </c>
      <c r="S283" s="15"/>
      <c r="T283" s="19">
        <f t="shared" si="55"/>
        <v>-103</v>
      </c>
      <c r="U283" s="19">
        <v>59</v>
      </c>
      <c r="V283" s="19">
        <f t="shared" si="56"/>
        <v>59</v>
      </c>
      <c r="W283" s="19">
        <f t="shared" si="57"/>
        <v>0</v>
      </c>
      <c r="X283" s="19">
        <f t="shared" si="58"/>
        <v>13990788</v>
      </c>
      <c r="Y283" s="19">
        <f t="shared" si="59"/>
        <v>13990788</v>
      </c>
      <c r="Z283" s="10">
        <v>207</v>
      </c>
      <c r="AA283" s="10" t="s">
        <v>156</v>
      </c>
      <c r="AB283" s="20" t="s">
        <v>630</v>
      </c>
    </row>
    <row r="284" spans="1:28" ht="12.75">
      <c r="A284" s="10" t="s">
        <v>631</v>
      </c>
      <c r="B284" s="11" t="s">
        <v>632</v>
      </c>
      <c r="C284" s="12" t="s">
        <v>633</v>
      </c>
      <c r="D284" s="13"/>
      <c r="E284" s="13"/>
      <c r="F284" s="14">
        <v>3180</v>
      </c>
      <c r="G284" s="15">
        <v>65</v>
      </c>
      <c r="H284" s="15">
        <v>44</v>
      </c>
      <c r="I284" s="15">
        <f t="shared" si="48"/>
        <v>109</v>
      </c>
      <c r="J284" s="15">
        <f t="shared" si="49"/>
        <v>206700</v>
      </c>
      <c r="K284" s="15">
        <f t="shared" si="50"/>
        <v>139920</v>
      </c>
      <c r="L284" s="15">
        <f t="shared" si="51"/>
        <v>346620</v>
      </c>
      <c r="M284" s="16">
        <v>79.0406211348666</v>
      </c>
      <c r="N284" s="16">
        <f t="shared" si="52"/>
        <v>14.040621134866598</v>
      </c>
      <c r="O284" s="17">
        <v>0.95</v>
      </c>
      <c r="P284" s="18">
        <v>3180</v>
      </c>
      <c r="Q284" s="18">
        <f t="shared" si="53"/>
        <v>251349.1752088758</v>
      </c>
      <c r="R284" s="19">
        <f t="shared" si="54"/>
        <v>75.08859007812326</v>
      </c>
      <c r="S284" s="15"/>
      <c r="T284" s="19">
        <f t="shared" si="55"/>
        <v>-65</v>
      </c>
      <c r="U284" s="19">
        <v>44</v>
      </c>
      <c r="V284" s="19">
        <f t="shared" si="56"/>
        <v>44</v>
      </c>
      <c r="W284" s="19">
        <f t="shared" si="57"/>
        <v>0</v>
      </c>
      <c r="X284" s="19">
        <f t="shared" si="58"/>
        <v>139920</v>
      </c>
      <c r="Y284" s="19">
        <f t="shared" si="59"/>
        <v>139920</v>
      </c>
      <c r="Z284" s="10">
        <v>210</v>
      </c>
      <c r="AA284" s="10" t="s">
        <v>634</v>
      </c>
      <c r="AB284" s="20" t="s">
        <v>53</v>
      </c>
    </row>
    <row r="285" spans="1:28" ht="12.75">
      <c r="A285" s="10" t="s">
        <v>631</v>
      </c>
      <c r="B285" s="11" t="s">
        <v>635</v>
      </c>
      <c r="C285" s="12" t="s">
        <v>636</v>
      </c>
      <c r="D285" s="13"/>
      <c r="E285" s="13"/>
      <c r="F285" s="14">
        <v>2004</v>
      </c>
      <c r="G285" s="15">
        <v>70</v>
      </c>
      <c r="H285" s="15">
        <v>44</v>
      </c>
      <c r="I285" s="15">
        <f t="shared" si="48"/>
        <v>114</v>
      </c>
      <c r="J285" s="15">
        <f t="shared" si="49"/>
        <v>140280</v>
      </c>
      <c r="K285" s="15">
        <f t="shared" si="50"/>
        <v>88176</v>
      </c>
      <c r="L285" s="15">
        <f t="shared" si="51"/>
        <v>228456</v>
      </c>
      <c r="M285" s="16">
        <v>76.55710197889492</v>
      </c>
      <c r="N285" s="16">
        <f t="shared" si="52"/>
        <v>6.55710197889492</v>
      </c>
      <c r="O285" s="17">
        <v>0.95</v>
      </c>
      <c r="P285" s="18">
        <v>2004</v>
      </c>
      <c r="Q285" s="18">
        <f t="shared" si="53"/>
        <v>153420.43236570543</v>
      </c>
      <c r="R285" s="19">
        <f t="shared" si="54"/>
        <v>72.72924687995017</v>
      </c>
      <c r="S285" s="15"/>
      <c r="T285" s="19">
        <f t="shared" si="55"/>
        <v>-70</v>
      </c>
      <c r="U285" s="19">
        <v>44</v>
      </c>
      <c r="V285" s="19">
        <f t="shared" si="56"/>
        <v>44</v>
      </c>
      <c r="W285" s="19">
        <f t="shared" si="57"/>
        <v>0</v>
      </c>
      <c r="X285" s="19">
        <f t="shared" si="58"/>
        <v>88176</v>
      </c>
      <c r="Y285" s="19">
        <f t="shared" si="59"/>
        <v>88176</v>
      </c>
      <c r="Z285" s="10">
        <v>211</v>
      </c>
      <c r="AA285" s="10" t="s">
        <v>104</v>
      </c>
      <c r="AB285" s="20" t="s">
        <v>66</v>
      </c>
    </row>
    <row r="286" spans="1:28" ht="12.75">
      <c r="A286" s="10" t="s">
        <v>637</v>
      </c>
      <c r="B286" s="11" t="s">
        <v>638</v>
      </c>
      <c r="C286" s="12" t="s">
        <v>639</v>
      </c>
      <c r="D286" s="13"/>
      <c r="E286" s="13"/>
      <c r="F286" s="14">
        <v>9852</v>
      </c>
      <c r="G286" s="15">
        <v>68</v>
      </c>
      <c r="H286" s="15">
        <v>44</v>
      </c>
      <c r="I286" s="15">
        <f t="shared" si="48"/>
        <v>112</v>
      </c>
      <c r="J286" s="15">
        <f t="shared" si="49"/>
        <v>669936</v>
      </c>
      <c r="K286" s="15">
        <f t="shared" si="50"/>
        <v>433488</v>
      </c>
      <c r="L286" s="15">
        <f t="shared" si="51"/>
        <v>1103424</v>
      </c>
      <c r="M286" s="16">
        <v>75.41640962240017</v>
      </c>
      <c r="N286" s="16">
        <f t="shared" si="52"/>
        <v>7.416409622400167</v>
      </c>
      <c r="O286" s="17">
        <v>0.95</v>
      </c>
      <c r="P286" s="18">
        <v>9852</v>
      </c>
      <c r="Q286" s="18">
        <f t="shared" si="53"/>
        <v>743002.4675998865</v>
      </c>
      <c r="R286" s="19">
        <f t="shared" si="54"/>
        <v>71.64558914128015</v>
      </c>
      <c r="S286" s="15"/>
      <c r="T286" s="19">
        <f t="shared" si="55"/>
        <v>-68</v>
      </c>
      <c r="U286" s="19">
        <v>44</v>
      </c>
      <c r="V286" s="19">
        <f t="shared" si="56"/>
        <v>44</v>
      </c>
      <c r="W286" s="19">
        <f t="shared" si="57"/>
        <v>0</v>
      </c>
      <c r="X286" s="19">
        <f t="shared" si="58"/>
        <v>433488</v>
      </c>
      <c r="Y286" s="19">
        <f t="shared" si="59"/>
        <v>433488</v>
      </c>
      <c r="Z286" s="10">
        <v>212</v>
      </c>
      <c r="AA286" s="10" t="s">
        <v>640</v>
      </c>
      <c r="AB286" s="20" t="s">
        <v>412</v>
      </c>
    </row>
    <row r="287" spans="1:28" ht="12.75">
      <c r="A287" s="10" t="s">
        <v>637</v>
      </c>
      <c r="B287" s="11" t="s">
        <v>641</v>
      </c>
      <c r="C287" s="12" t="s">
        <v>642</v>
      </c>
      <c r="D287" s="13" t="s">
        <v>93</v>
      </c>
      <c r="E287" s="13" t="s">
        <v>49</v>
      </c>
      <c r="F287" s="14">
        <v>34065</v>
      </c>
      <c r="G287" s="15">
        <v>73</v>
      </c>
      <c r="H287" s="15">
        <v>44</v>
      </c>
      <c r="I287" s="15">
        <f t="shared" si="48"/>
        <v>117</v>
      </c>
      <c r="J287" s="15">
        <f t="shared" si="49"/>
        <v>2486745</v>
      </c>
      <c r="K287" s="15">
        <f t="shared" si="50"/>
        <v>1498860</v>
      </c>
      <c r="L287" s="15">
        <f t="shared" si="51"/>
        <v>3985605</v>
      </c>
      <c r="M287" s="16">
        <v>81.87888308108887</v>
      </c>
      <c r="N287" s="16">
        <f t="shared" si="52"/>
        <v>8.878883081088873</v>
      </c>
      <c r="O287" s="17">
        <v>0.95</v>
      </c>
      <c r="P287" s="18">
        <v>34065</v>
      </c>
      <c r="Q287" s="18">
        <f t="shared" si="53"/>
        <v>2789204.1521572922</v>
      </c>
      <c r="R287" s="19">
        <f t="shared" si="54"/>
        <v>77.78493892703443</v>
      </c>
      <c r="S287" s="15"/>
      <c r="T287" s="19">
        <f t="shared" si="55"/>
        <v>-73</v>
      </c>
      <c r="U287" s="19">
        <v>44</v>
      </c>
      <c r="V287" s="19">
        <f t="shared" si="56"/>
        <v>44</v>
      </c>
      <c r="W287" s="19">
        <f t="shared" si="57"/>
        <v>0</v>
      </c>
      <c r="X287" s="19">
        <f t="shared" si="58"/>
        <v>1498860</v>
      </c>
      <c r="Y287" s="19">
        <f t="shared" si="59"/>
        <v>1498860</v>
      </c>
      <c r="Z287" s="10">
        <v>213</v>
      </c>
      <c r="AA287" s="10" t="s">
        <v>643</v>
      </c>
      <c r="AB287" s="20" t="s">
        <v>644</v>
      </c>
    </row>
    <row r="288" spans="1:28" ht="12.75">
      <c r="A288" s="10" t="s">
        <v>637</v>
      </c>
      <c r="B288" s="11" t="s">
        <v>641</v>
      </c>
      <c r="C288" s="12" t="s">
        <v>642</v>
      </c>
      <c r="D288" s="13" t="s">
        <v>42</v>
      </c>
      <c r="E288" s="13" t="s">
        <v>92</v>
      </c>
      <c r="F288" s="14">
        <v>11355</v>
      </c>
      <c r="G288" s="15">
        <v>90</v>
      </c>
      <c r="H288" s="15">
        <v>44</v>
      </c>
      <c r="I288" s="15">
        <f t="shared" si="48"/>
        <v>134</v>
      </c>
      <c r="J288" s="15">
        <f t="shared" si="49"/>
        <v>1021950</v>
      </c>
      <c r="K288" s="15">
        <f t="shared" si="50"/>
        <v>499620</v>
      </c>
      <c r="L288" s="15">
        <f t="shared" si="51"/>
        <v>1521570</v>
      </c>
      <c r="M288" s="16">
        <v>100.60892057516428</v>
      </c>
      <c r="N288" s="16">
        <f t="shared" si="52"/>
        <v>10.608920575164277</v>
      </c>
      <c r="O288" s="17">
        <v>0.95</v>
      </c>
      <c r="P288" s="18">
        <v>11355</v>
      </c>
      <c r="Q288" s="18">
        <f t="shared" si="53"/>
        <v>1142414.2931309904</v>
      </c>
      <c r="R288" s="19">
        <f t="shared" si="54"/>
        <v>95.57847454640606</v>
      </c>
      <c r="S288" s="15"/>
      <c r="T288" s="19">
        <f t="shared" si="55"/>
        <v>-90</v>
      </c>
      <c r="U288" s="19">
        <v>44</v>
      </c>
      <c r="V288" s="19">
        <f t="shared" si="56"/>
        <v>44</v>
      </c>
      <c r="W288" s="19">
        <f t="shared" si="57"/>
        <v>0</v>
      </c>
      <c r="X288" s="19">
        <f t="shared" si="58"/>
        <v>499620</v>
      </c>
      <c r="Y288" s="19">
        <f t="shared" si="59"/>
        <v>499620</v>
      </c>
      <c r="Z288" s="10">
        <v>213</v>
      </c>
      <c r="AA288" s="10" t="s">
        <v>643</v>
      </c>
      <c r="AB288" s="20" t="s">
        <v>644</v>
      </c>
    </row>
    <row r="289" spans="1:28" ht="12.75">
      <c r="A289" s="10" t="s">
        <v>637</v>
      </c>
      <c r="B289" s="11" t="s">
        <v>645</v>
      </c>
      <c r="C289" s="12" t="s">
        <v>646</v>
      </c>
      <c r="D289" s="13" t="s">
        <v>165</v>
      </c>
      <c r="E289" s="13" t="s">
        <v>92</v>
      </c>
      <c r="F289" s="14">
        <v>2708</v>
      </c>
      <c r="G289" s="15">
        <v>96</v>
      </c>
      <c r="H289" s="15">
        <v>49</v>
      </c>
      <c r="I289" s="15">
        <f t="shared" si="48"/>
        <v>145</v>
      </c>
      <c r="J289" s="15">
        <f t="shared" si="49"/>
        <v>259968</v>
      </c>
      <c r="K289" s="15">
        <f t="shared" si="50"/>
        <v>132692</v>
      </c>
      <c r="L289" s="15">
        <f t="shared" si="51"/>
        <v>392660</v>
      </c>
      <c r="M289" s="16">
        <v>106.51243672448072</v>
      </c>
      <c r="N289" s="16">
        <f t="shared" si="52"/>
        <v>10.512436724480722</v>
      </c>
      <c r="O289" s="17">
        <v>0.95</v>
      </c>
      <c r="P289" s="18">
        <v>2708</v>
      </c>
      <c r="Q289" s="18">
        <f t="shared" si="53"/>
        <v>288435.6786498938</v>
      </c>
      <c r="R289" s="19">
        <f t="shared" si="54"/>
        <v>101.18681488825668</v>
      </c>
      <c r="S289" s="15"/>
      <c r="T289" s="19">
        <f t="shared" si="55"/>
        <v>-96</v>
      </c>
      <c r="U289" s="19">
        <v>49</v>
      </c>
      <c r="V289" s="19">
        <f t="shared" si="56"/>
        <v>49</v>
      </c>
      <c r="W289" s="19">
        <f t="shared" si="57"/>
        <v>0</v>
      </c>
      <c r="X289" s="19">
        <f t="shared" si="58"/>
        <v>132692</v>
      </c>
      <c r="Y289" s="19">
        <f t="shared" si="59"/>
        <v>132692</v>
      </c>
      <c r="Z289" s="10">
        <v>215</v>
      </c>
      <c r="AA289" s="10" t="s">
        <v>647</v>
      </c>
      <c r="AB289" s="20" t="s">
        <v>648</v>
      </c>
    </row>
    <row r="290" spans="1:28" ht="12.75">
      <c r="A290" s="10" t="s">
        <v>637</v>
      </c>
      <c r="B290" s="11" t="s">
        <v>645</v>
      </c>
      <c r="C290" s="12" t="s">
        <v>646</v>
      </c>
      <c r="D290" s="13" t="s">
        <v>93</v>
      </c>
      <c r="E290" s="13" t="s">
        <v>168</v>
      </c>
      <c r="F290" s="14">
        <v>13540</v>
      </c>
      <c r="G290" s="15">
        <v>73</v>
      </c>
      <c r="H290" s="15">
        <v>49</v>
      </c>
      <c r="I290" s="15">
        <f t="shared" si="48"/>
        <v>122</v>
      </c>
      <c r="J290" s="15">
        <f t="shared" si="49"/>
        <v>988420</v>
      </c>
      <c r="K290" s="15">
        <f t="shared" si="50"/>
        <v>663460</v>
      </c>
      <c r="L290" s="15">
        <f t="shared" si="51"/>
        <v>1651880</v>
      </c>
      <c r="M290" s="16">
        <v>80.44526325798526</v>
      </c>
      <c r="N290" s="16">
        <f t="shared" si="52"/>
        <v>7.4452632579852605</v>
      </c>
      <c r="O290" s="17">
        <v>0.95</v>
      </c>
      <c r="P290" s="18">
        <v>13540</v>
      </c>
      <c r="Q290" s="18">
        <f t="shared" si="53"/>
        <v>1089228.8645131204</v>
      </c>
      <c r="R290" s="19">
        <f t="shared" si="54"/>
        <v>76.423000095086</v>
      </c>
      <c r="S290" s="15"/>
      <c r="T290" s="19">
        <f t="shared" si="55"/>
        <v>-73</v>
      </c>
      <c r="U290" s="19">
        <v>49</v>
      </c>
      <c r="V290" s="19">
        <f t="shared" si="56"/>
        <v>49</v>
      </c>
      <c r="W290" s="19">
        <f t="shared" si="57"/>
        <v>0</v>
      </c>
      <c r="X290" s="19">
        <f t="shared" si="58"/>
        <v>663460</v>
      </c>
      <c r="Y290" s="19">
        <f t="shared" si="59"/>
        <v>663460</v>
      </c>
      <c r="Z290" s="10">
        <v>215</v>
      </c>
      <c r="AA290" s="10" t="s">
        <v>647</v>
      </c>
      <c r="AB290" s="20" t="s">
        <v>648</v>
      </c>
    </row>
    <row r="291" spans="1:28" ht="12.75">
      <c r="A291" s="10" t="s">
        <v>649</v>
      </c>
      <c r="B291" s="11" t="s">
        <v>650</v>
      </c>
      <c r="C291" s="12" t="s">
        <v>651</v>
      </c>
      <c r="D291" s="13" t="s">
        <v>72</v>
      </c>
      <c r="E291" s="13" t="s">
        <v>168</v>
      </c>
      <c r="F291" s="14">
        <v>1336</v>
      </c>
      <c r="G291" s="15">
        <v>71</v>
      </c>
      <c r="H291" s="15">
        <v>49</v>
      </c>
      <c r="I291" s="15">
        <f t="shared" si="48"/>
        <v>120</v>
      </c>
      <c r="J291" s="15">
        <f t="shared" si="49"/>
        <v>94856</v>
      </c>
      <c r="K291" s="15">
        <f t="shared" si="50"/>
        <v>65464</v>
      </c>
      <c r="L291" s="15">
        <f t="shared" si="51"/>
        <v>160320</v>
      </c>
      <c r="M291" s="16">
        <v>79.99815123635535</v>
      </c>
      <c r="N291" s="16">
        <f t="shared" si="52"/>
        <v>8.998151236355355</v>
      </c>
      <c r="O291" s="17">
        <v>0.95</v>
      </c>
      <c r="P291" s="18">
        <v>1336</v>
      </c>
      <c r="Q291" s="18">
        <f t="shared" si="53"/>
        <v>106877.53005177075</v>
      </c>
      <c r="R291" s="19">
        <f t="shared" si="54"/>
        <v>75.99824367453758</v>
      </c>
      <c r="S291" s="15"/>
      <c r="T291" s="19">
        <f t="shared" si="55"/>
        <v>-71</v>
      </c>
      <c r="U291" s="19">
        <v>49</v>
      </c>
      <c r="V291" s="19">
        <f t="shared" si="56"/>
        <v>49</v>
      </c>
      <c r="W291" s="19">
        <f t="shared" si="57"/>
        <v>0</v>
      </c>
      <c r="X291" s="19">
        <f t="shared" si="58"/>
        <v>65464</v>
      </c>
      <c r="Y291" s="19">
        <f t="shared" si="59"/>
        <v>65464</v>
      </c>
      <c r="Z291" s="10">
        <v>216</v>
      </c>
      <c r="AA291" s="10" t="s">
        <v>652</v>
      </c>
      <c r="AB291" s="20" t="s">
        <v>653</v>
      </c>
    </row>
    <row r="292" spans="1:28" ht="12.75">
      <c r="A292" s="10" t="s">
        <v>649</v>
      </c>
      <c r="B292" s="11" t="s">
        <v>650</v>
      </c>
      <c r="C292" s="12" t="s">
        <v>651</v>
      </c>
      <c r="D292" s="13" t="s">
        <v>165</v>
      </c>
      <c r="E292" s="13" t="s">
        <v>69</v>
      </c>
      <c r="F292" s="14">
        <v>668</v>
      </c>
      <c r="G292" s="15">
        <v>82</v>
      </c>
      <c r="H292" s="15">
        <v>49</v>
      </c>
      <c r="I292" s="15">
        <f t="shared" si="48"/>
        <v>131</v>
      </c>
      <c r="J292" s="15">
        <f t="shared" si="49"/>
        <v>54776</v>
      </c>
      <c r="K292" s="15">
        <f t="shared" si="50"/>
        <v>32732</v>
      </c>
      <c r="L292" s="15">
        <f t="shared" si="51"/>
        <v>87508</v>
      </c>
      <c r="M292" s="16">
        <v>93.4513801845441</v>
      </c>
      <c r="N292" s="16">
        <f t="shared" si="52"/>
        <v>11.451380184544107</v>
      </c>
      <c r="O292" s="17">
        <v>0.95</v>
      </c>
      <c r="P292" s="18">
        <v>668</v>
      </c>
      <c r="Q292" s="18">
        <f t="shared" si="53"/>
        <v>62425.52196327546</v>
      </c>
      <c r="R292" s="19">
        <f t="shared" si="54"/>
        <v>88.7788111753169</v>
      </c>
      <c r="S292" s="15"/>
      <c r="T292" s="19">
        <f t="shared" si="55"/>
        <v>-82</v>
      </c>
      <c r="U292" s="19">
        <v>49</v>
      </c>
      <c r="V292" s="19">
        <f t="shared" si="56"/>
        <v>49</v>
      </c>
      <c r="W292" s="19">
        <f t="shared" si="57"/>
        <v>0</v>
      </c>
      <c r="X292" s="19">
        <f t="shared" si="58"/>
        <v>32732</v>
      </c>
      <c r="Y292" s="19">
        <f t="shared" si="59"/>
        <v>32732</v>
      </c>
      <c r="Z292" s="10">
        <v>216</v>
      </c>
      <c r="AA292" s="10" t="s">
        <v>652</v>
      </c>
      <c r="AB292" s="20" t="s">
        <v>653</v>
      </c>
    </row>
    <row r="293" spans="1:28" ht="25.5">
      <c r="A293" s="10" t="s">
        <v>649</v>
      </c>
      <c r="B293" s="11" t="s">
        <v>654</v>
      </c>
      <c r="C293" s="12" t="s">
        <v>655</v>
      </c>
      <c r="D293" s="13" t="s">
        <v>93</v>
      </c>
      <c r="E293" s="13" t="s">
        <v>49</v>
      </c>
      <c r="F293" s="14">
        <v>6480</v>
      </c>
      <c r="G293" s="15">
        <v>67</v>
      </c>
      <c r="H293" s="15">
        <v>49</v>
      </c>
      <c r="I293" s="15">
        <f t="shared" si="48"/>
        <v>116</v>
      </c>
      <c r="J293" s="15">
        <f t="shared" si="49"/>
        <v>434160</v>
      </c>
      <c r="K293" s="15">
        <f t="shared" si="50"/>
        <v>317520</v>
      </c>
      <c r="L293" s="15">
        <f t="shared" si="51"/>
        <v>751680</v>
      </c>
      <c r="M293" s="19">
        <v>72.95910302159645</v>
      </c>
      <c r="N293" s="16">
        <f t="shared" si="52"/>
        <v>5.959103021596448</v>
      </c>
      <c r="O293" s="17">
        <v>0.95</v>
      </c>
      <c r="P293" s="18">
        <v>6480</v>
      </c>
      <c r="Q293" s="18">
        <f t="shared" si="53"/>
        <v>472774.987579945</v>
      </c>
      <c r="R293" s="19">
        <f t="shared" si="54"/>
        <v>69.31114787051662</v>
      </c>
      <c r="S293" s="15"/>
      <c r="T293" s="19">
        <f t="shared" si="55"/>
        <v>-67</v>
      </c>
      <c r="U293" s="19">
        <v>49</v>
      </c>
      <c r="V293" s="19">
        <f t="shared" si="56"/>
        <v>49</v>
      </c>
      <c r="W293" s="19">
        <f t="shared" si="57"/>
        <v>0</v>
      </c>
      <c r="X293" s="19">
        <f t="shared" si="58"/>
        <v>317520</v>
      </c>
      <c r="Y293" s="19">
        <f t="shared" si="59"/>
        <v>317520</v>
      </c>
      <c r="Z293" s="10">
        <v>217</v>
      </c>
      <c r="AA293" s="10" t="s">
        <v>656</v>
      </c>
      <c r="AB293" s="20" t="s">
        <v>657</v>
      </c>
    </row>
    <row r="294" spans="1:28" ht="25.5">
      <c r="A294" s="10" t="s">
        <v>649</v>
      </c>
      <c r="B294" s="11" t="s">
        <v>654</v>
      </c>
      <c r="C294" s="12" t="s">
        <v>655</v>
      </c>
      <c r="D294" s="13" t="s">
        <v>42</v>
      </c>
      <c r="E294" s="13" t="s">
        <v>92</v>
      </c>
      <c r="F294" s="14">
        <v>2160</v>
      </c>
      <c r="G294" s="15">
        <v>96</v>
      </c>
      <c r="H294" s="15">
        <v>49</v>
      </c>
      <c r="I294" s="15">
        <f t="shared" si="48"/>
        <v>145</v>
      </c>
      <c r="J294" s="15">
        <f t="shared" si="49"/>
        <v>207360</v>
      </c>
      <c r="K294" s="15">
        <f t="shared" si="50"/>
        <v>105840</v>
      </c>
      <c r="L294" s="15">
        <f t="shared" si="51"/>
        <v>313200</v>
      </c>
      <c r="M294" s="19">
        <v>111.32175408616753</v>
      </c>
      <c r="N294" s="16">
        <f t="shared" si="52"/>
        <v>15.32175408616753</v>
      </c>
      <c r="O294" s="17">
        <v>0.95</v>
      </c>
      <c r="P294" s="18">
        <v>2160</v>
      </c>
      <c r="Q294" s="18">
        <f t="shared" si="53"/>
        <v>240454.98882612187</v>
      </c>
      <c r="R294" s="19">
        <f t="shared" si="54"/>
        <v>105.75566638185914</v>
      </c>
      <c r="S294" s="15"/>
      <c r="T294" s="19">
        <f t="shared" si="55"/>
        <v>-96</v>
      </c>
      <c r="U294" s="19">
        <v>49</v>
      </c>
      <c r="V294" s="19">
        <f t="shared" si="56"/>
        <v>49</v>
      </c>
      <c r="W294" s="19">
        <f t="shared" si="57"/>
        <v>0</v>
      </c>
      <c r="X294" s="19">
        <f t="shared" si="58"/>
        <v>105840</v>
      </c>
      <c r="Y294" s="19">
        <f t="shared" si="59"/>
        <v>105840</v>
      </c>
      <c r="Z294" s="10">
        <v>217</v>
      </c>
      <c r="AA294" s="10" t="s">
        <v>656</v>
      </c>
      <c r="AB294" s="20" t="s">
        <v>657</v>
      </c>
    </row>
    <row r="295" spans="1:28" ht="12.75">
      <c r="A295" s="10" t="s">
        <v>649</v>
      </c>
      <c r="B295" s="11" t="s">
        <v>658</v>
      </c>
      <c r="C295" s="12" t="s">
        <v>359</v>
      </c>
      <c r="D295" s="13"/>
      <c r="E295" s="13"/>
      <c r="F295" s="14">
        <v>3456</v>
      </c>
      <c r="G295" s="15">
        <v>80</v>
      </c>
      <c r="H295" s="15">
        <v>49</v>
      </c>
      <c r="I295" s="15">
        <f t="shared" si="48"/>
        <v>129</v>
      </c>
      <c r="J295" s="15">
        <f t="shared" si="49"/>
        <v>276480</v>
      </c>
      <c r="K295" s="15">
        <f t="shared" si="50"/>
        <v>169344</v>
      </c>
      <c r="L295" s="15">
        <f t="shared" si="51"/>
        <v>445824</v>
      </c>
      <c r="M295" s="16">
        <v>93.55639608984049</v>
      </c>
      <c r="N295" s="16">
        <f t="shared" si="52"/>
        <v>13.55639608984049</v>
      </c>
      <c r="O295" s="17">
        <v>0.95</v>
      </c>
      <c r="P295" s="18">
        <v>3456</v>
      </c>
      <c r="Q295" s="18">
        <f t="shared" si="53"/>
        <v>323330.90488648874</v>
      </c>
      <c r="R295" s="19">
        <f t="shared" si="54"/>
        <v>88.87857628534846</v>
      </c>
      <c r="S295" s="15"/>
      <c r="T295" s="19">
        <f t="shared" si="55"/>
        <v>-80</v>
      </c>
      <c r="U295" s="19">
        <v>49</v>
      </c>
      <c r="V295" s="19">
        <f t="shared" si="56"/>
        <v>49</v>
      </c>
      <c r="W295" s="19">
        <f t="shared" si="57"/>
        <v>0</v>
      </c>
      <c r="X295" s="19">
        <f t="shared" si="58"/>
        <v>169344</v>
      </c>
      <c r="Y295" s="19">
        <f t="shared" si="59"/>
        <v>169344</v>
      </c>
      <c r="Z295" s="10">
        <v>218</v>
      </c>
      <c r="AA295" s="10" t="s">
        <v>38</v>
      </c>
      <c r="AB295" s="20" t="s">
        <v>271</v>
      </c>
    </row>
    <row r="296" spans="1:28" ht="12.75">
      <c r="A296" s="10" t="s">
        <v>649</v>
      </c>
      <c r="B296" s="11" t="s">
        <v>373</v>
      </c>
      <c r="C296" s="12" t="s">
        <v>659</v>
      </c>
      <c r="D296" s="13"/>
      <c r="E296" s="13"/>
      <c r="F296" s="14">
        <v>53112</v>
      </c>
      <c r="G296" s="15">
        <v>78</v>
      </c>
      <c r="H296" s="15">
        <v>49</v>
      </c>
      <c r="I296" s="15">
        <f t="shared" si="48"/>
        <v>127</v>
      </c>
      <c r="J296" s="15">
        <f t="shared" si="49"/>
        <v>4142736</v>
      </c>
      <c r="K296" s="15">
        <f t="shared" si="50"/>
        <v>2602488</v>
      </c>
      <c r="L296" s="15">
        <f t="shared" si="51"/>
        <v>6745224</v>
      </c>
      <c r="M296" s="16">
        <v>92.1160886192783</v>
      </c>
      <c r="N296" s="16">
        <f t="shared" si="52"/>
        <v>14.116088619278301</v>
      </c>
      <c r="O296" s="17">
        <v>0.95</v>
      </c>
      <c r="P296" s="18">
        <v>53112</v>
      </c>
      <c r="Q296" s="18">
        <f t="shared" si="53"/>
        <v>4892469.698747109</v>
      </c>
      <c r="R296" s="19">
        <f t="shared" si="54"/>
        <v>87.51028418831439</v>
      </c>
      <c r="S296" s="15"/>
      <c r="T296" s="19">
        <f t="shared" si="55"/>
        <v>-78</v>
      </c>
      <c r="U296" s="19">
        <v>49</v>
      </c>
      <c r="V296" s="19">
        <f t="shared" si="56"/>
        <v>49</v>
      </c>
      <c r="W296" s="19">
        <f t="shared" si="57"/>
        <v>0</v>
      </c>
      <c r="X296" s="19">
        <f t="shared" si="58"/>
        <v>2602488</v>
      </c>
      <c r="Y296" s="19">
        <f t="shared" si="59"/>
        <v>2602488</v>
      </c>
      <c r="Z296" s="10">
        <v>219</v>
      </c>
      <c r="AA296" s="10" t="s">
        <v>154</v>
      </c>
      <c r="AB296" s="20" t="s">
        <v>117</v>
      </c>
    </row>
    <row r="297" spans="1:28" ht="12.75">
      <c r="A297" s="10" t="s">
        <v>649</v>
      </c>
      <c r="B297" s="11" t="s">
        <v>660</v>
      </c>
      <c r="C297" s="12" t="s">
        <v>660</v>
      </c>
      <c r="D297" s="13"/>
      <c r="E297" s="13"/>
      <c r="F297" s="14">
        <v>25032</v>
      </c>
      <c r="G297" s="15">
        <v>88</v>
      </c>
      <c r="H297" s="15">
        <v>49</v>
      </c>
      <c r="I297" s="15">
        <f t="shared" si="48"/>
        <v>137</v>
      </c>
      <c r="J297" s="15">
        <f t="shared" si="49"/>
        <v>2202816</v>
      </c>
      <c r="K297" s="15">
        <f t="shared" si="50"/>
        <v>1226568</v>
      </c>
      <c r="L297" s="15">
        <f t="shared" si="51"/>
        <v>3429384</v>
      </c>
      <c r="M297" s="16">
        <v>102.32060020386298</v>
      </c>
      <c r="N297" s="16">
        <f t="shared" si="52"/>
        <v>14.32060020386298</v>
      </c>
      <c r="O297" s="17">
        <v>0.95</v>
      </c>
      <c r="P297" s="18">
        <v>25032</v>
      </c>
      <c r="Q297" s="18">
        <f t="shared" si="53"/>
        <v>2561289.264303098</v>
      </c>
      <c r="R297" s="19">
        <f t="shared" si="54"/>
        <v>97.20457019366982</v>
      </c>
      <c r="S297" s="15"/>
      <c r="T297" s="19">
        <f t="shared" si="55"/>
        <v>-88</v>
      </c>
      <c r="U297" s="19">
        <v>49</v>
      </c>
      <c r="V297" s="19">
        <f t="shared" si="56"/>
        <v>49</v>
      </c>
      <c r="W297" s="19">
        <f t="shared" si="57"/>
        <v>0</v>
      </c>
      <c r="X297" s="19">
        <f t="shared" si="58"/>
        <v>1226568</v>
      </c>
      <c r="Y297" s="19">
        <f t="shared" si="59"/>
        <v>1226568</v>
      </c>
      <c r="Z297" s="10">
        <v>221</v>
      </c>
      <c r="AA297" s="10" t="s">
        <v>117</v>
      </c>
      <c r="AB297" s="20" t="s">
        <v>452</v>
      </c>
    </row>
    <row r="298" spans="1:28" ht="12.75">
      <c r="A298" s="10" t="s">
        <v>649</v>
      </c>
      <c r="B298" s="11" t="s">
        <v>661</v>
      </c>
      <c r="C298" s="12" t="s">
        <v>662</v>
      </c>
      <c r="D298" s="13" t="s">
        <v>86</v>
      </c>
      <c r="E298" s="13" t="s">
        <v>233</v>
      </c>
      <c r="F298" s="14">
        <v>9800</v>
      </c>
      <c r="G298" s="15">
        <v>78</v>
      </c>
      <c r="H298" s="15">
        <v>44</v>
      </c>
      <c r="I298" s="15">
        <f t="shared" si="48"/>
        <v>122</v>
      </c>
      <c r="J298" s="15">
        <f t="shared" si="49"/>
        <v>764400</v>
      </c>
      <c r="K298" s="15">
        <f t="shared" si="50"/>
        <v>431200</v>
      </c>
      <c r="L298" s="15">
        <f t="shared" si="51"/>
        <v>1195600</v>
      </c>
      <c r="M298" s="16">
        <v>92.03949410418355</v>
      </c>
      <c r="N298" s="16">
        <f t="shared" si="52"/>
        <v>14.039494104183547</v>
      </c>
      <c r="O298" s="17">
        <v>0.95</v>
      </c>
      <c r="P298" s="18">
        <v>9800</v>
      </c>
      <c r="Q298" s="18">
        <f t="shared" si="53"/>
        <v>901987.0422209988</v>
      </c>
      <c r="R298" s="19">
        <f t="shared" si="54"/>
        <v>87.43751939897436</v>
      </c>
      <c r="S298" s="15"/>
      <c r="T298" s="19">
        <f t="shared" si="55"/>
        <v>-78</v>
      </c>
      <c r="U298" s="19">
        <v>44</v>
      </c>
      <c r="V298" s="19">
        <f t="shared" si="56"/>
        <v>44</v>
      </c>
      <c r="W298" s="19">
        <f t="shared" si="57"/>
        <v>0</v>
      </c>
      <c r="X298" s="19">
        <f t="shared" si="58"/>
        <v>431200</v>
      </c>
      <c r="Y298" s="19">
        <f t="shared" si="59"/>
        <v>431200</v>
      </c>
      <c r="Z298" s="10">
        <v>222</v>
      </c>
      <c r="AA298" s="10" t="s">
        <v>663</v>
      </c>
      <c r="AB298" s="20" t="s">
        <v>664</v>
      </c>
    </row>
    <row r="299" spans="1:28" ht="12.75">
      <c r="A299" s="10" t="s">
        <v>649</v>
      </c>
      <c r="B299" s="11" t="s">
        <v>661</v>
      </c>
      <c r="C299" s="12" t="s">
        <v>662</v>
      </c>
      <c r="D299" s="13" t="s">
        <v>236</v>
      </c>
      <c r="E299" s="13" t="s">
        <v>83</v>
      </c>
      <c r="F299" s="14">
        <v>13720</v>
      </c>
      <c r="G299" s="15">
        <v>90</v>
      </c>
      <c r="H299" s="15">
        <v>44</v>
      </c>
      <c r="I299" s="15">
        <f t="shared" si="48"/>
        <v>134</v>
      </c>
      <c r="J299" s="15">
        <f t="shared" si="49"/>
        <v>1234800</v>
      </c>
      <c r="K299" s="15">
        <f t="shared" si="50"/>
        <v>603680</v>
      </c>
      <c r="L299" s="15">
        <f t="shared" si="51"/>
        <v>1838480</v>
      </c>
      <c r="M299" s="16">
        <v>104.79321644578042</v>
      </c>
      <c r="N299" s="16">
        <f t="shared" si="52"/>
        <v>14.793216445780416</v>
      </c>
      <c r="O299" s="17">
        <v>0.95</v>
      </c>
      <c r="P299" s="18">
        <v>13720</v>
      </c>
      <c r="Q299" s="18">
        <f t="shared" si="53"/>
        <v>1437762.9296361073</v>
      </c>
      <c r="R299" s="19">
        <f t="shared" si="54"/>
        <v>99.55355562349139</v>
      </c>
      <c r="S299" s="15"/>
      <c r="T299" s="19">
        <f t="shared" si="55"/>
        <v>-90</v>
      </c>
      <c r="U299" s="19">
        <v>44</v>
      </c>
      <c r="V299" s="19">
        <f t="shared" si="56"/>
        <v>44</v>
      </c>
      <c r="W299" s="19">
        <f t="shared" si="57"/>
        <v>0</v>
      </c>
      <c r="X299" s="19">
        <f t="shared" si="58"/>
        <v>603680</v>
      </c>
      <c r="Y299" s="19">
        <f t="shared" si="59"/>
        <v>603680</v>
      </c>
      <c r="Z299" s="10">
        <v>222</v>
      </c>
      <c r="AA299" s="10" t="s">
        <v>663</v>
      </c>
      <c r="AB299" s="20" t="s">
        <v>664</v>
      </c>
    </row>
    <row r="300" spans="1:28" ht="12.75">
      <c r="A300" s="10" t="s">
        <v>649</v>
      </c>
      <c r="B300" s="11" t="s">
        <v>665</v>
      </c>
      <c r="C300" s="21" t="s">
        <v>666</v>
      </c>
      <c r="D300" s="13"/>
      <c r="E300" s="13"/>
      <c r="F300" s="14">
        <v>4272</v>
      </c>
      <c r="G300" s="15">
        <v>68</v>
      </c>
      <c r="H300" s="15">
        <v>39</v>
      </c>
      <c r="I300" s="15">
        <f t="shared" si="48"/>
        <v>107</v>
      </c>
      <c r="J300" s="15">
        <f t="shared" si="49"/>
        <v>290496</v>
      </c>
      <c r="K300" s="15">
        <f t="shared" si="50"/>
        <v>166608</v>
      </c>
      <c r="L300" s="15">
        <f t="shared" si="51"/>
        <v>457104</v>
      </c>
      <c r="M300" s="16">
        <v>77.52650441572521</v>
      </c>
      <c r="N300" s="16">
        <f t="shared" si="52"/>
        <v>9.526504415725213</v>
      </c>
      <c r="O300" s="17">
        <v>0.95</v>
      </c>
      <c r="P300" s="18">
        <v>4272</v>
      </c>
      <c r="Q300" s="18">
        <f t="shared" si="53"/>
        <v>331193.22686397814</v>
      </c>
      <c r="R300" s="19">
        <f t="shared" si="54"/>
        <v>73.65017919493894</v>
      </c>
      <c r="S300" s="15"/>
      <c r="T300" s="19">
        <f t="shared" si="55"/>
        <v>-68</v>
      </c>
      <c r="U300" s="19">
        <v>39</v>
      </c>
      <c r="V300" s="19">
        <f t="shared" si="56"/>
        <v>39</v>
      </c>
      <c r="W300" s="19">
        <f t="shared" si="57"/>
        <v>0</v>
      </c>
      <c r="X300" s="19">
        <f t="shared" si="58"/>
        <v>166608</v>
      </c>
      <c r="Y300" s="19">
        <f t="shared" si="59"/>
        <v>166608</v>
      </c>
      <c r="Z300" s="10">
        <v>223</v>
      </c>
      <c r="AA300" s="10" t="s">
        <v>449</v>
      </c>
      <c r="AB300" s="20" t="s">
        <v>151</v>
      </c>
    </row>
    <row r="301" spans="1:28" ht="12.75">
      <c r="A301" s="10" t="s">
        <v>649</v>
      </c>
      <c r="B301" s="11" t="s">
        <v>667</v>
      </c>
      <c r="C301" s="12" t="s">
        <v>668</v>
      </c>
      <c r="D301" s="13" t="s">
        <v>236</v>
      </c>
      <c r="E301" s="13" t="s">
        <v>80</v>
      </c>
      <c r="F301" s="14">
        <v>2988</v>
      </c>
      <c r="G301" s="15">
        <v>75.5</v>
      </c>
      <c r="H301" s="15">
        <v>54</v>
      </c>
      <c r="I301" s="15">
        <f t="shared" si="48"/>
        <v>129.5</v>
      </c>
      <c r="J301" s="15">
        <f t="shared" si="49"/>
        <v>225594</v>
      </c>
      <c r="K301" s="15">
        <f t="shared" si="50"/>
        <v>161352</v>
      </c>
      <c r="L301" s="15">
        <f t="shared" si="51"/>
        <v>386946</v>
      </c>
      <c r="M301" s="16">
        <v>59.544808934526024</v>
      </c>
      <c r="N301" s="16">
        <f t="shared" si="52"/>
        <v>-15.955191065473976</v>
      </c>
      <c r="O301" s="17">
        <v>0.95</v>
      </c>
      <c r="P301" s="18">
        <v>2988</v>
      </c>
      <c r="Q301" s="18">
        <f t="shared" si="53"/>
        <v>177919.88909636377</v>
      </c>
      <c r="R301" s="19">
        <f t="shared" si="54"/>
        <v>56.56756848779972</v>
      </c>
      <c r="S301" s="15"/>
      <c r="T301" s="19">
        <f t="shared" si="55"/>
        <v>-75.5</v>
      </c>
      <c r="U301" s="19">
        <v>54</v>
      </c>
      <c r="V301" s="19">
        <f t="shared" si="56"/>
        <v>54</v>
      </c>
      <c r="W301" s="19">
        <f t="shared" si="57"/>
        <v>0</v>
      </c>
      <c r="X301" s="19">
        <f t="shared" si="58"/>
        <v>161352</v>
      </c>
      <c r="Y301" s="19">
        <f t="shared" si="59"/>
        <v>161352</v>
      </c>
      <c r="Z301" s="10">
        <v>224</v>
      </c>
      <c r="AA301" s="10" t="s">
        <v>669</v>
      </c>
      <c r="AB301" s="20" t="s">
        <v>670</v>
      </c>
    </row>
    <row r="302" spans="1:28" ht="12.75">
      <c r="A302" s="10" t="s">
        <v>649</v>
      </c>
      <c r="B302" s="11" t="s">
        <v>667</v>
      </c>
      <c r="C302" s="12" t="s">
        <v>668</v>
      </c>
      <c r="D302" s="13" t="s">
        <v>75</v>
      </c>
      <c r="E302" s="13" t="s">
        <v>233</v>
      </c>
      <c r="F302" s="14">
        <v>2988</v>
      </c>
      <c r="G302" s="15">
        <v>91</v>
      </c>
      <c r="H302" s="15">
        <v>54</v>
      </c>
      <c r="I302" s="15">
        <f t="shared" si="48"/>
        <v>145</v>
      </c>
      <c r="J302" s="15">
        <f t="shared" si="49"/>
        <v>271908</v>
      </c>
      <c r="K302" s="15">
        <f t="shared" si="50"/>
        <v>161352</v>
      </c>
      <c r="L302" s="15">
        <f t="shared" si="51"/>
        <v>433260</v>
      </c>
      <c r="M302" s="16">
        <v>106.9232837295807</v>
      </c>
      <c r="N302" s="16">
        <f t="shared" si="52"/>
        <v>15.923283729580703</v>
      </c>
      <c r="O302" s="17">
        <v>0.95</v>
      </c>
      <c r="P302" s="18">
        <v>2988</v>
      </c>
      <c r="Q302" s="18">
        <f t="shared" si="53"/>
        <v>319486.7717839871</v>
      </c>
      <c r="R302" s="19">
        <f t="shared" si="54"/>
        <v>101.57711954310166</v>
      </c>
      <c r="S302" s="15"/>
      <c r="T302" s="19">
        <f t="shared" si="55"/>
        <v>-91</v>
      </c>
      <c r="U302" s="19">
        <v>54</v>
      </c>
      <c r="V302" s="19">
        <f t="shared" si="56"/>
        <v>54</v>
      </c>
      <c r="W302" s="19">
        <f t="shared" si="57"/>
        <v>0</v>
      </c>
      <c r="X302" s="19">
        <f t="shared" si="58"/>
        <v>161352</v>
      </c>
      <c r="Y302" s="19">
        <f t="shared" si="59"/>
        <v>161352</v>
      </c>
      <c r="Z302" s="10">
        <v>224</v>
      </c>
      <c r="AA302" s="10" t="s">
        <v>669</v>
      </c>
      <c r="AB302" s="20" t="s">
        <v>670</v>
      </c>
    </row>
    <row r="303" spans="1:28" ht="12.75">
      <c r="A303" s="10" t="s">
        <v>649</v>
      </c>
      <c r="B303" s="11" t="s">
        <v>671</v>
      </c>
      <c r="C303" s="21" t="s">
        <v>672</v>
      </c>
      <c r="D303" s="13"/>
      <c r="E303" s="13"/>
      <c r="F303" s="14">
        <v>48096</v>
      </c>
      <c r="G303" s="15">
        <v>76</v>
      </c>
      <c r="H303" s="15">
        <v>44</v>
      </c>
      <c r="I303" s="15">
        <f t="shared" si="48"/>
        <v>120</v>
      </c>
      <c r="J303" s="15">
        <f t="shared" si="49"/>
        <v>3655296</v>
      </c>
      <c r="K303" s="15">
        <f t="shared" si="50"/>
        <v>2116224</v>
      </c>
      <c r="L303" s="15">
        <f t="shared" si="51"/>
        <v>5771520</v>
      </c>
      <c r="M303" s="16">
        <v>86.07157752451954</v>
      </c>
      <c r="N303" s="16">
        <f t="shared" si="52"/>
        <v>10.07157752451954</v>
      </c>
      <c r="O303" s="17">
        <v>0.95</v>
      </c>
      <c r="P303" s="18">
        <v>48096</v>
      </c>
      <c r="Q303" s="18">
        <f t="shared" si="53"/>
        <v>4139698.592619292</v>
      </c>
      <c r="R303" s="19">
        <f t="shared" si="54"/>
        <v>81.76799864829356</v>
      </c>
      <c r="S303" s="15"/>
      <c r="T303" s="19">
        <f t="shared" si="55"/>
        <v>-76</v>
      </c>
      <c r="U303" s="19">
        <v>44</v>
      </c>
      <c r="V303" s="19">
        <f t="shared" si="56"/>
        <v>44</v>
      </c>
      <c r="W303" s="19">
        <f t="shared" si="57"/>
        <v>0</v>
      </c>
      <c r="X303" s="19">
        <f t="shared" si="58"/>
        <v>2116224</v>
      </c>
      <c r="Y303" s="19">
        <f t="shared" si="59"/>
        <v>2116224</v>
      </c>
      <c r="Z303" s="10">
        <v>226</v>
      </c>
      <c r="AA303" s="10" t="s">
        <v>61</v>
      </c>
      <c r="AB303" s="20" t="s">
        <v>62</v>
      </c>
    </row>
    <row r="304" spans="1:28" ht="12.75">
      <c r="A304" s="10" t="s">
        <v>649</v>
      </c>
      <c r="B304" s="11" t="s">
        <v>673</v>
      </c>
      <c r="C304" s="12" t="s">
        <v>674</v>
      </c>
      <c r="D304" s="13"/>
      <c r="E304" s="13"/>
      <c r="F304" s="14">
        <v>62808</v>
      </c>
      <c r="G304" s="15">
        <v>80</v>
      </c>
      <c r="H304" s="15">
        <v>54</v>
      </c>
      <c r="I304" s="15">
        <f t="shared" si="48"/>
        <v>134</v>
      </c>
      <c r="J304" s="15">
        <f t="shared" si="49"/>
        <v>5024640</v>
      </c>
      <c r="K304" s="15">
        <f t="shared" si="50"/>
        <v>3391632</v>
      </c>
      <c r="L304" s="15">
        <f t="shared" si="51"/>
        <v>8416272</v>
      </c>
      <c r="M304" s="16">
        <v>92.45570864746315</v>
      </c>
      <c r="N304" s="16">
        <f t="shared" si="52"/>
        <v>12.455708647463155</v>
      </c>
      <c r="O304" s="17">
        <v>0.95</v>
      </c>
      <c r="P304" s="18">
        <v>62808</v>
      </c>
      <c r="Q304" s="18">
        <f t="shared" si="53"/>
        <v>5806958.148729865</v>
      </c>
      <c r="R304" s="19">
        <f t="shared" si="54"/>
        <v>87.83292321508999</v>
      </c>
      <c r="S304" s="15"/>
      <c r="T304" s="19">
        <f t="shared" si="55"/>
        <v>-80</v>
      </c>
      <c r="U304" s="19">
        <v>54</v>
      </c>
      <c r="V304" s="19">
        <f t="shared" si="56"/>
        <v>54</v>
      </c>
      <c r="W304" s="19">
        <f t="shared" si="57"/>
        <v>0</v>
      </c>
      <c r="X304" s="19">
        <f t="shared" si="58"/>
        <v>3391632</v>
      </c>
      <c r="Y304" s="19">
        <f t="shared" si="59"/>
        <v>3391632</v>
      </c>
      <c r="Z304" s="10">
        <v>227</v>
      </c>
      <c r="AA304" s="10" t="s">
        <v>38</v>
      </c>
      <c r="AB304" s="20" t="s">
        <v>117</v>
      </c>
    </row>
    <row r="305" spans="1:28" ht="12.75">
      <c r="A305" s="10" t="s">
        <v>649</v>
      </c>
      <c r="B305" s="11" t="s">
        <v>292</v>
      </c>
      <c r="C305" s="12" t="s">
        <v>675</v>
      </c>
      <c r="D305" s="13"/>
      <c r="E305" s="13"/>
      <c r="F305" s="14">
        <v>8148</v>
      </c>
      <c r="G305" s="15">
        <v>81</v>
      </c>
      <c r="H305" s="15">
        <v>49</v>
      </c>
      <c r="I305" s="15">
        <f t="shared" si="48"/>
        <v>130</v>
      </c>
      <c r="J305" s="15">
        <f t="shared" si="49"/>
        <v>659988</v>
      </c>
      <c r="K305" s="15">
        <f t="shared" si="50"/>
        <v>399252</v>
      </c>
      <c r="L305" s="15">
        <f t="shared" si="51"/>
        <v>1059240</v>
      </c>
      <c r="M305" s="16">
        <v>85.99101226770509</v>
      </c>
      <c r="N305" s="16">
        <f t="shared" si="52"/>
        <v>4.991012267705088</v>
      </c>
      <c r="O305" s="17">
        <v>0.95</v>
      </c>
      <c r="P305" s="18">
        <v>8148</v>
      </c>
      <c r="Q305" s="18">
        <f t="shared" si="53"/>
        <v>700654.7679572611</v>
      </c>
      <c r="R305" s="19">
        <f t="shared" si="54"/>
        <v>81.69146165431982</v>
      </c>
      <c r="S305" s="15"/>
      <c r="T305" s="19">
        <f t="shared" si="55"/>
        <v>-81</v>
      </c>
      <c r="U305" s="19">
        <v>49</v>
      </c>
      <c r="V305" s="19">
        <f t="shared" si="56"/>
        <v>49</v>
      </c>
      <c r="W305" s="19">
        <f t="shared" si="57"/>
        <v>0</v>
      </c>
      <c r="X305" s="19">
        <f t="shared" si="58"/>
        <v>399252</v>
      </c>
      <c r="Y305" s="19">
        <f t="shared" si="59"/>
        <v>399252</v>
      </c>
      <c r="Z305" s="10">
        <v>229</v>
      </c>
      <c r="AA305" s="10" t="s">
        <v>242</v>
      </c>
      <c r="AB305" s="20" t="s">
        <v>62</v>
      </c>
    </row>
    <row r="306" spans="1:28" ht="12.75">
      <c r="A306" s="10" t="s">
        <v>649</v>
      </c>
      <c r="B306" s="11" t="s">
        <v>676</v>
      </c>
      <c r="C306" s="12" t="s">
        <v>677</v>
      </c>
      <c r="D306" s="13"/>
      <c r="E306" s="13"/>
      <c r="F306" s="14">
        <v>6948</v>
      </c>
      <c r="G306" s="15">
        <v>78</v>
      </c>
      <c r="H306" s="15">
        <v>44</v>
      </c>
      <c r="I306" s="15">
        <f t="shared" si="48"/>
        <v>122</v>
      </c>
      <c r="J306" s="15">
        <f t="shared" si="49"/>
        <v>541944</v>
      </c>
      <c r="K306" s="15">
        <f t="shared" si="50"/>
        <v>305712</v>
      </c>
      <c r="L306" s="15">
        <f t="shared" si="51"/>
        <v>847656</v>
      </c>
      <c r="M306" s="16">
        <v>91.35404572936596</v>
      </c>
      <c r="N306" s="16">
        <f t="shared" si="52"/>
        <v>13.354045729365964</v>
      </c>
      <c r="O306" s="17">
        <v>0.95</v>
      </c>
      <c r="P306" s="18">
        <v>6948</v>
      </c>
      <c r="Q306" s="18">
        <f t="shared" si="53"/>
        <v>634727.9097276347</v>
      </c>
      <c r="R306" s="19">
        <f t="shared" si="54"/>
        <v>86.78634344289766</v>
      </c>
      <c r="S306" s="15"/>
      <c r="T306" s="19">
        <f t="shared" si="55"/>
        <v>-78</v>
      </c>
      <c r="U306" s="19">
        <v>44</v>
      </c>
      <c r="V306" s="19">
        <f t="shared" si="56"/>
        <v>44</v>
      </c>
      <c r="W306" s="19">
        <f t="shared" si="57"/>
        <v>0</v>
      </c>
      <c r="X306" s="19">
        <f t="shared" si="58"/>
        <v>305712</v>
      </c>
      <c r="Y306" s="19">
        <f t="shared" si="59"/>
        <v>305712</v>
      </c>
      <c r="Z306" s="10">
        <v>230</v>
      </c>
      <c r="AA306" s="10" t="s">
        <v>154</v>
      </c>
      <c r="AB306" s="20" t="s">
        <v>57</v>
      </c>
    </row>
    <row r="307" spans="1:28" ht="12.75">
      <c r="A307" s="10" t="s">
        <v>678</v>
      </c>
      <c r="B307" s="11" t="s">
        <v>679</v>
      </c>
      <c r="C307" s="21" t="s">
        <v>680</v>
      </c>
      <c r="D307" s="13"/>
      <c r="E307" s="13"/>
      <c r="F307" s="14">
        <v>40584</v>
      </c>
      <c r="G307" s="15">
        <v>84</v>
      </c>
      <c r="H307" s="15">
        <v>49</v>
      </c>
      <c r="I307" s="15">
        <f t="shared" si="48"/>
        <v>133</v>
      </c>
      <c r="J307" s="15">
        <f t="shared" si="49"/>
        <v>3409056</v>
      </c>
      <c r="K307" s="15">
        <f t="shared" si="50"/>
        <v>1988616</v>
      </c>
      <c r="L307" s="15">
        <f t="shared" si="51"/>
        <v>5397672</v>
      </c>
      <c r="M307" s="16">
        <v>97.59804545219419</v>
      </c>
      <c r="N307" s="16">
        <f t="shared" si="52"/>
        <v>13.598045452194185</v>
      </c>
      <c r="O307" s="17">
        <v>0.95</v>
      </c>
      <c r="P307" s="18">
        <v>40584</v>
      </c>
      <c r="Q307" s="18">
        <f t="shared" si="53"/>
        <v>3960919.0766318487</v>
      </c>
      <c r="R307" s="19">
        <f t="shared" si="54"/>
        <v>92.71814317958447</v>
      </c>
      <c r="S307" s="15"/>
      <c r="T307" s="19">
        <f t="shared" si="55"/>
        <v>-84</v>
      </c>
      <c r="U307" s="19">
        <v>49</v>
      </c>
      <c r="V307" s="19">
        <f t="shared" si="56"/>
        <v>49</v>
      </c>
      <c r="W307" s="19">
        <f t="shared" si="57"/>
        <v>0</v>
      </c>
      <c r="X307" s="19">
        <f t="shared" si="58"/>
        <v>1988616</v>
      </c>
      <c r="Y307" s="19">
        <f t="shared" si="59"/>
        <v>1988616</v>
      </c>
      <c r="Z307" s="10">
        <v>231</v>
      </c>
      <c r="AA307" s="10" t="s">
        <v>130</v>
      </c>
      <c r="AB307" s="20" t="s">
        <v>58</v>
      </c>
    </row>
    <row r="308" spans="1:28" ht="12.75">
      <c r="A308" s="10" t="s">
        <v>681</v>
      </c>
      <c r="B308" s="11" t="s">
        <v>682</v>
      </c>
      <c r="C308" s="12" t="s">
        <v>683</v>
      </c>
      <c r="D308" s="13" t="s">
        <v>86</v>
      </c>
      <c r="E308" s="13" t="s">
        <v>69</v>
      </c>
      <c r="F308" s="14">
        <v>4350</v>
      </c>
      <c r="G308" s="15">
        <v>88.6666</v>
      </c>
      <c r="H308" s="15">
        <v>44</v>
      </c>
      <c r="I308" s="15">
        <f t="shared" si="48"/>
        <v>132.66660000000002</v>
      </c>
      <c r="J308" s="15">
        <f t="shared" si="49"/>
        <v>385699.71</v>
      </c>
      <c r="K308" s="15">
        <f t="shared" si="50"/>
        <v>191400</v>
      </c>
      <c r="L308" s="15">
        <f t="shared" si="51"/>
        <v>577099.71</v>
      </c>
      <c r="M308" s="16">
        <v>94.4246492786834</v>
      </c>
      <c r="N308" s="16">
        <f t="shared" si="52"/>
        <v>5.758049278683401</v>
      </c>
      <c r="O308" s="17">
        <v>0.95</v>
      </c>
      <c r="P308" s="18">
        <v>4350</v>
      </c>
      <c r="Q308" s="18">
        <f t="shared" si="53"/>
        <v>410747.2243622728</v>
      </c>
      <c r="R308" s="19">
        <f t="shared" si="54"/>
        <v>89.70341681474923</v>
      </c>
      <c r="S308" s="15"/>
      <c r="T308" s="19">
        <f t="shared" si="55"/>
        <v>-88.6666</v>
      </c>
      <c r="U308" s="19">
        <v>44</v>
      </c>
      <c r="V308" s="19">
        <f t="shared" si="56"/>
        <v>44</v>
      </c>
      <c r="W308" s="19">
        <f t="shared" si="57"/>
        <v>0</v>
      </c>
      <c r="X308" s="19">
        <f t="shared" si="58"/>
        <v>191400</v>
      </c>
      <c r="Y308" s="19">
        <f t="shared" si="59"/>
        <v>191400</v>
      </c>
      <c r="Z308" s="10">
        <v>232</v>
      </c>
      <c r="AA308" s="10" t="s">
        <v>684</v>
      </c>
      <c r="AB308" s="20" t="s">
        <v>685</v>
      </c>
    </row>
    <row r="309" spans="1:28" ht="12.75">
      <c r="A309" s="10" t="s">
        <v>681</v>
      </c>
      <c r="B309" s="11" t="s">
        <v>682</v>
      </c>
      <c r="C309" s="12" t="s">
        <v>683</v>
      </c>
      <c r="D309" s="13" t="s">
        <v>72</v>
      </c>
      <c r="E309" s="13" t="s">
        <v>83</v>
      </c>
      <c r="F309" s="14">
        <v>4350</v>
      </c>
      <c r="G309" s="15">
        <v>72</v>
      </c>
      <c r="H309" s="15">
        <v>44</v>
      </c>
      <c r="I309" s="15">
        <f t="shared" si="48"/>
        <v>116</v>
      </c>
      <c r="J309" s="15">
        <f t="shared" si="49"/>
        <v>313200</v>
      </c>
      <c r="K309" s="15">
        <f t="shared" si="50"/>
        <v>191400</v>
      </c>
      <c r="L309" s="15">
        <f t="shared" si="51"/>
        <v>504600</v>
      </c>
      <c r="M309" s="16">
        <v>80.48273145372842</v>
      </c>
      <c r="N309" s="16">
        <f t="shared" si="52"/>
        <v>8.48273145372842</v>
      </c>
      <c r="O309" s="17">
        <v>0.95</v>
      </c>
      <c r="P309" s="18">
        <v>4350</v>
      </c>
      <c r="Q309" s="18">
        <f t="shared" si="53"/>
        <v>350099.8818237186</v>
      </c>
      <c r="R309" s="19">
        <f t="shared" si="54"/>
        <v>76.45859488104199</v>
      </c>
      <c r="S309" s="15"/>
      <c r="T309" s="19">
        <f t="shared" si="55"/>
        <v>-72</v>
      </c>
      <c r="U309" s="19">
        <v>44</v>
      </c>
      <c r="V309" s="19">
        <f t="shared" si="56"/>
        <v>44</v>
      </c>
      <c r="W309" s="19">
        <f t="shared" si="57"/>
        <v>0</v>
      </c>
      <c r="X309" s="19">
        <f t="shared" si="58"/>
        <v>191400</v>
      </c>
      <c r="Y309" s="19">
        <f t="shared" si="59"/>
        <v>191400</v>
      </c>
      <c r="Z309" s="10">
        <v>232</v>
      </c>
      <c r="AA309" s="10" t="s">
        <v>684</v>
      </c>
      <c r="AB309" s="20" t="s">
        <v>685</v>
      </c>
    </row>
    <row r="310" spans="1:28" ht="12.75">
      <c r="A310" s="10" t="s">
        <v>681</v>
      </c>
      <c r="B310" s="11" t="s">
        <v>686</v>
      </c>
      <c r="C310" s="12" t="s">
        <v>687</v>
      </c>
      <c r="D310" s="13" t="s">
        <v>165</v>
      </c>
      <c r="E310" s="13" t="s">
        <v>92</v>
      </c>
      <c r="F310" s="14">
        <v>268</v>
      </c>
      <c r="G310" s="15">
        <v>146</v>
      </c>
      <c r="H310" s="15">
        <v>49</v>
      </c>
      <c r="I310" s="15">
        <f t="shared" si="48"/>
        <v>195</v>
      </c>
      <c r="J310" s="15">
        <f t="shared" si="49"/>
        <v>39128</v>
      </c>
      <c r="K310" s="15">
        <f t="shared" si="50"/>
        <v>13132</v>
      </c>
      <c r="L310" s="15">
        <f t="shared" si="51"/>
        <v>52260</v>
      </c>
      <c r="M310" s="16">
        <v>154.46401307236923</v>
      </c>
      <c r="N310" s="16">
        <f t="shared" si="52"/>
        <v>8.464013072369227</v>
      </c>
      <c r="O310" s="17">
        <v>0.95</v>
      </c>
      <c r="P310" s="18">
        <v>268</v>
      </c>
      <c r="Q310" s="18">
        <f t="shared" si="53"/>
        <v>41396.35550339495</v>
      </c>
      <c r="R310" s="19">
        <f t="shared" si="54"/>
        <v>146.74081241875075</v>
      </c>
      <c r="S310" s="15"/>
      <c r="T310" s="19">
        <f t="shared" si="55"/>
        <v>-146</v>
      </c>
      <c r="U310" s="19">
        <v>49</v>
      </c>
      <c r="V310" s="19">
        <f t="shared" si="56"/>
        <v>49</v>
      </c>
      <c r="W310" s="19">
        <f t="shared" si="57"/>
        <v>0</v>
      </c>
      <c r="X310" s="19">
        <f t="shared" si="58"/>
        <v>13132</v>
      </c>
      <c r="Y310" s="19">
        <f t="shared" si="59"/>
        <v>13132</v>
      </c>
      <c r="Z310" s="10">
        <v>233</v>
      </c>
      <c r="AA310" s="10" t="s">
        <v>688</v>
      </c>
      <c r="AB310" s="20" t="s">
        <v>689</v>
      </c>
    </row>
    <row r="311" spans="1:28" ht="12.75">
      <c r="A311" s="10" t="s">
        <v>681</v>
      </c>
      <c r="B311" s="11" t="s">
        <v>686</v>
      </c>
      <c r="C311" s="12" t="s">
        <v>687</v>
      </c>
      <c r="D311" s="13" t="s">
        <v>93</v>
      </c>
      <c r="E311" s="13" t="s">
        <v>47</v>
      </c>
      <c r="F311" s="14">
        <v>804</v>
      </c>
      <c r="G311" s="15">
        <v>120</v>
      </c>
      <c r="H311" s="15">
        <v>49</v>
      </c>
      <c r="I311" s="15">
        <f t="shared" si="48"/>
        <v>169</v>
      </c>
      <c r="J311" s="15">
        <f t="shared" si="49"/>
        <v>96480</v>
      </c>
      <c r="K311" s="15">
        <f t="shared" si="50"/>
        <v>39396</v>
      </c>
      <c r="L311" s="15">
        <f t="shared" si="51"/>
        <v>135876</v>
      </c>
      <c r="M311" s="16">
        <v>123.47213565950308</v>
      </c>
      <c r="N311" s="16">
        <f t="shared" si="52"/>
        <v>3.4721356595030812</v>
      </c>
      <c r="O311" s="17">
        <v>0.95</v>
      </c>
      <c r="P311" s="18">
        <v>804</v>
      </c>
      <c r="Q311" s="18">
        <f t="shared" si="53"/>
        <v>99271.59707024047</v>
      </c>
      <c r="R311" s="19">
        <f t="shared" si="54"/>
        <v>117.29852887652793</v>
      </c>
      <c r="S311" s="15"/>
      <c r="T311" s="19">
        <f t="shared" si="55"/>
        <v>-120</v>
      </c>
      <c r="U311" s="19">
        <v>49</v>
      </c>
      <c r="V311" s="19">
        <f t="shared" si="56"/>
        <v>49</v>
      </c>
      <c r="W311" s="19">
        <f t="shared" si="57"/>
        <v>0</v>
      </c>
      <c r="X311" s="19">
        <f t="shared" si="58"/>
        <v>39396</v>
      </c>
      <c r="Y311" s="19">
        <f t="shared" si="59"/>
        <v>39396</v>
      </c>
      <c r="Z311" s="10">
        <v>233</v>
      </c>
      <c r="AA311" s="10" t="s">
        <v>688</v>
      </c>
      <c r="AB311" s="20" t="s">
        <v>689</v>
      </c>
    </row>
    <row r="312" spans="1:28" ht="12.75">
      <c r="A312" s="10" t="s">
        <v>681</v>
      </c>
      <c r="B312" s="11" t="s">
        <v>686</v>
      </c>
      <c r="C312" s="12" t="s">
        <v>687</v>
      </c>
      <c r="D312" s="13" t="s">
        <v>48</v>
      </c>
      <c r="E312" s="13" t="s">
        <v>168</v>
      </c>
      <c r="F312" s="14">
        <v>536</v>
      </c>
      <c r="G312" s="15">
        <v>97</v>
      </c>
      <c r="H312" s="15">
        <v>49</v>
      </c>
      <c r="I312" s="15">
        <f t="shared" si="48"/>
        <v>146</v>
      </c>
      <c r="J312" s="15">
        <f t="shared" si="49"/>
        <v>51992</v>
      </c>
      <c r="K312" s="15">
        <f t="shared" si="50"/>
        <v>26264</v>
      </c>
      <c r="L312" s="15">
        <f t="shared" si="51"/>
        <v>78256</v>
      </c>
      <c r="M312" s="16">
        <v>104.19432763569583</v>
      </c>
      <c r="N312" s="16">
        <f t="shared" si="52"/>
        <v>7.194327635695828</v>
      </c>
      <c r="O312" s="17">
        <v>0.95</v>
      </c>
      <c r="P312" s="18">
        <v>536</v>
      </c>
      <c r="Q312" s="18">
        <f t="shared" si="53"/>
        <v>55848.15961273296</v>
      </c>
      <c r="R312" s="19">
        <f t="shared" si="54"/>
        <v>98.98461125391103</v>
      </c>
      <c r="S312" s="15"/>
      <c r="T312" s="19">
        <f t="shared" si="55"/>
        <v>-97</v>
      </c>
      <c r="U312" s="19">
        <v>49</v>
      </c>
      <c r="V312" s="19">
        <f t="shared" si="56"/>
        <v>49</v>
      </c>
      <c r="W312" s="19">
        <f t="shared" si="57"/>
        <v>0</v>
      </c>
      <c r="X312" s="19">
        <f t="shared" si="58"/>
        <v>26264</v>
      </c>
      <c r="Y312" s="19">
        <f t="shared" si="59"/>
        <v>26264</v>
      </c>
      <c r="Z312" s="10">
        <v>233</v>
      </c>
      <c r="AA312" s="10" t="s">
        <v>688</v>
      </c>
      <c r="AB312" s="20" t="s">
        <v>689</v>
      </c>
    </row>
    <row r="313" spans="1:28" ht="12.75">
      <c r="A313" s="10" t="s">
        <v>681</v>
      </c>
      <c r="B313" s="11" t="s">
        <v>660</v>
      </c>
      <c r="C313" s="12" t="s">
        <v>690</v>
      </c>
      <c r="D313" s="13"/>
      <c r="E313" s="13"/>
      <c r="F313" s="14">
        <v>1020</v>
      </c>
      <c r="G313" s="15">
        <v>81</v>
      </c>
      <c r="H313" s="15">
        <v>44</v>
      </c>
      <c r="I313" s="15">
        <f t="shared" si="48"/>
        <v>125</v>
      </c>
      <c r="J313" s="15">
        <f t="shared" si="49"/>
        <v>82620</v>
      </c>
      <c r="K313" s="15">
        <f t="shared" si="50"/>
        <v>44880</v>
      </c>
      <c r="L313" s="15">
        <f t="shared" si="51"/>
        <v>127500</v>
      </c>
      <c r="M313" s="16">
        <v>91.71490853799632</v>
      </c>
      <c r="N313" s="16">
        <f t="shared" si="52"/>
        <v>10.714908537996322</v>
      </c>
      <c r="O313" s="17">
        <v>0.95</v>
      </c>
      <c r="P313" s="18">
        <v>1020</v>
      </c>
      <c r="Q313" s="18">
        <f t="shared" si="53"/>
        <v>93549.20670875625</v>
      </c>
      <c r="R313" s="19">
        <f t="shared" si="54"/>
        <v>87.1291631110965</v>
      </c>
      <c r="S313" s="15"/>
      <c r="T313" s="19">
        <f t="shared" si="55"/>
        <v>-81</v>
      </c>
      <c r="U313" s="19">
        <v>44</v>
      </c>
      <c r="V313" s="19">
        <f t="shared" si="56"/>
        <v>44</v>
      </c>
      <c r="W313" s="19">
        <f t="shared" si="57"/>
        <v>0</v>
      </c>
      <c r="X313" s="19">
        <f t="shared" si="58"/>
        <v>44880</v>
      </c>
      <c r="Y313" s="19">
        <f t="shared" si="59"/>
        <v>44880</v>
      </c>
      <c r="Z313" s="10">
        <v>234</v>
      </c>
      <c r="AA313" s="10" t="s">
        <v>242</v>
      </c>
      <c r="AB313" s="20" t="s">
        <v>57</v>
      </c>
    </row>
    <row r="314" spans="1:28" ht="12.75">
      <c r="A314" s="10" t="s">
        <v>681</v>
      </c>
      <c r="B314" s="11" t="s">
        <v>691</v>
      </c>
      <c r="C314" s="12" t="s">
        <v>692</v>
      </c>
      <c r="D314" s="13" t="s">
        <v>42</v>
      </c>
      <c r="E314" s="13" t="s">
        <v>69</v>
      </c>
      <c r="F314" s="14">
        <v>375</v>
      </c>
      <c r="G314" s="15">
        <v>88.6</v>
      </c>
      <c r="H314" s="15">
        <v>39</v>
      </c>
      <c r="I314" s="15">
        <f t="shared" si="48"/>
        <v>127.6</v>
      </c>
      <c r="J314" s="15">
        <f t="shared" si="49"/>
        <v>33225</v>
      </c>
      <c r="K314" s="15">
        <f t="shared" si="50"/>
        <v>14625</v>
      </c>
      <c r="L314" s="15">
        <f t="shared" si="51"/>
        <v>47850</v>
      </c>
      <c r="M314" s="16">
        <v>100.4503569393438</v>
      </c>
      <c r="N314" s="16">
        <f t="shared" si="52"/>
        <v>11.850356939343811</v>
      </c>
      <c r="O314" s="17">
        <v>0.95</v>
      </c>
      <c r="P314" s="18">
        <v>375</v>
      </c>
      <c r="Q314" s="18">
        <f t="shared" si="53"/>
        <v>37668.88385225393</v>
      </c>
      <c r="R314" s="19">
        <f t="shared" si="54"/>
        <v>95.42783909237662</v>
      </c>
      <c r="S314" s="15"/>
      <c r="T314" s="19">
        <f t="shared" si="55"/>
        <v>-88.6</v>
      </c>
      <c r="U314" s="19">
        <v>39</v>
      </c>
      <c r="V314" s="19">
        <f t="shared" si="56"/>
        <v>39</v>
      </c>
      <c r="W314" s="19">
        <f t="shared" si="57"/>
        <v>0</v>
      </c>
      <c r="X314" s="19">
        <f t="shared" si="58"/>
        <v>14625</v>
      </c>
      <c r="Y314" s="19">
        <f t="shared" si="59"/>
        <v>14625</v>
      </c>
      <c r="Z314" s="10">
        <v>235</v>
      </c>
      <c r="AA314" s="10" t="s">
        <v>693</v>
      </c>
      <c r="AB314" s="20" t="s">
        <v>694</v>
      </c>
    </row>
    <row r="315" spans="1:28" ht="12.75">
      <c r="A315" s="10" t="s">
        <v>681</v>
      </c>
      <c r="B315" s="11" t="s">
        <v>691</v>
      </c>
      <c r="C315" s="12" t="s">
        <v>692</v>
      </c>
      <c r="D315" s="13" t="s">
        <v>72</v>
      </c>
      <c r="E315" s="13" t="s">
        <v>49</v>
      </c>
      <c r="F315" s="14">
        <v>525</v>
      </c>
      <c r="G315" s="15">
        <v>81</v>
      </c>
      <c r="H315" s="15">
        <v>39</v>
      </c>
      <c r="I315" s="15">
        <f t="shared" si="48"/>
        <v>120</v>
      </c>
      <c r="J315" s="15">
        <f t="shared" si="49"/>
        <v>42525</v>
      </c>
      <c r="K315" s="15">
        <f t="shared" si="50"/>
        <v>20475</v>
      </c>
      <c r="L315" s="15">
        <f t="shared" si="51"/>
        <v>63000</v>
      </c>
      <c r="M315" s="16">
        <v>83.15939600135836</v>
      </c>
      <c r="N315" s="16">
        <f t="shared" si="52"/>
        <v>2.1593960013583597</v>
      </c>
      <c r="O315" s="17">
        <v>0.95</v>
      </c>
      <c r="P315" s="18">
        <v>525</v>
      </c>
      <c r="Q315" s="18">
        <f t="shared" si="53"/>
        <v>43658.68290071314</v>
      </c>
      <c r="R315" s="19">
        <f t="shared" si="54"/>
        <v>79.00142620129044</v>
      </c>
      <c r="S315" s="15"/>
      <c r="T315" s="19">
        <f t="shared" si="55"/>
        <v>-81</v>
      </c>
      <c r="U315" s="19">
        <v>39</v>
      </c>
      <c r="V315" s="19">
        <f t="shared" si="56"/>
        <v>39</v>
      </c>
      <c r="W315" s="19">
        <f t="shared" si="57"/>
        <v>0</v>
      </c>
      <c r="X315" s="19">
        <f t="shared" si="58"/>
        <v>20475</v>
      </c>
      <c r="Y315" s="19">
        <f t="shared" si="59"/>
        <v>20475</v>
      </c>
      <c r="Z315" s="10">
        <v>235</v>
      </c>
      <c r="AA315" s="10" t="s">
        <v>693</v>
      </c>
      <c r="AB315" s="20" t="s">
        <v>694</v>
      </c>
    </row>
    <row r="316" spans="1:28" ht="63.75">
      <c r="A316" s="10" t="s">
        <v>681</v>
      </c>
      <c r="B316" s="11" t="s">
        <v>695</v>
      </c>
      <c r="C316" s="12" t="s">
        <v>696</v>
      </c>
      <c r="D316" s="13"/>
      <c r="E316" s="13"/>
      <c r="F316" s="14">
        <v>5856</v>
      </c>
      <c r="G316" s="15">
        <v>116</v>
      </c>
      <c r="H316" s="15">
        <v>49</v>
      </c>
      <c r="I316" s="15">
        <f t="shared" si="48"/>
        <v>165</v>
      </c>
      <c r="J316" s="15">
        <f t="shared" si="49"/>
        <v>679296</v>
      </c>
      <c r="K316" s="15">
        <f t="shared" si="50"/>
        <v>286944</v>
      </c>
      <c r="L316" s="15">
        <f t="shared" si="51"/>
        <v>966240</v>
      </c>
      <c r="M316" s="16">
        <v>96.94352720502901</v>
      </c>
      <c r="N316" s="16">
        <f t="shared" si="52"/>
        <v>-19.056472794970986</v>
      </c>
      <c r="O316" s="17">
        <v>0.95</v>
      </c>
      <c r="P316" s="18">
        <v>5856</v>
      </c>
      <c r="Q316" s="18">
        <f t="shared" si="53"/>
        <v>567701.2953126499</v>
      </c>
      <c r="R316" s="19">
        <f t="shared" si="54"/>
        <v>92.09635084477756</v>
      </c>
      <c r="S316" s="15"/>
      <c r="T316" s="19">
        <f t="shared" si="55"/>
        <v>-116</v>
      </c>
      <c r="U316" s="19">
        <v>49</v>
      </c>
      <c r="V316" s="19">
        <f t="shared" si="56"/>
        <v>49</v>
      </c>
      <c r="W316" s="19">
        <f t="shared" si="57"/>
        <v>0</v>
      </c>
      <c r="X316" s="19">
        <f t="shared" si="58"/>
        <v>286944</v>
      </c>
      <c r="Y316" s="19">
        <f t="shared" si="59"/>
        <v>286944</v>
      </c>
      <c r="Z316" s="10">
        <v>236</v>
      </c>
      <c r="AA316" s="10" t="s">
        <v>527</v>
      </c>
      <c r="AB316" s="20" t="s">
        <v>107</v>
      </c>
    </row>
    <row r="317" spans="1:28" ht="12.75">
      <c r="A317" s="10" t="s">
        <v>681</v>
      </c>
      <c r="B317" s="11" t="s">
        <v>697</v>
      </c>
      <c r="C317" s="25" t="s">
        <v>698</v>
      </c>
      <c r="F317" s="14">
        <v>28104</v>
      </c>
      <c r="G317" s="15">
        <v>90</v>
      </c>
      <c r="H317" s="15">
        <v>44</v>
      </c>
      <c r="I317" s="15">
        <f t="shared" si="48"/>
        <v>134</v>
      </c>
      <c r="J317" s="15">
        <f t="shared" si="49"/>
        <v>2529360</v>
      </c>
      <c r="K317" s="15">
        <f t="shared" si="50"/>
        <v>1236576</v>
      </c>
      <c r="L317" s="15">
        <f t="shared" si="51"/>
        <v>3765936</v>
      </c>
      <c r="M317" s="16">
        <v>96.48443274013948</v>
      </c>
      <c r="N317" s="16">
        <f t="shared" si="52"/>
        <v>6.484432740139482</v>
      </c>
      <c r="O317" s="17">
        <v>0.95</v>
      </c>
      <c r="P317" s="18">
        <v>28104</v>
      </c>
      <c r="Q317" s="18">
        <f t="shared" si="53"/>
        <v>2711598.49772888</v>
      </c>
      <c r="R317" s="19">
        <f t="shared" si="54"/>
        <v>91.6602111031325</v>
      </c>
      <c r="S317" s="15"/>
      <c r="T317" s="19">
        <f t="shared" si="55"/>
        <v>-90</v>
      </c>
      <c r="U317" s="19">
        <v>44</v>
      </c>
      <c r="V317" s="19">
        <f t="shared" si="56"/>
        <v>44</v>
      </c>
      <c r="W317" s="19">
        <f t="shared" si="57"/>
        <v>0</v>
      </c>
      <c r="X317" s="19">
        <f t="shared" si="58"/>
        <v>1236576</v>
      </c>
      <c r="Y317" s="19">
        <f t="shared" si="59"/>
        <v>1236576</v>
      </c>
      <c r="Z317" s="10">
        <v>237</v>
      </c>
      <c r="AA317" s="10" t="s">
        <v>110</v>
      </c>
      <c r="AB317" s="20" t="s">
        <v>107</v>
      </c>
    </row>
    <row r="318" spans="1:28" ht="12.75">
      <c r="A318" s="10" t="s">
        <v>681</v>
      </c>
      <c r="B318" s="11" t="s">
        <v>699</v>
      </c>
      <c r="C318" s="12" t="s">
        <v>700</v>
      </c>
      <c r="D318" s="13" t="s">
        <v>165</v>
      </c>
      <c r="E318" s="13" t="s">
        <v>233</v>
      </c>
      <c r="F318" s="14">
        <v>5424</v>
      </c>
      <c r="G318" s="15">
        <v>121</v>
      </c>
      <c r="H318" s="15">
        <v>44</v>
      </c>
      <c r="I318" s="15">
        <f t="shared" si="48"/>
        <v>165</v>
      </c>
      <c r="J318" s="15">
        <f t="shared" si="49"/>
        <v>656304</v>
      </c>
      <c r="K318" s="15">
        <f t="shared" si="50"/>
        <v>238656</v>
      </c>
      <c r="L318" s="15">
        <f t="shared" si="51"/>
        <v>894960</v>
      </c>
      <c r="M318" s="16">
        <v>131.15640292918303</v>
      </c>
      <c r="N318" s="16">
        <f t="shared" si="52"/>
        <v>10.156402929183031</v>
      </c>
      <c r="O318" s="17">
        <v>0.95</v>
      </c>
      <c r="P318" s="18">
        <v>5424</v>
      </c>
      <c r="Q318" s="18">
        <f t="shared" si="53"/>
        <v>711392.3294878887</v>
      </c>
      <c r="R318" s="19">
        <f t="shared" si="54"/>
        <v>124.59858278272387</v>
      </c>
      <c r="S318" s="15"/>
      <c r="T318" s="19">
        <f t="shared" si="55"/>
        <v>-121</v>
      </c>
      <c r="U318" s="19">
        <v>44</v>
      </c>
      <c r="V318" s="19">
        <f t="shared" si="56"/>
        <v>44</v>
      </c>
      <c r="W318" s="19">
        <f t="shared" si="57"/>
        <v>0</v>
      </c>
      <c r="X318" s="19">
        <f t="shared" si="58"/>
        <v>238656</v>
      </c>
      <c r="Y318" s="19">
        <f t="shared" si="59"/>
        <v>238656</v>
      </c>
      <c r="Z318" s="10">
        <v>238</v>
      </c>
      <c r="AA318" s="10" t="s">
        <v>701</v>
      </c>
      <c r="AB318" s="20" t="s">
        <v>702</v>
      </c>
    </row>
    <row r="319" spans="1:28" ht="12.75">
      <c r="A319" s="10" t="s">
        <v>681</v>
      </c>
      <c r="B319" s="11" t="s">
        <v>699</v>
      </c>
      <c r="C319" s="12" t="s">
        <v>700</v>
      </c>
      <c r="D319" s="13" t="s">
        <v>236</v>
      </c>
      <c r="E319" s="13" t="s">
        <v>168</v>
      </c>
      <c r="F319" s="14">
        <v>16272</v>
      </c>
      <c r="G319" s="15">
        <v>93</v>
      </c>
      <c r="H319" s="15">
        <v>44</v>
      </c>
      <c r="I319" s="15">
        <f t="shared" si="48"/>
        <v>137</v>
      </c>
      <c r="J319" s="15">
        <f t="shared" si="49"/>
        <v>1513296</v>
      </c>
      <c r="K319" s="15">
        <f t="shared" si="50"/>
        <v>715968</v>
      </c>
      <c r="L319" s="15">
        <f t="shared" si="51"/>
        <v>2229264</v>
      </c>
      <c r="M319" s="16">
        <v>100.70076742686248</v>
      </c>
      <c r="N319" s="16">
        <f t="shared" si="52"/>
        <v>7.700767426862484</v>
      </c>
      <c r="O319" s="17">
        <v>0.95</v>
      </c>
      <c r="P319" s="18">
        <v>16272</v>
      </c>
      <c r="Q319" s="18">
        <f t="shared" si="53"/>
        <v>1638602.8875699064</v>
      </c>
      <c r="R319" s="19">
        <f t="shared" si="54"/>
        <v>95.66572905551935</v>
      </c>
      <c r="S319" s="15"/>
      <c r="T319" s="19">
        <f t="shared" si="55"/>
        <v>-93</v>
      </c>
      <c r="U319" s="19">
        <v>44</v>
      </c>
      <c r="V319" s="19">
        <f t="shared" si="56"/>
        <v>44</v>
      </c>
      <c r="W319" s="19">
        <f t="shared" si="57"/>
        <v>0</v>
      </c>
      <c r="X319" s="19">
        <f t="shared" si="58"/>
        <v>715968</v>
      </c>
      <c r="Y319" s="19">
        <f t="shared" si="59"/>
        <v>715968</v>
      </c>
      <c r="Z319" s="10">
        <v>238</v>
      </c>
      <c r="AA319" s="10" t="s">
        <v>701</v>
      </c>
      <c r="AB319" s="20" t="s">
        <v>702</v>
      </c>
    </row>
    <row r="320" spans="1:28" ht="25.5">
      <c r="A320" s="10" t="s">
        <v>703</v>
      </c>
      <c r="B320" s="11" t="s">
        <v>704</v>
      </c>
      <c r="C320" s="12" t="s">
        <v>705</v>
      </c>
      <c r="D320" s="13" t="s">
        <v>86</v>
      </c>
      <c r="E320" s="13" t="s">
        <v>69</v>
      </c>
      <c r="F320" s="14">
        <v>11682</v>
      </c>
      <c r="G320" s="15">
        <v>114</v>
      </c>
      <c r="H320" s="15">
        <v>54</v>
      </c>
      <c r="I320" s="15">
        <f t="shared" si="48"/>
        <v>168</v>
      </c>
      <c r="J320" s="15">
        <f t="shared" si="49"/>
        <v>1331748</v>
      </c>
      <c r="K320" s="15">
        <f t="shared" si="50"/>
        <v>630828</v>
      </c>
      <c r="L320" s="15">
        <f t="shared" si="51"/>
        <v>1962576</v>
      </c>
      <c r="M320" s="16">
        <v>123.54027785977821</v>
      </c>
      <c r="N320" s="16">
        <f t="shared" si="52"/>
        <v>9.540277859778215</v>
      </c>
      <c r="O320" s="17">
        <v>0.95</v>
      </c>
      <c r="P320" s="18">
        <v>11682</v>
      </c>
      <c r="Q320" s="18">
        <f t="shared" si="53"/>
        <v>1443197.5259579292</v>
      </c>
      <c r="R320" s="19">
        <f t="shared" si="54"/>
        <v>117.3632639667893</v>
      </c>
      <c r="S320" s="15"/>
      <c r="T320" s="19">
        <f t="shared" si="55"/>
        <v>-114</v>
      </c>
      <c r="U320" s="19">
        <v>54</v>
      </c>
      <c r="V320" s="19">
        <f t="shared" si="56"/>
        <v>54</v>
      </c>
      <c r="W320" s="19">
        <f t="shared" si="57"/>
        <v>0</v>
      </c>
      <c r="X320" s="19">
        <f t="shared" si="58"/>
        <v>630828</v>
      </c>
      <c r="Y320" s="19">
        <f t="shared" si="59"/>
        <v>630828</v>
      </c>
      <c r="Z320" s="10">
        <v>239</v>
      </c>
      <c r="AA320" s="10" t="s">
        <v>706</v>
      </c>
      <c r="AB320" s="20" t="s">
        <v>707</v>
      </c>
    </row>
    <row r="321" spans="1:28" ht="25.5">
      <c r="A321" s="10" t="s">
        <v>703</v>
      </c>
      <c r="B321" s="11" t="s">
        <v>704</v>
      </c>
      <c r="C321" s="12" t="s">
        <v>705</v>
      </c>
      <c r="D321" s="13" t="s">
        <v>72</v>
      </c>
      <c r="E321" s="13" t="s">
        <v>83</v>
      </c>
      <c r="F321" s="14">
        <v>11682</v>
      </c>
      <c r="G321" s="15">
        <v>94</v>
      </c>
      <c r="H321" s="15">
        <v>54</v>
      </c>
      <c r="I321" s="15">
        <f t="shared" si="48"/>
        <v>148</v>
      </c>
      <c r="J321" s="15">
        <f t="shared" si="49"/>
        <v>1098108</v>
      </c>
      <c r="K321" s="15">
        <f t="shared" si="50"/>
        <v>630828</v>
      </c>
      <c r="L321" s="15">
        <f t="shared" si="51"/>
        <v>1728936</v>
      </c>
      <c r="M321" s="16">
        <v>101.43572791389592</v>
      </c>
      <c r="N321" s="16">
        <f t="shared" si="52"/>
        <v>7.435727913895917</v>
      </c>
      <c r="O321" s="17">
        <v>0.95</v>
      </c>
      <c r="P321" s="18">
        <v>11682</v>
      </c>
      <c r="Q321" s="18">
        <f t="shared" si="53"/>
        <v>1184972.1734901322</v>
      </c>
      <c r="R321" s="19">
        <f t="shared" si="54"/>
        <v>96.36394151820112</v>
      </c>
      <c r="S321" s="15"/>
      <c r="T321" s="19">
        <f t="shared" si="55"/>
        <v>-94</v>
      </c>
      <c r="U321" s="19">
        <v>54</v>
      </c>
      <c r="V321" s="19">
        <f t="shared" si="56"/>
        <v>54</v>
      </c>
      <c r="W321" s="19">
        <f t="shared" si="57"/>
        <v>0</v>
      </c>
      <c r="X321" s="19">
        <f t="shared" si="58"/>
        <v>630828</v>
      </c>
      <c r="Y321" s="19">
        <f t="shared" si="59"/>
        <v>630828</v>
      </c>
      <c r="Z321" s="10">
        <v>239</v>
      </c>
      <c r="AA321" s="10" t="s">
        <v>706</v>
      </c>
      <c r="AB321" s="20" t="s">
        <v>707</v>
      </c>
    </row>
    <row r="322" spans="1:28" ht="12.75">
      <c r="A322" s="10" t="s">
        <v>703</v>
      </c>
      <c r="B322" s="11" t="s">
        <v>708</v>
      </c>
      <c r="C322" s="12" t="s">
        <v>709</v>
      </c>
      <c r="F322" s="14">
        <v>90660</v>
      </c>
      <c r="G322" s="15">
        <v>82</v>
      </c>
      <c r="H322" s="15">
        <v>44</v>
      </c>
      <c r="I322" s="15">
        <f aca="true" t="shared" si="60" ref="I322:I385">G322+H322</f>
        <v>126</v>
      </c>
      <c r="J322" s="15">
        <f aca="true" t="shared" si="61" ref="J322:J385">G322*F322</f>
        <v>7434120</v>
      </c>
      <c r="K322" s="15">
        <f aca="true" t="shared" si="62" ref="K322:K385">H322*F322</f>
        <v>3989040</v>
      </c>
      <c r="L322" s="15">
        <f aca="true" t="shared" si="63" ref="L322:L385">J322+K322</f>
        <v>11423160</v>
      </c>
      <c r="M322" s="16">
        <v>95.57593846306142</v>
      </c>
      <c r="N322" s="16">
        <f aca="true" t="shared" si="64" ref="N322:N385">M322-G322</f>
        <v>13.57593846306142</v>
      </c>
      <c r="O322" s="17">
        <v>0.95</v>
      </c>
      <c r="P322" s="18">
        <v>90660</v>
      </c>
      <c r="Q322" s="18">
        <f aca="true" t="shared" si="65" ref="Q322:Q385">M322*P322</f>
        <v>8664914.581061149</v>
      </c>
      <c r="R322" s="19">
        <f aca="true" t="shared" si="66" ref="R322:R385">M322*O322</f>
        <v>90.79714153990834</v>
      </c>
      <c r="S322" s="15"/>
      <c r="T322" s="19">
        <f aca="true" t="shared" si="67" ref="T322:T385">S322-G322</f>
        <v>-82</v>
      </c>
      <c r="U322" s="19">
        <v>44</v>
      </c>
      <c r="V322" s="19">
        <f aca="true" t="shared" si="68" ref="V322:V385">S322+U322</f>
        <v>44</v>
      </c>
      <c r="W322" s="19">
        <f aca="true" t="shared" si="69" ref="W322:W385">S322*P322</f>
        <v>0</v>
      </c>
      <c r="X322" s="19">
        <f aca="true" t="shared" si="70" ref="X322:X385">U322*P322</f>
        <v>3989040</v>
      </c>
      <c r="Y322" s="19">
        <f aca="true" t="shared" si="71" ref="Y322:Y385">W322+X322</f>
        <v>3989040</v>
      </c>
      <c r="Z322" s="10">
        <v>241</v>
      </c>
      <c r="AA322" s="10" t="s">
        <v>62</v>
      </c>
      <c r="AB322" s="20" t="s">
        <v>516</v>
      </c>
    </row>
    <row r="323" spans="1:28" ht="12.75">
      <c r="A323" s="10" t="s">
        <v>703</v>
      </c>
      <c r="B323" s="11" t="s">
        <v>710</v>
      </c>
      <c r="C323" s="12" t="s">
        <v>711</v>
      </c>
      <c r="D323" s="13"/>
      <c r="E323" s="13"/>
      <c r="F323" s="14">
        <v>46608</v>
      </c>
      <c r="G323" s="15">
        <v>106</v>
      </c>
      <c r="H323" s="15">
        <v>49</v>
      </c>
      <c r="I323" s="15">
        <f t="shared" si="60"/>
        <v>155</v>
      </c>
      <c r="J323" s="15">
        <f t="shared" si="61"/>
        <v>4940448</v>
      </c>
      <c r="K323" s="15">
        <f t="shared" si="62"/>
        <v>2283792</v>
      </c>
      <c r="L323" s="15">
        <f t="shared" si="63"/>
        <v>7224240</v>
      </c>
      <c r="M323" s="16">
        <v>124.86338915719249</v>
      </c>
      <c r="N323" s="16">
        <f t="shared" si="64"/>
        <v>18.863389157192486</v>
      </c>
      <c r="O323" s="17">
        <v>0.95</v>
      </c>
      <c r="P323" s="18">
        <v>46608</v>
      </c>
      <c r="Q323" s="18">
        <f t="shared" si="65"/>
        <v>5819632.841838428</v>
      </c>
      <c r="R323" s="19">
        <f t="shared" si="66"/>
        <v>118.62021969933285</v>
      </c>
      <c r="S323" s="15"/>
      <c r="T323" s="19">
        <f t="shared" si="67"/>
        <v>-106</v>
      </c>
      <c r="U323" s="19">
        <v>49</v>
      </c>
      <c r="V323" s="19">
        <f t="shared" si="68"/>
        <v>49</v>
      </c>
      <c r="W323" s="19">
        <f t="shared" si="69"/>
        <v>0</v>
      </c>
      <c r="X323" s="19">
        <f t="shared" si="70"/>
        <v>2283792</v>
      </c>
      <c r="Y323" s="19">
        <f t="shared" si="71"/>
        <v>2283792</v>
      </c>
      <c r="Z323" s="10">
        <v>242</v>
      </c>
      <c r="AA323" s="10" t="s">
        <v>630</v>
      </c>
      <c r="AB323" s="20" t="s">
        <v>194</v>
      </c>
    </row>
    <row r="324" spans="1:28" ht="12.75">
      <c r="A324" s="10" t="s">
        <v>703</v>
      </c>
      <c r="B324" s="11" t="s">
        <v>712</v>
      </c>
      <c r="C324" s="12" t="s">
        <v>713</v>
      </c>
      <c r="D324" s="13"/>
      <c r="E324" s="13"/>
      <c r="F324" s="14">
        <v>3684</v>
      </c>
      <c r="G324" s="15">
        <v>109</v>
      </c>
      <c r="H324" s="15">
        <v>44</v>
      </c>
      <c r="I324" s="15">
        <f t="shared" si="60"/>
        <v>153</v>
      </c>
      <c r="J324" s="15">
        <f t="shared" si="61"/>
        <v>401556</v>
      </c>
      <c r="K324" s="15">
        <f t="shared" si="62"/>
        <v>162096</v>
      </c>
      <c r="L324" s="15">
        <f t="shared" si="63"/>
        <v>563652</v>
      </c>
      <c r="M324" s="16">
        <v>117.58809242871655</v>
      </c>
      <c r="N324" s="16">
        <f t="shared" si="64"/>
        <v>8.58809242871655</v>
      </c>
      <c r="O324" s="17">
        <v>0.95</v>
      </c>
      <c r="P324" s="18">
        <v>3684</v>
      </c>
      <c r="Q324" s="18">
        <f t="shared" si="65"/>
        <v>433194.53250739176</v>
      </c>
      <c r="R324" s="19">
        <f t="shared" si="66"/>
        <v>111.70868780728071</v>
      </c>
      <c r="S324" s="15"/>
      <c r="T324" s="19">
        <f t="shared" si="67"/>
        <v>-109</v>
      </c>
      <c r="U324" s="19">
        <v>44</v>
      </c>
      <c r="V324" s="19">
        <f t="shared" si="68"/>
        <v>44</v>
      </c>
      <c r="W324" s="19">
        <f t="shared" si="69"/>
        <v>0</v>
      </c>
      <c r="X324" s="19">
        <f t="shared" si="70"/>
        <v>162096</v>
      </c>
      <c r="Y324" s="19">
        <f t="shared" si="71"/>
        <v>162096</v>
      </c>
      <c r="Z324" s="10">
        <v>243</v>
      </c>
      <c r="AA324" s="10" t="s">
        <v>101</v>
      </c>
      <c r="AB324" s="20" t="s">
        <v>714</v>
      </c>
    </row>
    <row r="325" spans="1:28" ht="12.75">
      <c r="A325" s="10" t="s">
        <v>703</v>
      </c>
      <c r="B325" s="11" t="s">
        <v>715</v>
      </c>
      <c r="C325" s="12" t="s">
        <v>716</v>
      </c>
      <c r="D325" s="13"/>
      <c r="E325" s="13"/>
      <c r="F325" s="14">
        <v>552</v>
      </c>
      <c r="G325" s="15">
        <v>100</v>
      </c>
      <c r="H325" s="15">
        <v>39</v>
      </c>
      <c r="I325" s="15">
        <f t="shared" si="60"/>
        <v>139</v>
      </c>
      <c r="J325" s="15">
        <f t="shared" si="61"/>
        <v>55200</v>
      </c>
      <c r="K325" s="15">
        <f t="shared" si="62"/>
        <v>21528</v>
      </c>
      <c r="L325" s="15">
        <f t="shared" si="63"/>
        <v>76728</v>
      </c>
      <c r="M325" s="16">
        <v>109.36760354400401</v>
      </c>
      <c r="N325" s="16">
        <f t="shared" si="64"/>
        <v>9.367603544004012</v>
      </c>
      <c r="O325" s="17">
        <v>0.95</v>
      </c>
      <c r="P325" s="18">
        <v>552</v>
      </c>
      <c r="Q325" s="18">
        <f t="shared" si="65"/>
        <v>60370.91715629021</v>
      </c>
      <c r="R325" s="19">
        <f t="shared" si="66"/>
        <v>103.89922336680381</v>
      </c>
      <c r="S325" s="15"/>
      <c r="T325" s="19">
        <f t="shared" si="67"/>
        <v>-100</v>
      </c>
      <c r="U325" s="19">
        <v>39</v>
      </c>
      <c r="V325" s="19">
        <f t="shared" si="68"/>
        <v>39</v>
      </c>
      <c r="W325" s="19">
        <f t="shared" si="69"/>
        <v>0</v>
      </c>
      <c r="X325" s="19">
        <f t="shared" si="70"/>
        <v>21528</v>
      </c>
      <c r="Y325" s="19">
        <f t="shared" si="71"/>
        <v>21528</v>
      </c>
      <c r="Z325" s="10">
        <v>244</v>
      </c>
      <c r="AA325" s="10" t="s">
        <v>415</v>
      </c>
      <c r="AB325" s="20" t="s">
        <v>100</v>
      </c>
    </row>
    <row r="326" spans="1:28" ht="25.5">
      <c r="A326" s="10" t="s">
        <v>703</v>
      </c>
      <c r="B326" s="11" t="s">
        <v>717</v>
      </c>
      <c r="C326" s="12" t="s">
        <v>718</v>
      </c>
      <c r="D326" s="13"/>
      <c r="E326" s="13"/>
      <c r="F326" s="14">
        <v>35904</v>
      </c>
      <c r="G326" s="15">
        <v>116</v>
      </c>
      <c r="H326" s="15">
        <v>49</v>
      </c>
      <c r="I326" s="15">
        <f t="shared" si="60"/>
        <v>165</v>
      </c>
      <c r="J326" s="15">
        <f t="shared" si="61"/>
        <v>4164864</v>
      </c>
      <c r="K326" s="15">
        <f t="shared" si="62"/>
        <v>1759296</v>
      </c>
      <c r="L326" s="15">
        <f t="shared" si="63"/>
        <v>5924160</v>
      </c>
      <c r="M326" s="16">
        <v>130.923274603706</v>
      </c>
      <c r="N326" s="16">
        <f t="shared" si="64"/>
        <v>14.923274603706005</v>
      </c>
      <c r="O326" s="17">
        <v>0.95</v>
      </c>
      <c r="P326" s="18">
        <v>35904</v>
      </c>
      <c r="Q326" s="18">
        <f t="shared" si="65"/>
        <v>4700669.25137146</v>
      </c>
      <c r="R326" s="19">
        <f t="shared" si="66"/>
        <v>124.37711087352069</v>
      </c>
      <c r="S326" s="15"/>
      <c r="T326" s="19">
        <f t="shared" si="67"/>
        <v>-116</v>
      </c>
      <c r="U326" s="19">
        <v>49</v>
      </c>
      <c r="V326" s="19">
        <f t="shared" si="68"/>
        <v>49</v>
      </c>
      <c r="W326" s="19">
        <f t="shared" si="69"/>
        <v>0</v>
      </c>
      <c r="X326" s="19">
        <f t="shared" si="70"/>
        <v>1759296</v>
      </c>
      <c r="Y326" s="19">
        <f t="shared" si="71"/>
        <v>1759296</v>
      </c>
      <c r="Z326" s="10">
        <v>246</v>
      </c>
      <c r="AA326" s="10" t="s">
        <v>527</v>
      </c>
      <c r="AB326" s="20" t="s">
        <v>404</v>
      </c>
    </row>
    <row r="327" spans="1:28" ht="12.75">
      <c r="A327" s="10" t="s">
        <v>703</v>
      </c>
      <c r="B327" s="11" t="s">
        <v>719</v>
      </c>
      <c r="C327" s="12" t="s">
        <v>720</v>
      </c>
      <c r="D327" s="13"/>
      <c r="E327" s="13"/>
      <c r="F327" s="14">
        <v>16992</v>
      </c>
      <c r="G327" s="15">
        <v>121</v>
      </c>
      <c r="H327" s="15">
        <v>49</v>
      </c>
      <c r="I327" s="15">
        <f t="shared" si="60"/>
        <v>170</v>
      </c>
      <c r="J327" s="15">
        <f t="shared" si="61"/>
        <v>2056032</v>
      </c>
      <c r="K327" s="15">
        <f t="shared" si="62"/>
        <v>832608</v>
      </c>
      <c r="L327" s="15">
        <f t="shared" si="63"/>
        <v>2888640</v>
      </c>
      <c r="M327" s="16">
        <v>141.35535898788626</v>
      </c>
      <c r="N327" s="16">
        <f t="shared" si="64"/>
        <v>20.355358987886262</v>
      </c>
      <c r="O327" s="17">
        <v>0.95</v>
      </c>
      <c r="P327" s="18">
        <v>16992</v>
      </c>
      <c r="Q327" s="18">
        <f t="shared" si="65"/>
        <v>2401910.2599221636</v>
      </c>
      <c r="R327" s="19">
        <f t="shared" si="66"/>
        <v>134.28759103849194</v>
      </c>
      <c r="S327" s="15"/>
      <c r="T327" s="19">
        <f t="shared" si="67"/>
        <v>-121</v>
      </c>
      <c r="U327" s="19">
        <v>49</v>
      </c>
      <c r="V327" s="19">
        <f t="shared" si="68"/>
        <v>49</v>
      </c>
      <c r="W327" s="19">
        <f t="shared" si="69"/>
        <v>0</v>
      </c>
      <c r="X327" s="19">
        <f t="shared" si="70"/>
        <v>832608</v>
      </c>
      <c r="Y327" s="19">
        <f t="shared" si="71"/>
        <v>832608</v>
      </c>
      <c r="Z327" s="10">
        <v>247</v>
      </c>
      <c r="AA327" s="10" t="s">
        <v>622</v>
      </c>
      <c r="AB327" s="20" t="s">
        <v>721</v>
      </c>
    </row>
    <row r="328" spans="1:28" ht="12.75">
      <c r="A328" s="10" t="s">
        <v>703</v>
      </c>
      <c r="B328" s="11" t="s">
        <v>722</v>
      </c>
      <c r="C328" s="21" t="s">
        <v>723</v>
      </c>
      <c r="D328" s="13"/>
      <c r="E328" s="13"/>
      <c r="F328" s="14">
        <v>2868</v>
      </c>
      <c r="G328" s="15">
        <v>125</v>
      </c>
      <c r="H328" s="15">
        <v>44</v>
      </c>
      <c r="I328" s="15">
        <f t="shared" si="60"/>
        <v>169</v>
      </c>
      <c r="J328" s="15">
        <f t="shared" si="61"/>
        <v>358500</v>
      </c>
      <c r="K328" s="15">
        <f t="shared" si="62"/>
        <v>126192</v>
      </c>
      <c r="L328" s="15">
        <f t="shared" si="63"/>
        <v>484692</v>
      </c>
      <c r="M328" s="16">
        <v>132.25659051229383</v>
      </c>
      <c r="N328" s="16">
        <f t="shared" si="64"/>
        <v>7.256590512293826</v>
      </c>
      <c r="O328" s="17">
        <v>0.95</v>
      </c>
      <c r="P328" s="18">
        <v>2868</v>
      </c>
      <c r="Q328" s="18">
        <f t="shared" si="65"/>
        <v>379311.9015892587</v>
      </c>
      <c r="R328" s="19">
        <f t="shared" si="66"/>
        <v>125.64376098667913</v>
      </c>
      <c r="S328" s="15"/>
      <c r="T328" s="19">
        <f t="shared" si="67"/>
        <v>-125</v>
      </c>
      <c r="U328" s="19">
        <v>44</v>
      </c>
      <c r="V328" s="19">
        <f t="shared" si="68"/>
        <v>44</v>
      </c>
      <c r="W328" s="19">
        <f t="shared" si="69"/>
        <v>0</v>
      </c>
      <c r="X328" s="19">
        <f t="shared" si="70"/>
        <v>126192</v>
      </c>
      <c r="Y328" s="19">
        <f t="shared" si="71"/>
        <v>126192</v>
      </c>
      <c r="Z328" s="10">
        <v>248</v>
      </c>
      <c r="AA328" s="10" t="s">
        <v>133</v>
      </c>
      <c r="AB328" s="20" t="s">
        <v>724</v>
      </c>
    </row>
    <row r="329" spans="1:28" ht="25.5">
      <c r="A329" s="10" t="s">
        <v>703</v>
      </c>
      <c r="B329" s="11" t="s">
        <v>725</v>
      </c>
      <c r="C329" s="12" t="s">
        <v>726</v>
      </c>
      <c r="D329" s="13"/>
      <c r="E329" s="13"/>
      <c r="F329" s="14">
        <v>11640</v>
      </c>
      <c r="G329" s="15">
        <v>133</v>
      </c>
      <c r="H329" s="15">
        <v>44</v>
      </c>
      <c r="I329" s="15">
        <f t="shared" si="60"/>
        <v>177</v>
      </c>
      <c r="J329" s="15">
        <f t="shared" si="61"/>
        <v>1548120</v>
      </c>
      <c r="K329" s="15">
        <f t="shared" si="62"/>
        <v>512160</v>
      </c>
      <c r="L329" s="15">
        <f t="shared" si="63"/>
        <v>2060280</v>
      </c>
      <c r="M329" s="16">
        <v>144.4881747187717</v>
      </c>
      <c r="N329" s="16">
        <f t="shared" si="64"/>
        <v>11.488174718771688</v>
      </c>
      <c r="O329" s="17">
        <v>0.95</v>
      </c>
      <c r="P329" s="18">
        <v>11640</v>
      </c>
      <c r="Q329" s="18">
        <f t="shared" si="65"/>
        <v>1681842.3537265025</v>
      </c>
      <c r="R329" s="19">
        <f t="shared" si="66"/>
        <v>137.2637659828331</v>
      </c>
      <c r="S329" s="15"/>
      <c r="T329" s="19">
        <f t="shared" si="67"/>
        <v>-133</v>
      </c>
      <c r="U329" s="19">
        <v>44</v>
      </c>
      <c r="V329" s="19">
        <f t="shared" si="68"/>
        <v>44</v>
      </c>
      <c r="W329" s="19">
        <f t="shared" si="69"/>
        <v>0</v>
      </c>
      <c r="X329" s="19">
        <f t="shared" si="70"/>
        <v>512160</v>
      </c>
      <c r="Y329" s="19">
        <f t="shared" si="71"/>
        <v>512160</v>
      </c>
      <c r="Z329" s="10">
        <v>249</v>
      </c>
      <c r="AA329" s="10" t="s">
        <v>727</v>
      </c>
      <c r="AB329" s="20" t="s">
        <v>728</v>
      </c>
    </row>
    <row r="330" spans="1:28" ht="38.25">
      <c r="A330" s="10" t="s">
        <v>703</v>
      </c>
      <c r="B330" s="11" t="s">
        <v>729</v>
      </c>
      <c r="C330" s="21" t="s">
        <v>730</v>
      </c>
      <c r="D330" s="13"/>
      <c r="E330" s="13"/>
      <c r="F330" s="14">
        <v>6012</v>
      </c>
      <c r="G330" s="15">
        <v>98</v>
      </c>
      <c r="H330" s="15">
        <v>49</v>
      </c>
      <c r="I330" s="15">
        <f t="shared" si="60"/>
        <v>147</v>
      </c>
      <c r="J330" s="15">
        <f t="shared" si="61"/>
        <v>589176</v>
      </c>
      <c r="K330" s="15">
        <f t="shared" si="62"/>
        <v>294588</v>
      </c>
      <c r="L330" s="15">
        <f t="shared" si="63"/>
        <v>883764</v>
      </c>
      <c r="M330" s="16">
        <v>108.52160716988497</v>
      </c>
      <c r="N330" s="16">
        <f t="shared" si="64"/>
        <v>10.521607169884973</v>
      </c>
      <c r="O330" s="17">
        <v>0.95</v>
      </c>
      <c r="P330" s="18">
        <v>6012</v>
      </c>
      <c r="Q330" s="18">
        <f t="shared" si="65"/>
        <v>652431.9023053484</v>
      </c>
      <c r="R330" s="19">
        <f t="shared" si="66"/>
        <v>103.09552681139073</v>
      </c>
      <c r="S330" s="15"/>
      <c r="T330" s="19">
        <f t="shared" si="67"/>
        <v>-98</v>
      </c>
      <c r="U330" s="19">
        <v>49</v>
      </c>
      <c r="V330" s="19">
        <f t="shared" si="68"/>
        <v>49</v>
      </c>
      <c r="W330" s="19">
        <f t="shared" si="69"/>
        <v>0</v>
      </c>
      <c r="X330" s="19">
        <f t="shared" si="70"/>
        <v>294588</v>
      </c>
      <c r="Y330" s="19">
        <f t="shared" si="71"/>
        <v>294588</v>
      </c>
      <c r="Z330" s="10">
        <v>250</v>
      </c>
      <c r="AA330" s="10" t="s">
        <v>197</v>
      </c>
      <c r="AB330" s="20" t="s">
        <v>156</v>
      </c>
    </row>
    <row r="331" spans="1:28" ht="12.75">
      <c r="A331" s="10" t="s">
        <v>703</v>
      </c>
      <c r="B331" s="11" t="s">
        <v>731</v>
      </c>
      <c r="C331" s="12" t="s">
        <v>732</v>
      </c>
      <c r="D331" s="13" t="s">
        <v>165</v>
      </c>
      <c r="E331" s="13" t="s">
        <v>92</v>
      </c>
      <c r="F331" s="14">
        <v>1676</v>
      </c>
      <c r="G331" s="15">
        <v>102</v>
      </c>
      <c r="H331" s="15">
        <v>39</v>
      </c>
      <c r="I331" s="15">
        <f t="shared" si="60"/>
        <v>141</v>
      </c>
      <c r="J331" s="15">
        <f t="shared" si="61"/>
        <v>170952</v>
      </c>
      <c r="K331" s="15">
        <f t="shared" si="62"/>
        <v>65364</v>
      </c>
      <c r="L331" s="15">
        <f t="shared" si="63"/>
        <v>236316</v>
      </c>
      <c r="M331" s="16">
        <v>118.62442790104949</v>
      </c>
      <c r="N331" s="16">
        <f t="shared" si="64"/>
        <v>16.624427901049486</v>
      </c>
      <c r="O331" s="17">
        <v>0.95</v>
      </c>
      <c r="P331" s="18">
        <v>1676</v>
      </c>
      <c r="Q331" s="18">
        <f t="shared" si="65"/>
        <v>198814.54116215894</v>
      </c>
      <c r="R331" s="19">
        <f t="shared" si="66"/>
        <v>112.69320650599701</v>
      </c>
      <c r="S331" s="15"/>
      <c r="T331" s="19">
        <f t="shared" si="67"/>
        <v>-102</v>
      </c>
      <c r="U331" s="19">
        <v>39</v>
      </c>
      <c r="V331" s="19">
        <f t="shared" si="68"/>
        <v>39</v>
      </c>
      <c r="W331" s="19">
        <f t="shared" si="69"/>
        <v>0</v>
      </c>
      <c r="X331" s="19">
        <f t="shared" si="70"/>
        <v>65364</v>
      </c>
      <c r="Y331" s="19">
        <f t="shared" si="71"/>
        <v>65364</v>
      </c>
      <c r="Z331" s="10">
        <v>251</v>
      </c>
      <c r="AA331" s="10" t="s">
        <v>733</v>
      </c>
      <c r="AB331" s="20" t="s">
        <v>734</v>
      </c>
    </row>
    <row r="332" spans="1:28" ht="12.75">
      <c r="A332" s="10" t="s">
        <v>703</v>
      </c>
      <c r="B332" s="11" t="s">
        <v>731</v>
      </c>
      <c r="C332" s="12" t="s">
        <v>732</v>
      </c>
      <c r="D332" s="13" t="s">
        <v>93</v>
      </c>
      <c r="E332" s="13" t="s">
        <v>168</v>
      </c>
      <c r="F332" s="14">
        <v>8380</v>
      </c>
      <c r="G332" s="15">
        <v>81.3</v>
      </c>
      <c r="H332" s="15">
        <v>39</v>
      </c>
      <c r="I332" s="15">
        <f t="shared" si="60"/>
        <v>120.3</v>
      </c>
      <c r="J332" s="15">
        <f t="shared" si="61"/>
        <v>681294</v>
      </c>
      <c r="K332" s="15">
        <f t="shared" si="62"/>
        <v>326820</v>
      </c>
      <c r="L332" s="15">
        <f t="shared" si="63"/>
        <v>1008114</v>
      </c>
      <c r="M332" s="16">
        <v>89.61515524077562</v>
      </c>
      <c r="N332" s="16">
        <f t="shared" si="64"/>
        <v>8.315155240775624</v>
      </c>
      <c r="O332" s="17">
        <v>0.95</v>
      </c>
      <c r="P332" s="18">
        <v>8380</v>
      </c>
      <c r="Q332" s="18">
        <f t="shared" si="65"/>
        <v>750975.0009176997</v>
      </c>
      <c r="R332" s="19">
        <f t="shared" si="66"/>
        <v>85.13439747873683</v>
      </c>
      <c r="S332" s="15"/>
      <c r="T332" s="19">
        <f t="shared" si="67"/>
        <v>-81.3</v>
      </c>
      <c r="U332" s="19">
        <v>39</v>
      </c>
      <c r="V332" s="19">
        <f t="shared" si="68"/>
        <v>39</v>
      </c>
      <c r="W332" s="19">
        <f t="shared" si="69"/>
        <v>0</v>
      </c>
      <c r="X332" s="19">
        <f t="shared" si="70"/>
        <v>326820</v>
      </c>
      <c r="Y332" s="19">
        <f t="shared" si="71"/>
        <v>326820</v>
      </c>
      <c r="Z332" s="10">
        <v>251</v>
      </c>
      <c r="AA332" s="10" t="s">
        <v>733</v>
      </c>
      <c r="AB332" s="20" t="s">
        <v>734</v>
      </c>
    </row>
    <row r="333" spans="1:28" ht="12.75">
      <c r="A333" s="10" t="s">
        <v>735</v>
      </c>
      <c r="B333" s="11" t="s">
        <v>736</v>
      </c>
      <c r="C333" s="12" t="s">
        <v>737</v>
      </c>
      <c r="D333" s="13"/>
      <c r="E333" s="13"/>
      <c r="F333" s="14">
        <v>257544</v>
      </c>
      <c r="G333" s="15">
        <v>70</v>
      </c>
      <c r="H333" s="15">
        <v>49</v>
      </c>
      <c r="I333" s="15">
        <f t="shared" si="60"/>
        <v>119</v>
      </c>
      <c r="J333" s="15">
        <f t="shared" si="61"/>
        <v>18028080</v>
      </c>
      <c r="K333" s="15">
        <f t="shared" si="62"/>
        <v>12619656</v>
      </c>
      <c r="L333" s="15">
        <f t="shared" si="63"/>
        <v>30647736</v>
      </c>
      <c r="M333" s="16">
        <v>78.60043413899393</v>
      </c>
      <c r="N333" s="16">
        <f t="shared" si="64"/>
        <v>8.600434138993933</v>
      </c>
      <c r="O333" s="17">
        <v>0.95</v>
      </c>
      <c r="P333" s="18">
        <v>257544</v>
      </c>
      <c r="Q333" s="18">
        <f t="shared" si="65"/>
        <v>20243070.209893055</v>
      </c>
      <c r="R333" s="19">
        <f t="shared" si="66"/>
        <v>74.67041243204423</v>
      </c>
      <c r="S333" s="15"/>
      <c r="T333" s="19">
        <f t="shared" si="67"/>
        <v>-70</v>
      </c>
      <c r="U333" s="19">
        <v>49</v>
      </c>
      <c r="V333" s="19">
        <f t="shared" si="68"/>
        <v>49</v>
      </c>
      <c r="W333" s="19">
        <f t="shared" si="69"/>
        <v>0</v>
      </c>
      <c r="X333" s="19">
        <f t="shared" si="70"/>
        <v>12619656</v>
      </c>
      <c r="Y333" s="19">
        <f t="shared" si="71"/>
        <v>12619656</v>
      </c>
      <c r="Z333" s="10">
        <v>252</v>
      </c>
      <c r="AA333" s="10" t="s">
        <v>104</v>
      </c>
      <c r="AB333" s="20" t="s">
        <v>53</v>
      </c>
    </row>
    <row r="334" spans="1:28" ht="12.75">
      <c r="A334" s="10" t="s">
        <v>735</v>
      </c>
      <c r="B334" s="11" t="s">
        <v>738</v>
      </c>
      <c r="C334" s="12" t="s">
        <v>739</v>
      </c>
      <c r="D334" s="13"/>
      <c r="E334" s="13"/>
      <c r="F334" s="14">
        <v>2976</v>
      </c>
      <c r="G334" s="15">
        <v>75</v>
      </c>
      <c r="H334" s="15">
        <v>49</v>
      </c>
      <c r="I334" s="15">
        <f t="shared" si="60"/>
        <v>124</v>
      </c>
      <c r="J334" s="15">
        <f t="shared" si="61"/>
        <v>223200</v>
      </c>
      <c r="K334" s="15">
        <f t="shared" si="62"/>
        <v>145824</v>
      </c>
      <c r="L334" s="15">
        <f t="shared" si="63"/>
        <v>369024</v>
      </c>
      <c r="M334" s="16">
        <v>81.63722173000839</v>
      </c>
      <c r="N334" s="16">
        <f t="shared" si="64"/>
        <v>6.637221730008392</v>
      </c>
      <c r="O334" s="17">
        <v>0.95</v>
      </c>
      <c r="P334" s="18">
        <v>2976</v>
      </c>
      <c r="Q334" s="18">
        <f t="shared" si="65"/>
        <v>242952.37186850497</v>
      </c>
      <c r="R334" s="19">
        <f t="shared" si="66"/>
        <v>77.55536064350797</v>
      </c>
      <c r="S334" s="15"/>
      <c r="T334" s="19">
        <f t="shared" si="67"/>
        <v>-75</v>
      </c>
      <c r="U334" s="19">
        <v>49</v>
      </c>
      <c r="V334" s="19">
        <f t="shared" si="68"/>
        <v>49</v>
      </c>
      <c r="W334" s="19">
        <f t="shared" si="69"/>
        <v>0</v>
      </c>
      <c r="X334" s="19">
        <f t="shared" si="70"/>
        <v>145824</v>
      </c>
      <c r="Y334" s="19">
        <f t="shared" si="71"/>
        <v>145824</v>
      </c>
      <c r="Z334" s="10">
        <v>253</v>
      </c>
      <c r="AA334" s="10" t="s">
        <v>53</v>
      </c>
      <c r="AB334" s="20" t="s">
        <v>154</v>
      </c>
    </row>
    <row r="335" spans="1:28" ht="12.75">
      <c r="A335" s="10" t="s">
        <v>735</v>
      </c>
      <c r="B335" s="11" t="s">
        <v>740</v>
      </c>
      <c r="C335" s="12" t="s">
        <v>740</v>
      </c>
      <c r="D335" s="13" t="s">
        <v>93</v>
      </c>
      <c r="E335" s="13" t="s">
        <v>69</v>
      </c>
      <c r="F335" s="14">
        <v>6022</v>
      </c>
      <c r="G335" s="15">
        <v>83</v>
      </c>
      <c r="H335" s="15">
        <v>59</v>
      </c>
      <c r="I335" s="15">
        <f t="shared" si="60"/>
        <v>142</v>
      </c>
      <c r="J335" s="15">
        <f t="shared" si="61"/>
        <v>499826</v>
      </c>
      <c r="K335" s="15">
        <f t="shared" si="62"/>
        <v>355298</v>
      </c>
      <c r="L335" s="15">
        <f t="shared" si="63"/>
        <v>855124</v>
      </c>
      <c r="M335" s="16">
        <v>95.45379590991828</v>
      </c>
      <c r="N335" s="16">
        <f t="shared" si="64"/>
        <v>12.453795909918284</v>
      </c>
      <c r="O335" s="17">
        <v>0.95</v>
      </c>
      <c r="P335" s="18">
        <v>6022</v>
      </c>
      <c r="Q335" s="18">
        <f t="shared" si="65"/>
        <v>574822.7589695279</v>
      </c>
      <c r="R335" s="19">
        <f t="shared" si="66"/>
        <v>90.68110611442236</v>
      </c>
      <c r="S335" s="15"/>
      <c r="T335" s="19">
        <f t="shared" si="67"/>
        <v>-83</v>
      </c>
      <c r="U335" s="19">
        <v>59</v>
      </c>
      <c r="V335" s="19">
        <f t="shared" si="68"/>
        <v>59</v>
      </c>
      <c r="W335" s="19">
        <f t="shared" si="69"/>
        <v>0</v>
      </c>
      <c r="X335" s="19">
        <f t="shared" si="70"/>
        <v>355298</v>
      </c>
      <c r="Y335" s="19">
        <f t="shared" si="71"/>
        <v>355298</v>
      </c>
      <c r="Z335" s="10">
        <v>254</v>
      </c>
      <c r="AA335" s="10" t="s">
        <v>219</v>
      </c>
      <c r="AB335" s="20" t="s">
        <v>741</v>
      </c>
    </row>
    <row r="336" spans="1:28" ht="12.75">
      <c r="A336" s="10" t="s">
        <v>735</v>
      </c>
      <c r="B336" s="11" t="s">
        <v>740</v>
      </c>
      <c r="C336" s="12" t="s">
        <v>740</v>
      </c>
      <c r="D336" s="13" t="s">
        <v>72</v>
      </c>
      <c r="E336" s="13" t="s">
        <v>92</v>
      </c>
      <c r="F336" s="14">
        <v>30110</v>
      </c>
      <c r="G336" s="15">
        <v>83</v>
      </c>
      <c r="H336" s="15">
        <v>59</v>
      </c>
      <c r="I336" s="15">
        <f t="shared" si="60"/>
        <v>142</v>
      </c>
      <c r="J336" s="15">
        <f t="shared" si="61"/>
        <v>2499130</v>
      </c>
      <c r="K336" s="15">
        <f t="shared" si="62"/>
        <v>1776490</v>
      </c>
      <c r="L336" s="15">
        <f t="shared" si="63"/>
        <v>4275620</v>
      </c>
      <c r="M336" s="16">
        <v>89.32102043130458</v>
      </c>
      <c r="N336" s="16">
        <f t="shared" si="64"/>
        <v>6.321020431304575</v>
      </c>
      <c r="O336" s="17">
        <v>0.95</v>
      </c>
      <c r="P336" s="18">
        <v>30110</v>
      </c>
      <c r="Q336" s="18">
        <f t="shared" si="65"/>
        <v>2689455.925186581</v>
      </c>
      <c r="R336" s="19">
        <f t="shared" si="66"/>
        <v>84.85496940973934</v>
      </c>
      <c r="S336" s="15"/>
      <c r="T336" s="19">
        <f t="shared" si="67"/>
        <v>-83</v>
      </c>
      <c r="U336" s="19">
        <v>59</v>
      </c>
      <c r="V336" s="19">
        <f t="shared" si="68"/>
        <v>59</v>
      </c>
      <c r="W336" s="19">
        <f t="shared" si="69"/>
        <v>0</v>
      </c>
      <c r="X336" s="19">
        <f t="shared" si="70"/>
        <v>1776490</v>
      </c>
      <c r="Y336" s="19">
        <f t="shared" si="71"/>
        <v>1776490</v>
      </c>
      <c r="Z336" s="10">
        <v>254</v>
      </c>
      <c r="AA336" s="10" t="s">
        <v>219</v>
      </c>
      <c r="AB336" s="20" t="s">
        <v>741</v>
      </c>
    </row>
    <row r="337" spans="1:28" ht="25.5">
      <c r="A337" s="10" t="s">
        <v>742</v>
      </c>
      <c r="B337" s="11" t="s">
        <v>743</v>
      </c>
      <c r="C337" s="12" t="s">
        <v>744</v>
      </c>
      <c r="D337" s="13" t="s">
        <v>42</v>
      </c>
      <c r="E337" s="13" t="s">
        <v>92</v>
      </c>
      <c r="F337" s="14">
        <v>3783</v>
      </c>
      <c r="G337" s="15">
        <v>139</v>
      </c>
      <c r="H337" s="15">
        <v>49</v>
      </c>
      <c r="I337" s="15">
        <f t="shared" si="60"/>
        <v>188</v>
      </c>
      <c r="J337" s="15">
        <f t="shared" si="61"/>
        <v>525837</v>
      </c>
      <c r="K337" s="15">
        <f t="shared" si="62"/>
        <v>185367</v>
      </c>
      <c r="L337" s="15">
        <f t="shared" si="63"/>
        <v>711204</v>
      </c>
      <c r="M337" s="16">
        <v>159.91102980842814</v>
      </c>
      <c r="N337" s="16">
        <f t="shared" si="64"/>
        <v>20.91102980842814</v>
      </c>
      <c r="O337" s="17">
        <v>0.95</v>
      </c>
      <c r="P337" s="18">
        <v>3783</v>
      </c>
      <c r="Q337" s="18">
        <f t="shared" si="65"/>
        <v>604943.4257652836</v>
      </c>
      <c r="R337" s="19">
        <f t="shared" si="66"/>
        <v>151.91547831800673</v>
      </c>
      <c r="S337" s="15"/>
      <c r="T337" s="19">
        <f t="shared" si="67"/>
        <v>-139</v>
      </c>
      <c r="U337" s="19">
        <v>49</v>
      </c>
      <c r="V337" s="19">
        <f t="shared" si="68"/>
        <v>49</v>
      </c>
      <c r="W337" s="19">
        <f t="shared" si="69"/>
        <v>0</v>
      </c>
      <c r="X337" s="19">
        <f t="shared" si="70"/>
        <v>185367</v>
      </c>
      <c r="Y337" s="19">
        <f t="shared" si="71"/>
        <v>185367</v>
      </c>
      <c r="Z337" s="10">
        <v>255</v>
      </c>
      <c r="AA337" s="10" t="s">
        <v>745</v>
      </c>
      <c r="AB337" s="20" t="s">
        <v>746</v>
      </c>
    </row>
    <row r="338" spans="1:28" ht="25.5">
      <c r="A338" s="10" t="s">
        <v>742</v>
      </c>
      <c r="B338" s="11" t="s">
        <v>743</v>
      </c>
      <c r="C338" s="12" t="s">
        <v>744</v>
      </c>
      <c r="D338" s="13" t="s">
        <v>93</v>
      </c>
      <c r="E338" s="13" t="s">
        <v>49</v>
      </c>
      <c r="F338" s="14">
        <v>11349</v>
      </c>
      <c r="G338" s="15">
        <v>101</v>
      </c>
      <c r="H338" s="15">
        <v>49</v>
      </c>
      <c r="I338" s="15">
        <f t="shared" si="60"/>
        <v>150</v>
      </c>
      <c r="J338" s="15">
        <f t="shared" si="61"/>
        <v>1146249</v>
      </c>
      <c r="K338" s="15">
        <f t="shared" si="62"/>
        <v>556101</v>
      </c>
      <c r="L338" s="15">
        <f t="shared" si="63"/>
        <v>1702350</v>
      </c>
      <c r="M338" s="16">
        <v>109.19301232142679</v>
      </c>
      <c r="N338" s="16">
        <f t="shared" si="64"/>
        <v>8.193012321426792</v>
      </c>
      <c r="O338" s="17">
        <v>0.95</v>
      </c>
      <c r="P338" s="18">
        <v>11349</v>
      </c>
      <c r="Q338" s="18">
        <f t="shared" si="65"/>
        <v>1239231.4968358728</v>
      </c>
      <c r="R338" s="19">
        <f t="shared" si="66"/>
        <v>103.73336170535545</v>
      </c>
      <c r="S338" s="15"/>
      <c r="T338" s="19">
        <f t="shared" si="67"/>
        <v>-101</v>
      </c>
      <c r="U338" s="19">
        <v>49</v>
      </c>
      <c r="V338" s="19">
        <f t="shared" si="68"/>
        <v>49</v>
      </c>
      <c r="W338" s="19">
        <f t="shared" si="69"/>
        <v>0</v>
      </c>
      <c r="X338" s="19">
        <f t="shared" si="70"/>
        <v>556101</v>
      </c>
      <c r="Y338" s="19">
        <f t="shared" si="71"/>
        <v>556101</v>
      </c>
      <c r="Z338" s="10">
        <v>255</v>
      </c>
      <c r="AA338" s="10" t="s">
        <v>745</v>
      </c>
      <c r="AB338" s="20" t="s">
        <v>746</v>
      </c>
    </row>
    <row r="339" spans="1:28" ht="12.75">
      <c r="A339" s="10" t="s">
        <v>742</v>
      </c>
      <c r="B339" s="11" t="s">
        <v>747</v>
      </c>
      <c r="C339" s="12" t="s">
        <v>748</v>
      </c>
      <c r="D339" s="13" t="s">
        <v>42</v>
      </c>
      <c r="E339" s="13" t="s">
        <v>92</v>
      </c>
      <c r="F339" s="14">
        <v>117738</v>
      </c>
      <c r="G339" s="15">
        <v>100</v>
      </c>
      <c r="H339" s="15">
        <v>64</v>
      </c>
      <c r="I339" s="15">
        <f t="shared" si="60"/>
        <v>164</v>
      </c>
      <c r="J339" s="15">
        <f t="shared" si="61"/>
        <v>11773800</v>
      </c>
      <c r="K339" s="15">
        <f t="shared" si="62"/>
        <v>7535232</v>
      </c>
      <c r="L339" s="15">
        <f t="shared" si="63"/>
        <v>19309032</v>
      </c>
      <c r="M339" s="16">
        <v>98.20835474195985</v>
      </c>
      <c r="N339" s="16">
        <f t="shared" si="64"/>
        <v>-1.7916452580401483</v>
      </c>
      <c r="O339" s="17">
        <v>0.95</v>
      </c>
      <c r="P339" s="18">
        <v>117738</v>
      </c>
      <c r="Q339" s="18">
        <f t="shared" si="65"/>
        <v>11562855.270608868</v>
      </c>
      <c r="R339" s="19">
        <f t="shared" si="66"/>
        <v>93.29793700486185</v>
      </c>
      <c r="S339" s="15"/>
      <c r="T339" s="19">
        <f t="shared" si="67"/>
        <v>-100</v>
      </c>
      <c r="U339" s="19">
        <v>64</v>
      </c>
      <c r="V339" s="19">
        <f t="shared" si="68"/>
        <v>64</v>
      </c>
      <c r="W339" s="19">
        <f t="shared" si="69"/>
        <v>0</v>
      </c>
      <c r="X339" s="19">
        <f t="shared" si="70"/>
        <v>7535232</v>
      </c>
      <c r="Y339" s="19">
        <f t="shared" si="71"/>
        <v>7535232</v>
      </c>
      <c r="Z339" s="10">
        <v>256</v>
      </c>
      <c r="AA339" s="10" t="s">
        <v>749</v>
      </c>
      <c r="AB339" s="20" t="s">
        <v>750</v>
      </c>
    </row>
    <row r="340" spans="1:28" ht="12.75">
      <c r="A340" s="10" t="s">
        <v>742</v>
      </c>
      <c r="B340" s="11" t="s">
        <v>747</v>
      </c>
      <c r="C340" s="12" t="s">
        <v>748</v>
      </c>
      <c r="D340" s="13" t="s">
        <v>93</v>
      </c>
      <c r="E340" s="13" t="s">
        <v>78</v>
      </c>
      <c r="F340" s="14">
        <v>156984</v>
      </c>
      <c r="G340" s="15">
        <v>114</v>
      </c>
      <c r="H340" s="15">
        <v>64</v>
      </c>
      <c r="I340" s="15">
        <f t="shared" si="60"/>
        <v>178</v>
      </c>
      <c r="J340" s="15">
        <f t="shared" si="61"/>
        <v>17896176</v>
      </c>
      <c r="K340" s="15">
        <f t="shared" si="62"/>
        <v>10046976</v>
      </c>
      <c r="L340" s="15">
        <f t="shared" si="63"/>
        <v>27943152</v>
      </c>
      <c r="M340" s="16">
        <v>113.88703828594684</v>
      </c>
      <c r="N340" s="16">
        <f t="shared" si="64"/>
        <v>-0.11296171405315647</v>
      </c>
      <c r="O340" s="17">
        <v>0.95</v>
      </c>
      <c r="P340" s="18">
        <v>156984</v>
      </c>
      <c r="Q340" s="18">
        <f t="shared" si="65"/>
        <v>17878442.81828108</v>
      </c>
      <c r="R340" s="19">
        <f t="shared" si="66"/>
        <v>108.1926863716495</v>
      </c>
      <c r="S340" s="15"/>
      <c r="T340" s="19">
        <f t="shared" si="67"/>
        <v>-114</v>
      </c>
      <c r="U340" s="19">
        <v>64</v>
      </c>
      <c r="V340" s="19">
        <f t="shared" si="68"/>
        <v>64</v>
      </c>
      <c r="W340" s="19">
        <f t="shared" si="69"/>
        <v>0</v>
      </c>
      <c r="X340" s="19">
        <f t="shared" si="70"/>
        <v>10046976</v>
      </c>
      <c r="Y340" s="19">
        <f t="shared" si="71"/>
        <v>10046976</v>
      </c>
      <c r="Z340" s="10">
        <v>256</v>
      </c>
      <c r="AA340" s="10" t="s">
        <v>749</v>
      </c>
      <c r="AB340" s="20" t="s">
        <v>750</v>
      </c>
    </row>
    <row r="341" spans="1:28" ht="12.75">
      <c r="A341" s="10" t="s">
        <v>742</v>
      </c>
      <c r="B341" s="11" t="s">
        <v>747</v>
      </c>
      <c r="C341" s="12" t="s">
        <v>748</v>
      </c>
      <c r="D341" s="13" t="s">
        <v>79</v>
      </c>
      <c r="E341" s="13" t="s">
        <v>49</v>
      </c>
      <c r="F341" s="14">
        <v>196230</v>
      </c>
      <c r="G341" s="15">
        <v>111.2</v>
      </c>
      <c r="H341" s="15">
        <v>64</v>
      </c>
      <c r="I341" s="15">
        <f t="shared" si="60"/>
        <v>175.2</v>
      </c>
      <c r="J341" s="15">
        <f t="shared" si="61"/>
        <v>21820776</v>
      </c>
      <c r="K341" s="15">
        <f t="shared" si="62"/>
        <v>12558720</v>
      </c>
      <c r="L341" s="15">
        <f t="shared" si="63"/>
        <v>34379496</v>
      </c>
      <c r="M341" s="16">
        <v>130.681566965907</v>
      </c>
      <c r="N341" s="16">
        <f t="shared" si="64"/>
        <v>19.481566965906993</v>
      </c>
      <c r="O341" s="17">
        <v>0.95</v>
      </c>
      <c r="P341" s="18">
        <v>196230</v>
      </c>
      <c r="Q341" s="18">
        <f t="shared" si="65"/>
        <v>25643643.88571993</v>
      </c>
      <c r="R341" s="19">
        <f t="shared" si="66"/>
        <v>124.14748861761164</v>
      </c>
      <c r="S341" s="15"/>
      <c r="T341" s="19">
        <f t="shared" si="67"/>
        <v>-111.2</v>
      </c>
      <c r="U341" s="19">
        <v>64</v>
      </c>
      <c r="V341" s="19">
        <f t="shared" si="68"/>
        <v>64</v>
      </c>
      <c r="W341" s="19">
        <f t="shared" si="69"/>
        <v>0</v>
      </c>
      <c r="X341" s="19">
        <f t="shared" si="70"/>
        <v>12558720</v>
      </c>
      <c r="Y341" s="19">
        <f t="shared" si="71"/>
        <v>12558720</v>
      </c>
      <c r="Z341" s="10">
        <v>256</v>
      </c>
      <c r="AA341" s="10" t="s">
        <v>749</v>
      </c>
      <c r="AB341" s="20" t="s">
        <v>750</v>
      </c>
    </row>
    <row r="342" spans="1:28" ht="12.75">
      <c r="A342" s="10" t="s">
        <v>742</v>
      </c>
      <c r="B342" s="11" t="s">
        <v>751</v>
      </c>
      <c r="C342" s="12" t="s">
        <v>752</v>
      </c>
      <c r="D342" s="13"/>
      <c r="E342" s="13"/>
      <c r="F342" s="14">
        <v>8064</v>
      </c>
      <c r="G342" s="15">
        <v>83</v>
      </c>
      <c r="H342" s="15">
        <v>64</v>
      </c>
      <c r="I342" s="15">
        <f t="shared" si="60"/>
        <v>147</v>
      </c>
      <c r="J342" s="15">
        <f t="shared" si="61"/>
        <v>669312</v>
      </c>
      <c r="K342" s="15">
        <f t="shared" si="62"/>
        <v>516096</v>
      </c>
      <c r="L342" s="15">
        <f t="shared" si="63"/>
        <v>1185408</v>
      </c>
      <c r="M342" s="16">
        <v>96.25735590268854</v>
      </c>
      <c r="N342" s="16">
        <f t="shared" si="64"/>
        <v>13.257355902688545</v>
      </c>
      <c r="O342" s="17">
        <v>0.95</v>
      </c>
      <c r="P342" s="18">
        <v>8064</v>
      </c>
      <c r="Q342" s="18">
        <f t="shared" si="65"/>
        <v>776219.3179992804</v>
      </c>
      <c r="R342" s="19">
        <f t="shared" si="66"/>
        <v>91.44448810755411</v>
      </c>
      <c r="S342" s="15"/>
      <c r="T342" s="19">
        <f t="shared" si="67"/>
        <v>-83</v>
      </c>
      <c r="U342" s="19">
        <v>64</v>
      </c>
      <c r="V342" s="19">
        <f t="shared" si="68"/>
        <v>64</v>
      </c>
      <c r="W342" s="19">
        <f t="shared" si="69"/>
        <v>0</v>
      </c>
      <c r="X342" s="19">
        <f t="shared" si="70"/>
        <v>516096</v>
      </c>
      <c r="Y342" s="19">
        <f t="shared" si="71"/>
        <v>516096</v>
      </c>
      <c r="Z342" s="10">
        <v>257</v>
      </c>
      <c r="AA342" s="10" t="s">
        <v>219</v>
      </c>
      <c r="AB342" s="20" t="s">
        <v>516</v>
      </c>
    </row>
    <row r="343" spans="1:28" ht="12.75">
      <c r="A343" s="10" t="s">
        <v>753</v>
      </c>
      <c r="B343" s="11" t="s">
        <v>754</v>
      </c>
      <c r="C343" s="12" t="s">
        <v>754</v>
      </c>
      <c r="D343" s="13"/>
      <c r="E343" s="13"/>
      <c r="F343" s="14">
        <v>44316</v>
      </c>
      <c r="G343" s="15">
        <v>103</v>
      </c>
      <c r="H343" s="15">
        <v>49</v>
      </c>
      <c r="I343" s="15">
        <f t="shared" si="60"/>
        <v>152</v>
      </c>
      <c r="J343" s="15">
        <f t="shared" si="61"/>
        <v>4564548</v>
      </c>
      <c r="K343" s="15">
        <f t="shared" si="62"/>
        <v>2171484</v>
      </c>
      <c r="L343" s="15">
        <f t="shared" si="63"/>
        <v>6736032</v>
      </c>
      <c r="M343" s="16">
        <v>110.96265416817953</v>
      </c>
      <c r="N343" s="16">
        <f t="shared" si="64"/>
        <v>7.962654168179526</v>
      </c>
      <c r="O343" s="17">
        <v>0.95</v>
      </c>
      <c r="P343" s="18">
        <v>44316</v>
      </c>
      <c r="Q343" s="18">
        <f t="shared" si="65"/>
        <v>4917420.982117044</v>
      </c>
      <c r="R343" s="19">
        <f t="shared" si="66"/>
        <v>105.41452145977054</v>
      </c>
      <c r="S343" s="15"/>
      <c r="T343" s="19">
        <f t="shared" si="67"/>
        <v>-103</v>
      </c>
      <c r="U343" s="19">
        <v>49</v>
      </c>
      <c r="V343" s="19">
        <f t="shared" si="68"/>
        <v>49</v>
      </c>
      <c r="W343" s="19">
        <f t="shared" si="69"/>
        <v>0</v>
      </c>
      <c r="X343" s="19">
        <f t="shared" si="70"/>
        <v>2171484</v>
      </c>
      <c r="Y343" s="19">
        <f t="shared" si="71"/>
        <v>2171484</v>
      </c>
      <c r="Z343" s="10">
        <v>258</v>
      </c>
      <c r="AA343" s="10" t="s">
        <v>156</v>
      </c>
      <c r="AB343" s="20" t="s">
        <v>305</v>
      </c>
    </row>
    <row r="344" spans="1:28" ht="12.75">
      <c r="A344" s="10" t="s">
        <v>753</v>
      </c>
      <c r="B344" s="11" t="s">
        <v>755</v>
      </c>
      <c r="C344" s="12" t="s">
        <v>756</v>
      </c>
      <c r="D344" s="13"/>
      <c r="E344" s="13"/>
      <c r="F344" s="14">
        <v>32784</v>
      </c>
      <c r="G344" s="15">
        <v>81</v>
      </c>
      <c r="H344" s="15">
        <v>54</v>
      </c>
      <c r="I344" s="15">
        <f t="shared" si="60"/>
        <v>135</v>
      </c>
      <c r="J344" s="15">
        <f t="shared" si="61"/>
        <v>2655504</v>
      </c>
      <c r="K344" s="15">
        <f t="shared" si="62"/>
        <v>1770336</v>
      </c>
      <c r="L344" s="15">
        <f t="shared" si="63"/>
        <v>4425840</v>
      </c>
      <c r="M344" s="16">
        <v>90.89278455154113</v>
      </c>
      <c r="N344" s="16">
        <f t="shared" si="64"/>
        <v>9.892784551541126</v>
      </c>
      <c r="O344" s="17">
        <v>0.95</v>
      </c>
      <c r="P344" s="18">
        <v>32784</v>
      </c>
      <c r="Q344" s="18">
        <f t="shared" si="65"/>
        <v>2979829.0487377243</v>
      </c>
      <c r="R344" s="19">
        <f t="shared" si="66"/>
        <v>86.34814532396406</v>
      </c>
      <c r="S344" s="15"/>
      <c r="T344" s="19">
        <f t="shared" si="67"/>
        <v>-81</v>
      </c>
      <c r="U344" s="19">
        <v>54</v>
      </c>
      <c r="V344" s="19">
        <f t="shared" si="68"/>
        <v>54</v>
      </c>
      <c r="W344" s="19">
        <f t="shared" si="69"/>
        <v>0</v>
      </c>
      <c r="X344" s="19">
        <f t="shared" si="70"/>
        <v>1770336</v>
      </c>
      <c r="Y344" s="19">
        <f t="shared" si="71"/>
        <v>1770336</v>
      </c>
      <c r="Z344" s="10">
        <v>260</v>
      </c>
      <c r="AA344" s="10" t="s">
        <v>242</v>
      </c>
      <c r="AB344" s="20" t="s">
        <v>39</v>
      </c>
    </row>
    <row r="345" spans="1:28" ht="25.5">
      <c r="A345" s="10" t="s">
        <v>753</v>
      </c>
      <c r="B345" s="11" t="s">
        <v>757</v>
      </c>
      <c r="C345" s="12" t="s">
        <v>758</v>
      </c>
      <c r="D345" s="13"/>
      <c r="E345" s="13"/>
      <c r="F345" s="14">
        <v>17064</v>
      </c>
      <c r="G345" s="15">
        <v>159</v>
      </c>
      <c r="H345" s="15">
        <v>64</v>
      </c>
      <c r="I345" s="15">
        <f t="shared" si="60"/>
        <v>223</v>
      </c>
      <c r="J345" s="15">
        <f t="shared" si="61"/>
        <v>2713176</v>
      </c>
      <c r="K345" s="15">
        <f t="shared" si="62"/>
        <v>1092096</v>
      </c>
      <c r="L345" s="15">
        <f t="shared" si="63"/>
        <v>3805272</v>
      </c>
      <c r="M345" s="16">
        <v>167.81792333988525</v>
      </c>
      <c r="N345" s="16">
        <f t="shared" si="64"/>
        <v>8.817923339885255</v>
      </c>
      <c r="O345" s="17">
        <v>0.95</v>
      </c>
      <c r="P345" s="18">
        <v>17064</v>
      </c>
      <c r="Q345" s="18">
        <f t="shared" si="65"/>
        <v>2863645.043871802</v>
      </c>
      <c r="R345" s="19">
        <f t="shared" si="66"/>
        <v>159.42702717289097</v>
      </c>
      <c r="S345" s="15"/>
      <c r="T345" s="19">
        <f t="shared" si="67"/>
        <v>-159</v>
      </c>
      <c r="U345" s="19">
        <v>64</v>
      </c>
      <c r="V345" s="19">
        <f t="shared" si="68"/>
        <v>64</v>
      </c>
      <c r="W345" s="19">
        <f t="shared" si="69"/>
        <v>0</v>
      </c>
      <c r="X345" s="19">
        <f t="shared" si="70"/>
        <v>1092096</v>
      </c>
      <c r="Y345" s="19">
        <f t="shared" si="71"/>
        <v>1092096</v>
      </c>
      <c r="Z345" s="10">
        <v>261</v>
      </c>
      <c r="AA345" s="10" t="s">
        <v>759</v>
      </c>
      <c r="AB345" s="20" t="s">
        <v>759</v>
      </c>
    </row>
    <row r="346" spans="1:28" ht="12.75">
      <c r="A346" s="10" t="s">
        <v>753</v>
      </c>
      <c r="B346" s="11" t="s">
        <v>760</v>
      </c>
      <c r="C346" s="12" t="s">
        <v>608</v>
      </c>
      <c r="D346" s="13" t="s">
        <v>165</v>
      </c>
      <c r="E346" s="13" t="s">
        <v>92</v>
      </c>
      <c r="F346" s="14">
        <v>402</v>
      </c>
      <c r="G346" s="15">
        <v>129</v>
      </c>
      <c r="H346" s="15">
        <v>49</v>
      </c>
      <c r="I346" s="15">
        <f t="shared" si="60"/>
        <v>178</v>
      </c>
      <c r="J346" s="15">
        <f t="shared" si="61"/>
        <v>51858</v>
      </c>
      <c r="K346" s="15">
        <f t="shared" si="62"/>
        <v>19698</v>
      </c>
      <c r="L346" s="15">
        <f t="shared" si="63"/>
        <v>71556</v>
      </c>
      <c r="M346" s="16">
        <v>139.5881280628971</v>
      </c>
      <c r="N346" s="16">
        <f t="shared" si="64"/>
        <v>10.588128062897113</v>
      </c>
      <c r="O346" s="17">
        <v>0.95</v>
      </c>
      <c r="P346" s="18">
        <v>402</v>
      </c>
      <c r="Q346" s="18">
        <f t="shared" si="65"/>
        <v>56114.42748128464</v>
      </c>
      <c r="R346" s="19">
        <f t="shared" si="66"/>
        <v>132.60872165975226</v>
      </c>
      <c r="S346" s="15"/>
      <c r="T346" s="19">
        <f t="shared" si="67"/>
        <v>-129</v>
      </c>
      <c r="U346" s="19">
        <v>49</v>
      </c>
      <c r="V346" s="19">
        <f t="shared" si="68"/>
        <v>49</v>
      </c>
      <c r="W346" s="19">
        <f t="shared" si="69"/>
        <v>0</v>
      </c>
      <c r="X346" s="19">
        <f t="shared" si="70"/>
        <v>19698</v>
      </c>
      <c r="Y346" s="19">
        <f t="shared" si="71"/>
        <v>19698</v>
      </c>
      <c r="Z346" s="10">
        <v>262</v>
      </c>
      <c r="AA346" s="10" t="s">
        <v>761</v>
      </c>
      <c r="AB346" s="20" t="s">
        <v>762</v>
      </c>
    </row>
    <row r="347" spans="1:28" ht="12.75">
      <c r="A347" s="10" t="s">
        <v>753</v>
      </c>
      <c r="B347" s="11" t="s">
        <v>760</v>
      </c>
      <c r="C347" s="12" t="s">
        <v>608</v>
      </c>
      <c r="D347" s="13" t="s">
        <v>93</v>
      </c>
      <c r="E347" s="13" t="s">
        <v>168</v>
      </c>
      <c r="F347" s="14">
        <v>2010</v>
      </c>
      <c r="G347" s="15">
        <v>87.6</v>
      </c>
      <c r="H347" s="15">
        <v>49</v>
      </c>
      <c r="I347" s="15">
        <f t="shared" si="60"/>
        <v>136.6</v>
      </c>
      <c r="J347" s="15">
        <f t="shared" si="61"/>
        <v>176076</v>
      </c>
      <c r="K347" s="15">
        <f t="shared" si="62"/>
        <v>98490</v>
      </c>
      <c r="L347" s="15">
        <f t="shared" si="63"/>
        <v>274566</v>
      </c>
      <c r="M347" s="16">
        <v>94.87054837781733</v>
      </c>
      <c r="N347" s="16">
        <f t="shared" si="64"/>
        <v>7.2705483778173345</v>
      </c>
      <c r="O347" s="17">
        <v>0.95</v>
      </c>
      <c r="P347" s="18">
        <v>2010</v>
      </c>
      <c r="Q347" s="18">
        <f t="shared" si="65"/>
        <v>190689.80223941282</v>
      </c>
      <c r="R347" s="19">
        <f t="shared" si="66"/>
        <v>90.12702095892647</v>
      </c>
      <c r="S347" s="15"/>
      <c r="T347" s="19">
        <f t="shared" si="67"/>
        <v>-87.6</v>
      </c>
      <c r="U347" s="19">
        <v>49</v>
      </c>
      <c r="V347" s="19">
        <f t="shared" si="68"/>
        <v>49</v>
      </c>
      <c r="W347" s="19">
        <f t="shared" si="69"/>
        <v>0</v>
      </c>
      <c r="X347" s="19">
        <f t="shared" si="70"/>
        <v>98490</v>
      </c>
      <c r="Y347" s="19">
        <f t="shared" si="71"/>
        <v>98490</v>
      </c>
      <c r="Z347" s="10">
        <v>262</v>
      </c>
      <c r="AA347" s="10" t="s">
        <v>761</v>
      </c>
      <c r="AB347" s="20" t="s">
        <v>762</v>
      </c>
    </row>
    <row r="348" spans="1:28" ht="12.75">
      <c r="A348" s="10" t="s">
        <v>753</v>
      </c>
      <c r="B348" s="11" t="s">
        <v>763</v>
      </c>
      <c r="C348" s="12" t="s">
        <v>764</v>
      </c>
      <c r="D348" s="13"/>
      <c r="E348" s="13"/>
      <c r="F348" s="14">
        <v>2280</v>
      </c>
      <c r="G348" s="15">
        <v>94</v>
      </c>
      <c r="H348" s="15">
        <v>49</v>
      </c>
      <c r="I348" s="15">
        <f t="shared" si="60"/>
        <v>143</v>
      </c>
      <c r="J348" s="15">
        <f t="shared" si="61"/>
        <v>214320</v>
      </c>
      <c r="K348" s="15">
        <f t="shared" si="62"/>
        <v>111720</v>
      </c>
      <c r="L348" s="15">
        <f t="shared" si="63"/>
        <v>326040</v>
      </c>
      <c r="M348" s="16">
        <v>97.19761003474893</v>
      </c>
      <c r="N348" s="16">
        <f t="shared" si="64"/>
        <v>3.1976100347489336</v>
      </c>
      <c r="O348" s="17">
        <v>0.95</v>
      </c>
      <c r="P348" s="18">
        <v>2280</v>
      </c>
      <c r="Q348" s="18">
        <f t="shared" si="65"/>
        <v>221610.55087922758</v>
      </c>
      <c r="R348" s="19">
        <f t="shared" si="66"/>
        <v>92.33772953301148</v>
      </c>
      <c r="S348" s="15"/>
      <c r="T348" s="19">
        <f t="shared" si="67"/>
        <v>-94</v>
      </c>
      <c r="U348" s="19">
        <v>49</v>
      </c>
      <c r="V348" s="19">
        <f t="shared" si="68"/>
        <v>49</v>
      </c>
      <c r="W348" s="19">
        <f t="shared" si="69"/>
        <v>0</v>
      </c>
      <c r="X348" s="19">
        <f t="shared" si="70"/>
        <v>111720</v>
      </c>
      <c r="Y348" s="19">
        <f t="shared" si="71"/>
        <v>111720</v>
      </c>
      <c r="Z348" s="10">
        <v>264</v>
      </c>
      <c r="AA348" s="10" t="s">
        <v>275</v>
      </c>
      <c r="AB348" s="20" t="s">
        <v>107</v>
      </c>
    </row>
    <row r="349" spans="1:28" ht="12.75">
      <c r="A349" s="10" t="s">
        <v>753</v>
      </c>
      <c r="B349" s="11" t="s">
        <v>765</v>
      </c>
      <c r="C349" s="12" t="s">
        <v>488</v>
      </c>
      <c r="D349" s="13" t="s">
        <v>42</v>
      </c>
      <c r="E349" s="13" t="s">
        <v>92</v>
      </c>
      <c r="F349" s="14">
        <v>915</v>
      </c>
      <c r="G349" s="15">
        <v>136</v>
      </c>
      <c r="H349" s="15">
        <v>54</v>
      </c>
      <c r="I349" s="15">
        <f t="shared" si="60"/>
        <v>190</v>
      </c>
      <c r="J349" s="15">
        <f t="shared" si="61"/>
        <v>124440</v>
      </c>
      <c r="K349" s="15">
        <f t="shared" si="62"/>
        <v>49410</v>
      </c>
      <c r="L349" s="15">
        <f t="shared" si="63"/>
        <v>173850</v>
      </c>
      <c r="M349" s="16">
        <v>141.69536213576941</v>
      </c>
      <c r="N349" s="16">
        <f t="shared" si="64"/>
        <v>5.695362135769415</v>
      </c>
      <c r="O349" s="17">
        <v>0.95</v>
      </c>
      <c r="P349" s="18">
        <v>915</v>
      </c>
      <c r="Q349" s="18">
        <f t="shared" si="65"/>
        <v>129651.25635422902</v>
      </c>
      <c r="R349" s="19">
        <f t="shared" si="66"/>
        <v>134.61059402898093</v>
      </c>
      <c r="S349" s="15"/>
      <c r="T349" s="19">
        <f t="shared" si="67"/>
        <v>-136</v>
      </c>
      <c r="U349" s="19">
        <v>54</v>
      </c>
      <c r="V349" s="19">
        <f t="shared" si="68"/>
        <v>54</v>
      </c>
      <c r="W349" s="19">
        <f t="shared" si="69"/>
        <v>0</v>
      </c>
      <c r="X349" s="19">
        <f t="shared" si="70"/>
        <v>49410</v>
      </c>
      <c r="Y349" s="19">
        <f t="shared" si="71"/>
        <v>49410</v>
      </c>
      <c r="Z349" s="10">
        <v>265</v>
      </c>
      <c r="AA349" s="10" t="s">
        <v>766</v>
      </c>
      <c r="AB349" s="20" t="s">
        <v>767</v>
      </c>
    </row>
    <row r="350" spans="1:28" ht="12.75">
      <c r="A350" s="10" t="s">
        <v>753</v>
      </c>
      <c r="B350" s="11" t="s">
        <v>765</v>
      </c>
      <c r="C350" s="12" t="s">
        <v>488</v>
      </c>
      <c r="D350" s="13" t="s">
        <v>93</v>
      </c>
      <c r="E350" s="13" t="s">
        <v>49</v>
      </c>
      <c r="F350" s="14">
        <v>2745</v>
      </c>
      <c r="G350" s="15">
        <v>98.8888</v>
      </c>
      <c r="H350" s="15">
        <v>54</v>
      </c>
      <c r="I350" s="15">
        <f t="shared" si="60"/>
        <v>152.8888</v>
      </c>
      <c r="J350" s="15">
        <f t="shared" si="61"/>
        <v>271449.756</v>
      </c>
      <c r="K350" s="15">
        <f t="shared" si="62"/>
        <v>148230</v>
      </c>
      <c r="L350" s="15">
        <f t="shared" si="63"/>
        <v>419679.756</v>
      </c>
      <c r="M350" s="16">
        <v>107.9387761417285</v>
      </c>
      <c r="N350" s="16">
        <f t="shared" si="64"/>
        <v>9.049976141728493</v>
      </c>
      <c r="O350" s="17">
        <v>0.95</v>
      </c>
      <c r="P350" s="18">
        <v>2745</v>
      </c>
      <c r="Q350" s="18">
        <f t="shared" si="65"/>
        <v>296291.94050904474</v>
      </c>
      <c r="R350" s="19">
        <f t="shared" si="66"/>
        <v>102.54183733464207</v>
      </c>
      <c r="S350" s="15"/>
      <c r="T350" s="19">
        <f t="shared" si="67"/>
        <v>-98.8888</v>
      </c>
      <c r="U350" s="19">
        <v>54</v>
      </c>
      <c r="V350" s="19">
        <f t="shared" si="68"/>
        <v>54</v>
      </c>
      <c r="W350" s="19">
        <f t="shared" si="69"/>
        <v>0</v>
      </c>
      <c r="X350" s="19">
        <f t="shared" si="70"/>
        <v>148230</v>
      </c>
      <c r="Y350" s="19">
        <f t="shared" si="71"/>
        <v>148230</v>
      </c>
      <c r="Z350" s="10">
        <v>265</v>
      </c>
      <c r="AA350" s="10" t="s">
        <v>766</v>
      </c>
      <c r="AB350" s="20" t="s">
        <v>767</v>
      </c>
    </row>
    <row r="351" spans="1:28" ht="51">
      <c r="A351" s="10" t="s">
        <v>753</v>
      </c>
      <c r="B351" s="11" t="s">
        <v>768</v>
      </c>
      <c r="C351" s="12" t="s">
        <v>769</v>
      </c>
      <c r="D351" s="13" t="s">
        <v>165</v>
      </c>
      <c r="E351" s="13" t="s">
        <v>92</v>
      </c>
      <c r="F351" s="14">
        <v>26050</v>
      </c>
      <c r="G351" s="15">
        <v>196</v>
      </c>
      <c r="H351" s="15">
        <v>64</v>
      </c>
      <c r="I351" s="15">
        <f t="shared" si="60"/>
        <v>260</v>
      </c>
      <c r="J351" s="15">
        <f t="shared" si="61"/>
        <v>5105800</v>
      </c>
      <c r="K351" s="15">
        <f t="shared" si="62"/>
        <v>1667200</v>
      </c>
      <c r="L351" s="15">
        <f t="shared" si="63"/>
        <v>6773000</v>
      </c>
      <c r="M351" s="16">
        <v>231.65819599017792</v>
      </c>
      <c r="N351" s="16">
        <f t="shared" si="64"/>
        <v>35.658195990177916</v>
      </c>
      <c r="O351" s="17">
        <v>0.95</v>
      </c>
      <c r="P351" s="18">
        <v>26050</v>
      </c>
      <c r="Q351" s="18">
        <f t="shared" si="65"/>
        <v>6034696.005544134</v>
      </c>
      <c r="R351" s="19">
        <f t="shared" si="66"/>
        <v>220.075286190669</v>
      </c>
      <c r="S351" s="15"/>
      <c r="T351" s="19">
        <f t="shared" si="67"/>
        <v>-196</v>
      </c>
      <c r="U351" s="19">
        <v>64</v>
      </c>
      <c r="V351" s="19">
        <f t="shared" si="68"/>
        <v>64</v>
      </c>
      <c r="W351" s="19">
        <f t="shared" si="69"/>
        <v>0</v>
      </c>
      <c r="X351" s="19">
        <f t="shared" si="70"/>
        <v>1667200</v>
      </c>
      <c r="Y351" s="19">
        <f t="shared" si="71"/>
        <v>1667200</v>
      </c>
      <c r="Z351" s="10">
        <v>266</v>
      </c>
      <c r="AA351" s="10" t="s">
        <v>770</v>
      </c>
      <c r="AB351" s="20" t="s">
        <v>771</v>
      </c>
    </row>
    <row r="352" spans="1:28" ht="51">
      <c r="A352" s="10" t="s">
        <v>753</v>
      </c>
      <c r="B352" s="11" t="s">
        <v>768</v>
      </c>
      <c r="C352" s="12" t="s">
        <v>769</v>
      </c>
      <c r="D352" s="13" t="s">
        <v>93</v>
      </c>
      <c r="E352" s="13" t="s">
        <v>78</v>
      </c>
      <c r="F352" s="14">
        <v>52100</v>
      </c>
      <c r="G352" s="15">
        <v>274</v>
      </c>
      <c r="H352" s="15">
        <v>64</v>
      </c>
      <c r="I352" s="15">
        <f t="shared" si="60"/>
        <v>338</v>
      </c>
      <c r="J352" s="15">
        <f t="shared" si="61"/>
        <v>14275400</v>
      </c>
      <c r="K352" s="15">
        <f t="shared" si="62"/>
        <v>3334400</v>
      </c>
      <c r="L352" s="15">
        <f t="shared" si="63"/>
        <v>17609800</v>
      </c>
      <c r="M352" s="16">
        <v>326.8939887677913</v>
      </c>
      <c r="N352" s="16">
        <f t="shared" si="64"/>
        <v>52.89398876779131</v>
      </c>
      <c r="O352" s="17">
        <v>0.95</v>
      </c>
      <c r="P352" s="18">
        <v>52100</v>
      </c>
      <c r="Q352" s="18">
        <f t="shared" si="65"/>
        <v>17031176.814801928</v>
      </c>
      <c r="R352" s="19">
        <f t="shared" si="66"/>
        <v>310.54928932940174</v>
      </c>
      <c r="S352" s="15"/>
      <c r="T352" s="19">
        <f t="shared" si="67"/>
        <v>-274</v>
      </c>
      <c r="U352" s="19">
        <v>64</v>
      </c>
      <c r="V352" s="19">
        <f t="shared" si="68"/>
        <v>64</v>
      </c>
      <c r="W352" s="19">
        <f t="shared" si="69"/>
        <v>0</v>
      </c>
      <c r="X352" s="19">
        <f t="shared" si="70"/>
        <v>3334400</v>
      </c>
      <c r="Y352" s="19">
        <f t="shared" si="71"/>
        <v>3334400</v>
      </c>
      <c r="Z352" s="10">
        <v>266</v>
      </c>
      <c r="AA352" s="10" t="s">
        <v>770</v>
      </c>
      <c r="AB352" s="20" t="s">
        <v>771</v>
      </c>
    </row>
    <row r="353" spans="1:28" ht="51">
      <c r="A353" s="10" t="s">
        <v>753</v>
      </c>
      <c r="B353" s="11" t="s">
        <v>768</v>
      </c>
      <c r="C353" s="12" t="s">
        <v>769</v>
      </c>
      <c r="D353" s="13" t="s">
        <v>79</v>
      </c>
      <c r="E353" s="13" t="s">
        <v>168</v>
      </c>
      <c r="F353" s="14">
        <v>78150</v>
      </c>
      <c r="G353" s="15">
        <v>214</v>
      </c>
      <c r="H353" s="15">
        <v>64</v>
      </c>
      <c r="I353" s="15">
        <f t="shared" si="60"/>
        <v>278</v>
      </c>
      <c r="J353" s="15">
        <f t="shared" si="61"/>
        <v>16724100</v>
      </c>
      <c r="K353" s="15">
        <f t="shared" si="62"/>
        <v>5001600</v>
      </c>
      <c r="L353" s="15">
        <f t="shared" si="63"/>
        <v>21725700</v>
      </c>
      <c r="M353" s="16">
        <v>257.1931116999096</v>
      </c>
      <c r="N353" s="16">
        <f t="shared" si="64"/>
        <v>43.19311169990959</v>
      </c>
      <c r="O353" s="17">
        <v>0.95</v>
      </c>
      <c r="P353" s="18">
        <v>78150</v>
      </c>
      <c r="Q353" s="18">
        <f t="shared" si="65"/>
        <v>20099641.679347936</v>
      </c>
      <c r="R353" s="19">
        <f t="shared" si="66"/>
        <v>244.3334561149141</v>
      </c>
      <c r="S353" s="15"/>
      <c r="T353" s="19">
        <f t="shared" si="67"/>
        <v>-214</v>
      </c>
      <c r="U353" s="19">
        <v>64</v>
      </c>
      <c r="V353" s="19">
        <f t="shared" si="68"/>
        <v>64</v>
      </c>
      <c r="W353" s="19">
        <f t="shared" si="69"/>
        <v>0</v>
      </c>
      <c r="X353" s="19">
        <f t="shared" si="70"/>
        <v>5001600</v>
      </c>
      <c r="Y353" s="19">
        <f t="shared" si="71"/>
        <v>5001600</v>
      </c>
      <c r="Z353" s="10">
        <v>266</v>
      </c>
      <c r="AA353" s="10" t="s">
        <v>770</v>
      </c>
      <c r="AB353" s="20" t="s">
        <v>771</v>
      </c>
    </row>
    <row r="354" spans="1:28" ht="12.75">
      <c r="A354" s="10" t="s">
        <v>753</v>
      </c>
      <c r="B354" s="11" t="s">
        <v>772</v>
      </c>
      <c r="C354" s="12" t="s">
        <v>773</v>
      </c>
      <c r="D354" s="13" t="s">
        <v>165</v>
      </c>
      <c r="E354" s="13" t="s">
        <v>92</v>
      </c>
      <c r="F354" s="14">
        <v>2538</v>
      </c>
      <c r="G354" s="15">
        <v>93</v>
      </c>
      <c r="H354" s="15">
        <v>44</v>
      </c>
      <c r="I354" s="15">
        <f t="shared" si="60"/>
        <v>137</v>
      </c>
      <c r="J354" s="15">
        <f t="shared" si="61"/>
        <v>236034</v>
      </c>
      <c r="K354" s="15">
        <f t="shared" si="62"/>
        <v>111672</v>
      </c>
      <c r="L354" s="15">
        <f t="shared" si="63"/>
        <v>347706</v>
      </c>
      <c r="M354" s="16">
        <v>97.49068829156994</v>
      </c>
      <c r="N354" s="16">
        <f t="shared" si="64"/>
        <v>4.490688291569938</v>
      </c>
      <c r="O354" s="17">
        <v>0.95</v>
      </c>
      <c r="P354" s="18">
        <v>2538</v>
      </c>
      <c r="Q354" s="18">
        <f t="shared" si="65"/>
        <v>247431.3668840045</v>
      </c>
      <c r="R354" s="19">
        <f t="shared" si="66"/>
        <v>92.61615387699143</v>
      </c>
      <c r="S354" s="15"/>
      <c r="T354" s="19">
        <f t="shared" si="67"/>
        <v>-93</v>
      </c>
      <c r="U354" s="19">
        <v>44</v>
      </c>
      <c r="V354" s="19">
        <f t="shared" si="68"/>
        <v>44</v>
      </c>
      <c r="W354" s="19">
        <f t="shared" si="69"/>
        <v>0</v>
      </c>
      <c r="X354" s="19">
        <f t="shared" si="70"/>
        <v>111672</v>
      </c>
      <c r="Y354" s="19">
        <f t="shared" si="71"/>
        <v>111672</v>
      </c>
      <c r="Z354" s="10">
        <v>267</v>
      </c>
      <c r="AA354" s="10" t="s">
        <v>774</v>
      </c>
      <c r="AB354" s="20" t="s">
        <v>775</v>
      </c>
    </row>
    <row r="355" spans="1:28" ht="12.75">
      <c r="A355" s="10" t="s">
        <v>753</v>
      </c>
      <c r="B355" s="11" t="s">
        <v>772</v>
      </c>
      <c r="C355" s="12" t="s">
        <v>773</v>
      </c>
      <c r="D355" s="13" t="s">
        <v>93</v>
      </c>
      <c r="E355" s="13" t="s">
        <v>168</v>
      </c>
      <c r="F355" s="14">
        <v>12690</v>
      </c>
      <c r="G355" s="15">
        <v>66</v>
      </c>
      <c r="H355" s="15">
        <v>44</v>
      </c>
      <c r="I355" s="15">
        <f t="shared" si="60"/>
        <v>110</v>
      </c>
      <c r="J355" s="15">
        <f t="shared" si="61"/>
        <v>837540</v>
      </c>
      <c r="K355" s="15">
        <f t="shared" si="62"/>
        <v>558360</v>
      </c>
      <c r="L355" s="15">
        <f t="shared" si="63"/>
        <v>1395900</v>
      </c>
      <c r="M355" s="16">
        <v>73.26028319367659</v>
      </c>
      <c r="N355" s="16">
        <f t="shared" si="64"/>
        <v>7.260283193676585</v>
      </c>
      <c r="O355" s="17">
        <v>0.95</v>
      </c>
      <c r="P355" s="18">
        <v>12690</v>
      </c>
      <c r="Q355" s="18">
        <f t="shared" si="65"/>
        <v>929672.9937277558</v>
      </c>
      <c r="R355" s="19">
        <f t="shared" si="66"/>
        <v>69.59726903399276</v>
      </c>
      <c r="S355" s="15"/>
      <c r="T355" s="19">
        <f t="shared" si="67"/>
        <v>-66</v>
      </c>
      <c r="U355" s="19">
        <v>44</v>
      </c>
      <c r="V355" s="19">
        <f t="shared" si="68"/>
        <v>44</v>
      </c>
      <c r="W355" s="19">
        <f t="shared" si="69"/>
        <v>0</v>
      </c>
      <c r="X355" s="19">
        <f t="shared" si="70"/>
        <v>558360</v>
      </c>
      <c r="Y355" s="19">
        <f t="shared" si="71"/>
        <v>558360</v>
      </c>
      <c r="Z355" s="10">
        <v>267</v>
      </c>
      <c r="AA355" s="10" t="s">
        <v>774</v>
      </c>
      <c r="AB355" s="20" t="s">
        <v>775</v>
      </c>
    </row>
    <row r="356" spans="1:28" ht="12.75">
      <c r="A356" s="10" t="s">
        <v>753</v>
      </c>
      <c r="B356" s="11" t="s">
        <v>776</v>
      </c>
      <c r="C356" s="12" t="s">
        <v>777</v>
      </c>
      <c r="D356" s="13"/>
      <c r="E356" s="13"/>
      <c r="F356" s="14">
        <v>1812</v>
      </c>
      <c r="G356" s="15">
        <v>105</v>
      </c>
      <c r="H356" s="15">
        <v>49</v>
      </c>
      <c r="I356" s="15">
        <f t="shared" si="60"/>
        <v>154</v>
      </c>
      <c r="J356" s="15">
        <f t="shared" si="61"/>
        <v>190260</v>
      </c>
      <c r="K356" s="15">
        <f t="shared" si="62"/>
        <v>88788</v>
      </c>
      <c r="L356" s="15">
        <f t="shared" si="63"/>
        <v>279048</v>
      </c>
      <c r="M356" s="16">
        <v>113.70372968314697</v>
      </c>
      <c r="N356" s="16">
        <f t="shared" si="64"/>
        <v>8.703729683146975</v>
      </c>
      <c r="O356" s="17">
        <v>0.95</v>
      </c>
      <c r="P356" s="18">
        <v>1812</v>
      </c>
      <c r="Q356" s="18">
        <f t="shared" si="65"/>
        <v>206031.15818586232</v>
      </c>
      <c r="R356" s="19">
        <f t="shared" si="66"/>
        <v>108.01854319898962</v>
      </c>
      <c r="S356" s="15"/>
      <c r="T356" s="19">
        <f t="shared" si="67"/>
        <v>-105</v>
      </c>
      <c r="U356" s="19">
        <v>49</v>
      </c>
      <c r="V356" s="19">
        <f t="shared" si="68"/>
        <v>49</v>
      </c>
      <c r="W356" s="19">
        <f t="shared" si="69"/>
        <v>0</v>
      </c>
      <c r="X356" s="19">
        <f t="shared" si="70"/>
        <v>88788</v>
      </c>
      <c r="Y356" s="19">
        <f t="shared" si="71"/>
        <v>88788</v>
      </c>
      <c r="Z356" s="10">
        <v>268</v>
      </c>
      <c r="AA356" s="10" t="s">
        <v>305</v>
      </c>
      <c r="AB356" s="20" t="s">
        <v>184</v>
      </c>
    </row>
    <row r="357" spans="1:28" ht="12.75">
      <c r="A357" s="10" t="s">
        <v>753</v>
      </c>
      <c r="B357" s="11" t="s">
        <v>778</v>
      </c>
      <c r="C357" s="12" t="s">
        <v>779</v>
      </c>
      <c r="D357" s="13"/>
      <c r="E357" s="13"/>
      <c r="F357" s="14">
        <v>14904</v>
      </c>
      <c r="G357" s="15">
        <v>79</v>
      </c>
      <c r="H357" s="15">
        <v>39</v>
      </c>
      <c r="I357" s="15">
        <f t="shared" si="60"/>
        <v>118</v>
      </c>
      <c r="J357" s="15">
        <f t="shared" si="61"/>
        <v>1177416</v>
      </c>
      <c r="K357" s="15">
        <f t="shared" si="62"/>
        <v>581256</v>
      </c>
      <c r="L357" s="15">
        <f t="shared" si="63"/>
        <v>1758672</v>
      </c>
      <c r="M357" s="16">
        <v>85.34844985695071</v>
      </c>
      <c r="N357" s="16">
        <f t="shared" si="64"/>
        <v>6.348449856950708</v>
      </c>
      <c r="O357" s="17">
        <v>0.95</v>
      </c>
      <c r="P357" s="18">
        <v>14904</v>
      </c>
      <c r="Q357" s="18">
        <f t="shared" si="65"/>
        <v>1272033.2966679933</v>
      </c>
      <c r="R357" s="19">
        <f t="shared" si="66"/>
        <v>81.08102736410316</v>
      </c>
      <c r="S357" s="15"/>
      <c r="T357" s="19">
        <f t="shared" si="67"/>
        <v>-79</v>
      </c>
      <c r="U357" s="19">
        <v>39</v>
      </c>
      <c r="V357" s="19">
        <f t="shared" si="68"/>
        <v>39</v>
      </c>
      <c r="W357" s="19">
        <f t="shared" si="69"/>
        <v>0</v>
      </c>
      <c r="X357" s="19">
        <f t="shared" si="70"/>
        <v>581256</v>
      </c>
      <c r="Y357" s="19">
        <f t="shared" si="71"/>
        <v>581256</v>
      </c>
      <c r="Z357" s="10">
        <v>269</v>
      </c>
      <c r="AA357" s="10" t="s">
        <v>116</v>
      </c>
      <c r="AB357" s="20" t="s">
        <v>242</v>
      </c>
    </row>
    <row r="358" spans="1:28" ht="12.75">
      <c r="A358" s="10" t="s">
        <v>753</v>
      </c>
      <c r="B358" s="11" t="s">
        <v>780</v>
      </c>
      <c r="C358" s="12" t="s">
        <v>781</v>
      </c>
      <c r="D358" s="13"/>
      <c r="E358" s="13"/>
      <c r="F358" s="14">
        <v>5076</v>
      </c>
      <c r="G358" s="15">
        <v>103</v>
      </c>
      <c r="H358" s="15">
        <v>54</v>
      </c>
      <c r="I358" s="15">
        <f t="shared" si="60"/>
        <v>157</v>
      </c>
      <c r="J358" s="15">
        <f t="shared" si="61"/>
        <v>522828</v>
      </c>
      <c r="K358" s="15">
        <f t="shared" si="62"/>
        <v>274104</v>
      </c>
      <c r="L358" s="15">
        <f t="shared" si="63"/>
        <v>796932</v>
      </c>
      <c r="M358" s="16">
        <v>111.06277918982455</v>
      </c>
      <c r="N358" s="16">
        <f t="shared" si="64"/>
        <v>8.062779189824553</v>
      </c>
      <c r="O358" s="17">
        <v>0.95</v>
      </c>
      <c r="P358" s="18">
        <v>5076</v>
      </c>
      <c r="Q358" s="18">
        <f t="shared" si="65"/>
        <v>563754.6671675495</v>
      </c>
      <c r="R358" s="19">
        <f t="shared" si="66"/>
        <v>105.50964023033332</v>
      </c>
      <c r="S358" s="15"/>
      <c r="T358" s="19">
        <f t="shared" si="67"/>
        <v>-103</v>
      </c>
      <c r="U358" s="19">
        <v>54</v>
      </c>
      <c r="V358" s="19">
        <f t="shared" si="68"/>
        <v>54</v>
      </c>
      <c r="W358" s="19">
        <f t="shared" si="69"/>
        <v>0</v>
      </c>
      <c r="X358" s="19">
        <f t="shared" si="70"/>
        <v>274104</v>
      </c>
      <c r="Y358" s="19">
        <f t="shared" si="71"/>
        <v>274104</v>
      </c>
      <c r="Z358" s="10">
        <v>270</v>
      </c>
      <c r="AA358" s="10" t="s">
        <v>156</v>
      </c>
      <c r="AB358" s="20" t="s">
        <v>630</v>
      </c>
    </row>
    <row r="359" spans="1:28" ht="102">
      <c r="A359" s="10" t="s">
        <v>753</v>
      </c>
      <c r="B359" s="11" t="s">
        <v>782</v>
      </c>
      <c r="C359" s="21" t="s">
        <v>783</v>
      </c>
      <c r="D359" s="13"/>
      <c r="E359" s="13"/>
      <c r="F359" s="14">
        <v>30840</v>
      </c>
      <c r="G359" s="15">
        <v>128</v>
      </c>
      <c r="H359" s="15">
        <v>64</v>
      </c>
      <c r="I359" s="15">
        <f t="shared" si="60"/>
        <v>192</v>
      </c>
      <c r="J359" s="15">
        <f t="shared" si="61"/>
        <v>3947520</v>
      </c>
      <c r="K359" s="15">
        <f t="shared" si="62"/>
        <v>1973760</v>
      </c>
      <c r="L359" s="15">
        <f t="shared" si="63"/>
        <v>5921280</v>
      </c>
      <c r="M359" s="16">
        <v>133.66764025993868</v>
      </c>
      <c r="N359" s="16">
        <f t="shared" si="64"/>
        <v>5.667640259938679</v>
      </c>
      <c r="O359" s="17">
        <v>0.95</v>
      </c>
      <c r="P359" s="18">
        <v>30840</v>
      </c>
      <c r="Q359" s="18">
        <f t="shared" si="65"/>
        <v>4122310.025616509</v>
      </c>
      <c r="R359" s="19">
        <f t="shared" si="66"/>
        <v>126.98425824694174</v>
      </c>
      <c r="S359" s="15"/>
      <c r="T359" s="19">
        <f t="shared" si="67"/>
        <v>-128</v>
      </c>
      <c r="U359" s="19">
        <v>64</v>
      </c>
      <c r="V359" s="19">
        <f t="shared" si="68"/>
        <v>64</v>
      </c>
      <c r="W359" s="19">
        <f t="shared" si="69"/>
        <v>0</v>
      </c>
      <c r="X359" s="19">
        <f t="shared" si="70"/>
        <v>1973760</v>
      </c>
      <c r="Y359" s="19">
        <f t="shared" si="71"/>
        <v>1973760</v>
      </c>
      <c r="Z359" s="10">
        <v>271</v>
      </c>
      <c r="AA359" s="10" t="s">
        <v>784</v>
      </c>
      <c r="AB359" s="20" t="s">
        <v>230</v>
      </c>
    </row>
    <row r="360" spans="1:28" ht="12.75">
      <c r="A360" s="10" t="s">
        <v>753</v>
      </c>
      <c r="B360" s="11" t="s">
        <v>623</v>
      </c>
      <c r="C360" s="12" t="s">
        <v>334</v>
      </c>
      <c r="D360" s="13"/>
      <c r="E360" s="13"/>
      <c r="F360" s="14">
        <v>16980</v>
      </c>
      <c r="G360" s="15">
        <v>87</v>
      </c>
      <c r="H360" s="15">
        <v>44</v>
      </c>
      <c r="I360" s="15">
        <f t="shared" si="60"/>
        <v>131</v>
      </c>
      <c r="J360" s="15">
        <f t="shared" si="61"/>
        <v>1477260</v>
      </c>
      <c r="K360" s="15">
        <f t="shared" si="62"/>
        <v>747120</v>
      </c>
      <c r="L360" s="15">
        <f t="shared" si="63"/>
        <v>2224380</v>
      </c>
      <c r="M360" s="16">
        <v>99.62415104033072</v>
      </c>
      <c r="N360" s="16">
        <f t="shared" si="64"/>
        <v>12.624151040330716</v>
      </c>
      <c r="O360" s="17">
        <v>0.95</v>
      </c>
      <c r="P360" s="18">
        <v>16980</v>
      </c>
      <c r="Q360" s="18">
        <f t="shared" si="65"/>
        <v>1691618.0846648156</v>
      </c>
      <c r="R360" s="19">
        <f t="shared" si="66"/>
        <v>94.64294348831417</v>
      </c>
      <c r="S360" s="15"/>
      <c r="T360" s="19">
        <f t="shared" si="67"/>
        <v>-87</v>
      </c>
      <c r="U360" s="19">
        <v>44</v>
      </c>
      <c r="V360" s="19">
        <f t="shared" si="68"/>
        <v>44</v>
      </c>
      <c r="W360" s="19">
        <f t="shared" si="69"/>
        <v>0</v>
      </c>
      <c r="X360" s="19">
        <f t="shared" si="70"/>
        <v>747120</v>
      </c>
      <c r="Y360" s="19">
        <f t="shared" si="71"/>
        <v>747120</v>
      </c>
      <c r="Z360" s="10">
        <v>272</v>
      </c>
      <c r="AA360" s="10" t="s">
        <v>57</v>
      </c>
      <c r="AB360" s="20" t="s">
        <v>439</v>
      </c>
    </row>
    <row r="361" spans="1:28" ht="25.5">
      <c r="A361" s="10" t="s">
        <v>753</v>
      </c>
      <c r="B361" s="11" t="s">
        <v>785</v>
      </c>
      <c r="C361" s="12" t="s">
        <v>786</v>
      </c>
      <c r="D361" s="13" t="s">
        <v>93</v>
      </c>
      <c r="E361" s="13" t="s">
        <v>168</v>
      </c>
      <c r="F361" s="14">
        <v>5270</v>
      </c>
      <c r="G361" s="15">
        <v>99</v>
      </c>
      <c r="H361" s="15">
        <v>44</v>
      </c>
      <c r="I361" s="15">
        <f t="shared" si="60"/>
        <v>143</v>
      </c>
      <c r="J361" s="15">
        <f t="shared" si="61"/>
        <v>521730</v>
      </c>
      <c r="K361" s="15">
        <f t="shared" si="62"/>
        <v>231880</v>
      </c>
      <c r="L361" s="15">
        <f t="shared" si="63"/>
        <v>753610</v>
      </c>
      <c r="M361" s="16">
        <v>110.0783945415462</v>
      </c>
      <c r="N361" s="16">
        <f t="shared" si="64"/>
        <v>11.078394541546203</v>
      </c>
      <c r="O361" s="17">
        <v>0.95</v>
      </c>
      <c r="P361" s="18">
        <v>5270</v>
      </c>
      <c r="Q361" s="18">
        <f t="shared" si="65"/>
        <v>580113.1392339485</v>
      </c>
      <c r="R361" s="19">
        <f t="shared" si="66"/>
        <v>104.57447481446889</v>
      </c>
      <c r="S361" s="15"/>
      <c r="T361" s="19">
        <f t="shared" si="67"/>
        <v>-99</v>
      </c>
      <c r="U361" s="19">
        <v>44</v>
      </c>
      <c r="V361" s="19">
        <f t="shared" si="68"/>
        <v>44</v>
      </c>
      <c r="W361" s="19">
        <f t="shared" si="69"/>
        <v>0</v>
      </c>
      <c r="X361" s="19">
        <f t="shared" si="70"/>
        <v>231880</v>
      </c>
      <c r="Y361" s="19">
        <f t="shared" si="71"/>
        <v>231880</v>
      </c>
      <c r="Z361" s="10">
        <v>273</v>
      </c>
      <c r="AA361" s="10" t="s">
        <v>787</v>
      </c>
      <c r="AB361" s="20" t="s">
        <v>788</v>
      </c>
    </row>
    <row r="362" spans="1:28" ht="25.5">
      <c r="A362" s="10" t="s">
        <v>753</v>
      </c>
      <c r="B362" s="11" t="s">
        <v>785</v>
      </c>
      <c r="C362" s="12" t="s">
        <v>786</v>
      </c>
      <c r="D362" s="13" t="s">
        <v>165</v>
      </c>
      <c r="E362" s="13" t="s">
        <v>92</v>
      </c>
      <c r="F362" s="14">
        <v>1054</v>
      </c>
      <c r="G362" s="15">
        <v>160</v>
      </c>
      <c r="H362" s="15">
        <v>44</v>
      </c>
      <c r="I362" s="15">
        <f t="shared" si="60"/>
        <v>204</v>
      </c>
      <c r="J362" s="15">
        <f t="shared" si="61"/>
        <v>168640</v>
      </c>
      <c r="K362" s="15">
        <f t="shared" si="62"/>
        <v>46376</v>
      </c>
      <c r="L362" s="15">
        <f t="shared" si="63"/>
        <v>215016</v>
      </c>
      <c r="M362" s="16">
        <v>176.64448305667318</v>
      </c>
      <c r="N362" s="16">
        <f t="shared" si="64"/>
        <v>16.64448305667318</v>
      </c>
      <c r="O362" s="17">
        <v>0.95</v>
      </c>
      <c r="P362" s="18">
        <v>1054</v>
      </c>
      <c r="Q362" s="18">
        <f t="shared" si="65"/>
        <v>186183.28514173353</v>
      </c>
      <c r="R362" s="19">
        <f t="shared" si="66"/>
        <v>167.8122589038395</v>
      </c>
      <c r="S362" s="15"/>
      <c r="T362" s="19">
        <f t="shared" si="67"/>
        <v>-160</v>
      </c>
      <c r="U362" s="19">
        <v>44</v>
      </c>
      <c r="V362" s="19">
        <f t="shared" si="68"/>
        <v>44</v>
      </c>
      <c r="W362" s="19">
        <f t="shared" si="69"/>
        <v>0</v>
      </c>
      <c r="X362" s="19">
        <f t="shared" si="70"/>
        <v>46376</v>
      </c>
      <c r="Y362" s="19">
        <f t="shared" si="71"/>
        <v>46376</v>
      </c>
      <c r="Z362" s="10">
        <v>273</v>
      </c>
      <c r="AA362" s="10" t="s">
        <v>787</v>
      </c>
      <c r="AB362" s="20" t="s">
        <v>788</v>
      </c>
    </row>
    <row r="363" spans="1:28" ht="12.75">
      <c r="A363" s="10" t="s">
        <v>753</v>
      </c>
      <c r="B363" s="11" t="s">
        <v>789</v>
      </c>
      <c r="C363" s="12" t="s">
        <v>790</v>
      </c>
      <c r="D363" s="13"/>
      <c r="E363" s="13"/>
      <c r="F363" s="14">
        <v>39024</v>
      </c>
      <c r="G363" s="15">
        <v>82</v>
      </c>
      <c r="H363" s="15">
        <v>44</v>
      </c>
      <c r="I363" s="15">
        <f t="shared" si="60"/>
        <v>126</v>
      </c>
      <c r="J363" s="15">
        <f t="shared" si="61"/>
        <v>3199968</v>
      </c>
      <c r="K363" s="15">
        <f t="shared" si="62"/>
        <v>1717056</v>
      </c>
      <c r="L363" s="15">
        <f t="shared" si="63"/>
        <v>4917024</v>
      </c>
      <c r="M363" s="16">
        <v>89.87791063555638</v>
      </c>
      <c r="N363" s="16">
        <f t="shared" si="64"/>
        <v>7.8779106355563755</v>
      </c>
      <c r="O363" s="17">
        <v>0.95</v>
      </c>
      <c r="P363" s="18">
        <v>39024</v>
      </c>
      <c r="Q363" s="18">
        <f t="shared" si="65"/>
        <v>3507395.584641952</v>
      </c>
      <c r="R363" s="19">
        <f t="shared" si="66"/>
        <v>85.38401510377855</v>
      </c>
      <c r="S363" s="15"/>
      <c r="T363" s="19">
        <f t="shared" si="67"/>
        <v>-82</v>
      </c>
      <c r="U363" s="19">
        <v>44</v>
      </c>
      <c r="V363" s="19">
        <f t="shared" si="68"/>
        <v>44</v>
      </c>
      <c r="W363" s="19">
        <f t="shared" si="69"/>
        <v>0</v>
      </c>
      <c r="X363" s="19">
        <f t="shared" si="70"/>
        <v>1717056</v>
      </c>
      <c r="Y363" s="19">
        <f t="shared" si="71"/>
        <v>1717056</v>
      </c>
      <c r="Z363" s="10">
        <v>274</v>
      </c>
      <c r="AA363" s="10" t="s">
        <v>62</v>
      </c>
      <c r="AB363" s="20" t="s">
        <v>205</v>
      </c>
    </row>
    <row r="364" spans="1:28" ht="25.5">
      <c r="A364" s="10" t="s">
        <v>753</v>
      </c>
      <c r="B364" s="11" t="s">
        <v>791</v>
      </c>
      <c r="C364" s="12" t="s">
        <v>792</v>
      </c>
      <c r="D364" s="13"/>
      <c r="E364" s="13"/>
      <c r="F364" s="14">
        <v>10896</v>
      </c>
      <c r="G364" s="15">
        <v>137</v>
      </c>
      <c r="H364" s="15">
        <v>59</v>
      </c>
      <c r="I364" s="15">
        <f t="shared" si="60"/>
        <v>196</v>
      </c>
      <c r="J364" s="15">
        <f t="shared" si="61"/>
        <v>1492752</v>
      </c>
      <c r="K364" s="15">
        <f t="shared" si="62"/>
        <v>642864</v>
      </c>
      <c r="L364" s="15">
        <f t="shared" si="63"/>
        <v>2135616</v>
      </c>
      <c r="M364" s="16">
        <v>161.92480031116375</v>
      </c>
      <c r="N364" s="16">
        <f t="shared" si="64"/>
        <v>24.92480031116375</v>
      </c>
      <c r="O364" s="17">
        <v>0.95</v>
      </c>
      <c r="P364" s="18">
        <v>10896</v>
      </c>
      <c r="Q364" s="18">
        <f t="shared" si="65"/>
        <v>1764332.6241904402</v>
      </c>
      <c r="R364" s="19">
        <f t="shared" si="66"/>
        <v>153.82856029560554</v>
      </c>
      <c r="S364" s="15"/>
      <c r="T364" s="19">
        <f t="shared" si="67"/>
        <v>-137</v>
      </c>
      <c r="U364" s="19">
        <v>59</v>
      </c>
      <c r="V364" s="19">
        <f t="shared" si="68"/>
        <v>59</v>
      </c>
      <c r="W364" s="19">
        <f t="shared" si="69"/>
        <v>0</v>
      </c>
      <c r="X364" s="19">
        <f t="shared" si="70"/>
        <v>642864</v>
      </c>
      <c r="Y364" s="19">
        <f t="shared" si="71"/>
        <v>642864</v>
      </c>
      <c r="Z364" s="10">
        <v>275</v>
      </c>
      <c r="AA364" s="10" t="s">
        <v>728</v>
      </c>
      <c r="AB364" s="20" t="s">
        <v>793</v>
      </c>
    </row>
    <row r="365" spans="1:28" ht="12.75">
      <c r="A365" s="10" t="s">
        <v>753</v>
      </c>
      <c r="B365" s="11" t="s">
        <v>794</v>
      </c>
      <c r="C365" s="12" t="s">
        <v>795</v>
      </c>
      <c r="D365" s="13"/>
      <c r="E365" s="13"/>
      <c r="F365" s="14">
        <v>1560</v>
      </c>
      <c r="G365" s="15">
        <v>83</v>
      </c>
      <c r="H365" s="15">
        <v>39</v>
      </c>
      <c r="I365" s="15">
        <f t="shared" si="60"/>
        <v>122</v>
      </c>
      <c r="J365" s="15">
        <f t="shared" si="61"/>
        <v>129480</v>
      </c>
      <c r="K365" s="15">
        <f t="shared" si="62"/>
        <v>60840</v>
      </c>
      <c r="L365" s="15">
        <f t="shared" si="63"/>
        <v>190320</v>
      </c>
      <c r="M365" s="16">
        <v>88.72386341032099</v>
      </c>
      <c r="N365" s="16">
        <f t="shared" si="64"/>
        <v>5.7238634103209876</v>
      </c>
      <c r="O365" s="17">
        <v>0.95</v>
      </c>
      <c r="P365" s="18">
        <v>1560</v>
      </c>
      <c r="Q365" s="18">
        <f t="shared" si="65"/>
        <v>138409.22692010074</v>
      </c>
      <c r="R365" s="19">
        <f t="shared" si="66"/>
        <v>84.28767023980494</v>
      </c>
      <c r="S365" s="15"/>
      <c r="T365" s="19">
        <f t="shared" si="67"/>
        <v>-83</v>
      </c>
      <c r="U365" s="19">
        <v>39</v>
      </c>
      <c r="V365" s="19">
        <f t="shared" si="68"/>
        <v>39</v>
      </c>
      <c r="W365" s="19">
        <f t="shared" si="69"/>
        <v>0</v>
      </c>
      <c r="X365" s="19">
        <f t="shared" si="70"/>
        <v>60840</v>
      </c>
      <c r="Y365" s="19">
        <f t="shared" si="71"/>
        <v>60840</v>
      </c>
      <c r="Z365" s="10">
        <v>276</v>
      </c>
      <c r="AA365" s="10" t="s">
        <v>219</v>
      </c>
      <c r="AB365" s="20" t="s">
        <v>130</v>
      </c>
    </row>
    <row r="366" spans="1:28" ht="12.75">
      <c r="A366" s="10" t="s">
        <v>753</v>
      </c>
      <c r="B366" s="11" t="s">
        <v>796</v>
      </c>
      <c r="C366" s="12" t="s">
        <v>797</v>
      </c>
      <c r="D366" s="13"/>
      <c r="E366" s="13"/>
      <c r="F366" s="14">
        <v>5208</v>
      </c>
      <c r="G366" s="15">
        <v>90</v>
      </c>
      <c r="H366" s="15">
        <v>44</v>
      </c>
      <c r="I366" s="15">
        <f t="shared" si="60"/>
        <v>134</v>
      </c>
      <c r="J366" s="15">
        <f t="shared" si="61"/>
        <v>468720</v>
      </c>
      <c r="K366" s="15">
        <f t="shared" si="62"/>
        <v>229152</v>
      </c>
      <c r="L366" s="15">
        <f t="shared" si="63"/>
        <v>697872</v>
      </c>
      <c r="M366" s="16">
        <v>98.59673773812251</v>
      </c>
      <c r="N366" s="16">
        <f t="shared" si="64"/>
        <v>8.596737738122513</v>
      </c>
      <c r="O366" s="17">
        <v>0.95</v>
      </c>
      <c r="P366" s="18">
        <v>5208</v>
      </c>
      <c r="Q366" s="18">
        <f t="shared" si="65"/>
        <v>513491.81014014204</v>
      </c>
      <c r="R366" s="19">
        <f t="shared" si="66"/>
        <v>93.66690085121638</v>
      </c>
      <c r="S366" s="15"/>
      <c r="T366" s="19">
        <f t="shared" si="67"/>
        <v>-90</v>
      </c>
      <c r="U366" s="19">
        <v>44</v>
      </c>
      <c r="V366" s="19">
        <f t="shared" si="68"/>
        <v>44</v>
      </c>
      <c r="W366" s="19">
        <f t="shared" si="69"/>
        <v>0</v>
      </c>
      <c r="X366" s="19">
        <f t="shared" si="70"/>
        <v>229152</v>
      </c>
      <c r="Y366" s="19">
        <f t="shared" si="71"/>
        <v>229152</v>
      </c>
      <c r="Z366" s="10">
        <v>277</v>
      </c>
      <c r="AA366" s="10" t="s">
        <v>110</v>
      </c>
      <c r="AB366" s="20" t="s">
        <v>275</v>
      </c>
    </row>
    <row r="367" spans="1:28" ht="12.75">
      <c r="A367" s="10" t="s">
        <v>753</v>
      </c>
      <c r="B367" s="11" t="s">
        <v>798</v>
      </c>
      <c r="C367" s="12" t="s">
        <v>359</v>
      </c>
      <c r="D367" s="13"/>
      <c r="E367" s="13"/>
      <c r="F367" s="14">
        <v>17616</v>
      </c>
      <c r="G367" s="15">
        <v>98</v>
      </c>
      <c r="H367" s="15">
        <v>44</v>
      </c>
      <c r="I367" s="15">
        <f t="shared" si="60"/>
        <v>142</v>
      </c>
      <c r="J367" s="15">
        <f t="shared" si="61"/>
        <v>1726368</v>
      </c>
      <c r="K367" s="15">
        <f t="shared" si="62"/>
        <v>775104</v>
      </c>
      <c r="L367" s="15">
        <f t="shared" si="63"/>
        <v>2501472</v>
      </c>
      <c r="M367" s="16">
        <v>113.46590779468062</v>
      </c>
      <c r="N367" s="16">
        <f t="shared" si="64"/>
        <v>15.465907794680618</v>
      </c>
      <c r="O367" s="17">
        <v>0.95</v>
      </c>
      <c r="P367" s="18">
        <v>17616</v>
      </c>
      <c r="Q367" s="18">
        <f t="shared" si="65"/>
        <v>1998815.4317110938</v>
      </c>
      <c r="R367" s="19">
        <f t="shared" si="66"/>
        <v>107.79261240494658</v>
      </c>
      <c r="S367" s="15"/>
      <c r="T367" s="19">
        <f t="shared" si="67"/>
        <v>-98</v>
      </c>
      <c r="U367" s="19">
        <v>44</v>
      </c>
      <c r="V367" s="19">
        <f t="shared" si="68"/>
        <v>44</v>
      </c>
      <c r="W367" s="19">
        <f t="shared" si="69"/>
        <v>0</v>
      </c>
      <c r="X367" s="19">
        <f t="shared" si="70"/>
        <v>775104</v>
      </c>
      <c r="Y367" s="19">
        <f t="shared" si="71"/>
        <v>775104</v>
      </c>
      <c r="Z367" s="10">
        <v>278</v>
      </c>
      <c r="AA367" s="10" t="s">
        <v>197</v>
      </c>
      <c r="AB367" s="20" t="s">
        <v>184</v>
      </c>
    </row>
    <row r="368" spans="1:28" ht="12.75">
      <c r="A368" s="10" t="s">
        <v>799</v>
      </c>
      <c r="B368" s="11" t="s">
        <v>800</v>
      </c>
      <c r="C368" s="12" t="s">
        <v>247</v>
      </c>
      <c r="D368" s="13"/>
      <c r="E368" s="13"/>
      <c r="F368" s="14">
        <v>10692</v>
      </c>
      <c r="G368" s="15">
        <v>78</v>
      </c>
      <c r="H368" s="15">
        <v>49</v>
      </c>
      <c r="I368" s="15">
        <f t="shared" si="60"/>
        <v>127</v>
      </c>
      <c r="J368" s="15">
        <f t="shared" si="61"/>
        <v>833976</v>
      </c>
      <c r="K368" s="15">
        <f t="shared" si="62"/>
        <v>523908</v>
      </c>
      <c r="L368" s="15">
        <f t="shared" si="63"/>
        <v>1357884</v>
      </c>
      <c r="M368" s="16">
        <v>87.04101572898864</v>
      </c>
      <c r="N368" s="16">
        <f t="shared" si="64"/>
        <v>9.04101572898864</v>
      </c>
      <c r="O368" s="17">
        <v>0.95</v>
      </c>
      <c r="P368" s="18">
        <v>10692</v>
      </c>
      <c r="Q368" s="18">
        <f t="shared" si="65"/>
        <v>930642.5401743465</v>
      </c>
      <c r="R368" s="19">
        <f t="shared" si="66"/>
        <v>82.6889649425392</v>
      </c>
      <c r="S368" s="15"/>
      <c r="T368" s="19">
        <f t="shared" si="67"/>
        <v>-78</v>
      </c>
      <c r="U368" s="19">
        <v>49</v>
      </c>
      <c r="V368" s="19">
        <f t="shared" si="68"/>
        <v>49</v>
      </c>
      <c r="W368" s="19">
        <f t="shared" si="69"/>
        <v>0</v>
      </c>
      <c r="X368" s="19">
        <f t="shared" si="70"/>
        <v>523908</v>
      </c>
      <c r="Y368" s="19">
        <f t="shared" si="71"/>
        <v>523908</v>
      </c>
      <c r="Z368" s="10">
        <v>279</v>
      </c>
      <c r="AA368" s="10" t="s">
        <v>154</v>
      </c>
      <c r="AB368" s="20" t="s">
        <v>219</v>
      </c>
    </row>
    <row r="369" spans="1:28" ht="12.75">
      <c r="A369" s="10" t="s">
        <v>799</v>
      </c>
      <c r="B369" s="11" t="s">
        <v>801</v>
      </c>
      <c r="C369" s="12" t="s">
        <v>802</v>
      </c>
      <c r="D369" s="13"/>
      <c r="E369" s="13"/>
      <c r="F369" s="14">
        <v>4920</v>
      </c>
      <c r="G369" s="15">
        <v>91</v>
      </c>
      <c r="H369" s="15">
        <v>39</v>
      </c>
      <c r="I369" s="15">
        <f t="shared" si="60"/>
        <v>130</v>
      </c>
      <c r="J369" s="15">
        <f t="shared" si="61"/>
        <v>447720</v>
      </c>
      <c r="K369" s="15">
        <f t="shared" si="62"/>
        <v>191880</v>
      </c>
      <c r="L369" s="15">
        <f t="shared" si="63"/>
        <v>639600</v>
      </c>
      <c r="M369" s="16">
        <v>99.63980324467755</v>
      </c>
      <c r="N369" s="16">
        <f t="shared" si="64"/>
        <v>8.639803244677552</v>
      </c>
      <c r="O369" s="17">
        <v>0.95</v>
      </c>
      <c r="P369" s="18">
        <v>4920</v>
      </c>
      <c r="Q369" s="18">
        <f t="shared" si="65"/>
        <v>490227.8319638136</v>
      </c>
      <c r="R369" s="19">
        <f t="shared" si="66"/>
        <v>94.65781308244367</v>
      </c>
      <c r="S369" s="15"/>
      <c r="T369" s="19">
        <f t="shared" si="67"/>
        <v>-91</v>
      </c>
      <c r="U369" s="19">
        <v>39</v>
      </c>
      <c r="V369" s="19">
        <f t="shared" si="68"/>
        <v>39</v>
      </c>
      <c r="W369" s="19">
        <f t="shared" si="69"/>
        <v>0</v>
      </c>
      <c r="X369" s="19">
        <f t="shared" si="70"/>
        <v>191880</v>
      </c>
      <c r="Y369" s="19">
        <f t="shared" si="71"/>
        <v>191880</v>
      </c>
      <c r="Z369" s="10">
        <v>280</v>
      </c>
      <c r="AA369" s="10" t="s">
        <v>516</v>
      </c>
      <c r="AB369" s="20" t="s">
        <v>439</v>
      </c>
    </row>
    <row r="370" spans="1:28" ht="12.75">
      <c r="A370" s="10" t="s">
        <v>799</v>
      </c>
      <c r="B370" s="11" t="s">
        <v>803</v>
      </c>
      <c r="C370" s="21" t="s">
        <v>804</v>
      </c>
      <c r="D370" s="13"/>
      <c r="E370" s="13"/>
      <c r="F370" s="14">
        <v>1260</v>
      </c>
      <c r="G370" s="15">
        <v>73</v>
      </c>
      <c r="H370" s="15">
        <v>44</v>
      </c>
      <c r="I370" s="15">
        <f t="shared" si="60"/>
        <v>117</v>
      </c>
      <c r="J370" s="15">
        <f t="shared" si="61"/>
        <v>91980</v>
      </c>
      <c r="K370" s="15">
        <f t="shared" si="62"/>
        <v>55440</v>
      </c>
      <c r="L370" s="15">
        <f t="shared" si="63"/>
        <v>147420</v>
      </c>
      <c r="M370" s="16">
        <v>80.62761373350655</v>
      </c>
      <c r="N370" s="16">
        <f t="shared" si="64"/>
        <v>7.62761373350655</v>
      </c>
      <c r="O370" s="17">
        <v>0.95</v>
      </c>
      <c r="P370" s="18">
        <v>1260</v>
      </c>
      <c r="Q370" s="18">
        <f t="shared" si="65"/>
        <v>101590.79330421826</v>
      </c>
      <c r="R370" s="19">
        <f t="shared" si="66"/>
        <v>76.59623304683122</v>
      </c>
      <c r="S370" s="15"/>
      <c r="T370" s="19">
        <f t="shared" si="67"/>
        <v>-73</v>
      </c>
      <c r="U370" s="19">
        <v>44</v>
      </c>
      <c r="V370" s="19">
        <f t="shared" si="68"/>
        <v>44</v>
      </c>
      <c r="W370" s="19">
        <f t="shared" si="69"/>
        <v>0</v>
      </c>
      <c r="X370" s="19">
        <f t="shared" si="70"/>
        <v>55440</v>
      </c>
      <c r="Y370" s="19">
        <f t="shared" si="71"/>
        <v>55440</v>
      </c>
      <c r="Z370" s="10">
        <v>281</v>
      </c>
      <c r="AA370" s="10" t="s">
        <v>66</v>
      </c>
      <c r="AB370" s="20" t="s">
        <v>610</v>
      </c>
    </row>
    <row r="371" spans="1:28" ht="12.75">
      <c r="A371" s="10" t="s">
        <v>799</v>
      </c>
      <c r="B371" s="11" t="s">
        <v>805</v>
      </c>
      <c r="C371" s="21" t="s">
        <v>806</v>
      </c>
      <c r="D371" s="13"/>
      <c r="E371" s="13"/>
      <c r="F371" s="14">
        <v>55452</v>
      </c>
      <c r="G371" s="15">
        <v>94.5</v>
      </c>
      <c r="H371" s="15">
        <v>54</v>
      </c>
      <c r="I371" s="15">
        <f t="shared" si="60"/>
        <v>148.5</v>
      </c>
      <c r="J371" s="15">
        <f t="shared" si="61"/>
        <v>5240214</v>
      </c>
      <c r="K371" s="15">
        <f t="shared" si="62"/>
        <v>2994408</v>
      </c>
      <c r="L371" s="15">
        <f t="shared" si="63"/>
        <v>8234622</v>
      </c>
      <c r="M371" s="16">
        <v>109.61741306900055</v>
      </c>
      <c r="N371" s="16">
        <f t="shared" si="64"/>
        <v>15.117413069000548</v>
      </c>
      <c r="O371" s="17">
        <v>0.95</v>
      </c>
      <c r="P371" s="18">
        <v>55452</v>
      </c>
      <c r="Q371" s="18">
        <f t="shared" si="65"/>
        <v>6078504.789502218</v>
      </c>
      <c r="R371" s="19">
        <f t="shared" si="66"/>
        <v>104.13654241555052</v>
      </c>
      <c r="S371" s="15"/>
      <c r="T371" s="19">
        <f t="shared" si="67"/>
        <v>-94.5</v>
      </c>
      <c r="U371" s="19">
        <v>54</v>
      </c>
      <c r="V371" s="19">
        <f t="shared" si="68"/>
        <v>54</v>
      </c>
      <c r="W371" s="19">
        <f t="shared" si="69"/>
        <v>0</v>
      </c>
      <c r="X371" s="19">
        <f t="shared" si="70"/>
        <v>2994408</v>
      </c>
      <c r="Y371" s="19">
        <f t="shared" si="71"/>
        <v>2994408</v>
      </c>
      <c r="Z371" s="10">
        <v>282</v>
      </c>
      <c r="AA371" s="10" t="s">
        <v>807</v>
      </c>
      <c r="AB371" s="20" t="s">
        <v>100</v>
      </c>
    </row>
    <row r="372" spans="1:28" ht="12.75">
      <c r="A372" s="10" t="s">
        <v>799</v>
      </c>
      <c r="B372" s="11" t="s">
        <v>808</v>
      </c>
      <c r="C372" s="12" t="s">
        <v>809</v>
      </c>
      <c r="D372" s="13"/>
      <c r="E372" s="13"/>
      <c r="F372" s="14">
        <v>60960</v>
      </c>
      <c r="G372" s="15">
        <v>98</v>
      </c>
      <c r="H372" s="15">
        <v>54</v>
      </c>
      <c r="I372" s="15">
        <f t="shared" si="60"/>
        <v>152</v>
      </c>
      <c r="J372" s="15">
        <f t="shared" si="61"/>
        <v>5974080</v>
      </c>
      <c r="K372" s="15">
        <f t="shared" si="62"/>
        <v>3291840</v>
      </c>
      <c r="L372" s="15">
        <f t="shared" si="63"/>
        <v>9265920</v>
      </c>
      <c r="M372" s="16">
        <v>112.17677717444879</v>
      </c>
      <c r="N372" s="16">
        <f t="shared" si="64"/>
        <v>14.176777174448787</v>
      </c>
      <c r="O372" s="17">
        <v>0.95</v>
      </c>
      <c r="P372" s="18">
        <v>60960</v>
      </c>
      <c r="Q372" s="18">
        <f t="shared" si="65"/>
        <v>6838296.336554398</v>
      </c>
      <c r="R372" s="19">
        <f t="shared" si="66"/>
        <v>106.56793831572634</v>
      </c>
      <c r="S372" s="15"/>
      <c r="T372" s="19">
        <f t="shared" si="67"/>
        <v>-98</v>
      </c>
      <c r="U372" s="19">
        <v>54</v>
      </c>
      <c r="V372" s="19">
        <f t="shared" si="68"/>
        <v>54</v>
      </c>
      <c r="W372" s="19">
        <f t="shared" si="69"/>
        <v>0</v>
      </c>
      <c r="X372" s="19">
        <f t="shared" si="70"/>
        <v>3291840</v>
      </c>
      <c r="Y372" s="19">
        <f t="shared" si="71"/>
        <v>3291840</v>
      </c>
      <c r="Z372" s="10">
        <v>283</v>
      </c>
      <c r="AA372" s="10" t="s">
        <v>197</v>
      </c>
      <c r="AB372" s="20" t="s">
        <v>810</v>
      </c>
    </row>
    <row r="373" spans="1:28" ht="12.75">
      <c r="A373" s="10" t="s">
        <v>799</v>
      </c>
      <c r="B373" s="11" t="s">
        <v>406</v>
      </c>
      <c r="C373" s="12" t="s">
        <v>811</v>
      </c>
      <c r="D373" s="13"/>
      <c r="E373" s="13"/>
      <c r="F373" s="14">
        <v>88020</v>
      </c>
      <c r="G373" s="15">
        <v>93</v>
      </c>
      <c r="H373" s="15">
        <v>49</v>
      </c>
      <c r="I373" s="15">
        <f t="shared" si="60"/>
        <v>142</v>
      </c>
      <c r="J373" s="15">
        <f t="shared" si="61"/>
        <v>8185860</v>
      </c>
      <c r="K373" s="15">
        <f t="shared" si="62"/>
        <v>4312980</v>
      </c>
      <c r="L373" s="15">
        <f t="shared" si="63"/>
        <v>12498840</v>
      </c>
      <c r="M373" s="19">
        <v>106.75483393400721</v>
      </c>
      <c r="N373" s="16">
        <f t="shared" si="64"/>
        <v>13.754833934007209</v>
      </c>
      <c r="O373" s="17">
        <v>0.95</v>
      </c>
      <c r="P373" s="18">
        <v>88020</v>
      </c>
      <c r="Q373" s="18">
        <f t="shared" si="65"/>
        <v>9396560.482871315</v>
      </c>
      <c r="R373" s="19">
        <f t="shared" si="66"/>
        <v>101.41709223730685</v>
      </c>
      <c r="S373" s="15"/>
      <c r="T373" s="19">
        <f t="shared" si="67"/>
        <v>-93</v>
      </c>
      <c r="U373" s="19">
        <v>49</v>
      </c>
      <c r="V373" s="19">
        <f t="shared" si="68"/>
        <v>49</v>
      </c>
      <c r="W373" s="19">
        <f t="shared" si="69"/>
        <v>0</v>
      </c>
      <c r="X373" s="19">
        <f t="shared" si="70"/>
        <v>4312980</v>
      </c>
      <c r="Y373" s="19">
        <f t="shared" si="71"/>
        <v>4312980</v>
      </c>
      <c r="Z373" s="10">
        <v>284</v>
      </c>
      <c r="AA373" s="10" t="s">
        <v>58</v>
      </c>
      <c r="AB373" s="20" t="s">
        <v>124</v>
      </c>
    </row>
    <row r="374" spans="1:28" ht="12.75">
      <c r="A374" s="10" t="s">
        <v>799</v>
      </c>
      <c r="B374" s="11" t="s">
        <v>812</v>
      </c>
      <c r="C374" s="12" t="s">
        <v>813</v>
      </c>
      <c r="D374" s="13"/>
      <c r="E374" s="13"/>
      <c r="F374" s="14">
        <v>153372</v>
      </c>
      <c r="G374" s="15">
        <v>80</v>
      </c>
      <c r="H374" s="15">
        <v>44</v>
      </c>
      <c r="I374" s="15">
        <f t="shared" si="60"/>
        <v>124</v>
      </c>
      <c r="J374" s="15">
        <f t="shared" si="61"/>
        <v>12269760</v>
      </c>
      <c r="K374" s="15">
        <f t="shared" si="62"/>
        <v>6748368</v>
      </c>
      <c r="L374" s="15">
        <f t="shared" si="63"/>
        <v>19018128</v>
      </c>
      <c r="M374" s="19">
        <v>88.33357573637642</v>
      </c>
      <c r="N374" s="16">
        <f t="shared" si="64"/>
        <v>8.333575736376417</v>
      </c>
      <c r="O374" s="17">
        <v>0.95</v>
      </c>
      <c r="P374" s="18">
        <v>153372</v>
      </c>
      <c r="Q374" s="18">
        <f t="shared" si="65"/>
        <v>13547897.177839523</v>
      </c>
      <c r="R374" s="19">
        <f t="shared" si="66"/>
        <v>83.9168969495576</v>
      </c>
      <c r="S374" s="15"/>
      <c r="T374" s="19">
        <f t="shared" si="67"/>
        <v>-80</v>
      </c>
      <c r="U374" s="19">
        <v>44</v>
      </c>
      <c r="V374" s="19">
        <f t="shared" si="68"/>
        <v>44</v>
      </c>
      <c r="W374" s="19">
        <f t="shared" si="69"/>
        <v>0</v>
      </c>
      <c r="X374" s="19">
        <f t="shared" si="70"/>
        <v>6748368</v>
      </c>
      <c r="Y374" s="19">
        <f t="shared" si="71"/>
        <v>6748368</v>
      </c>
      <c r="Z374" s="10">
        <v>285</v>
      </c>
      <c r="AA374" s="10" t="s">
        <v>38</v>
      </c>
      <c r="AB374" s="20" t="s">
        <v>130</v>
      </c>
    </row>
    <row r="375" spans="1:28" ht="12.75">
      <c r="A375" s="10" t="s">
        <v>799</v>
      </c>
      <c r="B375" s="11" t="s">
        <v>814</v>
      </c>
      <c r="C375" s="21" t="s">
        <v>815</v>
      </c>
      <c r="D375" s="13"/>
      <c r="E375" s="13"/>
      <c r="F375" s="14">
        <v>2700</v>
      </c>
      <c r="G375" s="15">
        <v>82</v>
      </c>
      <c r="H375" s="15">
        <v>49</v>
      </c>
      <c r="I375" s="15">
        <f t="shared" si="60"/>
        <v>131</v>
      </c>
      <c r="J375" s="15">
        <f t="shared" si="61"/>
        <v>221400</v>
      </c>
      <c r="K375" s="15">
        <f t="shared" si="62"/>
        <v>132300</v>
      </c>
      <c r="L375" s="15">
        <f t="shared" si="63"/>
        <v>353700</v>
      </c>
      <c r="M375" s="16">
        <v>90.0475296571044</v>
      </c>
      <c r="N375" s="16">
        <f t="shared" si="64"/>
        <v>8.047529657104405</v>
      </c>
      <c r="O375" s="17">
        <v>0.95</v>
      </c>
      <c r="P375" s="18">
        <v>2700</v>
      </c>
      <c r="Q375" s="18">
        <f t="shared" si="65"/>
        <v>243128.3300741819</v>
      </c>
      <c r="R375" s="19">
        <f t="shared" si="66"/>
        <v>85.54515317424918</v>
      </c>
      <c r="S375" s="15"/>
      <c r="T375" s="19">
        <f t="shared" si="67"/>
        <v>-82</v>
      </c>
      <c r="U375" s="19">
        <v>49</v>
      </c>
      <c r="V375" s="19">
        <f t="shared" si="68"/>
        <v>49</v>
      </c>
      <c r="W375" s="19">
        <f t="shared" si="69"/>
        <v>0</v>
      </c>
      <c r="X375" s="19">
        <f t="shared" si="70"/>
        <v>132300</v>
      </c>
      <c r="Y375" s="19">
        <f t="shared" si="71"/>
        <v>132300</v>
      </c>
      <c r="Z375" s="10">
        <v>287</v>
      </c>
      <c r="AA375" s="10" t="s">
        <v>62</v>
      </c>
      <c r="AB375" s="20" t="s">
        <v>39</v>
      </c>
    </row>
    <row r="376" spans="1:28" ht="12.75">
      <c r="A376" s="10" t="s">
        <v>799</v>
      </c>
      <c r="B376" s="11" t="s">
        <v>816</v>
      </c>
      <c r="C376" s="12" t="s">
        <v>344</v>
      </c>
      <c r="D376" s="13"/>
      <c r="E376" s="13"/>
      <c r="F376" s="14">
        <v>4152</v>
      </c>
      <c r="G376" s="15">
        <v>80</v>
      </c>
      <c r="H376" s="15">
        <v>44</v>
      </c>
      <c r="I376" s="15">
        <f t="shared" si="60"/>
        <v>124</v>
      </c>
      <c r="J376" s="15">
        <f t="shared" si="61"/>
        <v>332160</v>
      </c>
      <c r="K376" s="15">
        <f t="shared" si="62"/>
        <v>182688</v>
      </c>
      <c r="L376" s="15">
        <f t="shared" si="63"/>
        <v>514848</v>
      </c>
      <c r="M376" s="16">
        <v>88.4029404258836</v>
      </c>
      <c r="N376" s="16">
        <f t="shared" si="64"/>
        <v>8.4029404258836</v>
      </c>
      <c r="O376" s="17">
        <v>0.95</v>
      </c>
      <c r="P376" s="18">
        <v>4152</v>
      </c>
      <c r="Q376" s="18">
        <f t="shared" si="65"/>
        <v>367049.0086482687</v>
      </c>
      <c r="R376" s="19">
        <f t="shared" si="66"/>
        <v>83.98279340458942</v>
      </c>
      <c r="S376" s="15"/>
      <c r="T376" s="19">
        <f t="shared" si="67"/>
        <v>-80</v>
      </c>
      <c r="U376" s="19">
        <v>44</v>
      </c>
      <c r="V376" s="19">
        <f t="shared" si="68"/>
        <v>44</v>
      </c>
      <c r="W376" s="19">
        <f t="shared" si="69"/>
        <v>0</v>
      </c>
      <c r="X376" s="19">
        <f t="shared" si="70"/>
        <v>182688</v>
      </c>
      <c r="Y376" s="19">
        <f t="shared" si="71"/>
        <v>182688</v>
      </c>
      <c r="Z376" s="10">
        <v>289</v>
      </c>
      <c r="AA376" s="10" t="s">
        <v>38</v>
      </c>
      <c r="AB376" s="20" t="s">
        <v>130</v>
      </c>
    </row>
    <row r="377" spans="1:28" ht="12.75">
      <c r="A377" s="10" t="s">
        <v>799</v>
      </c>
      <c r="B377" s="11" t="s">
        <v>817</v>
      </c>
      <c r="C377" s="12" t="s">
        <v>818</v>
      </c>
      <c r="D377" s="13"/>
      <c r="E377" s="13"/>
      <c r="F377" s="14">
        <v>1728</v>
      </c>
      <c r="G377" s="15">
        <v>72</v>
      </c>
      <c r="H377" s="15">
        <v>39</v>
      </c>
      <c r="I377" s="15">
        <f t="shared" si="60"/>
        <v>111</v>
      </c>
      <c r="J377" s="15">
        <f t="shared" si="61"/>
        <v>124416</v>
      </c>
      <c r="K377" s="15">
        <f t="shared" si="62"/>
        <v>67392</v>
      </c>
      <c r="L377" s="15">
        <f t="shared" si="63"/>
        <v>191808</v>
      </c>
      <c r="M377" s="16">
        <v>81.90875186303968</v>
      </c>
      <c r="N377" s="16">
        <f t="shared" si="64"/>
        <v>9.908751863039683</v>
      </c>
      <c r="O377" s="17">
        <v>0.95</v>
      </c>
      <c r="P377" s="18">
        <v>1728</v>
      </c>
      <c r="Q377" s="18">
        <f t="shared" si="65"/>
        <v>141538.32321933258</v>
      </c>
      <c r="R377" s="19">
        <f t="shared" si="66"/>
        <v>77.8133142698877</v>
      </c>
      <c r="S377" s="15"/>
      <c r="T377" s="19">
        <f t="shared" si="67"/>
        <v>-72</v>
      </c>
      <c r="U377" s="19">
        <v>39</v>
      </c>
      <c r="V377" s="19">
        <f t="shared" si="68"/>
        <v>39</v>
      </c>
      <c r="W377" s="19">
        <f t="shared" si="69"/>
        <v>0</v>
      </c>
      <c r="X377" s="19">
        <f t="shared" si="70"/>
        <v>67392</v>
      </c>
      <c r="Y377" s="19">
        <f t="shared" si="71"/>
        <v>67392</v>
      </c>
      <c r="Z377" s="10">
        <v>291</v>
      </c>
      <c r="AA377" s="10" t="s">
        <v>412</v>
      </c>
      <c r="AB377" s="20" t="s">
        <v>154</v>
      </c>
    </row>
    <row r="378" spans="1:28" ht="12.75">
      <c r="A378" s="10" t="s">
        <v>799</v>
      </c>
      <c r="B378" s="11" t="s">
        <v>819</v>
      </c>
      <c r="C378" s="12" t="s">
        <v>820</v>
      </c>
      <c r="D378" s="13"/>
      <c r="E378" s="13"/>
      <c r="F378" s="14">
        <v>12636</v>
      </c>
      <c r="G378" s="15">
        <v>73</v>
      </c>
      <c r="H378" s="15">
        <v>44</v>
      </c>
      <c r="I378" s="15">
        <f t="shared" si="60"/>
        <v>117</v>
      </c>
      <c r="J378" s="15">
        <f t="shared" si="61"/>
        <v>922428</v>
      </c>
      <c r="K378" s="15">
        <f t="shared" si="62"/>
        <v>555984</v>
      </c>
      <c r="L378" s="15">
        <f t="shared" si="63"/>
        <v>1478412</v>
      </c>
      <c r="M378" s="16">
        <v>82.54231835896223</v>
      </c>
      <c r="N378" s="16">
        <f t="shared" si="64"/>
        <v>9.542318358962234</v>
      </c>
      <c r="O378" s="17">
        <v>0.95</v>
      </c>
      <c r="P378" s="18">
        <v>12636</v>
      </c>
      <c r="Q378" s="18">
        <f t="shared" si="65"/>
        <v>1043004.7347838468</v>
      </c>
      <c r="R378" s="19">
        <f t="shared" si="66"/>
        <v>78.41520244101412</v>
      </c>
      <c r="S378" s="15"/>
      <c r="T378" s="19">
        <f t="shared" si="67"/>
        <v>-73</v>
      </c>
      <c r="U378" s="19">
        <v>44</v>
      </c>
      <c r="V378" s="19">
        <f t="shared" si="68"/>
        <v>44</v>
      </c>
      <c r="W378" s="19">
        <f t="shared" si="69"/>
        <v>0</v>
      </c>
      <c r="X378" s="19">
        <f t="shared" si="70"/>
        <v>555984</v>
      </c>
      <c r="Y378" s="19">
        <f t="shared" si="71"/>
        <v>555984</v>
      </c>
      <c r="Z378" s="10">
        <v>293</v>
      </c>
      <c r="AA378" s="10" t="s">
        <v>66</v>
      </c>
      <c r="AB378" s="20" t="s">
        <v>154</v>
      </c>
    </row>
    <row r="379" spans="1:28" ht="12.75">
      <c r="A379" s="10" t="s">
        <v>799</v>
      </c>
      <c r="B379" s="11" t="s">
        <v>821</v>
      </c>
      <c r="C379" s="12" t="s">
        <v>822</v>
      </c>
      <c r="D379" s="13"/>
      <c r="E379" s="13"/>
      <c r="F379" s="14">
        <v>8388</v>
      </c>
      <c r="G379" s="15">
        <v>75</v>
      </c>
      <c r="H379" s="15">
        <v>39</v>
      </c>
      <c r="I379" s="15">
        <f t="shared" si="60"/>
        <v>114</v>
      </c>
      <c r="J379" s="15">
        <f t="shared" si="61"/>
        <v>629100</v>
      </c>
      <c r="K379" s="15">
        <f t="shared" si="62"/>
        <v>327132</v>
      </c>
      <c r="L379" s="15">
        <f t="shared" si="63"/>
        <v>956232</v>
      </c>
      <c r="M379" s="16">
        <v>79.29594050683333</v>
      </c>
      <c r="N379" s="16">
        <f t="shared" si="64"/>
        <v>4.2959405068333325</v>
      </c>
      <c r="O379" s="17">
        <v>0.95</v>
      </c>
      <c r="P379" s="18">
        <v>8388</v>
      </c>
      <c r="Q379" s="18">
        <f t="shared" si="65"/>
        <v>665134.348971318</v>
      </c>
      <c r="R379" s="19">
        <f t="shared" si="66"/>
        <v>75.33114348149167</v>
      </c>
      <c r="S379" s="15"/>
      <c r="T379" s="19">
        <f t="shared" si="67"/>
        <v>-75</v>
      </c>
      <c r="U379" s="19">
        <v>39</v>
      </c>
      <c r="V379" s="19">
        <f t="shared" si="68"/>
        <v>39</v>
      </c>
      <c r="W379" s="19">
        <f t="shared" si="69"/>
        <v>0</v>
      </c>
      <c r="X379" s="19">
        <f t="shared" si="70"/>
        <v>327132</v>
      </c>
      <c r="Y379" s="19">
        <f t="shared" si="71"/>
        <v>327132</v>
      </c>
      <c r="Z379" s="10">
        <v>294</v>
      </c>
      <c r="AA379" s="10" t="s">
        <v>53</v>
      </c>
      <c r="AB379" s="20" t="s">
        <v>53</v>
      </c>
    </row>
    <row r="380" spans="1:28" ht="12.75">
      <c r="A380" s="10" t="s">
        <v>823</v>
      </c>
      <c r="B380" s="11" t="s">
        <v>824</v>
      </c>
      <c r="C380" s="12" t="s">
        <v>825</v>
      </c>
      <c r="D380" s="13"/>
      <c r="E380" s="13"/>
      <c r="F380" s="14">
        <v>220044</v>
      </c>
      <c r="G380" s="15">
        <v>73</v>
      </c>
      <c r="H380" s="15">
        <v>49</v>
      </c>
      <c r="I380" s="15">
        <f t="shared" si="60"/>
        <v>122</v>
      </c>
      <c r="J380" s="15">
        <f t="shared" si="61"/>
        <v>16063212</v>
      </c>
      <c r="K380" s="15">
        <f t="shared" si="62"/>
        <v>10782156</v>
      </c>
      <c r="L380" s="15">
        <f t="shared" si="63"/>
        <v>26845368</v>
      </c>
      <c r="M380" s="16">
        <v>85.0320170802955</v>
      </c>
      <c r="N380" s="16">
        <f t="shared" si="64"/>
        <v>12.032017080295503</v>
      </c>
      <c r="O380" s="17">
        <v>0.95</v>
      </c>
      <c r="P380" s="18">
        <v>220044</v>
      </c>
      <c r="Q380" s="18">
        <f t="shared" si="65"/>
        <v>18710785.166416544</v>
      </c>
      <c r="R380" s="19">
        <f t="shared" si="66"/>
        <v>80.78041622628072</v>
      </c>
      <c r="S380" s="15"/>
      <c r="T380" s="19">
        <f t="shared" si="67"/>
        <v>-73</v>
      </c>
      <c r="U380" s="19">
        <v>49</v>
      </c>
      <c r="V380" s="19">
        <f t="shared" si="68"/>
        <v>49</v>
      </c>
      <c r="W380" s="19">
        <f t="shared" si="69"/>
        <v>0</v>
      </c>
      <c r="X380" s="19">
        <f t="shared" si="70"/>
        <v>10782156</v>
      </c>
      <c r="Y380" s="19">
        <f t="shared" si="71"/>
        <v>10782156</v>
      </c>
      <c r="Z380" s="10">
        <v>295</v>
      </c>
      <c r="AA380" s="10" t="s">
        <v>66</v>
      </c>
      <c r="AB380" s="20" t="s">
        <v>242</v>
      </c>
    </row>
    <row r="381" spans="1:28" ht="25.5">
      <c r="A381" s="10" t="s">
        <v>823</v>
      </c>
      <c r="B381" s="11" t="s">
        <v>826</v>
      </c>
      <c r="C381" s="12" t="s">
        <v>827</v>
      </c>
      <c r="D381" s="13"/>
      <c r="E381" s="13"/>
      <c r="F381" s="14">
        <v>40152</v>
      </c>
      <c r="G381" s="15">
        <v>68</v>
      </c>
      <c r="H381" s="15">
        <v>44</v>
      </c>
      <c r="I381" s="15">
        <f t="shared" si="60"/>
        <v>112</v>
      </c>
      <c r="J381" s="15">
        <f t="shared" si="61"/>
        <v>2730336</v>
      </c>
      <c r="K381" s="15">
        <f t="shared" si="62"/>
        <v>1766688</v>
      </c>
      <c r="L381" s="15">
        <f t="shared" si="63"/>
        <v>4497024</v>
      </c>
      <c r="M381" s="16">
        <v>77.01913195724943</v>
      </c>
      <c r="N381" s="16">
        <f t="shared" si="64"/>
        <v>9.019131957249428</v>
      </c>
      <c r="O381" s="17">
        <v>0.95</v>
      </c>
      <c r="P381" s="18">
        <v>40152</v>
      </c>
      <c r="Q381" s="18">
        <f t="shared" si="65"/>
        <v>3092472.186347479</v>
      </c>
      <c r="R381" s="19">
        <f t="shared" si="66"/>
        <v>73.16817535938695</v>
      </c>
      <c r="S381" s="15"/>
      <c r="T381" s="19">
        <f t="shared" si="67"/>
        <v>-68</v>
      </c>
      <c r="U381" s="19">
        <v>44</v>
      </c>
      <c r="V381" s="19">
        <f t="shared" si="68"/>
        <v>44</v>
      </c>
      <c r="W381" s="19">
        <f t="shared" si="69"/>
        <v>0</v>
      </c>
      <c r="X381" s="19">
        <f t="shared" si="70"/>
        <v>1766688</v>
      </c>
      <c r="Y381" s="19">
        <f t="shared" si="71"/>
        <v>1766688</v>
      </c>
      <c r="Z381" s="10">
        <v>296</v>
      </c>
      <c r="AA381" s="10" t="s">
        <v>449</v>
      </c>
      <c r="AB381" s="20" t="s">
        <v>66</v>
      </c>
    </row>
    <row r="382" spans="1:28" ht="12.75">
      <c r="A382" s="10" t="s">
        <v>828</v>
      </c>
      <c r="B382" s="11" t="s">
        <v>829</v>
      </c>
      <c r="C382" s="12" t="s">
        <v>830</v>
      </c>
      <c r="D382" s="13" t="s">
        <v>42</v>
      </c>
      <c r="E382" s="13" t="s">
        <v>92</v>
      </c>
      <c r="F382" s="14">
        <v>6390</v>
      </c>
      <c r="G382" s="15">
        <v>74</v>
      </c>
      <c r="H382" s="15">
        <v>44</v>
      </c>
      <c r="I382" s="15">
        <f t="shared" si="60"/>
        <v>118</v>
      </c>
      <c r="J382" s="15">
        <f t="shared" si="61"/>
        <v>472860</v>
      </c>
      <c r="K382" s="15">
        <f t="shared" si="62"/>
        <v>281160</v>
      </c>
      <c r="L382" s="15">
        <f t="shared" si="63"/>
        <v>754020</v>
      </c>
      <c r="M382" s="16">
        <v>89.94876962025317</v>
      </c>
      <c r="N382" s="16">
        <f t="shared" si="64"/>
        <v>15.948769620253174</v>
      </c>
      <c r="O382" s="17">
        <v>0.95</v>
      </c>
      <c r="P382" s="18">
        <v>6390</v>
      </c>
      <c r="Q382" s="18">
        <f t="shared" si="65"/>
        <v>574772.6378734178</v>
      </c>
      <c r="R382" s="19">
        <f t="shared" si="66"/>
        <v>85.45133113924051</v>
      </c>
      <c r="S382" s="15"/>
      <c r="T382" s="19">
        <f t="shared" si="67"/>
        <v>-74</v>
      </c>
      <c r="U382" s="19">
        <v>44</v>
      </c>
      <c r="V382" s="19">
        <f t="shared" si="68"/>
        <v>44</v>
      </c>
      <c r="W382" s="19">
        <f t="shared" si="69"/>
        <v>0</v>
      </c>
      <c r="X382" s="19">
        <f t="shared" si="70"/>
        <v>281160</v>
      </c>
      <c r="Y382" s="19">
        <f t="shared" si="71"/>
        <v>281160</v>
      </c>
      <c r="Z382" s="10">
        <v>297</v>
      </c>
      <c r="AA382" s="10" t="s">
        <v>151</v>
      </c>
      <c r="AB382" s="20" t="s">
        <v>831</v>
      </c>
    </row>
    <row r="383" spans="1:28" ht="12.75">
      <c r="A383" s="10" t="s">
        <v>828</v>
      </c>
      <c r="B383" s="11" t="s">
        <v>829</v>
      </c>
      <c r="C383" s="12" t="s">
        <v>830</v>
      </c>
      <c r="D383" s="13" t="s">
        <v>93</v>
      </c>
      <c r="E383" s="13" t="s">
        <v>49</v>
      </c>
      <c r="F383" s="14">
        <v>19170</v>
      </c>
      <c r="G383" s="15">
        <v>74</v>
      </c>
      <c r="H383" s="15">
        <v>44</v>
      </c>
      <c r="I383" s="15">
        <f t="shared" si="60"/>
        <v>118</v>
      </c>
      <c r="J383" s="15">
        <f t="shared" si="61"/>
        <v>1418580</v>
      </c>
      <c r="K383" s="15">
        <f t="shared" si="62"/>
        <v>843480</v>
      </c>
      <c r="L383" s="15">
        <f t="shared" si="63"/>
        <v>2262060</v>
      </c>
      <c r="M383" s="16">
        <v>81.13794852813088</v>
      </c>
      <c r="N383" s="16">
        <f t="shared" si="64"/>
        <v>7.137948528130877</v>
      </c>
      <c r="O383" s="17">
        <v>0.95</v>
      </c>
      <c r="P383" s="18">
        <v>19170</v>
      </c>
      <c r="Q383" s="18">
        <f t="shared" si="65"/>
        <v>1555414.473284269</v>
      </c>
      <c r="R383" s="19">
        <f t="shared" si="66"/>
        <v>77.08105110172433</v>
      </c>
      <c r="S383" s="15"/>
      <c r="T383" s="19">
        <f t="shared" si="67"/>
        <v>-74</v>
      </c>
      <c r="U383" s="19">
        <v>44</v>
      </c>
      <c r="V383" s="19">
        <f t="shared" si="68"/>
        <v>44</v>
      </c>
      <c r="W383" s="19">
        <f t="shared" si="69"/>
        <v>0</v>
      </c>
      <c r="X383" s="19">
        <f t="shared" si="70"/>
        <v>843480</v>
      </c>
      <c r="Y383" s="19">
        <f t="shared" si="71"/>
        <v>843480</v>
      </c>
      <c r="Z383" s="10">
        <v>297</v>
      </c>
      <c r="AA383" s="10" t="s">
        <v>151</v>
      </c>
      <c r="AB383" s="20" t="s">
        <v>831</v>
      </c>
    </row>
    <row r="384" spans="1:28" ht="12.75">
      <c r="A384" s="10" t="s">
        <v>828</v>
      </c>
      <c r="B384" s="11" t="s">
        <v>832</v>
      </c>
      <c r="C384" s="12" t="s">
        <v>833</v>
      </c>
      <c r="D384" s="13"/>
      <c r="E384" s="13"/>
      <c r="F384" s="14">
        <v>7140</v>
      </c>
      <c r="G384" s="15">
        <v>79</v>
      </c>
      <c r="H384" s="15">
        <v>44</v>
      </c>
      <c r="I384" s="15">
        <f t="shared" si="60"/>
        <v>123</v>
      </c>
      <c r="J384" s="15">
        <f t="shared" si="61"/>
        <v>564060</v>
      </c>
      <c r="K384" s="15">
        <f t="shared" si="62"/>
        <v>314160</v>
      </c>
      <c r="L384" s="15">
        <f t="shared" si="63"/>
        <v>878220</v>
      </c>
      <c r="M384" s="16">
        <v>94.4465718696122</v>
      </c>
      <c r="N384" s="16">
        <f t="shared" si="64"/>
        <v>15.4465718696122</v>
      </c>
      <c r="O384" s="17">
        <v>0.95</v>
      </c>
      <c r="P384" s="18">
        <v>7140</v>
      </c>
      <c r="Q384" s="18">
        <f t="shared" si="65"/>
        <v>674348.5231490311</v>
      </c>
      <c r="R384" s="19">
        <f t="shared" si="66"/>
        <v>89.72424327613159</v>
      </c>
      <c r="S384" s="15"/>
      <c r="T384" s="19">
        <f t="shared" si="67"/>
        <v>-79</v>
      </c>
      <c r="U384" s="19">
        <v>44</v>
      </c>
      <c r="V384" s="19">
        <f t="shared" si="68"/>
        <v>44</v>
      </c>
      <c r="W384" s="19">
        <f t="shared" si="69"/>
        <v>0</v>
      </c>
      <c r="X384" s="19">
        <f t="shared" si="70"/>
        <v>314160</v>
      </c>
      <c r="Y384" s="19">
        <f t="shared" si="71"/>
        <v>314160</v>
      </c>
      <c r="Z384" s="10">
        <v>298</v>
      </c>
      <c r="AA384" s="10" t="s">
        <v>116</v>
      </c>
      <c r="AB384" s="20" t="s">
        <v>110</v>
      </c>
    </row>
    <row r="385" spans="1:28" ht="12.75">
      <c r="A385" s="10" t="s">
        <v>828</v>
      </c>
      <c r="B385" s="11" t="s">
        <v>834</v>
      </c>
      <c r="C385" s="12" t="s">
        <v>835</v>
      </c>
      <c r="D385" s="13"/>
      <c r="E385" s="13"/>
      <c r="F385" s="14">
        <v>20028</v>
      </c>
      <c r="G385" s="15">
        <v>75</v>
      </c>
      <c r="H385" s="15">
        <v>44</v>
      </c>
      <c r="I385" s="15">
        <f t="shared" si="60"/>
        <v>119</v>
      </c>
      <c r="J385" s="15">
        <f t="shared" si="61"/>
        <v>1502100</v>
      </c>
      <c r="K385" s="15">
        <f t="shared" si="62"/>
        <v>881232</v>
      </c>
      <c r="L385" s="15">
        <f t="shared" si="63"/>
        <v>2383332</v>
      </c>
      <c r="M385" s="16">
        <v>85.41273679146508</v>
      </c>
      <c r="N385" s="16">
        <f t="shared" si="64"/>
        <v>10.412736791465079</v>
      </c>
      <c r="O385" s="17">
        <v>0.95</v>
      </c>
      <c r="P385" s="18">
        <v>20028</v>
      </c>
      <c r="Q385" s="18">
        <f t="shared" si="65"/>
        <v>1710646.2924594625</v>
      </c>
      <c r="R385" s="19">
        <f t="shared" si="66"/>
        <v>81.14209995189182</v>
      </c>
      <c r="S385" s="15"/>
      <c r="T385" s="19">
        <f t="shared" si="67"/>
        <v>-75</v>
      </c>
      <c r="U385" s="19">
        <v>44</v>
      </c>
      <c r="V385" s="19">
        <f t="shared" si="68"/>
        <v>44</v>
      </c>
      <c r="W385" s="19">
        <f t="shared" si="69"/>
        <v>0</v>
      </c>
      <c r="X385" s="19">
        <f t="shared" si="70"/>
        <v>881232</v>
      </c>
      <c r="Y385" s="19">
        <f t="shared" si="71"/>
        <v>881232</v>
      </c>
      <c r="Z385" s="10">
        <v>299</v>
      </c>
      <c r="AA385" s="10" t="s">
        <v>53</v>
      </c>
      <c r="AB385" s="20" t="s">
        <v>242</v>
      </c>
    </row>
    <row r="386" spans="1:28" ht="12.75">
      <c r="A386" s="10" t="s">
        <v>828</v>
      </c>
      <c r="B386" s="11" t="s">
        <v>836</v>
      </c>
      <c r="C386" s="12" t="s">
        <v>836</v>
      </c>
      <c r="D386" s="13"/>
      <c r="E386" s="13"/>
      <c r="F386" s="14">
        <v>131880</v>
      </c>
      <c r="G386" s="15">
        <v>72</v>
      </c>
      <c r="H386" s="15">
        <v>39</v>
      </c>
      <c r="I386" s="15">
        <f aca="true" t="shared" si="72" ref="I386:I449">G386+H386</f>
        <v>111</v>
      </c>
      <c r="J386" s="15">
        <f aca="true" t="shared" si="73" ref="J386:J449">G386*F386</f>
        <v>9495360</v>
      </c>
      <c r="K386" s="15">
        <f aca="true" t="shared" si="74" ref="K386:K449">H386*F386</f>
        <v>5143320</v>
      </c>
      <c r="L386" s="15">
        <f aca="true" t="shared" si="75" ref="L386:L449">J386+K386</f>
        <v>14638680</v>
      </c>
      <c r="M386" s="16">
        <v>80.98458519639912</v>
      </c>
      <c r="N386" s="16">
        <f aca="true" t="shared" si="76" ref="N386:N449">M386-G386</f>
        <v>8.984585196399124</v>
      </c>
      <c r="O386" s="17">
        <v>0.95</v>
      </c>
      <c r="P386" s="18">
        <v>131880</v>
      </c>
      <c r="Q386" s="18">
        <f aca="true" t="shared" si="77" ref="Q386:Q449">M386*P386</f>
        <v>10680247.095701117</v>
      </c>
      <c r="R386" s="19">
        <f aca="true" t="shared" si="78" ref="R386:R449">M386*O386</f>
        <v>76.93535593657916</v>
      </c>
      <c r="S386" s="15"/>
      <c r="T386" s="19">
        <f aca="true" t="shared" si="79" ref="T386:T449">S386-G386</f>
        <v>-72</v>
      </c>
      <c r="U386" s="19">
        <v>39</v>
      </c>
      <c r="V386" s="19">
        <f aca="true" t="shared" si="80" ref="V386:V449">S386+U386</f>
        <v>39</v>
      </c>
      <c r="W386" s="19">
        <f aca="true" t="shared" si="81" ref="W386:W449">S386*P386</f>
        <v>0</v>
      </c>
      <c r="X386" s="19">
        <f aca="true" t="shared" si="82" ref="X386:X449">U386*P386</f>
        <v>5143320</v>
      </c>
      <c r="Y386" s="19">
        <f aca="true" t="shared" si="83" ref="Y386:Y449">W386+X386</f>
        <v>5143320</v>
      </c>
      <c r="Z386" s="10">
        <v>300</v>
      </c>
      <c r="AA386" s="10" t="s">
        <v>412</v>
      </c>
      <c r="AB386" s="20" t="s">
        <v>610</v>
      </c>
    </row>
    <row r="387" spans="1:28" ht="12.75">
      <c r="A387" s="10" t="s">
        <v>828</v>
      </c>
      <c r="B387" s="11" t="s">
        <v>837</v>
      </c>
      <c r="C387" s="12" t="s">
        <v>838</v>
      </c>
      <c r="D387" s="13"/>
      <c r="E387" s="13"/>
      <c r="F387" s="14">
        <v>20496</v>
      </c>
      <c r="G387" s="15">
        <v>84</v>
      </c>
      <c r="H387" s="15">
        <v>44</v>
      </c>
      <c r="I387" s="15">
        <f t="shared" si="72"/>
        <v>128</v>
      </c>
      <c r="J387" s="15">
        <f t="shared" si="73"/>
        <v>1721664</v>
      </c>
      <c r="K387" s="15">
        <f t="shared" si="74"/>
        <v>901824</v>
      </c>
      <c r="L387" s="15">
        <f t="shared" si="75"/>
        <v>2623488</v>
      </c>
      <c r="M387" s="16">
        <v>96.44036839981267</v>
      </c>
      <c r="N387" s="16">
        <f t="shared" si="76"/>
        <v>12.44036839981267</v>
      </c>
      <c r="O387" s="17">
        <v>0.95</v>
      </c>
      <c r="P387" s="18">
        <v>20496</v>
      </c>
      <c r="Q387" s="18">
        <f t="shared" si="77"/>
        <v>1976641.7907225604</v>
      </c>
      <c r="R387" s="19">
        <f t="shared" si="78"/>
        <v>91.61834997982203</v>
      </c>
      <c r="S387" s="15"/>
      <c r="T387" s="19">
        <f t="shared" si="79"/>
        <v>-84</v>
      </c>
      <c r="U387" s="19">
        <v>44</v>
      </c>
      <c r="V387" s="19">
        <f t="shared" si="80"/>
        <v>44</v>
      </c>
      <c r="W387" s="19">
        <f t="shared" si="81"/>
        <v>0</v>
      </c>
      <c r="X387" s="19">
        <f t="shared" si="82"/>
        <v>901824</v>
      </c>
      <c r="Y387" s="19">
        <f t="shared" si="83"/>
        <v>901824</v>
      </c>
      <c r="Z387" s="10">
        <v>302</v>
      </c>
      <c r="AA387" s="10" t="s">
        <v>130</v>
      </c>
      <c r="AB387" s="20" t="s">
        <v>107</v>
      </c>
    </row>
    <row r="388" spans="1:28" ht="12.75">
      <c r="A388" s="10" t="s">
        <v>828</v>
      </c>
      <c r="B388" s="11" t="s">
        <v>839</v>
      </c>
      <c r="C388" s="12" t="s">
        <v>840</v>
      </c>
      <c r="D388" s="13" t="s">
        <v>165</v>
      </c>
      <c r="E388" s="13" t="s">
        <v>92</v>
      </c>
      <c r="F388" s="14">
        <v>1256</v>
      </c>
      <c r="G388" s="15">
        <v>100</v>
      </c>
      <c r="H388" s="15">
        <v>49</v>
      </c>
      <c r="I388" s="15">
        <f t="shared" si="72"/>
        <v>149</v>
      </c>
      <c r="J388" s="15">
        <f t="shared" si="73"/>
        <v>125600</v>
      </c>
      <c r="K388" s="15">
        <f t="shared" si="74"/>
        <v>61544</v>
      </c>
      <c r="L388" s="15">
        <f t="shared" si="75"/>
        <v>187144</v>
      </c>
      <c r="M388" s="16">
        <v>110.35755971408118</v>
      </c>
      <c r="N388" s="16">
        <f t="shared" si="76"/>
        <v>10.357559714081177</v>
      </c>
      <c r="O388" s="17">
        <v>0.95</v>
      </c>
      <c r="P388" s="18">
        <v>1256</v>
      </c>
      <c r="Q388" s="18">
        <f t="shared" si="77"/>
        <v>138609.09500088595</v>
      </c>
      <c r="R388" s="19">
        <f t="shared" si="78"/>
        <v>104.83968172837712</v>
      </c>
      <c r="S388" s="15"/>
      <c r="T388" s="19">
        <f t="shared" si="79"/>
        <v>-100</v>
      </c>
      <c r="U388" s="19">
        <v>49</v>
      </c>
      <c r="V388" s="19">
        <f t="shared" si="80"/>
        <v>49</v>
      </c>
      <c r="W388" s="19">
        <f t="shared" si="81"/>
        <v>0</v>
      </c>
      <c r="X388" s="19">
        <f t="shared" si="82"/>
        <v>61544</v>
      </c>
      <c r="Y388" s="19">
        <f t="shared" si="83"/>
        <v>61544</v>
      </c>
      <c r="Z388" s="10">
        <v>304</v>
      </c>
      <c r="AA388" s="10" t="s">
        <v>841</v>
      </c>
      <c r="AB388" s="20" t="s">
        <v>842</v>
      </c>
    </row>
    <row r="389" spans="1:28" ht="12.75">
      <c r="A389" s="10" t="s">
        <v>828</v>
      </c>
      <c r="B389" s="11" t="s">
        <v>839</v>
      </c>
      <c r="C389" s="12" t="s">
        <v>840</v>
      </c>
      <c r="D389" s="13" t="s">
        <v>93</v>
      </c>
      <c r="E389" s="13" t="s">
        <v>168</v>
      </c>
      <c r="F389" s="14">
        <v>6280</v>
      </c>
      <c r="G389" s="15">
        <v>76</v>
      </c>
      <c r="H389" s="15">
        <v>49</v>
      </c>
      <c r="I389" s="15">
        <f t="shared" si="72"/>
        <v>125</v>
      </c>
      <c r="J389" s="15">
        <f t="shared" si="73"/>
        <v>477280</v>
      </c>
      <c r="K389" s="15">
        <f t="shared" si="74"/>
        <v>307720</v>
      </c>
      <c r="L389" s="15">
        <f t="shared" si="75"/>
        <v>785000</v>
      </c>
      <c r="M389" s="16">
        <v>85.5118804366539</v>
      </c>
      <c r="N389" s="16">
        <f t="shared" si="76"/>
        <v>9.511880436653897</v>
      </c>
      <c r="O389" s="17">
        <v>0.95</v>
      </c>
      <c r="P389" s="18">
        <v>6280</v>
      </c>
      <c r="Q389" s="18">
        <f t="shared" si="77"/>
        <v>537014.6091421865</v>
      </c>
      <c r="R389" s="19">
        <f t="shared" si="78"/>
        <v>81.2362864148212</v>
      </c>
      <c r="S389" s="15"/>
      <c r="T389" s="19">
        <f t="shared" si="79"/>
        <v>-76</v>
      </c>
      <c r="U389" s="19">
        <v>49</v>
      </c>
      <c r="V389" s="19">
        <f t="shared" si="80"/>
        <v>49</v>
      </c>
      <c r="W389" s="19">
        <f t="shared" si="81"/>
        <v>0</v>
      </c>
      <c r="X389" s="19">
        <f t="shared" si="82"/>
        <v>307720</v>
      </c>
      <c r="Y389" s="19">
        <f t="shared" si="83"/>
        <v>307720</v>
      </c>
      <c r="Z389" s="10">
        <v>304</v>
      </c>
      <c r="AA389" s="10" t="s">
        <v>841</v>
      </c>
      <c r="AB389" s="20" t="s">
        <v>842</v>
      </c>
    </row>
    <row r="390" spans="1:28" ht="12.75">
      <c r="A390" s="10" t="s">
        <v>828</v>
      </c>
      <c r="B390" s="11" t="s">
        <v>557</v>
      </c>
      <c r="C390" s="21" t="s">
        <v>843</v>
      </c>
      <c r="D390" s="13"/>
      <c r="E390" s="13"/>
      <c r="F390" s="14">
        <v>124980</v>
      </c>
      <c r="G390" s="15">
        <v>98</v>
      </c>
      <c r="H390" s="15">
        <v>49</v>
      </c>
      <c r="I390" s="15">
        <f t="shared" si="72"/>
        <v>147</v>
      </c>
      <c r="J390" s="15">
        <f t="shared" si="73"/>
        <v>12248040</v>
      </c>
      <c r="K390" s="15">
        <f t="shared" si="74"/>
        <v>6124020</v>
      </c>
      <c r="L390" s="15">
        <f t="shared" si="75"/>
        <v>18372060</v>
      </c>
      <c r="M390" s="16">
        <v>112.01797434862002</v>
      </c>
      <c r="N390" s="16">
        <f t="shared" si="76"/>
        <v>14.017974348620015</v>
      </c>
      <c r="O390" s="17">
        <v>0.95</v>
      </c>
      <c r="P390" s="18">
        <v>124980</v>
      </c>
      <c r="Q390" s="18">
        <f t="shared" si="77"/>
        <v>14000006.434090529</v>
      </c>
      <c r="R390" s="19">
        <f t="shared" si="78"/>
        <v>106.41707563118901</v>
      </c>
      <c r="S390" s="15"/>
      <c r="T390" s="19">
        <f t="shared" si="79"/>
        <v>-98</v>
      </c>
      <c r="U390" s="19">
        <v>49</v>
      </c>
      <c r="V390" s="19">
        <f t="shared" si="80"/>
        <v>49</v>
      </c>
      <c r="W390" s="19">
        <f t="shared" si="81"/>
        <v>0</v>
      </c>
      <c r="X390" s="19">
        <f t="shared" si="82"/>
        <v>6124020</v>
      </c>
      <c r="Y390" s="19">
        <f t="shared" si="83"/>
        <v>6124020</v>
      </c>
      <c r="Z390" s="10">
        <v>305</v>
      </c>
      <c r="AA390" s="10" t="s">
        <v>197</v>
      </c>
      <c r="AB390" s="20" t="s">
        <v>630</v>
      </c>
    </row>
    <row r="391" spans="1:28" ht="12.75">
      <c r="A391" s="10" t="s">
        <v>828</v>
      </c>
      <c r="B391" s="11" t="s">
        <v>844</v>
      </c>
      <c r="C391" s="21" t="s">
        <v>845</v>
      </c>
      <c r="D391" s="13" t="s">
        <v>165</v>
      </c>
      <c r="E391" s="13" t="s">
        <v>92</v>
      </c>
      <c r="F391" s="14">
        <v>1134</v>
      </c>
      <c r="G391" s="15">
        <v>111</v>
      </c>
      <c r="H391" s="15">
        <v>54</v>
      </c>
      <c r="I391" s="15">
        <f t="shared" si="72"/>
        <v>165</v>
      </c>
      <c r="J391" s="15">
        <f t="shared" si="73"/>
        <v>125874</v>
      </c>
      <c r="K391" s="15">
        <f t="shared" si="74"/>
        <v>61236</v>
      </c>
      <c r="L391" s="15">
        <f t="shared" si="75"/>
        <v>187110</v>
      </c>
      <c r="M391" s="16">
        <v>129.32685522210076</v>
      </c>
      <c r="N391" s="16">
        <f t="shared" si="76"/>
        <v>18.32685522210076</v>
      </c>
      <c r="O391" s="17">
        <v>0.95</v>
      </c>
      <c r="P391" s="18">
        <v>1134</v>
      </c>
      <c r="Q391" s="18">
        <f t="shared" si="77"/>
        <v>146656.65382186227</v>
      </c>
      <c r="R391" s="19">
        <f t="shared" si="78"/>
        <v>122.86051246099572</v>
      </c>
      <c r="S391" s="15"/>
      <c r="T391" s="19">
        <f t="shared" si="79"/>
        <v>-111</v>
      </c>
      <c r="U391" s="19">
        <v>54</v>
      </c>
      <c r="V391" s="19">
        <f t="shared" si="80"/>
        <v>54</v>
      </c>
      <c r="W391" s="19">
        <f t="shared" si="81"/>
        <v>0</v>
      </c>
      <c r="X391" s="19">
        <f t="shared" si="82"/>
        <v>61236</v>
      </c>
      <c r="Y391" s="19">
        <f t="shared" si="83"/>
        <v>61236</v>
      </c>
      <c r="Z391" s="10">
        <v>306</v>
      </c>
      <c r="AA391" s="10" t="s">
        <v>291</v>
      </c>
      <c r="AB391" s="20" t="s">
        <v>846</v>
      </c>
    </row>
    <row r="392" spans="1:28" ht="12.75">
      <c r="A392" s="10" t="s">
        <v>828</v>
      </c>
      <c r="B392" s="11" t="s">
        <v>844</v>
      </c>
      <c r="C392" s="12" t="s">
        <v>845</v>
      </c>
      <c r="D392" s="13" t="s">
        <v>93</v>
      </c>
      <c r="E392" s="13" t="s">
        <v>168</v>
      </c>
      <c r="F392" s="14">
        <v>5670</v>
      </c>
      <c r="G392" s="15">
        <v>77</v>
      </c>
      <c r="H392" s="15">
        <v>54</v>
      </c>
      <c r="I392" s="15">
        <f t="shared" si="72"/>
        <v>131</v>
      </c>
      <c r="J392" s="15">
        <f t="shared" si="73"/>
        <v>436590</v>
      </c>
      <c r="K392" s="15">
        <f t="shared" si="74"/>
        <v>306180</v>
      </c>
      <c r="L392" s="15">
        <f t="shared" si="75"/>
        <v>742770</v>
      </c>
      <c r="M392" s="16">
        <v>89.64500081381011</v>
      </c>
      <c r="N392" s="16">
        <f t="shared" si="76"/>
        <v>12.645000813810114</v>
      </c>
      <c r="O392" s="17">
        <v>0.95</v>
      </c>
      <c r="P392" s="18">
        <v>5670</v>
      </c>
      <c r="Q392" s="18">
        <f t="shared" si="77"/>
        <v>508287.1546143033</v>
      </c>
      <c r="R392" s="19">
        <f t="shared" si="78"/>
        <v>85.1627507731196</v>
      </c>
      <c r="S392" s="15"/>
      <c r="T392" s="19">
        <f t="shared" si="79"/>
        <v>-77</v>
      </c>
      <c r="U392" s="19">
        <v>54</v>
      </c>
      <c r="V392" s="19">
        <f t="shared" si="80"/>
        <v>54</v>
      </c>
      <c r="W392" s="19">
        <f t="shared" si="81"/>
        <v>0</v>
      </c>
      <c r="X392" s="19">
        <f t="shared" si="82"/>
        <v>306180</v>
      </c>
      <c r="Y392" s="19">
        <f t="shared" si="83"/>
        <v>306180</v>
      </c>
      <c r="Z392" s="10">
        <v>306</v>
      </c>
      <c r="AA392" s="10" t="s">
        <v>291</v>
      </c>
      <c r="AB392" s="20" t="s">
        <v>846</v>
      </c>
    </row>
    <row r="393" spans="1:28" ht="12.75">
      <c r="A393" s="10" t="s">
        <v>847</v>
      </c>
      <c r="B393" s="11" t="s">
        <v>848</v>
      </c>
      <c r="C393" s="12" t="s">
        <v>849</v>
      </c>
      <c r="D393" s="13"/>
      <c r="E393" s="13"/>
      <c r="F393" s="14">
        <v>6720</v>
      </c>
      <c r="G393" s="15">
        <v>80</v>
      </c>
      <c r="H393" s="15">
        <v>44</v>
      </c>
      <c r="I393" s="15">
        <f t="shared" si="72"/>
        <v>124</v>
      </c>
      <c r="J393" s="15">
        <f t="shared" si="73"/>
        <v>537600</v>
      </c>
      <c r="K393" s="15">
        <f t="shared" si="74"/>
        <v>295680</v>
      </c>
      <c r="L393" s="15">
        <f t="shared" si="75"/>
        <v>833280</v>
      </c>
      <c r="M393" s="16">
        <v>91.54739915042727</v>
      </c>
      <c r="N393" s="16">
        <f t="shared" si="76"/>
        <v>11.547399150427268</v>
      </c>
      <c r="O393" s="17">
        <v>0.95</v>
      </c>
      <c r="P393" s="18">
        <v>6720</v>
      </c>
      <c r="Q393" s="18">
        <f t="shared" si="77"/>
        <v>615198.5222908712</v>
      </c>
      <c r="R393" s="19">
        <f t="shared" si="78"/>
        <v>86.9700291929059</v>
      </c>
      <c r="S393" s="15"/>
      <c r="T393" s="19">
        <f t="shared" si="79"/>
        <v>-80</v>
      </c>
      <c r="U393" s="19">
        <v>44</v>
      </c>
      <c r="V393" s="19">
        <f t="shared" si="80"/>
        <v>44</v>
      </c>
      <c r="W393" s="19">
        <f t="shared" si="81"/>
        <v>0</v>
      </c>
      <c r="X393" s="19">
        <f t="shared" si="82"/>
        <v>295680</v>
      </c>
      <c r="Y393" s="19">
        <f t="shared" si="83"/>
        <v>295680</v>
      </c>
      <c r="Z393" s="10">
        <v>307</v>
      </c>
      <c r="AA393" s="10" t="s">
        <v>38</v>
      </c>
      <c r="AB393" s="20" t="s">
        <v>57</v>
      </c>
    </row>
    <row r="394" spans="1:28" ht="12.75">
      <c r="A394" s="10" t="s">
        <v>847</v>
      </c>
      <c r="B394" s="11" t="s">
        <v>850</v>
      </c>
      <c r="C394" s="12" t="s">
        <v>851</v>
      </c>
      <c r="D394" s="13"/>
      <c r="E394" s="13"/>
      <c r="F394" s="14">
        <v>10836</v>
      </c>
      <c r="G394" s="15">
        <v>88</v>
      </c>
      <c r="H394" s="15">
        <v>44</v>
      </c>
      <c r="I394" s="15">
        <f t="shared" si="72"/>
        <v>132</v>
      </c>
      <c r="J394" s="15">
        <f t="shared" si="73"/>
        <v>953568</v>
      </c>
      <c r="K394" s="15">
        <f t="shared" si="74"/>
        <v>476784</v>
      </c>
      <c r="L394" s="15">
        <f t="shared" si="75"/>
        <v>1430352</v>
      </c>
      <c r="M394" s="16">
        <v>103.89872507963291</v>
      </c>
      <c r="N394" s="16">
        <f t="shared" si="76"/>
        <v>15.89872507963291</v>
      </c>
      <c r="O394" s="17">
        <v>0.95</v>
      </c>
      <c r="P394" s="18">
        <v>10836</v>
      </c>
      <c r="Q394" s="18">
        <f t="shared" si="77"/>
        <v>1125846.5849629021</v>
      </c>
      <c r="R394" s="19">
        <f t="shared" si="78"/>
        <v>98.70378882565126</v>
      </c>
      <c r="S394" s="15"/>
      <c r="T394" s="19">
        <f t="shared" si="79"/>
        <v>-88</v>
      </c>
      <c r="U394" s="19">
        <v>44</v>
      </c>
      <c r="V394" s="19">
        <f t="shared" si="80"/>
        <v>44</v>
      </c>
      <c r="W394" s="19">
        <f t="shared" si="81"/>
        <v>0</v>
      </c>
      <c r="X394" s="19">
        <f t="shared" si="82"/>
        <v>476784</v>
      </c>
      <c r="Y394" s="19">
        <f t="shared" si="83"/>
        <v>476784</v>
      </c>
      <c r="Z394" s="10">
        <v>309</v>
      </c>
      <c r="AA394" s="10" t="s">
        <v>117</v>
      </c>
      <c r="AB394" s="20" t="s">
        <v>144</v>
      </c>
    </row>
    <row r="395" spans="1:28" ht="12.75">
      <c r="A395" s="10" t="s">
        <v>847</v>
      </c>
      <c r="B395" s="11" t="s">
        <v>756</v>
      </c>
      <c r="C395" s="12" t="s">
        <v>756</v>
      </c>
      <c r="D395" s="13"/>
      <c r="E395" s="13"/>
      <c r="F395" s="14">
        <v>5016</v>
      </c>
      <c r="G395" s="15">
        <v>79</v>
      </c>
      <c r="H395" s="15">
        <v>39</v>
      </c>
      <c r="I395" s="15">
        <f t="shared" si="72"/>
        <v>118</v>
      </c>
      <c r="J395" s="15">
        <f t="shared" si="73"/>
        <v>396264</v>
      </c>
      <c r="K395" s="15">
        <f t="shared" si="74"/>
        <v>195624</v>
      </c>
      <c r="L395" s="15">
        <f t="shared" si="75"/>
        <v>591888</v>
      </c>
      <c r="M395" s="16">
        <v>89.9134563380656</v>
      </c>
      <c r="N395" s="16">
        <f t="shared" si="76"/>
        <v>10.9134563380656</v>
      </c>
      <c r="O395" s="17">
        <v>0.95</v>
      </c>
      <c r="P395" s="18">
        <v>5016</v>
      </c>
      <c r="Q395" s="18">
        <f t="shared" si="77"/>
        <v>451005.89699173707</v>
      </c>
      <c r="R395" s="19">
        <f t="shared" si="78"/>
        <v>85.41778352116232</v>
      </c>
      <c r="S395" s="15"/>
      <c r="T395" s="19">
        <f t="shared" si="79"/>
        <v>-79</v>
      </c>
      <c r="U395" s="19">
        <v>39</v>
      </c>
      <c r="V395" s="19">
        <f t="shared" si="80"/>
        <v>39</v>
      </c>
      <c r="W395" s="19">
        <f t="shared" si="81"/>
        <v>0</v>
      </c>
      <c r="X395" s="19">
        <f t="shared" si="82"/>
        <v>195624</v>
      </c>
      <c r="Y395" s="19">
        <f t="shared" si="83"/>
        <v>195624</v>
      </c>
      <c r="Z395" s="10">
        <v>310</v>
      </c>
      <c r="AA395" s="10" t="s">
        <v>116</v>
      </c>
      <c r="AB395" s="20" t="s">
        <v>205</v>
      </c>
    </row>
    <row r="396" spans="1:28" ht="12.75">
      <c r="A396" s="10" t="s">
        <v>847</v>
      </c>
      <c r="B396" s="11" t="s">
        <v>852</v>
      </c>
      <c r="C396" s="12" t="s">
        <v>853</v>
      </c>
      <c r="D396" s="13" t="s">
        <v>75</v>
      </c>
      <c r="E396" s="13" t="s">
        <v>69</v>
      </c>
      <c r="F396" s="14">
        <v>5894</v>
      </c>
      <c r="G396" s="15">
        <v>101</v>
      </c>
      <c r="H396" s="15">
        <v>54</v>
      </c>
      <c r="I396" s="15">
        <f t="shared" si="72"/>
        <v>155</v>
      </c>
      <c r="J396" s="15">
        <f t="shared" si="73"/>
        <v>595294</v>
      </c>
      <c r="K396" s="15">
        <f t="shared" si="74"/>
        <v>318276</v>
      </c>
      <c r="L396" s="15">
        <f t="shared" si="75"/>
        <v>913570</v>
      </c>
      <c r="M396" s="16">
        <v>103.41668899779512</v>
      </c>
      <c r="N396" s="16">
        <f t="shared" si="76"/>
        <v>2.41668899779512</v>
      </c>
      <c r="O396" s="17">
        <v>0.95</v>
      </c>
      <c r="P396" s="18">
        <v>5894</v>
      </c>
      <c r="Q396" s="18">
        <f t="shared" si="77"/>
        <v>609537.9649530044</v>
      </c>
      <c r="R396" s="19">
        <f t="shared" si="78"/>
        <v>98.24585454790535</v>
      </c>
      <c r="S396" s="15"/>
      <c r="T396" s="19">
        <f t="shared" si="79"/>
        <v>-101</v>
      </c>
      <c r="U396" s="19">
        <v>54</v>
      </c>
      <c r="V396" s="19">
        <f t="shared" si="80"/>
        <v>54</v>
      </c>
      <c r="W396" s="19">
        <f t="shared" si="81"/>
        <v>0</v>
      </c>
      <c r="X396" s="19">
        <f t="shared" si="82"/>
        <v>318276</v>
      </c>
      <c r="Y396" s="19">
        <f t="shared" si="83"/>
        <v>318276</v>
      </c>
      <c r="Z396" s="10">
        <v>311</v>
      </c>
      <c r="AA396" s="10" t="s">
        <v>854</v>
      </c>
      <c r="AB396" s="20" t="s">
        <v>855</v>
      </c>
    </row>
    <row r="397" spans="1:28" ht="12.75">
      <c r="A397" s="10" t="s">
        <v>847</v>
      </c>
      <c r="B397" s="11" t="s">
        <v>852</v>
      </c>
      <c r="C397" s="12" t="s">
        <v>853</v>
      </c>
      <c r="D397" s="13" t="s">
        <v>72</v>
      </c>
      <c r="E397" s="13" t="s">
        <v>80</v>
      </c>
      <c r="F397" s="14">
        <v>4210</v>
      </c>
      <c r="G397" s="15">
        <v>72</v>
      </c>
      <c r="H397" s="15">
        <v>54</v>
      </c>
      <c r="I397" s="15">
        <f t="shared" si="72"/>
        <v>126</v>
      </c>
      <c r="J397" s="15">
        <f t="shared" si="73"/>
        <v>303120</v>
      </c>
      <c r="K397" s="15">
        <f t="shared" si="74"/>
        <v>227340</v>
      </c>
      <c r="L397" s="15">
        <f t="shared" si="75"/>
        <v>530460</v>
      </c>
      <c r="M397" s="16">
        <v>78.83094159562212</v>
      </c>
      <c r="N397" s="16">
        <f t="shared" si="76"/>
        <v>6.8309415956221216</v>
      </c>
      <c r="O397" s="17">
        <v>0.95</v>
      </c>
      <c r="P397" s="18">
        <v>4210</v>
      </c>
      <c r="Q397" s="18">
        <f t="shared" si="77"/>
        <v>331878.26411756914</v>
      </c>
      <c r="R397" s="19">
        <f t="shared" si="78"/>
        <v>74.88939451584102</v>
      </c>
      <c r="S397" s="15"/>
      <c r="T397" s="19">
        <f t="shared" si="79"/>
        <v>-72</v>
      </c>
      <c r="U397" s="19">
        <v>54</v>
      </c>
      <c r="V397" s="19">
        <f t="shared" si="80"/>
        <v>54</v>
      </c>
      <c r="W397" s="19">
        <f t="shared" si="81"/>
        <v>0</v>
      </c>
      <c r="X397" s="19">
        <f t="shared" si="82"/>
        <v>227340</v>
      </c>
      <c r="Y397" s="19">
        <f t="shared" si="83"/>
        <v>227340</v>
      </c>
      <c r="Z397" s="10">
        <v>311</v>
      </c>
      <c r="AA397" s="10" t="s">
        <v>854</v>
      </c>
      <c r="AB397" s="20" t="s">
        <v>855</v>
      </c>
    </row>
    <row r="398" spans="1:28" ht="12.75">
      <c r="A398" s="10" t="s">
        <v>847</v>
      </c>
      <c r="B398" s="11" t="s">
        <v>856</v>
      </c>
      <c r="C398" s="12" t="s">
        <v>857</v>
      </c>
      <c r="D398" s="13"/>
      <c r="E398" s="13"/>
      <c r="F398" s="14">
        <v>26160</v>
      </c>
      <c r="G398" s="15">
        <v>85</v>
      </c>
      <c r="H398" s="15">
        <v>44</v>
      </c>
      <c r="I398" s="15">
        <f t="shared" si="72"/>
        <v>129</v>
      </c>
      <c r="J398" s="15">
        <f t="shared" si="73"/>
        <v>2223600</v>
      </c>
      <c r="K398" s="15">
        <f t="shared" si="74"/>
        <v>1151040</v>
      </c>
      <c r="L398" s="15">
        <f t="shared" si="75"/>
        <v>3374640</v>
      </c>
      <c r="M398" s="16">
        <v>93.27557505883436</v>
      </c>
      <c r="N398" s="16">
        <f t="shared" si="76"/>
        <v>8.275575058834363</v>
      </c>
      <c r="O398" s="17">
        <v>0.95</v>
      </c>
      <c r="P398" s="18">
        <v>26160</v>
      </c>
      <c r="Q398" s="18">
        <f t="shared" si="77"/>
        <v>2440089.043539107</v>
      </c>
      <c r="R398" s="19">
        <f t="shared" si="78"/>
        <v>88.61179630589264</v>
      </c>
      <c r="S398" s="15"/>
      <c r="T398" s="19">
        <f t="shared" si="79"/>
        <v>-85</v>
      </c>
      <c r="U398" s="19">
        <v>44</v>
      </c>
      <c r="V398" s="19">
        <f t="shared" si="80"/>
        <v>44</v>
      </c>
      <c r="W398" s="19">
        <f t="shared" si="81"/>
        <v>0</v>
      </c>
      <c r="X398" s="19">
        <f t="shared" si="82"/>
        <v>1151040</v>
      </c>
      <c r="Y398" s="19">
        <f t="shared" si="83"/>
        <v>1151040</v>
      </c>
      <c r="Z398" s="10">
        <v>312</v>
      </c>
      <c r="AA398" s="10" t="s">
        <v>205</v>
      </c>
      <c r="AB398" s="20" t="s">
        <v>271</v>
      </c>
    </row>
    <row r="399" spans="1:28" ht="12.75">
      <c r="A399" s="10" t="s">
        <v>847</v>
      </c>
      <c r="B399" s="11" t="s">
        <v>858</v>
      </c>
      <c r="C399" s="12" t="s">
        <v>859</v>
      </c>
      <c r="D399" s="13"/>
      <c r="E399" s="13"/>
      <c r="F399" s="14">
        <v>12300</v>
      </c>
      <c r="G399" s="15">
        <v>95</v>
      </c>
      <c r="H399" s="15">
        <v>59</v>
      </c>
      <c r="I399" s="15">
        <f t="shared" si="72"/>
        <v>154</v>
      </c>
      <c r="J399" s="15">
        <f t="shared" si="73"/>
        <v>1168500</v>
      </c>
      <c r="K399" s="15">
        <f t="shared" si="74"/>
        <v>725700</v>
      </c>
      <c r="L399" s="15">
        <f t="shared" si="75"/>
        <v>1894200</v>
      </c>
      <c r="M399" s="16">
        <v>106.0232745374584</v>
      </c>
      <c r="N399" s="16">
        <f t="shared" si="76"/>
        <v>11.023274537458406</v>
      </c>
      <c r="O399" s="17">
        <v>0.95</v>
      </c>
      <c r="P399" s="18">
        <v>12300</v>
      </c>
      <c r="Q399" s="18">
        <f t="shared" si="77"/>
        <v>1304086.2768107385</v>
      </c>
      <c r="R399" s="19">
        <f t="shared" si="78"/>
        <v>100.72211081058548</v>
      </c>
      <c r="S399" s="15"/>
      <c r="T399" s="19">
        <f t="shared" si="79"/>
        <v>-95</v>
      </c>
      <c r="U399" s="19">
        <v>59</v>
      </c>
      <c r="V399" s="19">
        <f t="shared" si="80"/>
        <v>59</v>
      </c>
      <c r="W399" s="19">
        <f t="shared" si="81"/>
        <v>0</v>
      </c>
      <c r="X399" s="19">
        <f t="shared" si="82"/>
        <v>725700</v>
      </c>
      <c r="Y399" s="19">
        <f t="shared" si="83"/>
        <v>725700</v>
      </c>
      <c r="Z399" s="10">
        <v>313</v>
      </c>
      <c r="AA399" s="10" t="s">
        <v>439</v>
      </c>
      <c r="AB399" s="20" t="s">
        <v>124</v>
      </c>
    </row>
    <row r="400" spans="1:28" ht="12.75">
      <c r="A400" s="10" t="s">
        <v>847</v>
      </c>
      <c r="B400" s="11" t="s">
        <v>860</v>
      </c>
      <c r="C400" s="12" t="s">
        <v>860</v>
      </c>
      <c r="D400" s="13"/>
      <c r="E400" s="13"/>
      <c r="F400" s="14">
        <v>5400</v>
      </c>
      <c r="G400" s="15">
        <v>83</v>
      </c>
      <c r="H400" s="15">
        <v>49</v>
      </c>
      <c r="I400" s="15">
        <f t="shared" si="72"/>
        <v>132</v>
      </c>
      <c r="J400" s="15">
        <f t="shared" si="73"/>
        <v>448200</v>
      </c>
      <c r="K400" s="15">
        <f t="shared" si="74"/>
        <v>264600</v>
      </c>
      <c r="L400" s="15">
        <f t="shared" si="75"/>
        <v>712800</v>
      </c>
      <c r="M400" s="16">
        <v>93.98567456046169</v>
      </c>
      <c r="N400" s="16">
        <f t="shared" si="76"/>
        <v>10.985674560461689</v>
      </c>
      <c r="O400" s="17">
        <v>0.95</v>
      </c>
      <c r="P400" s="18">
        <v>5400</v>
      </c>
      <c r="Q400" s="18">
        <f t="shared" si="77"/>
        <v>507522.6426264931</v>
      </c>
      <c r="R400" s="19">
        <f t="shared" si="78"/>
        <v>89.2863908324386</v>
      </c>
      <c r="S400" s="15"/>
      <c r="T400" s="19">
        <f t="shared" si="79"/>
        <v>-83</v>
      </c>
      <c r="U400" s="19">
        <v>49</v>
      </c>
      <c r="V400" s="19">
        <f t="shared" si="80"/>
        <v>49</v>
      </c>
      <c r="W400" s="19">
        <f t="shared" si="81"/>
        <v>0</v>
      </c>
      <c r="X400" s="19">
        <f t="shared" si="82"/>
        <v>264600</v>
      </c>
      <c r="Y400" s="19">
        <f t="shared" si="83"/>
        <v>264600</v>
      </c>
      <c r="Z400" s="10">
        <v>314</v>
      </c>
      <c r="AA400" s="10" t="s">
        <v>219</v>
      </c>
      <c r="AB400" s="20" t="s">
        <v>271</v>
      </c>
    </row>
    <row r="401" spans="1:28" ht="25.5">
      <c r="A401" s="10" t="s">
        <v>847</v>
      </c>
      <c r="B401" s="11" t="s">
        <v>861</v>
      </c>
      <c r="C401" s="12" t="s">
        <v>862</v>
      </c>
      <c r="D401" s="13"/>
      <c r="E401" s="13"/>
      <c r="F401" s="14">
        <v>3888</v>
      </c>
      <c r="G401" s="15">
        <v>106</v>
      </c>
      <c r="H401" s="15">
        <v>49</v>
      </c>
      <c r="I401" s="15">
        <f t="shared" si="72"/>
        <v>155</v>
      </c>
      <c r="J401" s="15">
        <f t="shared" si="73"/>
        <v>412128</v>
      </c>
      <c r="K401" s="15">
        <f t="shared" si="74"/>
        <v>190512</v>
      </c>
      <c r="L401" s="15">
        <f t="shared" si="75"/>
        <v>602640</v>
      </c>
      <c r="M401" s="16">
        <v>117.47335789596079</v>
      </c>
      <c r="N401" s="16">
        <f t="shared" si="76"/>
        <v>11.473357895960788</v>
      </c>
      <c r="O401" s="17">
        <v>0.95</v>
      </c>
      <c r="P401" s="18">
        <v>3888</v>
      </c>
      <c r="Q401" s="18">
        <f t="shared" si="77"/>
        <v>456736.4154994955</v>
      </c>
      <c r="R401" s="19">
        <f t="shared" si="78"/>
        <v>111.59969000116274</v>
      </c>
      <c r="S401" s="15"/>
      <c r="T401" s="19">
        <f t="shared" si="79"/>
        <v>-106</v>
      </c>
      <c r="U401" s="19">
        <v>49</v>
      </c>
      <c r="V401" s="19">
        <f t="shared" si="80"/>
        <v>49</v>
      </c>
      <c r="W401" s="19">
        <f t="shared" si="81"/>
        <v>0</v>
      </c>
      <c r="X401" s="19">
        <f t="shared" si="82"/>
        <v>190512</v>
      </c>
      <c r="Y401" s="19">
        <f t="shared" si="83"/>
        <v>190512</v>
      </c>
      <c r="Z401" s="10">
        <v>315</v>
      </c>
      <c r="AA401" s="10" t="s">
        <v>630</v>
      </c>
      <c r="AB401" s="20" t="s">
        <v>714</v>
      </c>
    </row>
    <row r="402" spans="1:28" ht="12.75">
      <c r="A402" s="10" t="s">
        <v>847</v>
      </c>
      <c r="B402" s="11" t="s">
        <v>863</v>
      </c>
      <c r="C402" s="12" t="s">
        <v>558</v>
      </c>
      <c r="D402" s="13"/>
      <c r="E402" s="13"/>
      <c r="F402" s="14">
        <v>50256</v>
      </c>
      <c r="G402" s="15">
        <v>75</v>
      </c>
      <c r="H402" s="15">
        <v>54</v>
      </c>
      <c r="I402" s="15">
        <f t="shared" si="72"/>
        <v>129</v>
      </c>
      <c r="J402" s="15">
        <f t="shared" si="73"/>
        <v>3769200</v>
      </c>
      <c r="K402" s="15">
        <f t="shared" si="74"/>
        <v>2713824</v>
      </c>
      <c r="L402" s="15">
        <f t="shared" si="75"/>
        <v>6483024</v>
      </c>
      <c r="M402" s="16">
        <v>82.91164427322707</v>
      </c>
      <c r="N402" s="16">
        <f t="shared" si="76"/>
        <v>7.911644273227068</v>
      </c>
      <c r="O402" s="17">
        <v>0.95</v>
      </c>
      <c r="P402" s="18">
        <v>50256</v>
      </c>
      <c r="Q402" s="18">
        <f t="shared" si="77"/>
        <v>4166807.5945952996</v>
      </c>
      <c r="R402" s="19">
        <f t="shared" si="78"/>
        <v>78.76606205956571</v>
      </c>
      <c r="S402" s="15"/>
      <c r="T402" s="19">
        <f t="shared" si="79"/>
        <v>-75</v>
      </c>
      <c r="U402" s="19">
        <v>54</v>
      </c>
      <c r="V402" s="19">
        <f t="shared" si="80"/>
        <v>54</v>
      </c>
      <c r="W402" s="19">
        <f t="shared" si="81"/>
        <v>0</v>
      </c>
      <c r="X402" s="19">
        <f t="shared" si="82"/>
        <v>2713824</v>
      </c>
      <c r="Y402" s="19">
        <f t="shared" si="83"/>
        <v>2713824</v>
      </c>
      <c r="Z402" s="10">
        <v>316</v>
      </c>
      <c r="AA402" s="10" t="s">
        <v>53</v>
      </c>
      <c r="AB402" s="20" t="s">
        <v>116</v>
      </c>
    </row>
    <row r="403" spans="1:28" ht="12.75">
      <c r="A403" s="10" t="s">
        <v>847</v>
      </c>
      <c r="B403" s="11" t="s">
        <v>864</v>
      </c>
      <c r="C403" s="12" t="s">
        <v>864</v>
      </c>
      <c r="D403" s="13"/>
      <c r="E403" s="13"/>
      <c r="F403" s="14">
        <v>121236</v>
      </c>
      <c r="G403" s="15">
        <v>138</v>
      </c>
      <c r="H403" s="15">
        <v>64</v>
      </c>
      <c r="I403" s="15">
        <f t="shared" si="72"/>
        <v>202</v>
      </c>
      <c r="J403" s="15">
        <f t="shared" si="73"/>
        <v>16730568</v>
      </c>
      <c r="K403" s="15">
        <f t="shared" si="74"/>
        <v>7759104</v>
      </c>
      <c r="L403" s="15">
        <f t="shared" si="75"/>
        <v>24489672</v>
      </c>
      <c r="M403" s="16">
        <v>156.98297770912808</v>
      </c>
      <c r="N403" s="16">
        <f t="shared" si="76"/>
        <v>18.98297770912808</v>
      </c>
      <c r="O403" s="17">
        <v>0.95</v>
      </c>
      <c r="P403" s="18">
        <v>121236</v>
      </c>
      <c r="Q403" s="18">
        <f t="shared" si="77"/>
        <v>19031988.28554385</v>
      </c>
      <c r="R403" s="19">
        <f t="shared" si="78"/>
        <v>149.13382882367168</v>
      </c>
      <c r="S403" s="15"/>
      <c r="T403" s="19">
        <f t="shared" si="79"/>
        <v>-138</v>
      </c>
      <c r="U403" s="19">
        <v>64</v>
      </c>
      <c r="V403" s="19">
        <f t="shared" si="80"/>
        <v>64</v>
      </c>
      <c r="W403" s="19">
        <f t="shared" si="81"/>
        <v>0</v>
      </c>
      <c r="X403" s="19">
        <f t="shared" si="82"/>
        <v>7759104</v>
      </c>
      <c r="Y403" s="19">
        <f t="shared" si="83"/>
        <v>7759104</v>
      </c>
      <c r="Z403" s="10">
        <v>317</v>
      </c>
      <c r="AA403" s="10" t="s">
        <v>865</v>
      </c>
      <c r="AB403" s="20" t="s">
        <v>866</v>
      </c>
    </row>
    <row r="404" spans="1:28" ht="12.75">
      <c r="A404" s="10" t="s">
        <v>847</v>
      </c>
      <c r="B404" s="11" t="s">
        <v>867</v>
      </c>
      <c r="C404" s="12" t="s">
        <v>868</v>
      </c>
      <c r="D404" s="13"/>
      <c r="E404" s="13"/>
      <c r="F404" s="14">
        <v>79956</v>
      </c>
      <c r="G404" s="15">
        <v>100</v>
      </c>
      <c r="H404" s="15">
        <v>54</v>
      </c>
      <c r="I404" s="15">
        <f t="shared" si="72"/>
        <v>154</v>
      </c>
      <c r="J404" s="15">
        <f t="shared" si="73"/>
        <v>7995600</v>
      </c>
      <c r="K404" s="15">
        <f t="shared" si="74"/>
        <v>4317624</v>
      </c>
      <c r="L404" s="15">
        <f t="shared" si="75"/>
        <v>12313224</v>
      </c>
      <c r="M404" s="16">
        <v>113.47621766450007</v>
      </c>
      <c r="N404" s="16">
        <f t="shared" si="76"/>
        <v>13.47621766450007</v>
      </c>
      <c r="O404" s="17">
        <v>0.95</v>
      </c>
      <c r="P404" s="18">
        <v>79956</v>
      </c>
      <c r="Q404" s="18">
        <f t="shared" si="77"/>
        <v>9073104.459582768</v>
      </c>
      <c r="R404" s="19">
        <f t="shared" si="78"/>
        <v>107.80240678127507</v>
      </c>
      <c r="S404" s="15"/>
      <c r="T404" s="19">
        <f t="shared" si="79"/>
        <v>-100</v>
      </c>
      <c r="U404" s="19">
        <v>54</v>
      </c>
      <c r="V404" s="19">
        <f t="shared" si="80"/>
        <v>54</v>
      </c>
      <c r="W404" s="19">
        <f t="shared" si="81"/>
        <v>0</v>
      </c>
      <c r="X404" s="19">
        <f t="shared" si="82"/>
        <v>4317624</v>
      </c>
      <c r="Y404" s="19">
        <f t="shared" si="83"/>
        <v>4317624</v>
      </c>
      <c r="Z404" s="10">
        <v>318</v>
      </c>
      <c r="AA404" s="10" t="s">
        <v>415</v>
      </c>
      <c r="AB404" s="20" t="s">
        <v>184</v>
      </c>
    </row>
    <row r="405" spans="1:28" ht="12.75">
      <c r="A405" s="10" t="s">
        <v>847</v>
      </c>
      <c r="B405" s="11" t="s">
        <v>869</v>
      </c>
      <c r="C405" s="12" t="s">
        <v>870</v>
      </c>
      <c r="D405" s="13"/>
      <c r="E405" s="13"/>
      <c r="F405" s="14">
        <v>3672</v>
      </c>
      <c r="G405" s="15">
        <v>78</v>
      </c>
      <c r="H405" s="15">
        <v>44</v>
      </c>
      <c r="I405" s="15">
        <f t="shared" si="72"/>
        <v>122</v>
      </c>
      <c r="J405" s="15">
        <f t="shared" si="73"/>
        <v>286416</v>
      </c>
      <c r="K405" s="15">
        <f t="shared" si="74"/>
        <v>161568</v>
      </c>
      <c r="L405" s="15">
        <f t="shared" si="75"/>
        <v>447984</v>
      </c>
      <c r="M405" s="16">
        <v>87.3438567542395</v>
      </c>
      <c r="N405" s="16">
        <f t="shared" si="76"/>
        <v>9.343856754239496</v>
      </c>
      <c r="O405" s="17">
        <v>0.95</v>
      </c>
      <c r="P405" s="18">
        <v>3672</v>
      </c>
      <c r="Q405" s="18">
        <f t="shared" si="77"/>
        <v>320726.6420015674</v>
      </c>
      <c r="R405" s="19">
        <f t="shared" si="78"/>
        <v>82.97666391652751</v>
      </c>
      <c r="S405" s="15"/>
      <c r="T405" s="19">
        <f t="shared" si="79"/>
        <v>-78</v>
      </c>
      <c r="U405" s="19">
        <v>44</v>
      </c>
      <c r="V405" s="19">
        <f t="shared" si="80"/>
        <v>44</v>
      </c>
      <c r="W405" s="19">
        <f t="shared" si="81"/>
        <v>0</v>
      </c>
      <c r="X405" s="19">
        <f t="shared" si="82"/>
        <v>161568</v>
      </c>
      <c r="Y405" s="19">
        <f t="shared" si="83"/>
        <v>161568</v>
      </c>
      <c r="Z405" s="10">
        <v>319</v>
      </c>
      <c r="AA405" s="10" t="s">
        <v>154</v>
      </c>
      <c r="AB405" s="20" t="s">
        <v>219</v>
      </c>
    </row>
    <row r="406" spans="1:28" ht="12.75">
      <c r="A406" s="10" t="s">
        <v>847</v>
      </c>
      <c r="B406" s="11" t="s">
        <v>871</v>
      </c>
      <c r="C406" s="12" t="s">
        <v>872</v>
      </c>
      <c r="D406" s="13"/>
      <c r="E406" s="13"/>
      <c r="F406" s="14">
        <v>9456</v>
      </c>
      <c r="G406" s="15">
        <v>71</v>
      </c>
      <c r="H406" s="15">
        <v>39</v>
      </c>
      <c r="I406" s="15">
        <f t="shared" si="72"/>
        <v>110</v>
      </c>
      <c r="J406" s="15">
        <f t="shared" si="73"/>
        <v>671376</v>
      </c>
      <c r="K406" s="15">
        <f t="shared" si="74"/>
        <v>368784</v>
      </c>
      <c r="L406" s="15">
        <f t="shared" si="75"/>
        <v>1040160</v>
      </c>
      <c r="M406" s="16">
        <v>77.31116184526769</v>
      </c>
      <c r="N406" s="16">
        <f t="shared" si="76"/>
        <v>6.311161845267691</v>
      </c>
      <c r="O406" s="17">
        <v>0.95</v>
      </c>
      <c r="P406" s="18">
        <v>9456</v>
      </c>
      <c r="Q406" s="18">
        <f t="shared" si="77"/>
        <v>731054.3464088513</v>
      </c>
      <c r="R406" s="19">
        <f t="shared" si="78"/>
        <v>73.4456037530043</v>
      </c>
      <c r="S406" s="15"/>
      <c r="T406" s="19">
        <f t="shared" si="79"/>
        <v>-71</v>
      </c>
      <c r="U406" s="19">
        <v>39</v>
      </c>
      <c r="V406" s="19">
        <f t="shared" si="80"/>
        <v>39</v>
      </c>
      <c r="W406" s="19">
        <f t="shared" si="81"/>
        <v>0</v>
      </c>
      <c r="X406" s="19">
        <f t="shared" si="82"/>
        <v>368784</v>
      </c>
      <c r="Y406" s="19">
        <f t="shared" si="83"/>
        <v>368784</v>
      </c>
      <c r="Z406" s="10">
        <v>320</v>
      </c>
      <c r="AA406" s="10" t="s">
        <v>52</v>
      </c>
      <c r="AB406" s="20" t="s">
        <v>66</v>
      </c>
    </row>
    <row r="407" spans="1:28" ht="12.75">
      <c r="A407" s="10" t="s">
        <v>847</v>
      </c>
      <c r="B407" s="11" t="s">
        <v>873</v>
      </c>
      <c r="C407" s="12" t="s">
        <v>874</v>
      </c>
      <c r="D407" s="13"/>
      <c r="E407" s="13"/>
      <c r="F407" s="14">
        <v>2004</v>
      </c>
      <c r="G407" s="15">
        <v>76</v>
      </c>
      <c r="H407" s="15">
        <v>44</v>
      </c>
      <c r="I407" s="15">
        <f t="shared" si="72"/>
        <v>120</v>
      </c>
      <c r="J407" s="15">
        <f t="shared" si="73"/>
        <v>152304</v>
      </c>
      <c r="K407" s="15">
        <f t="shared" si="74"/>
        <v>88176</v>
      </c>
      <c r="L407" s="15">
        <f t="shared" si="75"/>
        <v>240480</v>
      </c>
      <c r="M407" s="16">
        <v>83.58305846294222</v>
      </c>
      <c r="N407" s="16">
        <f t="shared" si="76"/>
        <v>7.583058462942219</v>
      </c>
      <c r="O407" s="17">
        <v>0.95</v>
      </c>
      <c r="P407" s="18">
        <v>2004</v>
      </c>
      <c r="Q407" s="18">
        <f t="shared" si="77"/>
        <v>167500.44915973622</v>
      </c>
      <c r="R407" s="19">
        <f t="shared" si="78"/>
        <v>79.4039055397951</v>
      </c>
      <c r="S407" s="15"/>
      <c r="T407" s="19">
        <f t="shared" si="79"/>
        <v>-76</v>
      </c>
      <c r="U407" s="19">
        <v>44</v>
      </c>
      <c r="V407" s="19">
        <f t="shared" si="80"/>
        <v>44</v>
      </c>
      <c r="W407" s="19">
        <f t="shared" si="81"/>
        <v>0</v>
      </c>
      <c r="X407" s="19">
        <f t="shared" si="82"/>
        <v>88176</v>
      </c>
      <c r="Y407" s="19">
        <f t="shared" si="83"/>
        <v>88176</v>
      </c>
      <c r="Z407" s="10">
        <v>321</v>
      </c>
      <c r="AA407" s="10" t="s">
        <v>61</v>
      </c>
      <c r="AB407" s="20" t="s">
        <v>116</v>
      </c>
    </row>
    <row r="408" spans="1:28" ht="38.25">
      <c r="A408" s="10" t="s">
        <v>875</v>
      </c>
      <c r="B408" s="11" t="s">
        <v>876</v>
      </c>
      <c r="C408" s="12" t="s">
        <v>877</v>
      </c>
      <c r="D408" s="13"/>
      <c r="E408" s="13"/>
      <c r="F408" s="14">
        <v>11184</v>
      </c>
      <c r="G408" s="15">
        <v>99</v>
      </c>
      <c r="H408" s="15">
        <v>49</v>
      </c>
      <c r="I408" s="15">
        <f t="shared" si="72"/>
        <v>148</v>
      </c>
      <c r="J408" s="15">
        <f t="shared" si="73"/>
        <v>1107216</v>
      </c>
      <c r="K408" s="15">
        <f t="shared" si="74"/>
        <v>548016</v>
      </c>
      <c r="L408" s="15">
        <f t="shared" si="75"/>
        <v>1655232</v>
      </c>
      <c r="M408" s="16">
        <v>107.90407240798</v>
      </c>
      <c r="N408" s="16">
        <f t="shared" si="76"/>
        <v>8.904072407979996</v>
      </c>
      <c r="O408" s="17">
        <v>0.95</v>
      </c>
      <c r="P408" s="18">
        <v>11184</v>
      </c>
      <c r="Q408" s="18">
        <f t="shared" si="77"/>
        <v>1206799.1458108483</v>
      </c>
      <c r="R408" s="19">
        <f t="shared" si="78"/>
        <v>102.508868787581</v>
      </c>
      <c r="S408" s="15"/>
      <c r="T408" s="19">
        <f t="shared" si="79"/>
        <v>-99</v>
      </c>
      <c r="U408" s="19">
        <v>49</v>
      </c>
      <c r="V408" s="19">
        <f t="shared" si="80"/>
        <v>49</v>
      </c>
      <c r="W408" s="19">
        <f t="shared" si="81"/>
        <v>0</v>
      </c>
      <c r="X408" s="19">
        <f t="shared" si="82"/>
        <v>548016</v>
      </c>
      <c r="Y408" s="19">
        <f t="shared" si="83"/>
        <v>548016</v>
      </c>
      <c r="Z408" s="10">
        <v>322</v>
      </c>
      <c r="AA408" s="10" t="s">
        <v>144</v>
      </c>
      <c r="AB408" s="20" t="s">
        <v>156</v>
      </c>
    </row>
    <row r="409" spans="1:28" ht="25.5">
      <c r="A409" s="10" t="s">
        <v>875</v>
      </c>
      <c r="B409" s="11" t="s">
        <v>878</v>
      </c>
      <c r="C409" s="12" t="s">
        <v>879</v>
      </c>
      <c r="D409" s="13" t="s">
        <v>163</v>
      </c>
      <c r="E409" s="13" t="s">
        <v>94</v>
      </c>
      <c r="F409" s="14">
        <v>7144</v>
      </c>
      <c r="G409" s="15">
        <v>83</v>
      </c>
      <c r="H409" s="15">
        <v>64</v>
      </c>
      <c r="I409" s="15">
        <f t="shared" si="72"/>
        <v>147</v>
      </c>
      <c r="J409" s="15">
        <f t="shared" si="73"/>
        <v>592952</v>
      </c>
      <c r="K409" s="15">
        <f t="shared" si="74"/>
        <v>457216</v>
      </c>
      <c r="L409" s="15">
        <f t="shared" si="75"/>
        <v>1050168</v>
      </c>
      <c r="M409" s="16">
        <v>86.42755677068766</v>
      </c>
      <c r="N409" s="16">
        <f t="shared" si="76"/>
        <v>3.4275567706876586</v>
      </c>
      <c r="O409" s="17">
        <v>0.95</v>
      </c>
      <c r="P409" s="18">
        <v>7144</v>
      </c>
      <c r="Q409" s="18">
        <f t="shared" si="77"/>
        <v>617438.4655697927</v>
      </c>
      <c r="R409" s="19">
        <f t="shared" si="78"/>
        <v>82.10617893215327</v>
      </c>
      <c r="S409" s="15"/>
      <c r="T409" s="19">
        <f t="shared" si="79"/>
        <v>-83</v>
      </c>
      <c r="U409" s="19">
        <v>64</v>
      </c>
      <c r="V409" s="19">
        <f t="shared" si="80"/>
        <v>64</v>
      </c>
      <c r="W409" s="19">
        <f t="shared" si="81"/>
        <v>0</v>
      </c>
      <c r="X409" s="19">
        <f t="shared" si="82"/>
        <v>457216</v>
      </c>
      <c r="Y409" s="19">
        <f t="shared" si="83"/>
        <v>457216</v>
      </c>
      <c r="Z409" s="10">
        <v>323</v>
      </c>
      <c r="AA409" s="10" t="s">
        <v>880</v>
      </c>
      <c r="AB409" s="20" t="s">
        <v>881</v>
      </c>
    </row>
    <row r="410" spans="1:28" ht="25.5">
      <c r="A410" s="10" t="s">
        <v>875</v>
      </c>
      <c r="B410" s="11" t="s">
        <v>878</v>
      </c>
      <c r="C410" s="12" t="s">
        <v>879</v>
      </c>
      <c r="D410" s="13" t="s">
        <v>89</v>
      </c>
      <c r="E410" s="13" t="s">
        <v>161</v>
      </c>
      <c r="F410" s="14">
        <v>35720</v>
      </c>
      <c r="G410" s="15">
        <v>131.6</v>
      </c>
      <c r="H410" s="15">
        <v>64</v>
      </c>
      <c r="I410" s="15">
        <f t="shared" si="72"/>
        <v>195.6</v>
      </c>
      <c r="J410" s="15">
        <f t="shared" si="73"/>
        <v>4700752</v>
      </c>
      <c r="K410" s="15">
        <f t="shared" si="74"/>
        <v>2286080</v>
      </c>
      <c r="L410" s="15">
        <f t="shared" si="75"/>
        <v>6986832</v>
      </c>
      <c r="M410" s="16">
        <v>146.2650783618843</v>
      </c>
      <c r="N410" s="16">
        <f t="shared" si="76"/>
        <v>14.665078361884298</v>
      </c>
      <c r="O410" s="17">
        <v>0.95</v>
      </c>
      <c r="P410" s="18">
        <v>35720</v>
      </c>
      <c r="Q410" s="18">
        <f t="shared" si="77"/>
        <v>5224588.599086507</v>
      </c>
      <c r="R410" s="19">
        <f t="shared" si="78"/>
        <v>138.95182444379006</v>
      </c>
      <c r="S410" s="15"/>
      <c r="T410" s="19">
        <f t="shared" si="79"/>
        <v>-131.6</v>
      </c>
      <c r="U410" s="19">
        <v>64</v>
      </c>
      <c r="V410" s="19">
        <f t="shared" si="80"/>
        <v>64</v>
      </c>
      <c r="W410" s="19">
        <f t="shared" si="81"/>
        <v>0</v>
      </c>
      <c r="X410" s="19">
        <f t="shared" si="82"/>
        <v>2286080</v>
      </c>
      <c r="Y410" s="19">
        <f t="shared" si="83"/>
        <v>2286080</v>
      </c>
      <c r="Z410" s="10">
        <v>323</v>
      </c>
      <c r="AA410" s="10" t="s">
        <v>880</v>
      </c>
      <c r="AB410" s="20" t="s">
        <v>881</v>
      </c>
    </row>
    <row r="411" spans="1:28" ht="12.75">
      <c r="A411" s="10" t="s">
        <v>875</v>
      </c>
      <c r="B411" s="11" t="s">
        <v>882</v>
      </c>
      <c r="C411" s="12" t="s">
        <v>882</v>
      </c>
      <c r="D411" s="13"/>
      <c r="E411" s="13"/>
      <c r="F411" s="14">
        <v>12492</v>
      </c>
      <c r="G411" s="15">
        <v>144</v>
      </c>
      <c r="H411" s="15">
        <v>54</v>
      </c>
      <c r="I411" s="15">
        <f t="shared" si="72"/>
        <v>198</v>
      </c>
      <c r="J411" s="15">
        <f t="shared" si="73"/>
        <v>1798848</v>
      </c>
      <c r="K411" s="15">
        <f t="shared" si="74"/>
        <v>674568</v>
      </c>
      <c r="L411" s="15">
        <f t="shared" si="75"/>
        <v>2473416</v>
      </c>
      <c r="M411" s="16">
        <v>154.05212296978547</v>
      </c>
      <c r="N411" s="16">
        <f t="shared" si="76"/>
        <v>10.052122969785472</v>
      </c>
      <c r="O411" s="17">
        <v>0.95</v>
      </c>
      <c r="P411" s="18">
        <v>12492</v>
      </c>
      <c r="Q411" s="18">
        <f t="shared" si="77"/>
        <v>1924419.1201385602</v>
      </c>
      <c r="R411" s="19">
        <f t="shared" si="78"/>
        <v>146.3495168212962</v>
      </c>
      <c r="S411" s="15"/>
      <c r="T411" s="19">
        <f t="shared" si="79"/>
        <v>-144</v>
      </c>
      <c r="U411" s="19">
        <v>54</v>
      </c>
      <c r="V411" s="19">
        <f t="shared" si="80"/>
        <v>54</v>
      </c>
      <c r="W411" s="19">
        <f t="shared" si="81"/>
        <v>0</v>
      </c>
      <c r="X411" s="19">
        <f t="shared" si="82"/>
        <v>674568</v>
      </c>
      <c r="Y411" s="19">
        <f t="shared" si="83"/>
        <v>674568</v>
      </c>
      <c r="Z411" s="10">
        <v>325</v>
      </c>
      <c r="AA411" s="10" t="s">
        <v>883</v>
      </c>
      <c r="AB411" s="20" t="s">
        <v>884</v>
      </c>
    </row>
    <row r="412" spans="1:28" ht="25.5">
      <c r="A412" s="10" t="s">
        <v>885</v>
      </c>
      <c r="B412" s="11" t="s">
        <v>886</v>
      </c>
      <c r="C412" s="12" t="s">
        <v>887</v>
      </c>
      <c r="D412" s="13"/>
      <c r="E412" s="13"/>
      <c r="F412" s="14">
        <v>152868</v>
      </c>
      <c r="G412" s="15">
        <v>90.5</v>
      </c>
      <c r="H412" s="15">
        <v>54</v>
      </c>
      <c r="I412" s="15">
        <f t="shared" si="72"/>
        <v>144.5</v>
      </c>
      <c r="J412" s="15">
        <f t="shared" si="73"/>
        <v>13834554</v>
      </c>
      <c r="K412" s="15">
        <f t="shared" si="74"/>
        <v>8254872</v>
      </c>
      <c r="L412" s="15">
        <f t="shared" si="75"/>
        <v>22089426</v>
      </c>
      <c r="M412" s="16">
        <v>99.95690296980614</v>
      </c>
      <c r="N412" s="16">
        <f t="shared" si="76"/>
        <v>9.456902969806137</v>
      </c>
      <c r="O412" s="17">
        <v>0.95</v>
      </c>
      <c r="P412" s="18">
        <v>152868</v>
      </c>
      <c r="Q412" s="18">
        <f t="shared" si="77"/>
        <v>15280211.843188325</v>
      </c>
      <c r="R412" s="19">
        <f t="shared" si="78"/>
        <v>94.95905782131582</v>
      </c>
      <c r="S412" s="15"/>
      <c r="T412" s="19">
        <f t="shared" si="79"/>
        <v>-90.5</v>
      </c>
      <c r="U412" s="19">
        <v>54</v>
      </c>
      <c r="V412" s="19">
        <f t="shared" si="80"/>
        <v>54</v>
      </c>
      <c r="W412" s="19">
        <f t="shared" si="81"/>
        <v>0</v>
      </c>
      <c r="X412" s="19">
        <f t="shared" si="82"/>
        <v>8254872</v>
      </c>
      <c r="Y412" s="19">
        <f t="shared" si="83"/>
        <v>8254872</v>
      </c>
      <c r="Z412" s="10">
        <v>326</v>
      </c>
      <c r="AA412" s="10" t="s">
        <v>888</v>
      </c>
      <c r="AB412" s="20" t="s">
        <v>439</v>
      </c>
    </row>
    <row r="413" spans="1:28" ht="12.75">
      <c r="A413" s="10" t="s">
        <v>885</v>
      </c>
      <c r="B413" s="11" t="s">
        <v>537</v>
      </c>
      <c r="C413" s="12" t="s">
        <v>889</v>
      </c>
      <c r="D413" s="13"/>
      <c r="E413" s="13"/>
      <c r="F413" s="14">
        <v>77736</v>
      </c>
      <c r="G413" s="15">
        <v>75</v>
      </c>
      <c r="H413" s="15">
        <v>44</v>
      </c>
      <c r="I413" s="15">
        <f t="shared" si="72"/>
        <v>119</v>
      </c>
      <c r="J413" s="15">
        <f t="shared" si="73"/>
        <v>5830200</v>
      </c>
      <c r="K413" s="15">
        <f t="shared" si="74"/>
        <v>3420384</v>
      </c>
      <c r="L413" s="15">
        <f t="shared" si="75"/>
        <v>9250584</v>
      </c>
      <c r="M413" s="16">
        <v>91.18240723611378</v>
      </c>
      <c r="N413" s="16">
        <f t="shared" si="76"/>
        <v>16.182407236113775</v>
      </c>
      <c r="O413" s="17">
        <v>0.95</v>
      </c>
      <c r="P413" s="18">
        <v>77736</v>
      </c>
      <c r="Q413" s="18">
        <f t="shared" si="77"/>
        <v>7088155.60890654</v>
      </c>
      <c r="R413" s="19">
        <f t="shared" si="78"/>
        <v>86.62328687430808</v>
      </c>
      <c r="S413" s="15"/>
      <c r="T413" s="19">
        <f t="shared" si="79"/>
        <v>-75</v>
      </c>
      <c r="U413" s="19">
        <v>44</v>
      </c>
      <c r="V413" s="19">
        <f t="shared" si="80"/>
        <v>44</v>
      </c>
      <c r="W413" s="19">
        <f t="shared" si="81"/>
        <v>0</v>
      </c>
      <c r="X413" s="19">
        <f t="shared" si="82"/>
        <v>3420384</v>
      </c>
      <c r="Y413" s="19">
        <f t="shared" si="83"/>
        <v>3420384</v>
      </c>
      <c r="Z413" s="10">
        <v>327</v>
      </c>
      <c r="AA413" s="10" t="s">
        <v>53</v>
      </c>
      <c r="AB413" s="20" t="s">
        <v>57</v>
      </c>
    </row>
    <row r="414" spans="1:28" ht="12.75">
      <c r="A414" s="10" t="s">
        <v>885</v>
      </c>
      <c r="B414" s="11" t="s">
        <v>665</v>
      </c>
      <c r="C414" s="12" t="s">
        <v>665</v>
      </c>
      <c r="D414" s="13"/>
      <c r="E414" s="13"/>
      <c r="F414" s="14">
        <v>25008</v>
      </c>
      <c r="G414" s="15">
        <v>75</v>
      </c>
      <c r="H414" s="15">
        <v>49</v>
      </c>
      <c r="I414" s="15">
        <f t="shared" si="72"/>
        <v>124</v>
      </c>
      <c r="J414" s="15">
        <f t="shared" si="73"/>
        <v>1875600</v>
      </c>
      <c r="K414" s="15">
        <f t="shared" si="74"/>
        <v>1225392</v>
      </c>
      <c r="L414" s="15">
        <f t="shared" si="75"/>
        <v>3100992</v>
      </c>
      <c r="M414" s="16">
        <v>89.75368354882596</v>
      </c>
      <c r="N414" s="16">
        <f t="shared" si="76"/>
        <v>14.753683548825961</v>
      </c>
      <c r="O414" s="17">
        <v>0.95</v>
      </c>
      <c r="P414" s="18">
        <v>25008</v>
      </c>
      <c r="Q414" s="18">
        <f t="shared" si="77"/>
        <v>2244560.1181890396</v>
      </c>
      <c r="R414" s="19">
        <f t="shared" si="78"/>
        <v>85.26599937138467</v>
      </c>
      <c r="S414" s="15"/>
      <c r="T414" s="19">
        <f t="shared" si="79"/>
        <v>-75</v>
      </c>
      <c r="U414" s="19">
        <v>49</v>
      </c>
      <c r="V414" s="19">
        <f t="shared" si="80"/>
        <v>49</v>
      </c>
      <c r="W414" s="19">
        <f t="shared" si="81"/>
        <v>0</v>
      </c>
      <c r="X414" s="19">
        <f t="shared" si="82"/>
        <v>1225392</v>
      </c>
      <c r="Y414" s="19">
        <f t="shared" si="83"/>
        <v>1225392</v>
      </c>
      <c r="Z414" s="10">
        <v>328</v>
      </c>
      <c r="AA414" s="10" t="s">
        <v>53</v>
      </c>
      <c r="AB414" s="20" t="s">
        <v>205</v>
      </c>
    </row>
    <row r="415" spans="1:28" ht="12.75">
      <c r="A415" s="10" t="s">
        <v>885</v>
      </c>
      <c r="B415" s="11" t="s">
        <v>890</v>
      </c>
      <c r="C415" s="12" t="s">
        <v>891</v>
      </c>
      <c r="D415" s="13" t="s">
        <v>75</v>
      </c>
      <c r="E415" s="13" t="s">
        <v>233</v>
      </c>
      <c r="F415" s="14">
        <v>10560</v>
      </c>
      <c r="G415" s="15">
        <v>120</v>
      </c>
      <c r="H415" s="15">
        <v>54</v>
      </c>
      <c r="I415" s="15">
        <f t="shared" si="72"/>
        <v>174</v>
      </c>
      <c r="J415" s="15">
        <f t="shared" si="73"/>
        <v>1267200</v>
      </c>
      <c r="K415" s="15">
        <f t="shared" si="74"/>
        <v>570240</v>
      </c>
      <c r="L415" s="15">
        <f t="shared" si="75"/>
        <v>1837440</v>
      </c>
      <c r="M415" s="16">
        <v>142.6724328062451</v>
      </c>
      <c r="N415" s="16">
        <f t="shared" si="76"/>
        <v>22.672432806245098</v>
      </c>
      <c r="O415" s="17">
        <v>0.95</v>
      </c>
      <c r="P415" s="18">
        <v>10560</v>
      </c>
      <c r="Q415" s="18">
        <f t="shared" si="77"/>
        <v>1506620.8904339483</v>
      </c>
      <c r="R415" s="19">
        <f t="shared" si="78"/>
        <v>135.53881116593283</v>
      </c>
      <c r="S415" s="15"/>
      <c r="T415" s="19">
        <f t="shared" si="79"/>
        <v>-120</v>
      </c>
      <c r="U415" s="19">
        <v>54</v>
      </c>
      <c r="V415" s="19">
        <f t="shared" si="80"/>
        <v>54</v>
      </c>
      <c r="W415" s="19">
        <f t="shared" si="81"/>
        <v>0</v>
      </c>
      <c r="X415" s="19">
        <f t="shared" si="82"/>
        <v>570240</v>
      </c>
      <c r="Y415" s="19">
        <f t="shared" si="83"/>
        <v>570240</v>
      </c>
      <c r="Z415" s="10">
        <v>329</v>
      </c>
      <c r="AA415" s="10" t="s">
        <v>892</v>
      </c>
      <c r="AB415" s="20" t="s">
        <v>893</v>
      </c>
    </row>
    <row r="416" spans="1:28" ht="12.75">
      <c r="A416" s="10" t="s">
        <v>885</v>
      </c>
      <c r="B416" s="11" t="s">
        <v>890</v>
      </c>
      <c r="C416" s="12" t="s">
        <v>891</v>
      </c>
      <c r="D416" s="13" t="s">
        <v>236</v>
      </c>
      <c r="E416" s="13" t="s">
        <v>80</v>
      </c>
      <c r="F416" s="14">
        <v>10560</v>
      </c>
      <c r="G416" s="15">
        <v>93.3333</v>
      </c>
      <c r="H416" s="15">
        <v>54</v>
      </c>
      <c r="I416" s="15">
        <f t="shared" si="72"/>
        <v>147.3333</v>
      </c>
      <c r="J416" s="15">
        <f t="shared" si="73"/>
        <v>985599.6479999999</v>
      </c>
      <c r="K416" s="15">
        <f t="shared" si="74"/>
        <v>570240</v>
      </c>
      <c r="L416" s="15">
        <f t="shared" si="75"/>
        <v>1555839.648</v>
      </c>
      <c r="M416" s="16">
        <v>99.44414310405449</v>
      </c>
      <c r="N416" s="16">
        <f t="shared" si="76"/>
        <v>6.110843104054496</v>
      </c>
      <c r="O416" s="17">
        <v>0.95</v>
      </c>
      <c r="P416" s="18">
        <v>10560</v>
      </c>
      <c r="Q416" s="18">
        <f t="shared" si="77"/>
        <v>1050130.1511788154</v>
      </c>
      <c r="R416" s="19">
        <f t="shared" si="78"/>
        <v>94.47193594885177</v>
      </c>
      <c r="S416" s="15"/>
      <c r="T416" s="19">
        <f t="shared" si="79"/>
        <v>-93.3333</v>
      </c>
      <c r="U416" s="19">
        <v>54</v>
      </c>
      <c r="V416" s="19">
        <f t="shared" si="80"/>
        <v>54</v>
      </c>
      <c r="W416" s="19">
        <f t="shared" si="81"/>
        <v>0</v>
      </c>
      <c r="X416" s="19">
        <f t="shared" si="82"/>
        <v>570240</v>
      </c>
      <c r="Y416" s="19">
        <f t="shared" si="83"/>
        <v>570240</v>
      </c>
      <c r="Z416" s="10">
        <v>329</v>
      </c>
      <c r="AA416" s="10" t="s">
        <v>892</v>
      </c>
      <c r="AB416" s="20" t="s">
        <v>893</v>
      </c>
    </row>
    <row r="417" spans="1:28" ht="12.75">
      <c r="A417" s="10" t="s">
        <v>885</v>
      </c>
      <c r="B417" s="11" t="s">
        <v>894</v>
      </c>
      <c r="C417" s="12" t="s">
        <v>895</v>
      </c>
      <c r="D417" s="13" t="s">
        <v>93</v>
      </c>
      <c r="E417" s="13" t="s">
        <v>69</v>
      </c>
      <c r="F417" s="14">
        <v>3178</v>
      </c>
      <c r="G417" s="15">
        <v>67</v>
      </c>
      <c r="H417" s="15">
        <v>54</v>
      </c>
      <c r="I417" s="15">
        <f t="shared" si="72"/>
        <v>121</v>
      </c>
      <c r="J417" s="15">
        <f t="shared" si="73"/>
        <v>212926</v>
      </c>
      <c r="K417" s="15">
        <f t="shared" si="74"/>
        <v>171612</v>
      </c>
      <c r="L417" s="15">
        <f t="shared" si="75"/>
        <v>384538</v>
      </c>
      <c r="M417" s="16">
        <v>86.66501514468153</v>
      </c>
      <c r="N417" s="16">
        <f t="shared" si="76"/>
        <v>19.665015144681533</v>
      </c>
      <c r="O417" s="17">
        <v>0.95</v>
      </c>
      <c r="P417" s="18">
        <v>3178</v>
      </c>
      <c r="Q417" s="18">
        <f t="shared" si="77"/>
        <v>275421.4181297979</v>
      </c>
      <c r="R417" s="19">
        <f t="shared" si="78"/>
        <v>82.33176438744745</v>
      </c>
      <c r="S417" s="15"/>
      <c r="T417" s="19">
        <f t="shared" si="79"/>
        <v>-67</v>
      </c>
      <c r="U417" s="19">
        <v>54</v>
      </c>
      <c r="V417" s="19">
        <f t="shared" si="80"/>
        <v>54</v>
      </c>
      <c r="W417" s="19">
        <f t="shared" si="81"/>
        <v>0</v>
      </c>
      <c r="X417" s="19">
        <f t="shared" si="82"/>
        <v>171612</v>
      </c>
      <c r="Y417" s="19">
        <f t="shared" si="83"/>
        <v>171612</v>
      </c>
      <c r="Z417" s="10">
        <v>330</v>
      </c>
      <c r="AA417" s="10" t="s">
        <v>896</v>
      </c>
      <c r="AB417" s="20" t="s">
        <v>897</v>
      </c>
    </row>
    <row r="418" spans="1:28" ht="12.75">
      <c r="A418" s="10" t="s">
        <v>885</v>
      </c>
      <c r="B418" s="11" t="s">
        <v>894</v>
      </c>
      <c r="C418" s="12" t="s">
        <v>895</v>
      </c>
      <c r="D418" s="13" t="s">
        <v>72</v>
      </c>
      <c r="E418" s="13" t="s">
        <v>92</v>
      </c>
      <c r="F418" s="14">
        <v>15890</v>
      </c>
      <c r="G418" s="15">
        <v>86.8</v>
      </c>
      <c r="H418" s="15">
        <v>54</v>
      </c>
      <c r="I418" s="15">
        <f t="shared" si="72"/>
        <v>140.8</v>
      </c>
      <c r="J418" s="15">
        <f t="shared" si="73"/>
        <v>1379252</v>
      </c>
      <c r="K418" s="15">
        <f t="shared" si="74"/>
        <v>858060</v>
      </c>
      <c r="L418" s="15">
        <f t="shared" si="75"/>
        <v>2237312</v>
      </c>
      <c r="M418" s="16">
        <v>100.5245646710295</v>
      </c>
      <c r="N418" s="16">
        <f t="shared" si="76"/>
        <v>13.724564671029498</v>
      </c>
      <c r="O418" s="17">
        <v>0.95</v>
      </c>
      <c r="P418" s="18">
        <v>15890</v>
      </c>
      <c r="Q418" s="18">
        <f t="shared" si="77"/>
        <v>1597335.3326226587</v>
      </c>
      <c r="R418" s="19">
        <f t="shared" si="78"/>
        <v>95.49833643747802</v>
      </c>
      <c r="S418" s="15"/>
      <c r="T418" s="19">
        <f t="shared" si="79"/>
        <v>-86.8</v>
      </c>
      <c r="U418" s="19">
        <v>54</v>
      </c>
      <c r="V418" s="19">
        <f t="shared" si="80"/>
        <v>54</v>
      </c>
      <c r="W418" s="19">
        <f t="shared" si="81"/>
        <v>0</v>
      </c>
      <c r="X418" s="19">
        <f t="shared" si="82"/>
        <v>858060</v>
      </c>
      <c r="Y418" s="19">
        <f t="shared" si="83"/>
        <v>858060</v>
      </c>
      <c r="Z418" s="10">
        <v>330</v>
      </c>
      <c r="AA418" s="10" t="s">
        <v>896</v>
      </c>
      <c r="AB418" s="20" t="s">
        <v>897</v>
      </c>
    </row>
    <row r="419" spans="1:28" ht="12.75">
      <c r="A419" s="10" t="s">
        <v>898</v>
      </c>
      <c r="B419" s="11" t="s">
        <v>55</v>
      </c>
      <c r="C419" s="12" t="s">
        <v>899</v>
      </c>
      <c r="D419" s="13" t="s">
        <v>165</v>
      </c>
      <c r="E419" s="13" t="s">
        <v>92</v>
      </c>
      <c r="F419" s="14">
        <v>794</v>
      </c>
      <c r="G419" s="15">
        <v>89</v>
      </c>
      <c r="H419" s="15">
        <v>39</v>
      </c>
      <c r="I419" s="15">
        <f t="shared" si="72"/>
        <v>128</v>
      </c>
      <c r="J419" s="15">
        <f t="shared" si="73"/>
        <v>70666</v>
      </c>
      <c r="K419" s="15">
        <f t="shared" si="74"/>
        <v>30966</v>
      </c>
      <c r="L419" s="15">
        <f t="shared" si="75"/>
        <v>101632</v>
      </c>
      <c r="M419" s="16">
        <v>100.6394659941548</v>
      </c>
      <c r="N419" s="16">
        <f t="shared" si="76"/>
        <v>11.639465994154804</v>
      </c>
      <c r="O419" s="17">
        <v>0.95</v>
      </c>
      <c r="P419" s="18">
        <v>794</v>
      </c>
      <c r="Q419" s="18">
        <f t="shared" si="77"/>
        <v>79907.73599935892</v>
      </c>
      <c r="R419" s="19">
        <f t="shared" si="78"/>
        <v>95.60749269444706</v>
      </c>
      <c r="S419" s="15"/>
      <c r="T419" s="19">
        <f t="shared" si="79"/>
        <v>-89</v>
      </c>
      <c r="U419" s="19">
        <v>39</v>
      </c>
      <c r="V419" s="19">
        <f t="shared" si="80"/>
        <v>39</v>
      </c>
      <c r="W419" s="19">
        <f t="shared" si="81"/>
        <v>0</v>
      </c>
      <c r="X419" s="19">
        <f t="shared" si="82"/>
        <v>30966</v>
      </c>
      <c r="Y419" s="19">
        <f t="shared" si="83"/>
        <v>30966</v>
      </c>
      <c r="Z419" s="10">
        <v>332</v>
      </c>
      <c r="AA419" s="10" t="s">
        <v>900</v>
      </c>
      <c r="AB419" s="20" t="s">
        <v>901</v>
      </c>
    </row>
    <row r="420" spans="1:28" ht="12.75">
      <c r="A420" s="10" t="s">
        <v>898</v>
      </c>
      <c r="B420" s="11" t="s">
        <v>55</v>
      </c>
      <c r="C420" s="12" t="s">
        <v>899</v>
      </c>
      <c r="D420" s="13" t="s">
        <v>93</v>
      </c>
      <c r="E420" s="13" t="s">
        <v>168</v>
      </c>
      <c r="F420" s="14">
        <v>3970</v>
      </c>
      <c r="G420" s="15">
        <v>63.8</v>
      </c>
      <c r="H420" s="15">
        <v>39</v>
      </c>
      <c r="I420" s="15">
        <f t="shared" si="72"/>
        <v>102.8</v>
      </c>
      <c r="J420" s="15">
        <f t="shared" si="73"/>
        <v>253286</v>
      </c>
      <c r="K420" s="15">
        <f t="shared" si="74"/>
        <v>154830</v>
      </c>
      <c r="L420" s="15">
        <f t="shared" si="75"/>
        <v>408116</v>
      </c>
      <c r="M420" s="16">
        <v>65.54226083173077</v>
      </c>
      <c r="N420" s="16">
        <f t="shared" si="76"/>
        <v>1.7422608317307748</v>
      </c>
      <c r="O420" s="17">
        <v>0.95</v>
      </c>
      <c r="P420" s="18">
        <v>3970</v>
      </c>
      <c r="Q420" s="18">
        <f t="shared" si="77"/>
        <v>260202.77550197116</v>
      </c>
      <c r="R420" s="19">
        <f t="shared" si="78"/>
        <v>62.26514779014423</v>
      </c>
      <c r="S420" s="15"/>
      <c r="T420" s="19">
        <f t="shared" si="79"/>
        <v>-63.8</v>
      </c>
      <c r="U420" s="19">
        <v>39</v>
      </c>
      <c r="V420" s="19">
        <f t="shared" si="80"/>
        <v>39</v>
      </c>
      <c r="W420" s="19">
        <f t="shared" si="81"/>
        <v>0</v>
      </c>
      <c r="X420" s="19">
        <f t="shared" si="82"/>
        <v>154830</v>
      </c>
      <c r="Y420" s="19">
        <f t="shared" si="83"/>
        <v>154830</v>
      </c>
      <c r="Z420" s="10">
        <v>332</v>
      </c>
      <c r="AA420" s="10" t="s">
        <v>900</v>
      </c>
      <c r="AB420" s="20" t="s">
        <v>901</v>
      </c>
    </row>
    <row r="421" spans="1:28" ht="12.75">
      <c r="A421" s="10" t="s">
        <v>898</v>
      </c>
      <c r="B421" s="11" t="s">
        <v>902</v>
      </c>
      <c r="C421" s="12" t="s">
        <v>903</v>
      </c>
      <c r="D421" s="13" t="s">
        <v>93</v>
      </c>
      <c r="E421" s="13" t="s">
        <v>49</v>
      </c>
      <c r="F421" s="14">
        <v>18990</v>
      </c>
      <c r="G421" s="15">
        <v>63</v>
      </c>
      <c r="H421" s="15">
        <v>44</v>
      </c>
      <c r="I421" s="15">
        <f t="shared" si="72"/>
        <v>107</v>
      </c>
      <c r="J421" s="15">
        <f t="shared" si="73"/>
        <v>1196370</v>
      </c>
      <c r="K421" s="15">
        <f t="shared" si="74"/>
        <v>835560</v>
      </c>
      <c r="L421" s="15">
        <f t="shared" si="75"/>
        <v>2031930</v>
      </c>
      <c r="M421" s="16">
        <v>69.13334102446191</v>
      </c>
      <c r="N421" s="16">
        <f t="shared" si="76"/>
        <v>6.133341024461913</v>
      </c>
      <c r="O421" s="17">
        <v>0.95</v>
      </c>
      <c r="P421" s="18">
        <v>18990</v>
      </c>
      <c r="Q421" s="18">
        <f t="shared" si="77"/>
        <v>1312842.1460545317</v>
      </c>
      <c r="R421" s="19">
        <f t="shared" si="78"/>
        <v>65.67667397323882</v>
      </c>
      <c r="S421" s="15"/>
      <c r="T421" s="19">
        <f t="shared" si="79"/>
        <v>-63</v>
      </c>
      <c r="U421" s="19">
        <v>44</v>
      </c>
      <c r="V421" s="19">
        <f t="shared" si="80"/>
        <v>44</v>
      </c>
      <c r="W421" s="19">
        <f t="shared" si="81"/>
        <v>0</v>
      </c>
      <c r="X421" s="19">
        <f t="shared" si="82"/>
        <v>835560</v>
      </c>
      <c r="Y421" s="19">
        <f t="shared" si="83"/>
        <v>835560</v>
      </c>
      <c r="Z421" s="10">
        <v>333</v>
      </c>
      <c r="AA421" s="10" t="s">
        <v>904</v>
      </c>
      <c r="AB421" s="20" t="s">
        <v>905</v>
      </c>
    </row>
    <row r="422" spans="1:28" ht="12.75">
      <c r="A422" s="10" t="s">
        <v>898</v>
      </c>
      <c r="B422" s="11" t="s">
        <v>902</v>
      </c>
      <c r="C422" s="12" t="s">
        <v>903</v>
      </c>
      <c r="D422" s="13" t="s">
        <v>42</v>
      </c>
      <c r="E422" s="13" t="s">
        <v>92</v>
      </c>
      <c r="F422" s="14">
        <v>6330</v>
      </c>
      <c r="G422" s="15">
        <v>106</v>
      </c>
      <c r="H422" s="15">
        <v>44</v>
      </c>
      <c r="I422" s="15">
        <f t="shared" si="72"/>
        <v>150</v>
      </c>
      <c r="J422" s="15">
        <f t="shared" si="73"/>
        <v>670980</v>
      </c>
      <c r="K422" s="15">
        <f t="shared" si="74"/>
        <v>278520</v>
      </c>
      <c r="L422" s="15">
        <f t="shared" si="75"/>
        <v>949500</v>
      </c>
      <c r="M422" s="16">
        <v>112.6791711237329</v>
      </c>
      <c r="N422" s="16">
        <f t="shared" si="76"/>
        <v>6.6791711237329</v>
      </c>
      <c r="O422" s="17">
        <v>0.95</v>
      </c>
      <c r="P422" s="18">
        <v>6330</v>
      </c>
      <c r="Q422" s="18">
        <f t="shared" si="77"/>
        <v>713259.1532132293</v>
      </c>
      <c r="R422" s="19">
        <f t="shared" si="78"/>
        <v>107.04521256754624</v>
      </c>
      <c r="S422" s="15"/>
      <c r="T422" s="19">
        <f t="shared" si="79"/>
        <v>-106</v>
      </c>
      <c r="U422" s="19">
        <v>44</v>
      </c>
      <c r="V422" s="19">
        <f t="shared" si="80"/>
        <v>44</v>
      </c>
      <c r="W422" s="19">
        <f t="shared" si="81"/>
        <v>0</v>
      </c>
      <c r="X422" s="19">
        <f t="shared" si="82"/>
        <v>278520</v>
      </c>
      <c r="Y422" s="19">
        <f t="shared" si="83"/>
        <v>278520</v>
      </c>
      <c r="Z422" s="10">
        <v>333</v>
      </c>
      <c r="AA422" s="10" t="s">
        <v>904</v>
      </c>
      <c r="AB422" s="20" t="s">
        <v>905</v>
      </c>
    </row>
    <row r="423" spans="1:28" ht="12.75">
      <c r="A423" s="10" t="s">
        <v>898</v>
      </c>
      <c r="B423" s="11" t="s">
        <v>906</v>
      </c>
      <c r="C423" s="12" t="s">
        <v>907</v>
      </c>
      <c r="D423" s="13" t="s">
        <v>93</v>
      </c>
      <c r="E423" s="13" t="s">
        <v>83</v>
      </c>
      <c r="F423" s="14">
        <v>10864</v>
      </c>
      <c r="G423" s="15">
        <v>60</v>
      </c>
      <c r="H423" s="15">
        <v>44</v>
      </c>
      <c r="I423" s="15">
        <f t="shared" si="72"/>
        <v>104</v>
      </c>
      <c r="J423" s="15">
        <f t="shared" si="73"/>
        <v>651840</v>
      </c>
      <c r="K423" s="15">
        <f t="shared" si="74"/>
        <v>478016</v>
      </c>
      <c r="L423" s="15">
        <f t="shared" si="75"/>
        <v>1129856</v>
      </c>
      <c r="M423" s="16">
        <v>60.096144450589435</v>
      </c>
      <c r="N423" s="16">
        <f t="shared" si="76"/>
        <v>0.09614445058943488</v>
      </c>
      <c r="O423" s="17">
        <v>0.95</v>
      </c>
      <c r="P423" s="18">
        <v>10864</v>
      </c>
      <c r="Q423" s="18">
        <f t="shared" si="77"/>
        <v>652884.5133112036</v>
      </c>
      <c r="R423" s="19">
        <f t="shared" si="78"/>
        <v>57.09133722805996</v>
      </c>
      <c r="S423" s="15"/>
      <c r="T423" s="19">
        <f t="shared" si="79"/>
        <v>-60</v>
      </c>
      <c r="U423" s="19">
        <v>44</v>
      </c>
      <c r="V423" s="19">
        <f t="shared" si="80"/>
        <v>44</v>
      </c>
      <c r="W423" s="19">
        <f t="shared" si="81"/>
        <v>0</v>
      </c>
      <c r="X423" s="19">
        <f t="shared" si="82"/>
        <v>478016</v>
      </c>
      <c r="Y423" s="19">
        <f t="shared" si="83"/>
        <v>478016</v>
      </c>
      <c r="Z423" s="10">
        <v>334</v>
      </c>
      <c r="AA423" s="10" t="s">
        <v>908</v>
      </c>
      <c r="AB423" s="20" t="s">
        <v>909</v>
      </c>
    </row>
    <row r="424" spans="1:28" ht="12.75">
      <c r="A424" s="10" t="s">
        <v>898</v>
      </c>
      <c r="B424" s="11" t="s">
        <v>906</v>
      </c>
      <c r="C424" s="12" t="s">
        <v>907</v>
      </c>
      <c r="D424" s="13" t="s">
        <v>86</v>
      </c>
      <c r="E424" s="13" t="s">
        <v>92</v>
      </c>
      <c r="F424" s="14">
        <v>5432</v>
      </c>
      <c r="G424" s="15">
        <v>88</v>
      </c>
      <c r="H424" s="15">
        <v>44</v>
      </c>
      <c r="I424" s="15">
        <f t="shared" si="72"/>
        <v>132</v>
      </c>
      <c r="J424" s="15">
        <f t="shared" si="73"/>
        <v>478016</v>
      </c>
      <c r="K424" s="15">
        <f t="shared" si="74"/>
        <v>239008</v>
      </c>
      <c r="L424" s="15">
        <f t="shared" si="75"/>
        <v>717024</v>
      </c>
      <c r="M424" s="16">
        <v>97.68831570953964</v>
      </c>
      <c r="N424" s="16">
        <f t="shared" si="76"/>
        <v>9.688315709539637</v>
      </c>
      <c r="O424" s="17">
        <v>0.95</v>
      </c>
      <c r="P424" s="18">
        <v>5432</v>
      </c>
      <c r="Q424" s="18">
        <f t="shared" si="77"/>
        <v>530642.9309342193</v>
      </c>
      <c r="R424" s="19">
        <f t="shared" si="78"/>
        <v>92.80389992406265</v>
      </c>
      <c r="S424" s="15"/>
      <c r="T424" s="19">
        <f t="shared" si="79"/>
        <v>-88</v>
      </c>
      <c r="U424" s="19">
        <v>44</v>
      </c>
      <c r="V424" s="19">
        <f t="shared" si="80"/>
        <v>44</v>
      </c>
      <c r="W424" s="19">
        <f t="shared" si="81"/>
        <v>0</v>
      </c>
      <c r="X424" s="19">
        <f t="shared" si="82"/>
        <v>239008</v>
      </c>
      <c r="Y424" s="19">
        <f t="shared" si="83"/>
        <v>239008</v>
      </c>
      <c r="Z424" s="10">
        <v>334</v>
      </c>
      <c r="AA424" s="10" t="s">
        <v>908</v>
      </c>
      <c r="AB424" s="20" t="s">
        <v>909</v>
      </c>
    </row>
    <row r="425" spans="1:28" ht="12.75">
      <c r="A425" s="10" t="s">
        <v>910</v>
      </c>
      <c r="B425" s="11" t="s">
        <v>911</v>
      </c>
      <c r="C425" s="21" t="s">
        <v>912</v>
      </c>
      <c r="D425" s="13"/>
      <c r="E425" s="13"/>
      <c r="F425" s="14">
        <v>11292</v>
      </c>
      <c r="G425" s="15">
        <v>82</v>
      </c>
      <c r="H425" s="15">
        <v>49</v>
      </c>
      <c r="I425" s="15">
        <f t="shared" si="72"/>
        <v>131</v>
      </c>
      <c r="J425" s="15">
        <f t="shared" si="73"/>
        <v>925944</v>
      </c>
      <c r="K425" s="15">
        <f t="shared" si="74"/>
        <v>553308</v>
      </c>
      <c r="L425" s="15">
        <f t="shared" si="75"/>
        <v>1479252</v>
      </c>
      <c r="M425" s="16">
        <v>95.52044762916613</v>
      </c>
      <c r="N425" s="16">
        <f t="shared" si="76"/>
        <v>13.520447629166128</v>
      </c>
      <c r="O425" s="17">
        <v>0.95</v>
      </c>
      <c r="P425" s="18">
        <v>11292</v>
      </c>
      <c r="Q425" s="18">
        <f t="shared" si="77"/>
        <v>1078616.8946285439</v>
      </c>
      <c r="R425" s="19">
        <f t="shared" si="78"/>
        <v>90.74442524770782</v>
      </c>
      <c r="S425" s="15"/>
      <c r="T425" s="19">
        <f t="shared" si="79"/>
        <v>-82</v>
      </c>
      <c r="U425" s="19">
        <v>49</v>
      </c>
      <c r="V425" s="19">
        <f t="shared" si="80"/>
        <v>49</v>
      </c>
      <c r="W425" s="19">
        <f t="shared" si="81"/>
        <v>0</v>
      </c>
      <c r="X425" s="19">
        <f t="shared" si="82"/>
        <v>553308</v>
      </c>
      <c r="Y425" s="19">
        <f t="shared" si="83"/>
        <v>553308</v>
      </c>
      <c r="Z425" s="10">
        <v>335</v>
      </c>
      <c r="AA425" s="10" t="s">
        <v>62</v>
      </c>
      <c r="AB425" s="20" t="s">
        <v>516</v>
      </c>
    </row>
    <row r="426" spans="1:28" ht="12.75">
      <c r="A426" s="10" t="s">
        <v>910</v>
      </c>
      <c r="B426" s="11" t="s">
        <v>913</v>
      </c>
      <c r="C426" s="12" t="s">
        <v>814</v>
      </c>
      <c r="D426" s="13"/>
      <c r="E426" s="13"/>
      <c r="F426" s="14">
        <v>43740</v>
      </c>
      <c r="G426" s="15">
        <v>81</v>
      </c>
      <c r="H426" s="15">
        <v>44</v>
      </c>
      <c r="I426" s="15">
        <f t="shared" si="72"/>
        <v>125</v>
      </c>
      <c r="J426" s="15">
        <f t="shared" si="73"/>
        <v>3542940</v>
      </c>
      <c r="K426" s="15">
        <f t="shared" si="74"/>
        <v>1924560</v>
      </c>
      <c r="L426" s="15">
        <f t="shared" si="75"/>
        <v>5467500</v>
      </c>
      <c r="M426" s="16">
        <v>88.99022557053202</v>
      </c>
      <c r="N426" s="16">
        <f t="shared" si="76"/>
        <v>7.990225570532019</v>
      </c>
      <c r="O426" s="17">
        <v>0.95</v>
      </c>
      <c r="P426" s="18">
        <v>43740</v>
      </c>
      <c r="Q426" s="18">
        <f t="shared" si="77"/>
        <v>3892432.4664550703</v>
      </c>
      <c r="R426" s="19">
        <f t="shared" si="78"/>
        <v>84.54071429200542</v>
      </c>
      <c r="S426" s="15"/>
      <c r="T426" s="19">
        <f t="shared" si="79"/>
        <v>-81</v>
      </c>
      <c r="U426" s="19">
        <v>44</v>
      </c>
      <c r="V426" s="19">
        <f t="shared" si="80"/>
        <v>44</v>
      </c>
      <c r="W426" s="19">
        <f t="shared" si="81"/>
        <v>0</v>
      </c>
      <c r="X426" s="19">
        <f t="shared" si="82"/>
        <v>1924560</v>
      </c>
      <c r="Y426" s="19">
        <f t="shared" si="83"/>
        <v>1924560</v>
      </c>
      <c r="Z426" s="10">
        <v>336</v>
      </c>
      <c r="AA426" s="10" t="s">
        <v>242</v>
      </c>
      <c r="AB426" s="20" t="s">
        <v>205</v>
      </c>
    </row>
    <row r="427" spans="1:28" ht="12.75">
      <c r="A427" s="10" t="s">
        <v>910</v>
      </c>
      <c r="B427" s="11" t="s">
        <v>914</v>
      </c>
      <c r="C427" s="12" t="s">
        <v>562</v>
      </c>
      <c r="D427" s="13"/>
      <c r="E427" s="13"/>
      <c r="F427" s="14">
        <v>828</v>
      </c>
      <c r="G427" s="15">
        <v>74</v>
      </c>
      <c r="H427" s="15">
        <v>49</v>
      </c>
      <c r="I427" s="15">
        <f t="shared" si="72"/>
        <v>123</v>
      </c>
      <c r="J427" s="15">
        <f t="shared" si="73"/>
        <v>61272</v>
      </c>
      <c r="K427" s="15">
        <f t="shared" si="74"/>
        <v>40572</v>
      </c>
      <c r="L427" s="15">
        <f t="shared" si="75"/>
        <v>101844</v>
      </c>
      <c r="M427" s="16">
        <v>81.09189956853284</v>
      </c>
      <c r="N427" s="16">
        <f t="shared" si="76"/>
        <v>7.091899568532838</v>
      </c>
      <c r="O427" s="17">
        <v>0.95</v>
      </c>
      <c r="P427" s="18">
        <v>828</v>
      </c>
      <c r="Q427" s="18">
        <f t="shared" si="77"/>
        <v>67144.09284274519</v>
      </c>
      <c r="R427" s="19">
        <f t="shared" si="78"/>
        <v>77.03730459010619</v>
      </c>
      <c r="S427" s="15"/>
      <c r="T427" s="19">
        <f t="shared" si="79"/>
        <v>-74</v>
      </c>
      <c r="U427" s="19">
        <v>49</v>
      </c>
      <c r="V427" s="19">
        <f t="shared" si="80"/>
        <v>49</v>
      </c>
      <c r="W427" s="19">
        <f t="shared" si="81"/>
        <v>0</v>
      </c>
      <c r="X427" s="19">
        <f t="shared" si="82"/>
        <v>40572</v>
      </c>
      <c r="Y427" s="19">
        <f t="shared" si="83"/>
        <v>40572</v>
      </c>
      <c r="Z427" s="10">
        <v>338</v>
      </c>
      <c r="AA427" s="10" t="s">
        <v>151</v>
      </c>
      <c r="AB427" s="20" t="s">
        <v>610</v>
      </c>
    </row>
    <row r="428" spans="1:28" ht="12.75">
      <c r="A428" s="10" t="s">
        <v>910</v>
      </c>
      <c r="B428" s="11" t="s">
        <v>915</v>
      </c>
      <c r="C428" s="12" t="s">
        <v>916</v>
      </c>
      <c r="D428" s="13"/>
      <c r="E428" s="13"/>
      <c r="F428" s="18">
        <v>100548</v>
      </c>
      <c r="G428" s="15">
        <v>83</v>
      </c>
      <c r="H428" s="15">
        <v>49</v>
      </c>
      <c r="I428" s="15">
        <f t="shared" si="72"/>
        <v>132</v>
      </c>
      <c r="J428" s="15">
        <f t="shared" si="73"/>
        <v>8345484</v>
      </c>
      <c r="K428" s="15">
        <f t="shared" si="74"/>
        <v>4926852</v>
      </c>
      <c r="L428" s="15">
        <f t="shared" si="75"/>
        <v>13272336</v>
      </c>
      <c r="M428" s="16">
        <v>94.25791357448095</v>
      </c>
      <c r="N428" s="16">
        <f t="shared" si="76"/>
        <v>11.257913574480952</v>
      </c>
      <c r="O428" s="17">
        <v>0.95</v>
      </c>
      <c r="P428" s="18">
        <v>100548</v>
      </c>
      <c r="Q428" s="18">
        <f t="shared" si="77"/>
        <v>9477444.694086911</v>
      </c>
      <c r="R428" s="19">
        <f t="shared" si="78"/>
        <v>89.5450178957569</v>
      </c>
      <c r="S428" s="15"/>
      <c r="T428" s="19">
        <f t="shared" si="79"/>
        <v>-83</v>
      </c>
      <c r="U428" s="19">
        <v>49</v>
      </c>
      <c r="V428" s="19">
        <f t="shared" si="80"/>
        <v>49</v>
      </c>
      <c r="W428" s="19">
        <f t="shared" si="81"/>
        <v>0</v>
      </c>
      <c r="X428" s="19">
        <f t="shared" si="82"/>
        <v>4926852</v>
      </c>
      <c r="Y428" s="19">
        <f t="shared" si="83"/>
        <v>4926852</v>
      </c>
      <c r="Z428" s="10">
        <v>339</v>
      </c>
      <c r="AA428" s="10" t="s">
        <v>219</v>
      </c>
      <c r="AB428" s="20" t="s">
        <v>110</v>
      </c>
    </row>
    <row r="429" spans="1:28" ht="12.75">
      <c r="A429" s="10" t="s">
        <v>910</v>
      </c>
      <c r="B429" s="11" t="s">
        <v>917</v>
      </c>
      <c r="C429" s="12" t="s">
        <v>918</v>
      </c>
      <c r="D429" s="13"/>
      <c r="E429" s="13"/>
      <c r="F429" s="14">
        <v>112800</v>
      </c>
      <c r="G429" s="15">
        <v>99</v>
      </c>
      <c r="H429" s="15">
        <v>54</v>
      </c>
      <c r="I429" s="15">
        <f t="shared" si="72"/>
        <v>153</v>
      </c>
      <c r="J429" s="15">
        <f t="shared" si="73"/>
        <v>11167200</v>
      </c>
      <c r="K429" s="15">
        <f t="shared" si="74"/>
        <v>6091200</v>
      </c>
      <c r="L429" s="15">
        <f t="shared" si="75"/>
        <v>17258400</v>
      </c>
      <c r="M429" s="16">
        <v>112.63511774025153</v>
      </c>
      <c r="N429" s="16">
        <f t="shared" si="76"/>
        <v>13.63511774025153</v>
      </c>
      <c r="O429" s="17">
        <v>0.95</v>
      </c>
      <c r="P429" s="18">
        <v>112800</v>
      </c>
      <c r="Q429" s="18">
        <f t="shared" si="77"/>
        <v>12705241.281100372</v>
      </c>
      <c r="R429" s="19">
        <f t="shared" si="78"/>
        <v>107.00336185323894</v>
      </c>
      <c r="S429" s="15"/>
      <c r="T429" s="19">
        <f t="shared" si="79"/>
        <v>-99</v>
      </c>
      <c r="U429" s="19">
        <v>54</v>
      </c>
      <c r="V429" s="19">
        <f t="shared" si="80"/>
        <v>54</v>
      </c>
      <c r="W429" s="19">
        <f t="shared" si="81"/>
        <v>0</v>
      </c>
      <c r="X429" s="19">
        <f t="shared" si="82"/>
        <v>6091200</v>
      </c>
      <c r="Y429" s="19">
        <f t="shared" si="83"/>
        <v>6091200</v>
      </c>
      <c r="Z429" s="10">
        <v>340</v>
      </c>
      <c r="AA429" s="10" t="s">
        <v>144</v>
      </c>
      <c r="AB429" s="20" t="s">
        <v>810</v>
      </c>
    </row>
    <row r="430" spans="1:28" ht="25.5">
      <c r="A430" s="10" t="s">
        <v>919</v>
      </c>
      <c r="B430" s="11" t="s">
        <v>920</v>
      </c>
      <c r="C430" s="12" t="s">
        <v>921</v>
      </c>
      <c r="D430" s="13"/>
      <c r="E430" s="13"/>
      <c r="F430" s="14">
        <v>233436</v>
      </c>
      <c r="G430" s="15">
        <v>120</v>
      </c>
      <c r="H430" s="15">
        <v>44</v>
      </c>
      <c r="I430" s="15">
        <f t="shared" si="72"/>
        <v>164</v>
      </c>
      <c r="J430" s="15">
        <f t="shared" si="73"/>
        <v>28012320</v>
      </c>
      <c r="K430" s="15">
        <f t="shared" si="74"/>
        <v>10271184</v>
      </c>
      <c r="L430" s="15">
        <f t="shared" si="75"/>
        <v>38283504</v>
      </c>
      <c r="M430" s="16">
        <v>141.34398314232212</v>
      </c>
      <c r="N430" s="16">
        <f t="shared" si="76"/>
        <v>21.343983142322116</v>
      </c>
      <c r="O430" s="17">
        <v>0.95</v>
      </c>
      <c r="P430" s="18">
        <v>233436</v>
      </c>
      <c r="Q430" s="18">
        <f t="shared" si="77"/>
        <v>32994774.048811104</v>
      </c>
      <c r="R430" s="19">
        <f t="shared" si="78"/>
        <v>134.276783985206</v>
      </c>
      <c r="S430" s="15"/>
      <c r="T430" s="19">
        <f t="shared" si="79"/>
        <v>-120</v>
      </c>
      <c r="U430" s="19">
        <v>44</v>
      </c>
      <c r="V430" s="19">
        <f t="shared" si="80"/>
        <v>44</v>
      </c>
      <c r="W430" s="19">
        <f t="shared" si="81"/>
        <v>0</v>
      </c>
      <c r="X430" s="19">
        <f t="shared" si="82"/>
        <v>10271184</v>
      </c>
      <c r="Y430" s="19">
        <f t="shared" si="83"/>
        <v>10271184</v>
      </c>
      <c r="Z430" s="10">
        <v>342</v>
      </c>
      <c r="AA430" s="10" t="s">
        <v>922</v>
      </c>
      <c r="AB430" s="20" t="s">
        <v>721</v>
      </c>
    </row>
    <row r="431" spans="1:28" ht="12.75">
      <c r="A431" s="10" t="s">
        <v>919</v>
      </c>
      <c r="B431" s="11" t="s">
        <v>923</v>
      </c>
      <c r="C431" s="12" t="s">
        <v>924</v>
      </c>
      <c r="D431" s="13"/>
      <c r="E431" s="13"/>
      <c r="F431" s="14">
        <v>100296</v>
      </c>
      <c r="G431" s="15">
        <v>85</v>
      </c>
      <c r="H431" s="15">
        <v>54</v>
      </c>
      <c r="I431" s="15">
        <f t="shared" si="72"/>
        <v>139</v>
      </c>
      <c r="J431" s="15">
        <f t="shared" si="73"/>
        <v>8525160</v>
      </c>
      <c r="K431" s="15">
        <f t="shared" si="74"/>
        <v>5415984</v>
      </c>
      <c r="L431" s="15">
        <f t="shared" si="75"/>
        <v>13941144</v>
      </c>
      <c r="M431" s="16">
        <v>102.57652534800881</v>
      </c>
      <c r="N431" s="16">
        <f t="shared" si="76"/>
        <v>17.576525348008815</v>
      </c>
      <c r="O431" s="17">
        <v>0.95</v>
      </c>
      <c r="P431" s="18">
        <v>100296</v>
      </c>
      <c r="Q431" s="18">
        <f t="shared" si="77"/>
        <v>10288015.186303891</v>
      </c>
      <c r="R431" s="19">
        <f t="shared" si="78"/>
        <v>97.44769908060837</v>
      </c>
      <c r="S431" s="15"/>
      <c r="T431" s="19">
        <f t="shared" si="79"/>
        <v>-85</v>
      </c>
      <c r="U431" s="19">
        <v>54</v>
      </c>
      <c r="V431" s="19">
        <f t="shared" si="80"/>
        <v>54</v>
      </c>
      <c r="W431" s="19">
        <f t="shared" si="81"/>
        <v>0</v>
      </c>
      <c r="X431" s="19">
        <f t="shared" si="82"/>
        <v>5415984</v>
      </c>
      <c r="Y431" s="19">
        <f t="shared" si="83"/>
        <v>5415984</v>
      </c>
      <c r="Z431" s="10">
        <v>343</v>
      </c>
      <c r="AA431" s="10" t="s">
        <v>205</v>
      </c>
      <c r="AB431" s="20" t="s">
        <v>452</v>
      </c>
    </row>
    <row r="432" spans="1:28" ht="12.75">
      <c r="A432" s="10" t="s">
        <v>919</v>
      </c>
      <c r="B432" s="11" t="s">
        <v>925</v>
      </c>
      <c r="C432" s="12" t="s">
        <v>926</v>
      </c>
      <c r="D432" s="13"/>
      <c r="E432" s="13"/>
      <c r="F432" s="14">
        <v>15552</v>
      </c>
      <c r="G432" s="15">
        <v>73</v>
      </c>
      <c r="H432" s="15">
        <v>39</v>
      </c>
      <c r="I432" s="15">
        <f t="shared" si="72"/>
        <v>112</v>
      </c>
      <c r="J432" s="15">
        <f t="shared" si="73"/>
        <v>1135296</v>
      </c>
      <c r="K432" s="15">
        <f t="shared" si="74"/>
        <v>606528</v>
      </c>
      <c r="L432" s="15">
        <f t="shared" si="75"/>
        <v>1741824</v>
      </c>
      <c r="M432" s="16">
        <v>81.94882729564561</v>
      </c>
      <c r="N432" s="16">
        <f t="shared" si="76"/>
        <v>8.948827295645614</v>
      </c>
      <c r="O432" s="17">
        <v>0.95</v>
      </c>
      <c r="P432" s="18">
        <v>15552</v>
      </c>
      <c r="Q432" s="18">
        <f t="shared" si="77"/>
        <v>1274468.1621018806</v>
      </c>
      <c r="R432" s="19">
        <f t="shared" si="78"/>
        <v>77.85138593086333</v>
      </c>
      <c r="S432" s="15"/>
      <c r="T432" s="19">
        <f t="shared" si="79"/>
        <v>-73</v>
      </c>
      <c r="U432" s="19">
        <v>39</v>
      </c>
      <c r="V432" s="19">
        <f t="shared" si="80"/>
        <v>39</v>
      </c>
      <c r="W432" s="19">
        <f t="shared" si="81"/>
        <v>0</v>
      </c>
      <c r="X432" s="19">
        <f t="shared" si="82"/>
        <v>606528</v>
      </c>
      <c r="Y432" s="19">
        <f t="shared" si="83"/>
        <v>606528</v>
      </c>
      <c r="Z432" s="10">
        <v>344</v>
      </c>
      <c r="AA432" s="10" t="s">
        <v>66</v>
      </c>
      <c r="AB432" s="20" t="s">
        <v>154</v>
      </c>
    </row>
    <row r="433" spans="1:28" ht="12.75">
      <c r="A433" s="10" t="s">
        <v>919</v>
      </c>
      <c r="B433" s="11" t="s">
        <v>927</v>
      </c>
      <c r="C433" s="12" t="s">
        <v>928</v>
      </c>
      <c r="D433" s="13"/>
      <c r="E433" s="13"/>
      <c r="F433" s="14">
        <v>64716</v>
      </c>
      <c r="G433" s="15">
        <v>78</v>
      </c>
      <c r="H433" s="15">
        <v>44</v>
      </c>
      <c r="I433" s="15">
        <f t="shared" si="72"/>
        <v>122</v>
      </c>
      <c r="J433" s="15">
        <f t="shared" si="73"/>
        <v>5047848</v>
      </c>
      <c r="K433" s="15">
        <f t="shared" si="74"/>
        <v>2847504</v>
      </c>
      <c r="L433" s="15">
        <f t="shared" si="75"/>
        <v>7895352</v>
      </c>
      <c r="M433" s="16">
        <v>87.42303864830723</v>
      </c>
      <c r="N433" s="16">
        <f t="shared" si="76"/>
        <v>9.423038648307227</v>
      </c>
      <c r="O433" s="17">
        <v>0.95</v>
      </c>
      <c r="P433" s="18">
        <v>64716</v>
      </c>
      <c r="Q433" s="18">
        <f t="shared" si="77"/>
        <v>5657669.36916385</v>
      </c>
      <c r="R433" s="19">
        <f t="shared" si="78"/>
        <v>83.05188671589187</v>
      </c>
      <c r="S433" s="15"/>
      <c r="T433" s="19">
        <f t="shared" si="79"/>
        <v>-78</v>
      </c>
      <c r="U433" s="19">
        <v>44</v>
      </c>
      <c r="V433" s="19">
        <f t="shared" si="80"/>
        <v>44</v>
      </c>
      <c r="W433" s="19">
        <f t="shared" si="81"/>
        <v>0</v>
      </c>
      <c r="X433" s="19">
        <f t="shared" si="82"/>
        <v>2847504</v>
      </c>
      <c r="Y433" s="19">
        <f t="shared" si="83"/>
        <v>2847504</v>
      </c>
      <c r="Z433" s="10">
        <v>345</v>
      </c>
      <c r="AA433" s="10" t="s">
        <v>154</v>
      </c>
      <c r="AB433" s="20" t="s">
        <v>219</v>
      </c>
    </row>
    <row r="434" spans="1:28" ht="12.75">
      <c r="A434" s="10" t="s">
        <v>919</v>
      </c>
      <c r="B434" s="11" t="s">
        <v>929</v>
      </c>
      <c r="C434" s="12" t="s">
        <v>930</v>
      </c>
      <c r="D434" s="13" t="s">
        <v>79</v>
      </c>
      <c r="E434" s="13" t="s">
        <v>80</v>
      </c>
      <c r="F434" s="14">
        <v>60240</v>
      </c>
      <c r="G434" s="15">
        <v>111</v>
      </c>
      <c r="H434" s="15">
        <v>59</v>
      </c>
      <c r="I434" s="15">
        <f t="shared" si="72"/>
        <v>170</v>
      </c>
      <c r="J434" s="15">
        <f t="shared" si="73"/>
        <v>6686640</v>
      </c>
      <c r="K434" s="15">
        <f t="shared" si="74"/>
        <v>3554160</v>
      </c>
      <c r="L434" s="15">
        <f t="shared" si="75"/>
        <v>10240800</v>
      </c>
      <c r="M434" s="16">
        <v>129.785804121345</v>
      </c>
      <c r="N434" s="16">
        <f t="shared" si="76"/>
        <v>18.785804121344995</v>
      </c>
      <c r="O434" s="17">
        <v>0.95</v>
      </c>
      <c r="P434" s="18">
        <v>60240</v>
      </c>
      <c r="Q434" s="18">
        <f t="shared" si="77"/>
        <v>7818296.840269823</v>
      </c>
      <c r="R434" s="19">
        <f t="shared" si="78"/>
        <v>123.29651391527774</v>
      </c>
      <c r="S434" s="15"/>
      <c r="T434" s="19">
        <f t="shared" si="79"/>
        <v>-111</v>
      </c>
      <c r="U434" s="19">
        <v>59</v>
      </c>
      <c r="V434" s="19">
        <f t="shared" si="80"/>
        <v>59</v>
      </c>
      <c r="W434" s="19">
        <f t="shared" si="81"/>
        <v>0</v>
      </c>
      <c r="X434" s="19">
        <f t="shared" si="82"/>
        <v>3554160</v>
      </c>
      <c r="Y434" s="19">
        <f t="shared" si="83"/>
        <v>3554160</v>
      </c>
      <c r="Z434" s="10">
        <v>346</v>
      </c>
      <c r="AA434" s="10" t="s">
        <v>931</v>
      </c>
      <c r="AB434" s="20" t="s">
        <v>932</v>
      </c>
    </row>
    <row r="435" spans="1:28" ht="12.75">
      <c r="A435" s="10" t="s">
        <v>919</v>
      </c>
      <c r="B435" s="11" t="s">
        <v>929</v>
      </c>
      <c r="C435" s="12" t="s">
        <v>930</v>
      </c>
      <c r="D435" s="13" t="s">
        <v>75</v>
      </c>
      <c r="E435" s="13" t="s">
        <v>78</v>
      </c>
      <c r="F435" s="14">
        <v>180720</v>
      </c>
      <c r="G435" s="15">
        <v>101.2222</v>
      </c>
      <c r="H435" s="15">
        <v>59</v>
      </c>
      <c r="I435" s="15">
        <f t="shared" si="72"/>
        <v>160.2222</v>
      </c>
      <c r="J435" s="15">
        <f t="shared" si="73"/>
        <v>18292875.984</v>
      </c>
      <c r="K435" s="15">
        <f t="shared" si="74"/>
        <v>10662480</v>
      </c>
      <c r="L435" s="15">
        <f t="shared" si="75"/>
        <v>28955355.984</v>
      </c>
      <c r="M435" s="16">
        <v>115.23417789636997</v>
      </c>
      <c r="N435" s="16">
        <f t="shared" si="76"/>
        <v>14.01197789636997</v>
      </c>
      <c r="O435" s="17">
        <v>0.95</v>
      </c>
      <c r="P435" s="18">
        <v>180720</v>
      </c>
      <c r="Q435" s="18">
        <f t="shared" si="77"/>
        <v>20825120.62943198</v>
      </c>
      <c r="R435" s="19">
        <f t="shared" si="78"/>
        <v>109.47246900155147</v>
      </c>
      <c r="S435" s="15"/>
      <c r="T435" s="19">
        <f t="shared" si="79"/>
        <v>-101.2222</v>
      </c>
      <c r="U435" s="19">
        <v>59</v>
      </c>
      <c r="V435" s="19">
        <f t="shared" si="80"/>
        <v>59</v>
      </c>
      <c r="W435" s="19">
        <f t="shared" si="81"/>
        <v>0</v>
      </c>
      <c r="X435" s="19">
        <f t="shared" si="82"/>
        <v>10662480</v>
      </c>
      <c r="Y435" s="19">
        <f t="shared" si="83"/>
        <v>10662480</v>
      </c>
      <c r="Z435" s="10">
        <v>346</v>
      </c>
      <c r="AA435" s="10" t="s">
        <v>931</v>
      </c>
      <c r="AB435" s="20" t="s">
        <v>932</v>
      </c>
    </row>
    <row r="436" spans="1:28" ht="12.75">
      <c r="A436" s="10" t="s">
        <v>919</v>
      </c>
      <c r="B436" s="11" t="s">
        <v>218</v>
      </c>
      <c r="C436" s="12" t="s">
        <v>218</v>
      </c>
      <c r="D436" s="13"/>
      <c r="E436" s="13"/>
      <c r="F436" s="14">
        <v>102780</v>
      </c>
      <c r="G436" s="15">
        <v>76</v>
      </c>
      <c r="H436" s="15">
        <v>44</v>
      </c>
      <c r="I436" s="15">
        <f t="shared" si="72"/>
        <v>120</v>
      </c>
      <c r="J436" s="15">
        <f t="shared" si="73"/>
        <v>7811280</v>
      </c>
      <c r="K436" s="15">
        <f t="shared" si="74"/>
        <v>4522320</v>
      </c>
      <c r="L436" s="15">
        <f t="shared" si="75"/>
        <v>12333600</v>
      </c>
      <c r="M436" s="16">
        <v>91.28789956653965</v>
      </c>
      <c r="N436" s="16">
        <f t="shared" si="76"/>
        <v>15.28789956653965</v>
      </c>
      <c r="O436" s="17">
        <v>0.95</v>
      </c>
      <c r="P436" s="18">
        <v>102780</v>
      </c>
      <c r="Q436" s="18">
        <f t="shared" si="77"/>
        <v>9382570.317448946</v>
      </c>
      <c r="R436" s="19">
        <f t="shared" si="78"/>
        <v>86.72350458821266</v>
      </c>
      <c r="S436" s="15"/>
      <c r="T436" s="19">
        <f t="shared" si="79"/>
        <v>-76</v>
      </c>
      <c r="U436" s="19">
        <v>44</v>
      </c>
      <c r="V436" s="19">
        <f t="shared" si="80"/>
        <v>44</v>
      </c>
      <c r="W436" s="19">
        <f t="shared" si="81"/>
        <v>0</v>
      </c>
      <c r="X436" s="19">
        <f t="shared" si="82"/>
        <v>4522320</v>
      </c>
      <c r="Y436" s="19">
        <f t="shared" si="83"/>
        <v>4522320</v>
      </c>
      <c r="Z436" s="10">
        <v>347</v>
      </c>
      <c r="AA436" s="10" t="s">
        <v>61</v>
      </c>
      <c r="AB436" s="20" t="s">
        <v>57</v>
      </c>
    </row>
    <row r="437" spans="1:28" ht="12.75">
      <c r="A437" s="10" t="s">
        <v>919</v>
      </c>
      <c r="B437" s="11" t="s">
        <v>933</v>
      </c>
      <c r="C437" s="12" t="s">
        <v>933</v>
      </c>
      <c r="D437" s="13" t="s">
        <v>42</v>
      </c>
      <c r="E437" s="13" t="s">
        <v>43</v>
      </c>
      <c r="F437" s="14">
        <v>1890</v>
      </c>
      <c r="G437" s="15">
        <v>96</v>
      </c>
      <c r="H437" s="15">
        <v>49</v>
      </c>
      <c r="I437" s="15">
        <f t="shared" si="72"/>
        <v>145</v>
      </c>
      <c r="J437" s="15">
        <f t="shared" si="73"/>
        <v>181440</v>
      </c>
      <c r="K437" s="15">
        <f t="shared" si="74"/>
        <v>92610</v>
      </c>
      <c r="L437" s="15">
        <f t="shared" si="75"/>
        <v>274050</v>
      </c>
      <c r="M437" s="16">
        <v>126.21420521372802</v>
      </c>
      <c r="N437" s="16">
        <f t="shared" si="76"/>
        <v>30.21420521372802</v>
      </c>
      <c r="O437" s="17">
        <v>0.95</v>
      </c>
      <c r="P437" s="18">
        <v>1890</v>
      </c>
      <c r="Q437" s="18">
        <f t="shared" si="77"/>
        <v>238544.84785394595</v>
      </c>
      <c r="R437" s="19">
        <f t="shared" si="78"/>
        <v>119.90349495304162</v>
      </c>
      <c r="S437" s="15"/>
      <c r="T437" s="19">
        <f t="shared" si="79"/>
        <v>-96</v>
      </c>
      <c r="U437" s="19">
        <v>49</v>
      </c>
      <c r="V437" s="19">
        <f t="shared" si="80"/>
        <v>49</v>
      </c>
      <c r="W437" s="19">
        <f t="shared" si="81"/>
        <v>0</v>
      </c>
      <c r="X437" s="19">
        <f t="shared" si="82"/>
        <v>92610</v>
      </c>
      <c r="Y437" s="19">
        <f t="shared" si="83"/>
        <v>92610</v>
      </c>
      <c r="Z437" s="10">
        <v>348</v>
      </c>
      <c r="AA437" s="10" t="s">
        <v>464</v>
      </c>
      <c r="AB437" s="20" t="s">
        <v>934</v>
      </c>
    </row>
    <row r="438" spans="1:28" ht="12.75">
      <c r="A438" s="10" t="s">
        <v>919</v>
      </c>
      <c r="B438" s="11" t="s">
        <v>933</v>
      </c>
      <c r="C438" s="12" t="s">
        <v>933</v>
      </c>
      <c r="D438" s="13" t="s">
        <v>46</v>
      </c>
      <c r="E438" s="13" t="s">
        <v>49</v>
      </c>
      <c r="F438" s="14">
        <v>9450</v>
      </c>
      <c r="G438" s="15">
        <v>96</v>
      </c>
      <c r="H438" s="15">
        <v>49</v>
      </c>
      <c r="I438" s="15">
        <f t="shared" si="72"/>
        <v>145</v>
      </c>
      <c r="J438" s="15">
        <f t="shared" si="73"/>
        <v>907200</v>
      </c>
      <c r="K438" s="15">
        <f t="shared" si="74"/>
        <v>463050</v>
      </c>
      <c r="L438" s="15">
        <f t="shared" si="75"/>
        <v>1370250</v>
      </c>
      <c r="M438" s="19">
        <v>100.20178457459703</v>
      </c>
      <c r="N438" s="16">
        <f t="shared" si="76"/>
        <v>4.201784574597028</v>
      </c>
      <c r="O438" s="17">
        <v>0.95</v>
      </c>
      <c r="P438" s="18">
        <v>9450</v>
      </c>
      <c r="Q438" s="18">
        <f t="shared" si="77"/>
        <v>946906.8642299419</v>
      </c>
      <c r="R438" s="19">
        <f t="shared" si="78"/>
        <v>95.19169534586717</v>
      </c>
      <c r="S438" s="15"/>
      <c r="T438" s="19">
        <f t="shared" si="79"/>
        <v>-96</v>
      </c>
      <c r="U438" s="19">
        <v>49</v>
      </c>
      <c r="V438" s="19">
        <f t="shared" si="80"/>
        <v>49</v>
      </c>
      <c r="W438" s="19">
        <f t="shared" si="81"/>
        <v>0</v>
      </c>
      <c r="X438" s="19">
        <f t="shared" si="82"/>
        <v>463050</v>
      </c>
      <c r="Y438" s="19">
        <f t="shared" si="83"/>
        <v>463050</v>
      </c>
      <c r="Z438" s="10">
        <v>348</v>
      </c>
      <c r="AA438" s="10" t="s">
        <v>464</v>
      </c>
      <c r="AB438" s="20" t="s">
        <v>934</v>
      </c>
    </row>
    <row r="439" spans="1:28" ht="38.25">
      <c r="A439" s="10" t="s">
        <v>919</v>
      </c>
      <c r="B439" s="11" t="s">
        <v>935</v>
      </c>
      <c r="C439" s="12" t="s">
        <v>936</v>
      </c>
      <c r="D439" s="13"/>
      <c r="E439" s="13"/>
      <c r="F439" s="14">
        <v>156864</v>
      </c>
      <c r="G439" s="15">
        <v>95</v>
      </c>
      <c r="H439" s="15">
        <v>59</v>
      </c>
      <c r="I439" s="15">
        <f t="shared" si="72"/>
        <v>154</v>
      </c>
      <c r="J439" s="15">
        <f t="shared" si="73"/>
        <v>14902080</v>
      </c>
      <c r="K439" s="15">
        <f t="shared" si="74"/>
        <v>9254976</v>
      </c>
      <c r="L439" s="15">
        <f t="shared" si="75"/>
        <v>24157056</v>
      </c>
      <c r="M439" s="19">
        <v>107.30785401957446</v>
      </c>
      <c r="N439" s="16">
        <f t="shared" si="76"/>
        <v>12.307854019574464</v>
      </c>
      <c r="O439" s="17">
        <v>0.95</v>
      </c>
      <c r="P439" s="18">
        <v>156864</v>
      </c>
      <c r="Q439" s="18">
        <f t="shared" si="77"/>
        <v>16832739.21292653</v>
      </c>
      <c r="R439" s="19">
        <f t="shared" si="78"/>
        <v>101.94246131859573</v>
      </c>
      <c r="S439" s="15"/>
      <c r="T439" s="19">
        <f t="shared" si="79"/>
        <v>-95</v>
      </c>
      <c r="U439" s="19">
        <v>59</v>
      </c>
      <c r="V439" s="19">
        <f t="shared" si="80"/>
        <v>59</v>
      </c>
      <c r="W439" s="19">
        <f t="shared" si="81"/>
        <v>0</v>
      </c>
      <c r="X439" s="19">
        <f t="shared" si="82"/>
        <v>9254976</v>
      </c>
      <c r="Y439" s="19">
        <f t="shared" si="83"/>
        <v>9254976</v>
      </c>
      <c r="Z439" s="10">
        <v>350</v>
      </c>
      <c r="AA439" s="10" t="s">
        <v>439</v>
      </c>
      <c r="AB439" s="20" t="s">
        <v>166</v>
      </c>
    </row>
    <row r="440" spans="1:28" ht="12.75">
      <c r="A440" s="10" t="s">
        <v>919</v>
      </c>
      <c r="B440" s="11" t="s">
        <v>937</v>
      </c>
      <c r="C440" s="12" t="s">
        <v>938</v>
      </c>
      <c r="D440" s="13"/>
      <c r="E440" s="13"/>
      <c r="F440" s="14">
        <v>27180</v>
      </c>
      <c r="G440" s="15">
        <v>88</v>
      </c>
      <c r="H440" s="15">
        <v>44</v>
      </c>
      <c r="I440" s="15">
        <f t="shared" si="72"/>
        <v>132</v>
      </c>
      <c r="J440" s="15">
        <f t="shared" si="73"/>
        <v>2391840</v>
      </c>
      <c r="K440" s="15">
        <f t="shared" si="74"/>
        <v>1195920</v>
      </c>
      <c r="L440" s="15">
        <f t="shared" si="75"/>
        <v>3587760</v>
      </c>
      <c r="M440" s="16">
        <v>88.98580622380463</v>
      </c>
      <c r="N440" s="16">
        <f t="shared" si="76"/>
        <v>0.9858062238046301</v>
      </c>
      <c r="O440" s="17">
        <v>0.95</v>
      </c>
      <c r="P440" s="18">
        <v>27180</v>
      </c>
      <c r="Q440" s="18">
        <f t="shared" si="77"/>
        <v>2418634.21316301</v>
      </c>
      <c r="R440" s="19">
        <f t="shared" si="78"/>
        <v>84.53651591261439</v>
      </c>
      <c r="S440" s="15"/>
      <c r="T440" s="19">
        <f t="shared" si="79"/>
        <v>-88</v>
      </c>
      <c r="U440" s="19">
        <v>44</v>
      </c>
      <c r="V440" s="19">
        <f t="shared" si="80"/>
        <v>44</v>
      </c>
      <c r="W440" s="19">
        <f t="shared" si="81"/>
        <v>0</v>
      </c>
      <c r="X440" s="19">
        <f t="shared" si="82"/>
        <v>1195920</v>
      </c>
      <c r="Y440" s="19">
        <f t="shared" si="83"/>
        <v>1195920</v>
      </c>
      <c r="Z440" s="10">
        <v>352</v>
      </c>
      <c r="AA440" s="10" t="s">
        <v>117</v>
      </c>
      <c r="AB440" s="20" t="s">
        <v>205</v>
      </c>
    </row>
    <row r="441" spans="1:28" ht="12.75">
      <c r="A441" s="10" t="s">
        <v>919</v>
      </c>
      <c r="B441" s="11" t="s">
        <v>939</v>
      </c>
      <c r="C441" s="12" t="s">
        <v>940</v>
      </c>
      <c r="D441" s="13"/>
      <c r="E441" s="13"/>
      <c r="F441" s="14">
        <v>20616</v>
      </c>
      <c r="G441" s="15">
        <v>75</v>
      </c>
      <c r="H441" s="15">
        <v>44</v>
      </c>
      <c r="I441" s="15">
        <f t="shared" si="72"/>
        <v>119</v>
      </c>
      <c r="J441" s="15">
        <f t="shared" si="73"/>
        <v>1546200</v>
      </c>
      <c r="K441" s="15">
        <f t="shared" si="74"/>
        <v>907104</v>
      </c>
      <c r="L441" s="15">
        <f t="shared" si="75"/>
        <v>2453304</v>
      </c>
      <c r="M441" s="16">
        <v>83.50197225687764</v>
      </c>
      <c r="N441" s="16">
        <f t="shared" si="76"/>
        <v>8.501972256877636</v>
      </c>
      <c r="O441" s="17">
        <v>0.95</v>
      </c>
      <c r="P441" s="18">
        <v>20616</v>
      </c>
      <c r="Q441" s="18">
        <f t="shared" si="77"/>
        <v>1721476.6600477893</v>
      </c>
      <c r="R441" s="19">
        <f t="shared" si="78"/>
        <v>79.32687364403375</v>
      </c>
      <c r="S441" s="15"/>
      <c r="T441" s="19">
        <f t="shared" si="79"/>
        <v>-75</v>
      </c>
      <c r="U441" s="19">
        <v>44</v>
      </c>
      <c r="V441" s="19">
        <f t="shared" si="80"/>
        <v>44</v>
      </c>
      <c r="W441" s="19">
        <f t="shared" si="81"/>
        <v>0</v>
      </c>
      <c r="X441" s="19">
        <f t="shared" si="82"/>
        <v>907104</v>
      </c>
      <c r="Y441" s="19">
        <f t="shared" si="83"/>
        <v>907104</v>
      </c>
      <c r="Z441" s="10">
        <v>353</v>
      </c>
      <c r="AA441" s="10" t="s">
        <v>53</v>
      </c>
      <c r="AB441" s="20" t="s">
        <v>116</v>
      </c>
    </row>
    <row r="442" spans="1:28" ht="12.75">
      <c r="A442" s="10" t="s">
        <v>919</v>
      </c>
      <c r="B442" s="11" t="s">
        <v>941</v>
      </c>
      <c r="C442" s="12" t="s">
        <v>942</v>
      </c>
      <c r="D442" s="13"/>
      <c r="E442" s="13"/>
      <c r="F442" s="14">
        <v>9336</v>
      </c>
      <c r="G442" s="15">
        <v>81</v>
      </c>
      <c r="H442" s="15">
        <v>49</v>
      </c>
      <c r="I442" s="15">
        <f t="shared" si="72"/>
        <v>130</v>
      </c>
      <c r="J442" s="15">
        <f t="shared" si="73"/>
        <v>756216</v>
      </c>
      <c r="K442" s="15">
        <f t="shared" si="74"/>
        <v>457464</v>
      </c>
      <c r="L442" s="15">
        <f t="shared" si="75"/>
        <v>1213680</v>
      </c>
      <c r="M442" s="16">
        <v>91.54771854939513</v>
      </c>
      <c r="N442" s="16">
        <f t="shared" si="76"/>
        <v>10.547718549395128</v>
      </c>
      <c r="O442" s="17">
        <v>0.95</v>
      </c>
      <c r="P442" s="18">
        <v>9336</v>
      </c>
      <c r="Q442" s="18">
        <f t="shared" si="77"/>
        <v>854689.5003771529</v>
      </c>
      <c r="R442" s="19">
        <f t="shared" si="78"/>
        <v>86.97033262192537</v>
      </c>
      <c r="S442" s="15"/>
      <c r="T442" s="19">
        <f t="shared" si="79"/>
        <v>-81</v>
      </c>
      <c r="U442" s="19">
        <v>49</v>
      </c>
      <c r="V442" s="19">
        <f t="shared" si="80"/>
        <v>49</v>
      </c>
      <c r="W442" s="19">
        <f t="shared" si="81"/>
        <v>0</v>
      </c>
      <c r="X442" s="19">
        <f t="shared" si="82"/>
        <v>457464</v>
      </c>
      <c r="Y442" s="19">
        <f t="shared" si="83"/>
        <v>457464</v>
      </c>
      <c r="Z442" s="10">
        <v>354</v>
      </c>
      <c r="AA442" s="10" t="s">
        <v>242</v>
      </c>
      <c r="AB442" s="20" t="s">
        <v>57</v>
      </c>
    </row>
    <row r="443" spans="1:28" ht="12.75">
      <c r="A443" s="10" t="s">
        <v>919</v>
      </c>
      <c r="B443" s="11" t="s">
        <v>943</v>
      </c>
      <c r="C443" s="12" t="s">
        <v>912</v>
      </c>
      <c r="D443" s="13"/>
      <c r="E443" s="13"/>
      <c r="F443" s="14">
        <v>1008</v>
      </c>
      <c r="G443" s="15">
        <v>78</v>
      </c>
      <c r="H443" s="15">
        <v>44</v>
      </c>
      <c r="I443" s="15">
        <f t="shared" si="72"/>
        <v>122</v>
      </c>
      <c r="J443" s="15">
        <f t="shared" si="73"/>
        <v>78624</v>
      </c>
      <c r="K443" s="15">
        <f t="shared" si="74"/>
        <v>44352</v>
      </c>
      <c r="L443" s="15">
        <f t="shared" si="75"/>
        <v>122976</v>
      </c>
      <c r="M443" s="16">
        <v>91.00643744483746</v>
      </c>
      <c r="N443" s="16">
        <f t="shared" si="76"/>
        <v>13.00643744483746</v>
      </c>
      <c r="O443" s="17">
        <v>0.95</v>
      </c>
      <c r="P443" s="18">
        <v>1008</v>
      </c>
      <c r="Q443" s="18">
        <f t="shared" si="77"/>
        <v>91734.48894439616</v>
      </c>
      <c r="R443" s="19">
        <f t="shared" si="78"/>
        <v>86.45611557259558</v>
      </c>
      <c r="S443" s="15"/>
      <c r="T443" s="19">
        <f t="shared" si="79"/>
        <v>-78</v>
      </c>
      <c r="U443" s="19">
        <v>44</v>
      </c>
      <c r="V443" s="19">
        <f t="shared" si="80"/>
        <v>44</v>
      </c>
      <c r="W443" s="19">
        <f t="shared" si="81"/>
        <v>0</v>
      </c>
      <c r="X443" s="19">
        <f t="shared" si="82"/>
        <v>44352</v>
      </c>
      <c r="Y443" s="19">
        <f t="shared" si="83"/>
        <v>44352</v>
      </c>
      <c r="Z443" s="10">
        <v>355</v>
      </c>
      <c r="AA443" s="10" t="s">
        <v>154</v>
      </c>
      <c r="AB443" s="20" t="s">
        <v>39</v>
      </c>
    </row>
    <row r="444" spans="1:28" ht="12.75">
      <c r="A444" s="10" t="s">
        <v>919</v>
      </c>
      <c r="B444" s="11" t="s">
        <v>944</v>
      </c>
      <c r="C444" s="12" t="s">
        <v>945</v>
      </c>
      <c r="D444" s="13"/>
      <c r="E444" s="13"/>
      <c r="F444" s="14">
        <v>451896</v>
      </c>
      <c r="G444" s="15">
        <v>103</v>
      </c>
      <c r="H444" s="15">
        <v>54</v>
      </c>
      <c r="I444" s="15">
        <f t="shared" si="72"/>
        <v>157</v>
      </c>
      <c r="J444" s="15">
        <f t="shared" si="73"/>
        <v>46545288</v>
      </c>
      <c r="K444" s="15">
        <f t="shared" si="74"/>
        <v>24402384</v>
      </c>
      <c r="L444" s="15">
        <f t="shared" si="75"/>
        <v>70947672</v>
      </c>
      <c r="M444" s="16">
        <v>118.36739543115114</v>
      </c>
      <c r="N444" s="16">
        <f t="shared" si="76"/>
        <v>15.367395431151138</v>
      </c>
      <c r="O444" s="17">
        <v>0.95</v>
      </c>
      <c r="P444" s="18">
        <v>451896</v>
      </c>
      <c r="Q444" s="18">
        <f t="shared" si="77"/>
        <v>53489752.52575547</v>
      </c>
      <c r="R444" s="19">
        <f t="shared" si="78"/>
        <v>112.44902565959357</v>
      </c>
      <c r="S444" s="15"/>
      <c r="T444" s="19">
        <f t="shared" si="79"/>
        <v>-103</v>
      </c>
      <c r="U444" s="19">
        <v>54</v>
      </c>
      <c r="V444" s="19">
        <f t="shared" si="80"/>
        <v>54</v>
      </c>
      <c r="W444" s="19">
        <f t="shared" si="81"/>
        <v>0</v>
      </c>
      <c r="X444" s="19">
        <f t="shared" si="82"/>
        <v>24402384</v>
      </c>
      <c r="Y444" s="19">
        <f t="shared" si="83"/>
        <v>24402384</v>
      </c>
      <c r="Z444" s="10">
        <v>356</v>
      </c>
      <c r="AA444" s="10" t="s">
        <v>156</v>
      </c>
      <c r="AB444" s="20" t="s">
        <v>714</v>
      </c>
    </row>
    <row r="445" spans="1:28" ht="12.75">
      <c r="A445" s="10" t="s">
        <v>919</v>
      </c>
      <c r="B445" s="11" t="s">
        <v>946</v>
      </c>
      <c r="C445" s="12" t="s">
        <v>947</v>
      </c>
      <c r="D445" s="13" t="s">
        <v>48</v>
      </c>
      <c r="E445" s="13" t="s">
        <v>92</v>
      </c>
      <c r="F445" s="14">
        <v>9396</v>
      </c>
      <c r="G445" s="15">
        <v>96</v>
      </c>
      <c r="H445" s="15">
        <v>44</v>
      </c>
      <c r="I445" s="15">
        <f t="shared" si="72"/>
        <v>140</v>
      </c>
      <c r="J445" s="15">
        <f t="shared" si="73"/>
        <v>902016</v>
      </c>
      <c r="K445" s="15">
        <f t="shared" si="74"/>
        <v>413424</v>
      </c>
      <c r="L445" s="15">
        <f t="shared" si="75"/>
        <v>1315440</v>
      </c>
      <c r="M445" s="16">
        <v>103.96408058732216</v>
      </c>
      <c r="N445" s="16">
        <f t="shared" si="76"/>
        <v>7.964080587322158</v>
      </c>
      <c r="O445" s="17">
        <v>0.95</v>
      </c>
      <c r="P445" s="18">
        <v>9396</v>
      </c>
      <c r="Q445" s="18">
        <f t="shared" si="77"/>
        <v>976846.501198479</v>
      </c>
      <c r="R445" s="19">
        <f t="shared" si="78"/>
        <v>98.76587655795605</v>
      </c>
      <c r="S445" s="15"/>
      <c r="T445" s="19">
        <f t="shared" si="79"/>
        <v>-96</v>
      </c>
      <c r="U445" s="19">
        <v>44</v>
      </c>
      <c r="V445" s="19">
        <f t="shared" si="80"/>
        <v>44</v>
      </c>
      <c r="W445" s="19">
        <f t="shared" si="81"/>
        <v>0</v>
      </c>
      <c r="X445" s="19">
        <f t="shared" si="82"/>
        <v>413424</v>
      </c>
      <c r="Y445" s="19">
        <f t="shared" si="83"/>
        <v>413424</v>
      </c>
      <c r="Z445" s="10">
        <v>357</v>
      </c>
      <c r="AA445" s="10" t="s">
        <v>948</v>
      </c>
      <c r="AB445" s="20" t="s">
        <v>949</v>
      </c>
    </row>
    <row r="446" spans="1:28" ht="12.75">
      <c r="A446" s="10" t="s">
        <v>919</v>
      </c>
      <c r="B446" s="11" t="s">
        <v>946</v>
      </c>
      <c r="C446" s="12" t="s">
        <v>947</v>
      </c>
      <c r="D446" s="13" t="s">
        <v>93</v>
      </c>
      <c r="E446" s="13" t="s">
        <v>47</v>
      </c>
      <c r="F446" s="14">
        <v>9396</v>
      </c>
      <c r="G446" s="15">
        <v>71</v>
      </c>
      <c r="H446" s="15">
        <v>44</v>
      </c>
      <c r="I446" s="15">
        <f t="shared" si="72"/>
        <v>115</v>
      </c>
      <c r="J446" s="15">
        <f t="shared" si="73"/>
        <v>667116</v>
      </c>
      <c r="K446" s="15">
        <f t="shared" si="74"/>
        <v>413424</v>
      </c>
      <c r="L446" s="15">
        <f t="shared" si="75"/>
        <v>1080540</v>
      </c>
      <c r="M446" s="16">
        <v>76.43679830081233</v>
      </c>
      <c r="N446" s="16">
        <f t="shared" si="76"/>
        <v>5.4367983008123275</v>
      </c>
      <c r="O446" s="17">
        <v>0.95</v>
      </c>
      <c r="P446" s="18">
        <v>9396</v>
      </c>
      <c r="Q446" s="18">
        <f t="shared" si="77"/>
        <v>718200.1568344326</v>
      </c>
      <c r="R446" s="19">
        <f t="shared" si="78"/>
        <v>72.61495838577171</v>
      </c>
      <c r="S446" s="15"/>
      <c r="T446" s="19">
        <f t="shared" si="79"/>
        <v>-71</v>
      </c>
      <c r="U446" s="19">
        <v>44</v>
      </c>
      <c r="V446" s="19">
        <f t="shared" si="80"/>
        <v>44</v>
      </c>
      <c r="W446" s="19">
        <f t="shared" si="81"/>
        <v>0</v>
      </c>
      <c r="X446" s="19">
        <f t="shared" si="82"/>
        <v>413424</v>
      </c>
      <c r="Y446" s="19">
        <f t="shared" si="83"/>
        <v>413424</v>
      </c>
      <c r="Z446" s="10">
        <v>357</v>
      </c>
      <c r="AA446" s="10" t="s">
        <v>948</v>
      </c>
      <c r="AB446" s="20" t="s">
        <v>949</v>
      </c>
    </row>
    <row r="447" spans="1:28" ht="12.75">
      <c r="A447" s="10" t="s">
        <v>919</v>
      </c>
      <c r="B447" s="11" t="s">
        <v>950</v>
      </c>
      <c r="C447" s="12" t="s">
        <v>951</v>
      </c>
      <c r="D447" s="13"/>
      <c r="E447" s="13"/>
      <c r="F447" s="14">
        <v>18528</v>
      </c>
      <c r="G447" s="15">
        <v>76</v>
      </c>
      <c r="H447" s="15">
        <v>39</v>
      </c>
      <c r="I447" s="15">
        <f t="shared" si="72"/>
        <v>115</v>
      </c>
      <c r="J447" s="15">
        <f t="shared" si="73"/>
        <v>1408128</v>
      </c>
      <c r="K447" s="15">
        <f t="shared" si="74"/>
        <v>722592</v>
      </c>
      <c r="L447" s="15">
        <f t="shared" si="75"/>
        <v>2130720</v>
      </c>
      <c r="M447" s="16">
        <v>83.03465964489293</v>
      </c>
      <c r="N447" s="16">
        <f t="shared" si="76"/>
        <v>7.034659644892926</v>
      </c>
      <c r="O447" s="17">
        <v>0.95</v>
      </c>
      <c r="P447" s="18">
        <v>18528</v>
      </c>
      <c r="Q447" s="18">
        <f t="shared" si="77"/>
        <v>1538466.173900576</v>
      </c>
      <c r="R447" s="19">
        <f t="shared" si="78"/>
        <v>78.88292666264827</v>
      </c>
      <c r="S447" s="15"/>
      <c r="T447" s="19">
        <f t="shared" si="79"/>
        <v>-76</v>
      </c>
      <c r="U447" s="19">
        <v>39</v>
      </c>
      <c r="V447" s="19">
        <f t="shared" si="80"/>
        <v>39</v>
      </c>
      <c r="W447" s="19">
        <f t="shared" si="81"/>
        <v>0</v>
      </c>
      <c r="X447" s="19">
        <f t="shared" si="82"/>
        <v>722592</v>
      </c>
      <c r="Y447" s="19">
        <f t="shared" si="83"/>
        <v>722592</v>
      </c>
      <c r="Z447" s="10">
        <v>358</v>
      </c>
      <c r="AA447" s="10" t="s">
        <v>61</v>
      </c>
      <c r="AB447" s="20" t="s">
        <v>116</v>
      </c>
    </row>
    <row r="448" spans="1:28" ht="12.75">
      <c r="A448" s="10" t="s">
        <v>952</v>
      </c>
      <c r="B448" s="11" t="s">
        <v>953</v>
      </c>
      <c r="C448" s="12" t="s">
        <v>247</v>
      </c>
      <c r="D448" s="13" t="s">
        <v>75</v>
      </c>
      <c r="E448" s="13" t="s">
        <v>78</v>
      </c>
      <c r="F448" s="14">
        <v>7074</v>
      </c>
      <c r="G448" s="15">
        <v>75.4444</v>
      </c>
      <c r="H448" s="15">
        <v>64</v>
      </c>
      <c r="I448" s="15">
        <f t="shared" si="72"/>
        <v>139.4444</v>
      </c>
      <c r="J448" s="15">
        <f t="shared" si="73"/>
        <v>533693.6856</v>
      </c>
      <c r="K448" s="15">
        <f t="shared" si="74"/>
        <v>452736</v>
      </c>
      <c r="L448" s="15">
        <f t="shared" si="75"/>
        <v>986429.6856</v>
      </c>
      <c r="M448" s="16">
        <v>84.06788088800855</v>
      </c>
      <c r="N448" s="16">
        <f t="shared" si="76"/>
        <v>8.623480888008544</v>
      </c>
      <c r="O448" s="17">
        <v>0.95</v>
      </c>
      <c r="P448" s="18">
        <v>7074</v>
      </c>
      <c r="Q448" s="18">
        <f t="shared" si="77"/>
        <v>594696.1894017725</v>
      </c>
      <c r="R448" s="19">
        <f t="shared" si="78"/>
        <v>79.86448684360812</v>
      </c>
      <c r="S448" s="15"/>
      <c r="T448" s="19">
        <f t="shared" si="79"/>
        <v>-75.4444</v>
      </c>
      <c r="U448" s="19">
        <v>64</v>
      </c>
      <c r="V448" s="19">
        <f t="shared" si="80"/>
        <v>64</v>
      </c>
      <c r="W448" s="19">
        <f t="shared" si="81"/>
        <v>0</v>
      </c>
      <c r="X448" s="19">
        <f t="shared" si="82"/>
        <v>452736</v>
      </c>
      <c r="Y448" s="19">
        <f t="shared" si="83"/>
        <v>452736</v>
      </c>
      <c r="Z448" s="10">
        <v>360</v>
      </c>
      <c r="AA448" s="10" t="s">
        <v>954</v>
      </c>
      <c r="AB448" s="20" t="s">
        <v>955</v>
      </c>
    </row>
    <row r="449" spans="1:28" ht="12.75">
      <c r="A449" s="10" t="s">
        <v>952</v>
      </c>
      <c r="B449" s="11" t="s">
        <v>953</v>
      </c>
      <c r="C449" s="12" t="s">
        <v>247</v>
      </c>
      <c r="D449" s="13" t="s">
        <v>79</v>
      </c>
      <c r="E449" s="13" t="s">
        <v>80</v>
      </c>
      <c r="F449" s="14">
        <v>2358</v>
      </c>
      <c r="G449" s="15">
        <v>135</v>
      </c>
      <c r="H449" s="15">
        <v>64</v>
      </c>
      <c r="I449" s="15">
        <f t="shared" si="72"/>
        <v>199</v>
      </c>
      <c r="J449" s="15">
        <f t="shared" si="73"/>
        <v>318330</v>
      </c>
      <c r="K449" s="15">
        <f t="shared" si="74"/>
        <v>150912</v>
      </c>
      <c r="L449" s="15">
        <f t="shared" si="75"/>
        <v>469242</v>
      </c>
      <c r="M449" s="16">
        <v>158.25383036815728</v>
      </c>
      <c r="N449" s="16">
        <f t="shared" si="76"/>
        <v>23.25383036815728</v>
      </c>
      <c r="O449" s="17">
        <v>0.95</v>
      </c>
      <c r="P449" s="18">
        <v>2358</v>
      </c>
      <c r="Q449" s="18">
        <f t="shared" si="77"/>
        <v>373162.53200811485</v>
      </c>
      <c r="R449" s="19">
        <f t="shared" si="78"/>
        <v>150.3411388497494</v>
      </c>
      <c r="S449" s="15"/>
      <c r="T449" s="19">
        <f t="shared" si="79"/>
        <v>-135</v>
      </c>
      <c r="U449" s="19">
        <v>64</v>
      </c>
      <c r="V449" s="19">
        <f t="shared" si="80"/>
        <v>64</v>
      </c>
      <c r="W449" s="19">
        <f t="shared" si="81"/>
        <v>0</v>
      </c>
      <c r="X449" s="19">
        <f t="shared" si="82"/>
        <v>150912</v>
      </c>
      <c r="Y449" s="19">
        <f t="shared" si="83"/>
        <v>150912</v>
      </c>
      <c r="Z449" s="10">
        <v>360</v>
      </c>
      <c r="AA449" s="10" t="s">
        <v>954</v>
      </c>
      <c r="AB449" s="20" t="s">
        <v>955</v>
      </c>
    </row>
    <row r="450" spans="1:28" ht="12.75">
      <c r="A450" s="10" t="s">
        <v>952</v>
      </c>
      <c r="B450" s="11" t="s">
        <v>956</v>
      </c>
      <c r="C450" s="12" t="s">
        <v>957</v>
      </c>
      <c r="D450" s="13"/>
      <c r="E450" s="13"/>
      <c r="F450" s="14">
        <v>1236</v>
      </c>
      <c r="G450" s="15">
        <v>69</v>
      </c>
      <c r="H450" s="15">
        <v>49</v>
      </c>
      <c r="I450" s="15">
        <f aca="true" t="shared" si="84" ref="I450:I513">G450+H450</f>
        <v>118</v>
      </c>
      <c r="J450" s="15">
        <f aca="true" t="shared" si="85" ref="J450:J513">G450*F450</f>
        <v>85284</v>
      </c>
      <c r="K450" s="15">
        <f aca="true" t="shared" si="86" ref="K450:K513">H450*F450</f>
        <v>60564</v>
      </c>
      <c r="L450" s="15">
        <f aca="true" t="shared" si="87" ref="L450:L513">J450+K450</f>
        <v>145848</v>
      </c>
      <c r="M450" s="16">
        <v>82.5108421203152</v>
      </c>
      <c r="N450" s="16">
        <f aca="true" t="shared" si="88" ref="N450:N513">M450-G450</f>
        <v>13.510842120315203</v>
      </c>
      <c r="O450" s="17">
        <v>0.95</v>
      </c>
      <c r="P450" s="18">
        <v>1236</v>
      </c>
      <c r="Q450" s="18">
        <f aca="true" t="shared" si="89" ref="Q450:Q513">M450*P450</f>
        <v>101983.40086070959</v>
      </c>
      <c r="R450" s="19">
        <f aca="true" t="shared" si="90" ref="R450:R513">M450*O450</f>
        <v>78.38530001429945</v>
      </c>
      <c r="S450" s="15"/>
      <c r="T450" s="19">
        <f aca="true" t="shared" si="91" ref="T450:T513">S450-G450</f>
        <v>-69</v>
      </c>
      <c r="U450" s="19">
        <v>49</v>
      </c>
      <c r="V450" s="19">
        <f aca="true" t="shared" si="92" ref="V450:V513">S450+U450</f>
        <v>49</v>
      </c>
      <c r="W450" s="19">
        <f aca="true" t="shared" si="93" ref="W450:W513">S450*P450</f>
        <v>0</v>
      </c>
      <c r="X450" s="19">
        <f aca="true" t="shared" si="94" ref="X450:X513">U450*P450</f>
        <v>60564</v>
      </c>
      <c r="Y450" s="19">
        <f aca="true" t="shared" si="95" ref="Y450:Y513">W450+X450</f>
        <v>60564</v>
      </c>
      <c r="Z450" s="10">
        <v>361</v>
      </c>
      <c r="AA450" s="10" t="s">
        <v>241</v>
      </c>
      <c r="AB450" s="20" t="s">
        <v>154</v>
      </c>
    </row>
    <row r="451" spans="1:28" ht="12.75">
      <c r="A451" s="10" t="s">
        <v>952</v>
      </c>
      <c r="B451" s="11" t="s">
        <v>958</v>
      </c>
      <c r="C451" s="12" t="s">
        <v>959</v>
      </c>
      <c r="D451" s="13" t="s">
        <v>75</v>
      </c>
      <c r="E451" s="13" t="s">
        <v>78</v>
      </c>
      <c r="F451" s="14">
        <v>94545</v>
      </c>
      <c r="G451" s="15">
        <v>90</v>
      </c>
      <c r="H451" s="15">
        <v>54</v>
      </c>
      <c r="I451" s="15">
        <f t="shared" si="84"/>
        <v>144</v>
      </c>
      <c r="J451" s="15">
        <f t="shared" si="85"/>
        <v>8509050</v>
      </c>
      <c r="K451" s="15">
        <f t="shared" si="86"/>
        <v>5105430</v>
      </c>
      <c r="L451" s="15">
        <f t="shared" si="87"/>
        <v>13614480</v>
      </c>
      <c r="M451" s="16">
        <v>99.2179189518185</v>
      </c>
      <c r="N451" s="16">
        <f t="shared" si="88"/>
        <v>9.217918951818504</v>
      </c>
      <c r="O451" s="17">
        <v>0.95</v>
      </c>
      <c r="P451" s="18">
        <v>94545</v>
      </c>
      <c r="Q451" s="18">
        <f t="shared" si="89"/>
        <v>9380558.14729968</v>
      </c>
      <c r="R451" s="19">
        <f t="shared" si="90"/>
        <v>94.25702300422758</v>
      </c>
      <c r="S451" s="15"/>
      <c r="T451" s="19">
        <f t="shared" si="91"/>
        <v>-90</v>
      </c>
      <c r="U451" s="19">
        <v>54</v>
      </c>
      <c r="V451" s="19">
        <f t="shared" si="92"/>
        <v>54</v>
      </c>
      <c r="W451" s="19">
        <f t="shared" si="93"/>
        <v>0</v>
      </c>
      <c r="X451" s="19">
        <f t="shared" si="94"/>
        <v>5105430</v>
      </c>
      <c r="Y451" s="19">
        <f t="shared" si="95"/>
        <v>5105430</v>
      </c>
      <c r="Z451" s="10">
        <v>362</v>
      </c>
      <c r="AA451" s="10" t="s">
        <v>110</v>
      </c>
      <c r="AB451" s="20" t="s">
        <v>960</v>
      </c>
    </row>
    <row r="452" spans="1:28" ht="12.75">
      <c r="A452" s="10" t="s">
        <v>952</v>
      </c>
      <c r="B452" s="11" t="s">
        <v>958</v>
      </c>
      <c r="C452" s="12" t="s">
        <v>959</v>
      </c>
      <c r="D452" s="13" t="s">
        <v>79</v>
      </c>
      <c r="E452" s="13" t="s">
        <v>80</v>
      </c>
      <c r="F452" s="14">
        <v>31515</v>
      </c>
      <c r="G452" s="15">
        <v>90</v>
      </c>
      <c r="H452" s="15">
        <v>54</v>
      </c>
      <c r="I452" s="15">
        <f t="shared" si="84"/>
        <v>144</v>
      </c>
      <c r="J452" s="15">
        <f t="shared" si="85"/>
        <v>2836350</v>
      </c>
      <c r="K452" s="15">
        <f t="shared" si="86"/>
        <v>1701810</v>
      </c>
      <c r="L452" s="15">
        <f t="shared" si="87"/>
        <v>4538160</v>
      </c>
      <c r="M452" s="16">
        <v>112.55796680395439</v>
      </c>
      <c r="N452" s="16">
        <f t="shared" si="88"/>
        <v>22.557966803954386</v>
      </c>
      <c r="O452" s="17">
        <v>0.95</v>
      </c>
      <c r="P452" s="18">
        <v>31515</v>
      </c>
      <c r="Q452" s="18">
        <f t="shared" si="89"/>
        <v>3547264.3238266227</v>
      </c>
      <c r="R452" s="19">
        <f t="shared" si="90"/>
        <v>106.93006846375665</v>
      </c>
      <c r="S452" s="15"/>
      <c r="T452" s="19">
        <f t="shared" si="91"/>
        <v>-90</v>
      </c>
      <c r="U452" s="19">
        <v>54</v>
      </c>
      <c r="V452" s="19">
        <f t="shared" si="92"/>
        <v>54</v>
      </c>
      <c r="W452" s="19">
        <f t="shared" si="93"/>
        <v>0</v>
      </c>
      <c r="X452" s="19">
        <f t="shared" si="94"/>
        <v>1701810</v>
      </c>
      <c r="Y452" s="19">
        <f t="shared" si="95"/>
        <v>1701810</v>
      </c>
      <c r="Z452" s="10">
        <v>362</v>
      </c>
      <c r="AA452" s="10" t="s">
        <v>110</v>
      </c>
      <c r="AB452" s="20" t="s">
        <v>960</v>
      </c>
    </row>
    <row r="453" spans="1:28" ht="25.5">
      <c r="A453" s="10" t="s">
        <v>961</v>
      </c>
      <c r="B453" s="11" t="s">
        <v>962</v>
      </c>
      <c r="C453" s="12" t="s">
        <v>963</v>
      </c>
      <c r="D453" s="13"/>
      <c r="E453" s="13"/>
      <c r="F453" s="14">
        <v>28020</v>
      </c>
      <c r="G453" s="15">
        <v>87</v>
      </c>
      <c r="H453" s="15">
        <v>44</v>
      </c>
      <c r="I453" s="15">
        <f t="shared" si="84"/>
        <v>131</v>
      </c>
      <c r="J453" s="15">
        <f t="shared" si="85"/>
        <v>2437740</v>
      </c>
      <c r="K453" s="15">
        <f t="shared" si="86"/>
        <v>1232880</v>
      </c>
      <c r="L453" s="15">
        <f t="shared" si="87"/>
        <v>3670620</v>
      </c>
      <c r="M453" s="16">
        <v>97.83580370398346</v>
      </c>
      <c r="N453" s="16">
        <f t="shared" si="88"/>
        <v>10.835803703983458</v>
      </c>
      <c r="O453" s="17">
        <v>0.95</v>
      </c>
      <c r="P453" s="18">
        <v>28020</v>
      </c>
      <c r="Q453" s="18">
        <f t="shared" si="89"/>
        <v>2741359.2197856167</v>
      </c>
      <c r="R453" s="19">
        <f t="shared" si="90"/>
        <v>92.94401351878427</v>
      </c>
      <c r="S453" s="15"/>
      <c r="T453" s="19">
        <f t="shared" si="91"/>
        <v>-87</v>
      </c>
      <c r="U453" s="19">
        <v>44</v>
      </c>
      <c r="V453" s="19">
        <f t="shared" si="92"/>
        <v>44</v>
      </c>
      <c r="W453" s="19">
        <f t="shared" si="93"/>
        <v>0</v>
      </c>
      <c r="X453" s="19">
        <f t="shared" si="94"/>
        <v>1232880</v>
      </c>
      <c r="Y453" s="19">
        <f t="shared" si="95"/>
        <v>1232880</v>
      </c>
      <c r="Z453" s="10">
        <v>363</v>
      </c>
      <c r="AA453" s="10" t="s">
        <v>57</v>
      </c>
      <c r="AB453" s="20" t="s">
        <v>58</v>
      </c>
    </row>
    <row r="454" spans="1:28" ht="12.75">
      <c r="A454" s="10" t="s">
        <v>961</v>
      </c>
      <c r="B454" s="11" t="s">
        <v>964</v>
      </c>
      <c r="C454" s="12" t="s">
        <v>965</v>
      </c>
      <c r="D454" s="13"/>
      <c r="E454" s="13"/>
      <c r="F454" s="14">
        <v>6420</v>
      </c>
      <c r="G454" s="15">
        <v>68</v>
      </c>
      <c r="H454" s="15">
        <v>44</v>
      </c>
      <c r="I454" s="15">
        <f t="shared" si="84"/>
        <v>112</v>
      </c>
      <c r="J454" s="15">
        <f t="shared" si="85"/>
        <v>436560</v>
      </c>
      <c r="K454" s="15">
        <f t="shared" si="86"/>
        <v>282480</v>
      </c>
      <c r="L454" s="15">
        <f t="shared" si="87"/>
        <v>719040</v>
      </c>
      <c r="M454" s="16">
        <v>76.27035915029191</v>
      </c>
      <c r="N454" s="16">
        <f t="shared" si="88"/>
        <v>8.27035915029191</v>
      </c>
      <c r="O454" s="17">
        <v>0.95</v>
      </c>
      <c r="P454" s="18">
        <v>6420</v>
      </c>
      <c r="Q454" s="18">
        <f t="shared" si="89"/>
        <v>489655.7057448741</v>
      </c>
      <c r="R454" s="19">
        <f t="shared" si="90"/>
        <v>72.4568411927773</v>
      </c>
      <c r="S454" s="15"/>
      <c r="T454" s="19">
        <f t="shared" si="91"/>
        <v>-68</v>
      </c>
      <c r="U454" s="19">
        <v>44</v>
      </c>
      <c r="V454" s="19">
        <f t="shared" si="92"/>
        <v>44</v>
      </c>
      <c r="W454" s="19">
        <f t="shared" si="93"/>
        <v>0</v>
      </c>
      <c r="X454" s="19">
        <f t="shared" si="94"/>
        <v>282480</v>
      </c>
      <c r="Y454" s="19">
        <f t="shared" si="95"/>
        <v>282480</v>
      </c>
      <c r="Z454" s="10">
        <v>365</v>
      </c>
      <c r="AA454" s="10" t="s">
        <v>449</v>
      </c>
      <c r="AB454" s="20" t="s">
        <v>412</v>
      </c>
    </row>
    <row r="455" spans="1:28" ht="12.75">
      <c r="A455" s="10" t="s">
        <v>961</v>
      </c>
      <c r="B455" s="11" t="s">
        <v>966</v>
      </c>
      <c r="C455" s="12" t="s">
        <v>967</v>
      </c>
      <c r="D455" s="13"/>
      <c r="E455" s="13"/>
      <c r="F455" s="14">
        <v>11016</v>
      </c>
      <c r="G455" s="15">
        <v>102</v>
      </c>
      <c r="H455" s="15">
        <v>54</v>
      </c>
      <c r="I455" s="15">
        <f t="shared" si="84"/>
        <v>156</v>
      </c>
      <c r="J455" s="15">
        <f t="shared" si="85"/>
        <v>1123632</v>
      </c>
      <c r="K455" s="15">
        <f t="shared" si="86"/>
        <v>594864</v>
      </c>
      <c r="L455" s="15">
        <f t="shared" si="87"/>
        <v>1718496</v>
      </c>
      <c r="M455" s="16">
        <v>121.53405910732853</v>
      </c>
      <c r="N455" s="16">
        <f t="shared" si="88"/>
        <v>19.53405910732853</v>
      </c>
      <c r="O455" s="17">
        <v>0.95</v>
      </c>
      <c r="P455" s="18">
        <v>11016</v>
      </c>
      <c r="Q455" s="18">
        <f t="shared" si="89"/>
        <v>1338819.1951263312</v>
      </c>
      <c r="R455" s="19">
        <f t="shared" si="90"/>
        <v>115.4573561519621</v>
      </c>
      <c r="S455" s="15"/>
      <c r="T455" s="19">
        <f t="shared" si="91"/>
        <v>-102</v>
      </c>
      <c r="U455" s="19">
        <v>54</v>
      </c>
      <c r="V455" s="19">
        <f t="shared" si="92"/>
        <v>54</v>
      </c>
      <c r="W455" s="19">
        <f t="shared" si="93"/>
        <v>0</v>
      </c>
      <c r="X455" s="19">
        <f t="shared" si="94"/>
        <v>594864</v>
      </c>
      <c r="Y455" s="19">
        <f t="shared" si="95"/>
        <v>594864</v>
      </c>
      <c r="Z455" s="10">
        <v>368</v>
      </c>
      <c r="AA455" s="10" t="s">
        <v>166</v>
      </c>
      <c r="AB455" s="20" t="s">
        <v>968</v>
      </c>
    </row>
    <row r="456" spans="1:28" ht="12.75">
      <c r="A456" s="10" t="s">
        <v>961</v>
      </c>
      <c r="B456" s="11" t="s">
        <v>969</v>
      </c>
      <c r="C456" s="12" t="s">
        <v>970</v>
      </c>
      <c r="D456" s="13"/>
      <c r="E456" s="13"/>
      <c r="F456" s="14">
        <v>19620</v>
      </c>
      <c r="G456" s="15">
        <v>76</v>
      </c>
      <c r="H456" s="15">
        <v>44</v>
      </c>
      <c r="I456" s="15">
        <f t="shared" si="84"/>
        <v>120</v>
      </c>
      <c r="J456" s="15">
        <f t="shared" si="85"/>
        <v>1491120</v>
      </c>
      <c r="K456" s="15">
        <f t="shared" si="86"/>
        <v>863280</v>
      </c>
      <c r="L456" s="15">
        <f t="shared" si="87"/>
        <v>2354400</v>
      </c>
      <c r="M456" s="16">
        <v>88.3044621976242</v>
      </c>
      <c r="N456" s="16">
        <f t="shared" si="88"/>
        <v>12.304462197624204</v>
      </c>
      <c r="O456" s="17">
        <v>0.95</v>
      </c>
      <c r="P456" s="18">
        <v>19620</v>
      </c>
      <c r="Q456" s="18">
        <f t="shared" si="89"/>
        <v>1732533.5483173868</v>
      </c>
      <c r="R456" s="19">
        <f t="shared" si="90"/>
        <v>83.889239087743</v>
      </c>
      <c r="S456" s="15"/>
      <c r="T456" s="19">
        <f t="shared" si="91"/>
        <v>-76</v>
      </c>
      <c r="U456" s="19">
        <v>44</v>
      </c>
      <c r="V456" s="19">
        <f t="shared" si="92"/>
        <v>44</v>
      </c>
      <c r="W456" s="19">
        <f t="shared" si="93"/>
        <v>0</v>
      </c>
      <c r="X456" s="19">
        <f t="shared" si="94"/>
        <v>863280</v>
      </c>
      <c r="Y456" s="19">
        <f t="shared" si="95"/>
        <v>863280</v>
      </c>
      <c r="Z456" s="10">
        <v>369</v>
      </c>
      <c r="AA456" s="10" t="s">
        <v>61</v>
      </c>
      <c r="AB456" s="20" t="s">
        <v>130</v>
      </c>
    </row>
    <row r="457" spans="1:28" ht="12.75">
      <c r="A457" s="10" t="s">
        <v>961</v>
      </c>
      <c r="B457" s="11" t="s">
        <v>971</v>
      </c>
      <c r="C457" s="12" t="s">
        <v>972</v>
      </c>
      <c r="D457" s="13" t="s">
        <v>75</v>
      </c>
      <c r="E457" s="13" t="s">
        <v>49</v>
      </c>
      <c r="F457" s="14">
        <v>10926</v>
      </c>
      <c r="G457" s="15">
        <v>83</v>
      </c>
      <c r="H457" s="15">
        <v>54</v>
      </c>
      <c r="I457" s="15">
        <f t="shared" si="84"/>
        <v>137</v>
      </c>
      <c r="J457" s="15">
        <f t="shared" si="85"/>
        <v>906858</v>
      </c>
      <c r="K457" s="15">
        <f t="shared" si="86"/>
        <v>590004</v>
      </c>
      <c r="L457" s="15">
        <f t="shared" si="87"/>
        <v>1496862</v>
      </c>
      <c r="M457" s="16">
        <v>92.04631038228715</v>
      </c>
      <c r="N457" s="16">
        <f t="shared" si="88"/>
        <v>9.046310382287146</v>
      </c>
      <c r="O457" s="17">
        <v>0.95</v>
      </c>
      <c r="P457" s="18">
        <v>10926</v>
      </c>
      <c r="Q457" s="18">
        <f t="shared" si="89"/>
        <v>1005697.9872368694</v>
      </c>
      <c r="R457" s="19">
        <f t="shared" si="90"/>
        <v>87.44399486317279</v>
      </c>
      <c r="S457" s="15"/>
      <c r="T457" s="19">
        <f t="shared" si="91"/>
        <v>-83</v>
      </c>
      <c r="U457" s="19">
        <v>54</v>
      </c>
      <c r="V457" s="19">
        <f t="shared" si="92"/>
        <v>54</v>
      </c>
      <c r="W457" s="19">
        <f t="shared" si="93"/>
        <v>0</v>
      </c>
      <c r="X457" s="19">
        <f t="shared" si="94"/>
        <v>590004</v>
      </c>
      <c r="Y457" s="19">
        <f t="shared" si="95"/>
        <v>590004</v>
      </c>
      <c r="Z457" s="10">
        <v>371</v>
      </c>
      <c r="AA457" s="10" t="s">
        <v>973</v>
      </c>
      <c r="AB457" s="20" t="s">
        <v>974</v>
      </c>
    </row>
    <row r="458" spans="1:28" ht="12.75">
      <c r="A458" s="10" t="s">
        <v>961</v>
      </c>
      <c r="B458" s="11" t="s">
        <v>971</v>
      </c>
      <c r="C458" s="12" t="s">
        <v>972</v>
      </c>
      <c r="D458" s="13" t="s">
        <v>42</v>
      </c>
      <c r="E458" s="13" t="s">
        <v>92</v>
      </c>
      <c r="F458" s="14">
        <v>16389</v>
      </c>
      <c r="G458" s="15">
        <v>129</v>
      </c>
      <c r="H458" s="15">
        <v>54</v>
      </c>
      <c r="I458" s="15">
        <f t="shared" si="84"/>
        <v>183</v>
      </c>
      <c r="J458" s="15">
        <f t="shared" si="85"/>
        <v>2114181</v>
      </c>
      <c r="K458" s="15">
        <f t="shared" si="86"/>
        <v>885006</v>
      </c>
      <c r="L458" s="15">
        <f t="shared" si="87"/>
        <v>2999187</v>
      </c>
      <c r="M458" s="16">
        <v>146.9542443645407</v>
      </c>
      <c r="N458" s="16">
        <f t="shared" si="88"/>
        <v>17.9542443645407</v>
      </c>
      <c r="O458" s="17">
        <v>0.95</v>
      </c>
      <c r="P458" s="18">
        <v>16389</v>
      </c>
      <c r="Q458" s="18">
        <f t="shared" si="89"/>
        <v>2408433.1108904574</v>
      </c>
      <c r="R458" s="19">
        <f t="shared" si="90"/>
        <v>139.60653214631367</v>
      </c>
      <c r="S458" s="15"/>
      <c r="T458" s="19">
        <f t="shared" si="91"/>
        <v>-129</v>
      </c>
      <c r="U458" s="19">
        <v>54</v>
      </c>
      <c r="V458" s="19">
        <f t="shared" si="92"/>
        <v>54</v>
      </c>
      <c r="W458" s="19">
        <f t="shared" si="93"/>
        <v>0</v>
      </c>
      <c r="X458" s="19">
        <f t="shared" si="94"/>
        <v>885006</v>
      </c>
      <c r="Y458" s="19">
        <f t="shared" si="95"/>
        <v>885006</v>
      </c>
      <c r="Z458" s="10">
        <v>371</v>
      </c>
      <c r="AA458" s="10" t="s">
        <v>973</v>
      </c>
      <c r="AB458" s="20" t="s">
        <v>974</v>
      </c>
    </row>
    <row r="459" spans="1:28" ht="12.75">
      <c r="A459" s="10" t="s">
        <v>961</v>
      </c>
      <c r="B459" s="11" t="s">
        <v>971</v>
      </c>
      <c r="C459" s="12" t="s">
        <v>972</v>
      </c>
      <c r="D459" s="13" t="s">
        <v>93</v>
      </c>
      <c r="E459" s="13" t="s">
        <v>80</v>
      </c>
      <c r="F459" s="14">
        <v>38241</v>
      </c>
      <c r="G459" s="15">
        <v>68</v>
      </c>
      <c r="H459" s="15">
        <v>54</v>
      </c>
      <c r="I459" s="15">
        <f t="shared" si="84"/>
        <v>122</v>
      </c>
      <c r="J459" s="15">
        <f t="shared" si="85"/>
        <v>2600388</v>
      </c>
      <c r="K459" s="15">
        <f t="shared" si="86"/>
        <v>2065014</v>
      </c>
      <c r="L459" s="15">
        <f t="shared" si="87"/>
        <v>4665402</v>
      </c>
      <c r="M459" s="16">
        <v>82.82733314854713</v>
      </c>
      <c r="N459" s="16">
        <f t="shared" si="88"/>
        <v>14.827333148547126</v>
      </c>
      <c r="O459" s="17">
        <v>0.95</v>
      </c>
      <c r="P459" s="18">
        <v>38241</v>
      </c>
      <c r="Q459" s="18">
        <f t="shared" si="89"/>
        <v>3167400.0469335904</v>
      </c>
      <c r="R459" s="19">
        <f t="shared" si="90"/>
        <v>78.68596649111977</v>
      </c>
      <c r="S459" s="15"/>
      <c r="T459" s="19">
        <f t="shared" si="91"/>
        <v>-68</v>
      </c>
      <c r="U459" s="19">
        <v>54</v>
      </c>
      <c r="V459" s="19">
        <f t="shared" si="92"/>
        <v>54</v>
      </c>
      <c r="W459" s="19">
        <f t="shared" si="93"/>
        <v>0</v>
      </c>
      <c r="X459" s="19">
        <f t="shared" si="94"/>
        <v>2065014</v>
      </c>
      <c r="Y459" s="19">
        <f t="shared" si="95"/>
        <v>2065014</v>
      </c>
      <c r="Z459" s="10">
        <v>371</v>
      </c>
      <c r="AA459" s="10" t="s">
        <v>973</v>
      </c>
      <c r="AB459" s="20" t="s">
        <v>974</v>
      </c>
    </row>
    <row r="460" spans="1:28" ht="12.75">
      <c r="A460" s="10" t="s">
        <v>961</v>
      </c>
      <c r="B460" s="11" t="s">
        <v>975</v>
      </c>
      <c r="C460" s="12" t="s">
        <v>976</v>
      </c>
      <c r="D460" s="13" t="s">
        <v>165</v>
      </c>
      <c r="E460" s="13" t="s">
        <v>92</v>
      </c>
      <c r="F460" s="14">
        <v>1342</v>
      </c>
      <c r="G460" s="15">
        <v>111</v>
      </c>
      <c r="H460" s="15">
        <v>49</v>
      </c>
      <c r="I460" s="15">
        <f t="shared" si="84"/>
        <v>160</v>
      </c>
      <c r="J460" s="15">
        <f t="shared" si="85"/>
        <v>148962</v>
      </c>
      <c r="K460" s="15">
        <f t="shared" si="86"/>
        <v>65758</v>
      </c>
      <c r="L460" s="15">
        <f t="shared" si="87"/>
        <v>214720</v>
      </c>
      <c r="M460" s="16">
        <v>125.42444387867143</v>
      </c>
      <c r="N460" s="16">
        <f t="shared" si="88"/>
        <v>14.424443878671426</v>
      </c>
      <c r="O460" s="17">
        <v>0.95</v>
      </c>
      <c r="P460" s="18">
        <v>1342</v>
      </c>
      <c r="Q460" s="18">
        <f t="shared" si="89"/>
        <v>168319.60368517705</v>
      </c>
      <c r="R460" s="19">
        <f t="shared" si="90"/>
        <v>119.15322168473784</v>
      </c>
      <c r="S460" s="15"/>
      <c r="T460" s="19">
        <f t="shared" si="91"/>
        <v>-111</v>
      </c>
      <c r="U460" s="19">
        <v>49</v>
      </c>
      <c r="V460" s="19">
        <f t="shared" si="92"/>
        <v>49</v>
      </c>
      <c r="W460" s="19">
        <f t="shared" si="93"/>
        <v>0</v>
      </c>
      <c r="X460" s="19">
        <f t="shared" si="94"/>
        <v>65758</v>
      </c>
      <c r="Y460" s="19">
        <f t="shared" si="95"/>
        <v>65758</v>
      </c>
      <c r="Z460" s="10">
        <v>372</v>
      </c>
      <c r="AA460" s="10" t="s">
        <v>977</v>
      </c>
      <c r="AB460" s="20" t="s">
        <v>978</v>
      </c>
    </row>
    <row r="461" spans="1:28" ht="12.75">
      <c r="A461" s="10" t="s">
        <v>961</v>
      </c>
      <c r="B461" s="11" t="s">
        <v>975</v>
      </c>
      <c r="C461" s="12" t="s">
        <v>976</v>
      </c>
      <c r="D461" s="13" t="s">
        <v>93</v>
      </c>
      <c r="E461" s="13" t="s">
        <v>168</v>
      </c>
      <c r="F461" s="14">
        <v>6710</v>
      </c>
      <c r="G461" s="15">
        <v>78</v>
      </c>
      <c r="H461" s="15">
        <v>49</v>
      </c>
      <c r="I461" s="15">
        <f t="shared" si="84"/>
        <v>127</v>
      </c>
      <c r="J461" s="15">
        <f t="shared" si="85"/>
        <v>523380</v>
      </c>
      <c r="K461" s="15">
        <f t="shared" si="86"/>
        <v>328790</v>
      </c>
      <c r="L461" s="15">
        <f t="shared" si="87"/>
        <v>852170</v>
      </c>
      <c r="M461" s="16">
        <v>86.51687288173908</v>
      </c>
      <c r="N461" s="16">
        <f t="shared" si="88"/>
        <v>8.516872881739076</v>
      </c>
      <c r="O461" s="17">
        <v>0.95</v>
      </c>
      <c r="P461" s="18">
        <v>6710</v>
      </c>
      <c r="Q461" s="18">
        <f t="shared" si="89"/>
        <v>580528.2170364691</v>
      </c>
      <c r="R461" s="19">
        <f t="shared" si="90"/>
        <v>82.19102923765212</v>
      </c>
      <c r="S461" s="15"/>
      <c r="T461" s="19">
        <f t="shared" si="91"/>
        <v>-78</v>
      </c>
      <c r="U461" s="19">
        <v>49</v>
      </c>
      <c r="V461" s="19">
        <f t="shared" si="92"/>
        <v>49</v>
      </c>
      <c r="W461" s="19">
        <f t="shared" si="93"/>
        <v>0</v>
      </c>
      <c r="X461" s="19">
        <f t="shared" si="94"/>
        <v>328790</v>
      </c>
      <c r="Y461" s="19">
        <f t="shared" si="95"/>
        <v>328790</v>
      </c>
      <c r="Z461" s="10">
        <v>372</v>
      </c>
      <c r="AA461" s="10" t="s">
        <v>977</v>
      </c>
      <c r="AB461" s="20" t="s">
        <v>978</v>
      </c>
    </row>
    <row r="462" spans="1:28" ht="12.75">
      <c r="A462" s="10" t="s">
        <v>961</v>
      </c>
      <c r="B462" s="11" t="s">
        <v>979</v>
      </c>
      <c r="C462" s="12" t="s">
        <v>980</v>
      </c>
      <c r="D462" s="13"/>
      <c r="E462" s="13"/>
      <c r="F462" s="14">
        <v>3660</v>
      </c>
      <c r="G462" s="15">
        <v>73</v>
      </c>
      <c r="H462" s="15">
        <v>44</v>
      </c>
      <c r="I462" s="15">
        <f t="shared" si="84"/>
        <v>117</v>
      </c>
      <c r="J462" s="15">
        <f t="shared" si="85"/>
        <v>267180</v>
      </c>
      <c r="K462" s="15">
        <f t="shared" si="86"/>
        <v>161040</v>
      </c>
      <c r="L462" s="15">
        <f t="shared" si="87"/>
        <v>428220</v>
      </c>
      <c r="M462" s="16">
        <v>95.5365025878625</v>
      </c>
      <c r="N462" s="16">
        <f t="shared" si="88"/>
        <v>22.5365025878625</v>
      </c>
      <c r="O462" s="17">
        <v>0.95</v>
      </c>
      <c r="P462" s="18">
        <v>3660</v>
      </c>
      <c r="Q462" s="18">
        <f t="shared" si="89"/>
        <v>349663.59947157674</v>
      </c>
      <c r="R462" s="19">
        <f t="shared" si="90"/>
        <v>90.75967745846937</v>
      </c>
      <c r="S462" s="15"/>
      <c r="T462" s="19">
        <f t="shared" si="91"/>
        <v>-73</v>
      </c>
      <c r="U462" s="19">
        <v>44</v>
      </c>
      <c r="V462" s="19">
        <f t="shared" si="92"/>
        <v>44</v>
      </c>
      <c r="W462" s="19">
        <f t="shared" si="93"/>
        <v>0</v>
      </c>
      <c r="X462" s="19">
        <f t="shared" si="94"/>
        <v>161040</v>
      </c>
      <c r="Y462" s="19">
        <f t="shared" si="95"/>
        <v>161040</v>
      </c>
      <c r="Z462" s="10">
        <v>373</v>
      </c>
      <c r="AA462" s="10" t="s">
        <v>66</v>
      </c>
      <c r="AB462" s="20" t="s">
        <v>516</v>
      </c>
    </row>
    <row r="463" spans="1:28" ht="25.5">
      <c r="A463" s="10" t="s">
        <v>961</v>
      </c>
      <c r="B463" s="11" t="s">
        <v>981</v>
      </c>
      <c r="C463" s="12" t="s">
        <v>982</v>
      </c>
      <c r="D463" s="13" t="s">
        <v>93</v>
      </c>
      <c r="E463" s="13" t="s">
        <v>80</v>
      </c>
      <c r="F463" s="14">
        <v>24402</v>
      </c>
      <c r="G463" s="15">
        <v>70</v>
      </c>
      <c r="H463" s="15">
        <v>54</v>
      </c>
      <c r="I463" s="15">
        <f t="shared" si="84"/>
        <v>124</v>
      </c>
      <c r="J463" s="15">
        <f t="shared" si="85"/>
        <v>1708140</v>
      </c>
      <c r="K463" s="15">
        <f t="shared" si="86"/>
        <v>1317708</v>
      </c>
      <c r="L463" s="15">
        <f t="shared" si="87"/>
        <v>3025848</v>
      </c>
      <c r="M463" s="16">
        <v>74.10616542598711</v>
      </c>
      <c r="N463" s="16">
        <f t="shared" si="88"/>
        <v>4.106165425987115</v>
      </c>
      <c r="O463" s="17">
        <v>0.95</v>
      </c>
      <c r="P463" s="18">
        <v>24402</v>
      </c>
      <c r="Q463" s="18">
        <f t="shared" si="89"/>
        <v>1808338.6487249376</v>
      </c>
      <c r="R463" s="19">
        <f t="shared" si="90"/>
        <v>70.40085715468776</v>
      </c>
      <c r="S463" s="15"/>
      <c r="T463" s="19">
        <f t="shared" si="91"/>
        <v>-70</v>
      </c>
      <c r="U463" s="19">
        <v>54</v>
      </c>
      <c r="V463" s="19">
        <f t="shared" si="92"/>
        <v>54</v>
      </c>
      <c r="W463" s="19">
        <f t="shared" si="93"/>
        <v>0</v>
      </c>
      <c r="X463" s="19">
        <f t="shared" si="94"/>
        <v>1317708</v>
      </c>
      <c r="Y463" s="19">
        <f t="shared" si="95"/>
        <v>1317708</v>
      </c>
      <c r="Z463" s="10">
        <v>374</v>
      </c>
      <c r="AA463" s="10" t="s">
        <v>983</v>
      </c>
      <c r="AB463" s="20" t="s">
        <v>983</v>
      </c>
    </row>
    <row r="464" spans="1:28" ht="25.5">
      <c r="A464" s="10" t="s">
        <v>961</v>
      </c>
      <c r="B464" s="11" t="s">
        <v>981</v>
      </c>
      <c r="C464" s="12" t="s">
        <v>982</v>
      </c>
      <c r="D464" s="13" t="s">
        <v>75</v>
      </c>
      <c r="E464" s="13" t="s">
        <v>92</v>
      </c>
      <c r="F464" s="14">
        <v>17430</v>
      </c>
      <c r="G464" s="15">
        <v>89</v>
      </c>
      <c r="H464" s="15">
        <v>54</v>
      </c>
      <c r="I464" s="15">
        <f t="shared" si="84"/>
        <v>143</v>
      </c>
      <c r="J464" s="15">
        <f t="shared" si="85"/>
        <v>1551270</v>
      </c>
      <c r="K464" s="15">
        <f t="shared" si="86"/>
        <v>941220</v>
      </c>
      <c r="L464" s="15">
        <f t="shared" si="87"/>
        <v>2492490</v>
      </c>
      <c r="M464" s="16">
        <v>93.89762181581264</v>
      </c>
      <c r="N464" s="16">
        <f t="shared" si="88"/>
        <v>4.897621815812641</v>
      </c>
      <c r="O464" s="17">
        <v>0.95</v>
      </c>
      <c r="P464" s="18">
        <v>17430</v>
      </c>
      <c r="Q464" s="18">
        <f t="shared" si="89"/>
        <v>1636635.5482496144</v>
      </c>
      <c r="R464" s="19">
        <f t="shared" si="90"/>
        <v>89.20274072502201</v>
      </c>
      <c r="S464" s="15"/>
      <c r="T464" s="19">
        <f t="shared" si="91"/>
        <v>-89</v>
      </c>
      <c r="U464" s="19">
        <v>54</v>
      </c>
      <c r="V464" s="19">
        <f t="shared" si="92"/>
        <v>54</v>
      </c>
      <c r="W464" s="19">
        <f t="shared" si="93"/>
        <v>0</v>
      </c>
      <c r="X464" s="19">
        <f t="shared" si="94"/>
        <v>941220</v>
      </c>
      <c r="Y464" s="19">
        <f t="shared" si="95"/>
        <v>941220</v>
      </c>
      <c r="Z464" s="10">
        <v>374</v>
      </c>
      <c r="AA464" s="10" t="s">
        <v>983</v>
      </c>
      <c r="AB464" s="20" t="s">
        <v>983</v>
      </c>
    </row>
    <row r="465" spans="1:28" ht="25.5">
      <c r="A465" s="10" t="s">
        <v>961</v>
      </c>
      <c r="B465" s="11" t="s">
        <v>984</v>
      </c>
      <c r="C465" s="12" t="s">
        <v>985</v>
      </c>
      <c r="D465" s="13"/>
      <c r="E465" s="13"/>
      <c r="F465" s="14">
        <v>49548</v>
      </c>
      <c r="G465" s="15">
        <v>80</v>
      </c>
      <c r="H465" s="15">
        <v>44</v>
      </c>
      <c r="I465" s="15">
        <f t="shared" si="84"/>
        <v>124</v>
      </c>
      <c r="J465" s="15">
        <f t="shared" si="85"/>
        <v>3963840</v>
      </c>
      <c r="K465" s="15">
        <f t="shared" si="86"/>
        <v>2180112</v>
      </c>
      <c r="L465" s="15">
        <f t="shared" si="87"/>
        <v>6143952</v>
      </c>
      <c r="M465" s="16">
        <v>92.50984710641116</v>
      </c>
      <c r="N465" s="16">
        <f t="shared" si="88"/>
        <v>12.509847106411158</v>
      </c>
      <c r="O465" s="17">
        <v>0.95</v>
      </c>
      <c r="P465" s="18">
        <v>49548</v>
      </c>
      <c r="Q465" s="18">
        <f t="shared" si="89"/>
        <v>4583677.90442846</v>
      </c>
      <c r="R465" s="19">
        <f t="shared" si="90"/>
        <v>87.8843547510906</v>
      </c>
      <c r="S465" s="15"/>
      <c r="T465" s="19">
        <f t="shared" si="91"/>
        <v>-80</v>
      </c>
      <c r="U465" s="19">
        <v>44</v>
      </c>
      <c r="V465" s="19">
        <f t="shared" si="92"/>
        <v>44</v>
      </c>
      <c r="W465" s="19">
        <f t="shared" si="93"/>
        <v>0</v>
      </c>
      <c r="X465" s="19">
        <f t="shared" si="94"/>
        <v>2180112</v>
      </c>
      <c r="Y465" s="19">
        <f t="shared" si="95"/>
        <v>2180112</v>
      </c>
      <c r="Z465" s="10">
        <v>376</v>
      </c>
      <c r="AA465" s="10" t="s">
        <v>38</v>
      </c>
      <c r="AB465" s="20" t="s">
        <v>117</v>
      </c>
    </row>
    <row r="466" spans="1:28" ht="12.75">
      <c r="A466" s="10" t="s">
        <v>986</v>
      </c>
      <c r="B466" s="11" t="s">
        <v>987</v>
      </c>
      <c r="C466" s="12" t="s">
        <v>988</v>
      </c>
      <c r="D466" s="13" t="s">
        <v>72</v>
      </c>
      <c r="E466" s="13" t="s">
        <v>83</v>
      </c>
      <c r="F466" s="14">
        <v>15228</v>
      </c>
      <c r="G466" s="15">
        <v>81</v>
      </c>
      <c r="H466" s="15">
        <v>49</v>
      </c>
      <c r="I466" s="15">
        <f t="shared" si="84"/>
        <v>130</v>
      </c>
      <c r="J466" s="15">
        <f t="shared" si="85"/>
        <v>1233468</v>
      </c>
      <c r="K466" s="15">
        <f t="shared" si="86"/>
        <v>746172</v>
      </c>
      <c r="L466" s="15">
        <f t="shared" si="87"/>
        <v>1979640</v>
      </c>
      <c r="M466" s="16">
        <v>90.20902555963521</v>
      </c>
      <c r="N466" s="16">
        <f t="shared" si="88"/>
        <v>9.209025559635208</v>
      </c>
      <c r="O466" s="17">
        <v>0.95</v>
      </c>
      <c r="P466" s="18">
        <v>15228</v>
      </c>
      <c r="Q466" s="18">
        <f t="shared" si="89"/>
        <v>1373703.041222125</v>
      </c>
      <c r="R466" s="19">
        <f t="shared" si="90"/>
        <v>85.69857428165345</v>
      </c>
      <c r="S466" s="15"/>
      <c r="T466" s="19">
        <f t="shared" si="91"/>
        <v>-81</v>
      </c>
      <c r="U466" s="19">
        <v>49</v>
      </c>
      <c r="V466" s="19">
        <f t="shared" si="92"/>
        <v>49</v>
      </c>
      <c r="W466" s="19">
        <f t="shared" si="93"/>
        <v>0</v>
      </c>
      <c r="X466" s="19">
        <f t="shared" si="94"/>
        <v>746172</v>
      </c>
      <c r="Y466" s="19">
        <f t="shared" si="95"/>
        <v>746172</v>
      </c>
      <c r="Z466" s="10">
        <v>377</v>
      </c>
      <c r="AA466" s="10" t="s">
        <v>989</v>
      </c>
      <c r="AB466" s="20" t="s">
        <v>990</v>
      </c>
    </row>
    <row r="467" spans="1:28" ht="12.75">
      <c r="A467" s="10" t="s">
        <v>986</v>
      </c>
      <c r="B467" s="11" t="s">
        <v>987</v>
      </c>
      <c r="C467" s="12" t="s">
        <v>988</v>
      </c>
      <c r="D467" s="13" t="s">
        <v>86</v>
      </c>
      <c r="E467" s="13" t="s">
        <v>69</v>
      </c>
      <c r="F467" s="14">
        <v>15228</v>
      </c>
      <c r="G467" s="15">
        <v>95</v>
      </c>
      <c r="H467" s="15">
        <v>49</v>
      </c>
      <c r="I467" s="15">
        <f t="shared" si="84"/>
        <v>144</v>
      </c>
      <c r="J467" s="15">
        <f t="shared" si="85"/>
        <v>1446660</v>
      </c>
      <c r="K467" s="15">
        <f t="shared" si="86"/>
        <v>746172</v>
      </c>
      <c r="L467" s="15">
        <f t="shared" si="87"/>
        <v>2192832</v>
      </c>
      <c r="M467" s="16">
        <v>107.2621067431859</v>
      </c>
      <c r="N467" s="16">
        <f t="shared" si="88"/>
        <v>12.262106743185896</v>
      </c>
      <c r="O467" s="17">
        <v>0.95</v>
      </c>
      <c r="P467" s="18">
        <v>15228</v>
      </c>
      <c r="Q467" s="18">
        <f t="shared" si="89"/>
        <v>1633387.361485235</v>
      </c>
      <c r="R467" s="19">
        <f t="shared" si="90"/>
        <v>101.8990014060266</v>
      </c>
      <c r="S467" s="15"/>
      <c r="T467" s="19">
        <f t="shared" si="91"/>
        <v>-95</v>
      </c>
      <c r="U467" s="19">
        <v>49</v>
      </c>
      <c r="V467" s="19">
        <f t="shared" si="92"/>
        <v>49</v>
      </c>
      <c r="W467" s="19">
        <f t="shared" si="93"/>
        <v>0</v>
      </c>
      <c r="X467" s="19">
        <f t="shared" si="94"/>
        <v>746172</v>
      </c>
      <c r="Y467" s="19">
        <f t="shared" si="95"/>
        <v>746172</v>
      </c>
      <c r="Z467" s="10">
        <v>377</v>
      </c>
      <c r="AA467" s="10" t="s">
        <v>989</v>
      </c>
      <c r="AB467" s="20" t="s">
        <v>990</v>
      </c>
    </row>
    <row r="468" spans="1:28" ht="12.75">
      <c r="A468" s="10" t="s">
        <v>986</v>
      </c>
      <c r="B468" s="11" t="s">
        <v>697</v>
      </c>
      <c r="C468" s="12" t="s">
        <v>991</v>
      </c>
      <c r="D468" s="13"/>
      <c r="E468" s="13"/>
      <c r="F468" s="14">
        <v>2208</v>
      </c>
      <c r="G468" s="15">
        <v>79</v>
      </c>
      <c r="H468" s="15">
        <v>59</v>
      </c>
      <c r="I468" s="15">
        <f t="shared" si="84"/>
        <v>138</v>
      </c>
      <c r="J468" s="15">
        <f t="shared" si="85"/>
        <v>174432</v>
      </c>
      <c r="K468" s="15">
        <f t="shared" si="86"/>
        <v>130272</v>
      </c>
      <c r="L468" s="15">
        <f t="shared" si="87"/>
        <v>304704</v>
      </c>
      <c r="M468" s="19">
        <v>90.38751196339162</v>
      </c>
      <c r="N468" s="16">
        <f t="shared" si="88"/>
        <v>11.387511963391617</v>
      </c>
      <c r="O468" s="17">
        <v>0.95</v>
      </c>
      <c r="P468" s="18">
        <v>2208</v>
      </c>
      <c r="Q468" s="18">
        <f t="shared" si="89"/>
        <v>199575.6264151687</v>
      </c>
      <c r="R468" s="19">
        <f t="shared" si="90"/>
        <v>85.86813636522203</v>
      </c>
      <c r="S468" s="15"/>
      <c r="T468" s="19">
        <f t="shared" si="91"/>
        <v>-79</v>
      </c>
      <c r="U468" s="19">
        <v>59</v>
      </c>
      <c r="V468" s="19">
        <f t="shared" si="92"/>
        <v>59</v>
      </c>
      <c r="W468" s="19">
        <f t="shared" si="93"/>
        <v>0</v>
      </c>
      <c r="X468" s="19">
        <f t="shared" si="94"/>
        <v>130272</v>
      </c>
      <c r="Y468" s="19">
        <f t="shared" si="95"/>
        <v>130272</v>
      </c>
      <c r="Z468" s="10">
        <v>378</v>
      </c>
      <c r="AA468" s="10" t="s">
        <v>116</v>
      </c>
      <c r="AB468" s="20" t="s">
        <v>39</v>
      </c>
    </row>
    <row r="469" spans="1:28" ht="12.75">
      <c r="A469" s="10" t="s">
        <v>986</v>
      </c>
      <c r="B469" s="11" t="s">
        <v>992</v>
      </c>
      <c r="C469" s="12" t="s">
        <v>833</v>
      </c>
      <c r="D469" s="13"/>
      <c r="E469" s="13"/>
      <c r="F469" s="14">
        <v>3888</v>
      </c>
      <c r="G469" s="15">
        <v>88</v>
      </c>
      <c r="H469" s="15">
        <v>54</v>
      </c>
      <c r="I469" s="15">
        <f t="shared" si="84"/>
        <v>142</v>
      </c>
      <c r="J469" s="15">
        <f t="shared" si="85"/>
        <v>342144</v>
      </c>
      <c r="K469" s="15">
        <f t="shared" si="86"/>
        <v>209952</v>
      </c>
      <c r="L469" s="15">
        <f t="shared" si="87"/>
        <v>552096</v>
      </c>
      <c r="M469" s="19">
        <v>86.95918731098594</v>
      </c>
      <c r="N469" s="16">
        <f t="shared" si="88"/>
        <v>-1.0408126890140608</v>
      </c>
      <c r="O469" s="17">
        <v>0.95</v>
      </c>
      <c r="P469" s="18">
        <v>3888</v>
      </c>
      <c r="Q469" s="18">
        <f t="shared" si="89"/>
        <v>338097.3202651133</v>
      </c>
      <c r="R469" s="19">
        <f t="shared" si="90"/>
        <v>82.61122794543664</v>
      </c>
      <c r="S469" s="15"/>
      <c r="T469" s="19">
        <f t="shared" si="91"/>
        <v>-88</v>
      </c>
      <c r="U469" s="19">
        <v>54</v>
      </c>
      <c r="V469" s="19">
        <f t="shared" si="92"/>
        <v>54</v>
      </c>
      <c r="W469" s="19">
        <f t="shared" si="93"/>
        <v>0</v>
      </c>
      <c r="X469" s="19">
        <f t="shared" si="94"/>
        <v>209952</v>
      </c>
      <c r="Y469" s="19">
        <f t="shared" si="95"/>
        <v>209952</v>
      </c>
      <c r="Z469" s="10">
        <v>379</v>
      </c>
      <c r="AA469" s="10" t="s">
        <v>117</v>
      </c>
      <c r="AB469" s="20" t="s">
        <v>219</v>
      </c>
    </row>
    <row r="470" spans="1:28" ht="12.75">
      <c r="A470" s="10" t="s">
        <v>986</v>
      </c>
      <c r="B470" s="11" t="s">
        <v>993</v>
      </c>
      <c r="C470" s="12" t="s">
        <v>994</v>
      </c>
      <c r="D470" s="13" t="s">
        <v>163</v>
      </c>
      <c r="E470" s="13" t="s">
        <v>47</v>
      </c>
      <c r="F470" s="14">
        <v>255</v>
      </c>
      <c r="G470" s="15">
        <v>125</v>
      </c>
      <c r="H470" s="15">
        <v>64</v>
      </c>
      <c r="I470" s="15">
        <f t="shared" si="84"/>
        <v>189</v>
      </c>
      <c r="J470" s="15">
        <f t="shared" si="85"/>
        <v>31875</v>
      </c>
      <c r="K470" s="15">
        <f t="shared" si="86"/>
        <v>16320</v>
      </c>
      <c r="L470" s="15">
        <f t="shared" si="87"/>
        <v>48195</v>
      </c>
      <c r="M470" s="16">
        <v>133.36012545499264</v>
      </c>
      <c r="N470" s="16">
        <f t="shared" si="88"/>
        <v>8.360125454992641</v>
      </c>
      <c r="O470" s="17">
        <v>0.95</v>
      </c>
      <c r="P470" s="18">
        <v>255</v>
      </c>
      <c r="Q470" s="18">
        <f t="shared" si="89"/>
        <v>34006.83199102312</v>
      </c>
      <c r="R470" s="19">
        <f t="shared" si="90"/>
        <v>126.692119182243</v>
      </c>
      <c r="S470" s="15"/>
      <c r="T470" s="19">
        <f t="shared" si="91"/>
        <v>-125</v>
      </c>
      <c r="U470" s="19">
        <v>64</v>
      </c>
      <c r="V470" s="19">
        <f t="shared" si="92"/>
        <v>64</v>
      </c>
      <c r="W470" s="19">
        <f t="shared" si="93"/>
        <v>0</v>
      </c>
      <c r="X470" s="19">
        <f t="shared" si="94"/>
        <v>16320</v>
      </c>
      <c r="Y470" s="19">
        <f t="shared" si="95"/>
        <v>16320</v>
      </c>
      <c r="Z470" s="10">
        <v>380</v>
      </c>
      <c r="AA470" s="10" t="s">
        <v>995</v>
      </c>
      <c r="AB470" s="20" t="s">
        <v>996</v>
      </c>
    </row>
    <row r="471" spans="1:28" ht="12.75">
      <c r="A471" s="10" t="s">
        <v>986</v>
      </c>
      <c r="B471" s="11" t="s">
        <v>993</v>
      </c>
      <c r="C471" s="12" t="s">
        <v>994</v>
      </c>
      <c r="D471" s="13" t="s">
        <v>48</v>
      </c>
      <c r="E471" s="13" t="s">
        <v>161</v>
      </c>
      <c r="F471" s="14">
        <v>765</v>
      </c>
      <c r="G471" s="15">
        <v>108</v>
      </c>
      <c r="H471" s="15">
        <v>64</v>
      </c>
      <c r="I471" s="15">
        <f t="shared" si="84"/>
        <v>172</v>
      </c>
      <c r="J471" s="15">
        <f t="shared" si="85"/>
        <v>82620</v>
      </c>
      <c r="K471" s="15">
        <f t="shared" si="86"/>
        <v>48960</v>
      </c>
      <c r="L471" s="15">
        <f t="shared" si="87"/>
        <v>131580</v>
      </c>
      <c r="M471" s="16">
        <v>117.08978916456834</v>
      </c>
      <c r="N471" s="16">
        <f t="shared" si="88"/>
        <v>9.089789164568344</v>
      </c>
      <c r="O471" s="17">
        <v>0.95</v>
      </c>
      <c r="P471" s="18">
        <v>765</v>
      </c>
      <c r="Q471" s="18">
        <f t="shared" si="89"/>
        <v>89573.68871089478</v>
      </c>
      <c r="R471" s="19">
        <f t="shared" si="90"/>
        <v>111.23529970633992</v>
      </c>
      <c r="S471" s="15"/>
      <c r="T471" s="19">
        <f t="shared" si="91"/>
        <v>-108</v>
      </c>
      <c r="U471" s="19">
        <v>64</v>
      </c>
      <c r="V471" s="19">
        <f t="shared" si="92"/>
        <v>64</v>
      </c>
      <c r="W471" s="19">
        <f t="shared" si="93"/>
        <v>0</v>
      </c>
      <c r="X471" s="19">
        <f t="shared" si="94"/>
        <v>48960</v>
      </c>
      <c r="Y471" s="19">
        <f t="shared" si="95"/>
        <v>48960</v>
      </c>
      <c r="Z471" s="10">
        <v>380</v>
      </c>
      <c r="AA471" s="10" t="s">
        <v>995</v>
      </c>
      <c r="AB471" s="20" t="s">
        <v>996</v>
      </c>
    </row>
    <row r="472" spans="1:28" ht="12.75">
      <c r="A472" s="10" t="s">
        <v>986</v>
      </c>
      <c r="B472" s="11" t="s">
        <v>997</v>
      </c>
      <c r="C472" s="12" t="s">
        <v>998</v>
      </c>
      <c r="D472" s="13" t="s">
        <v>48</v>
      </c>
      <c r="E472" s="13" t="s">
        <v>92</v>
      </c>
      <c r="F472" s="14">
        <v>1920</v>
      </c>
      <c r="G472" s="15">
        <v>78</v>
      </c>
      <c r="H472" s="15">
        <v>54</v>
      </c>
      <c r="I472" s="15">
        <f t="shared" si="84"/>
        <v>132</v>
      </c>
      <c r="J472" s="15">
        <f t="shared" si="85"/>
        <v>149760</v>
      </c>
      <c r="K472" s="15">
        <f t="shared" si="86"/>
        <v>103680</v>
      </c>
      <c r="L472" s="15">
        <f t="shared" si="87"/>
        <v>253440</v>
      </c>
      <c r="M472" s="16">
        <v>86.15952304533104</v>
      </c>
      <c r="N472" s="16">
        <f t="shared" si="88"/>
        <v>8.159523045331042</v>
      </c>
      <c r="O472" s="17">
        <v>0.95</v>
      </c>
      <c r="P472" s="18">
        <v>1920</v>
      </c>
      <c r="Q472" s="18">
        <f t="shared" si="89"/>
        <v>165426.2842470356</v>
      </c>
      <c r="R472" s="19">
        <f t="shared" si="90"/>
        <v>81.85154689306448</v>
      </c>
      <c r="S472" s="15"/>
      <c r="T472" s="19">
        <f t="shared" si="91"/>
        <v>-78</v>
      </c>
      <c r="U472" s="19">
        <v>54</v>
      </c>
      <c r="V472" s="19">
        <f t="shared" si="92"/>
        <v>54</v>
      </c>
      <c r="W472" s="19">
        <f t="shared" si="93"/>
        <v>0</v>
      </c>
      <c r="X472" s="19">
        <f t="shared" si="94"/>
        <v>103680</v>
      </c>
      <c r="Y472" s="19">
        <f t="shared" si="95"/>
        <v>103680</v>
      </c>
      <c r="Z472" s="10">
        <v>381</v>
      </c>
      <c r="AA472" s="10" t="s">
        <v>999</v>
      </c>
      <c r="AB472" s="20" t="s">
        <v>1000</v>
      </c>
    </row>
    <row r="473" spans="1:28" ht="12.75">
      <c r="A473" s="10" t="s">
        <v>986</v>
      </c>
      <c r="B473" s="11" t="s">
        <v>997</v>
      </c>
      <c r="C473" s="12" t="s">
        <v>998</v>
      </c>
      <c r="D473" s="13" t="s">
        <v>93</v>
      </c>
      <c r="E473" s="13" t="s">
        <v>47</v>
      </c>
      <c r="F473" s="14">
        <v>1920</v>
      </c>
      <c r="G473" s="15">
        <v>89</v>
      </c>
      <c r="H473" s="15">
        <v>54</v>
      </c>
      <c r="I473" s="15">
        <f t="shared" si="84"/>
        <v>143</v>
      </c>
      <c r="J473" s="15">
        <f t="shared" si="85"/>
        <v>170880</v>
      </c>
      <c r="K473" s="15">
        <f t="shared" si="86"/>
        <v>103680</v>
      </c>
      <c r="L473" s="15">
        <f t="shared" si="87"/>
        <v>274560</v>
      </c>
      <c r="M473" s="16">
        <v>96.5996580310881</v>
      </c>
      <c r="N473" s="16">
        <f t="shared" si="88"/>
        <v>7.599658031088097</v>
      </c>
      <c r="O473" s="17">
        <v>0.95</v>
      </c>
      <c r="P473" s="18">
        <v>1920</v>
      </c>
      <c r="Q473" s="18">
        <f t="shared" si="89"/>
        <v>185471.34341968916</v>
      </c>
      <c r="R473" s="19">
        <f t="shared" si="90"/>
        <v>91.76967512953368</v>
      </c>
      <c r="S473" s="15"/>
      <c r="T473" s="19">
        <f t="shared" si="91"/>
        <v>-89</v>
      </c>
      <c r="U473" s="19">
        <v>54</v>
      </c>
      <c r="V473" s="19">
        <f t="shared" si="92"/>
        <v>54</v>
      </c>
      <c r="W473" s="19">
        <f t="shared" si="93"/>
        <v>0</v>
      </c>
      <c r="X473" s="19">
        <f t="shared" si="94"/>
        <v>103680</v>
      </c>
      <c r="Y473" s="19">
        <f t="shared" si="95"/>
        <v>103680</v>
      </c>
      <c r="Z473" s="10">
        <v>381</v>
      </c>
      <c r="AA473" s="10" t="s">
        <v>999</v>
      </c>
      <c r="AB473" s="20" t="s">
        <v>1000</v>
      </c>
    </row>
    <row r="474" spans="1:28" ht="63.75">
      <c r="A474" s="10" t="s">
        <v>1001</v>
      </c>
      <c r="B474" s="11" t="s">
        <v>1002</v>
      </c>
      <c r="C474" s="12" t="s">
        <v>1003</v>
      </c>
      <c r="D474" s="13" t="s">
        <v>93</v>
      </c>
      <c r="E474" s="13" t="s">
        <v>49</v>
      </c>
      <c r="F474" s="14">
        <v>17046</v>
      </c>
      <c r="G474" s="15">
        <v>74</v>
      </c>
      <c r="H474" s="15">
        <v>59</v>
      </c>
      <c r="I474" s="15">
        <f t="shared" si="84"/>
        <v>133</v>
      </c>
      <c r="J474" s="15">
        <f t="shared" si="85"/>
        <v>1261404</v>
      </c>
      <c r="K474" s="15">
        <f t="shared" si="86"/>
        <v>1005714</v>
      </c>
      <c r="L474" s="15">
        <f t="shared" si="87"/>
        <v>2267118</v>
      </c>
      <c r="M474" s="16">
        <v>84.01914997290847</v>
      </c>
      <c r="N474" s="16">
        <f t="shared" si="88"/>
        <v>10.019149972908465</v>
      </c>
      <c r="O474" s="17">
        <v>0.95</v>
      </c>
      <c r="P474" s="18">
        <v>17046</v>
      </c>
      <c r="Q474" s="18">
        <f t="shared" si="89"/>
        <v>1432190.4304381977</v>
      </c>
      <c r="R474" s="19">
        <f t="shared" si="90"/>
        <v>79.81819247426304</v>
      </c>
      <c r="S474" s="15"/>
      <c r="T474" s="19">
        <f t="shared" si="91"/>
        <v>-74</v>
      </c>
      <c r="U474" s="19">
        <v>59</v>
      </c>
      <c r="V474" s="19">
        <f t="shared" si="92"/>
        <v>59</v>
      </c>
      <c r="W474" s="19">
        <f t="shared" si="93"/>
        <v>0</v>
      </c>
      <c r="X474" s="19">
        <f t="shared" si="94"/>
        <v>1005714</v>
      </c>
      <c r="Y474" s="19">
        <f t="shared" si="95"/>
        <v>1005714</v>
      </c>
      <c r="Z474" s="10">
        <v>382</v>
      </c>
      <c r="AA474" s="10" t="s">
        <v>151</v>
      </c>
      <c r="AB474" s="20" t="s">
        <v>1004</v>
      </c>
    </row>
    <row r="475" spans="1:28" ht="63.75">
      <c r="A475" s="10" t="s">
        <v>1001</v>
      </c>
      <c r="B475" s="11" t="s">
        <v>1002</v>
      </c>
      <c r="C475" s="12" t="s">
        <v>1003</v>
      </c>
      <c r="D475" s="13" t="s">
        <v>42</v>
      </c>
      <c r="E475" s="13" t="s">
        <v>92</v>
      </c>
      <c r="F475" s="14">
        <v>5682</v>
      </c>
      <c r="G475" s="15">
        <v>74</v>
      </c>
      <c r="H475" s="15">
        <v>59</v>
      </c>
      <c r="I475" s="15">
        <f t="shared" si="84"/>
        <v>133</v>
      </c>
      <c r="J475" s="15">
        <f t="shared" si="85"/>
        <v>420468</v>
      </c>
      <c r="K475" s="15">
        <f t="shared" si="86"/>
        <v>335238</v>
      </c>
      <c r="L475" s="15">
        <f t="shared" si="87"/>
        <v>755706</v>
      </c>
      <c r="M475" s="16">
        <v>98.97363944057363</v>
      </c>
      <c r="N475" s="16">
        <f t="shared" si="88"/>
        <v>24.973639440573635</v>
      </c>
      <c r="O475" s="17">
        <v>0.95</v>
      </c>
      <c r="P475" s="18">
        <v>5682</v>
      </c>
      <c r="Q475" s="18">
        <f t="shared" si="89"/>
        <v>562368.2193013394</v>
      </c>
      <c r="R475" s="19">
        <f t="shared" si="90"/>
        <v>94.02495746854495</v>
      </c>
      <c r="S475" s="15"/>
      <c r="T475" s="19">
        <f t="shared" si="91"/>
        <v>-74</v>
      </c>
      <c r="U475" s="19">
        <v>59</v>
      </c>
      <c r="V475" s="19">
        <f t="shared" si="92"/>
        <v>59</v>
      </c>
      <c r="W475" s="19">
        <f t="shared" si="93"/>
        <v>0</v>
      </c>
      <c r="X475" s="19">
        <f t="shared" si="94"/>
        <v>335238</v>
      </c>
      <c r="Y475" s="19">
        <f t="shared" si="95"/>
        <v>335238</v>
      </c>
      <c r="Z475" s="10">
        <v>382</v>
      </c>
      <c r="AA475" s="10" t="s">
        <v>151</v>
      </c>
      <c r="AB475" s="20" t="s">
        <v>1004</v>
      </c>
    </row>
    <row r="476" spans="1:28" ht="12.75">
      <c r="A476" s="10" t="s">
        <v>1001</v>
      </c>
      <c r="B476" s="11" t="s">
        <v>1005</v>
      </c>
      <c r="C476" s="12" t="s">
        <v>1006</v>
      </c>
      <c r="D476" s="13"/>
      <c r="E476" s="13"/>
      <c r="F476" s="14">
        <v>40188</v>
      </c>
      <c r="G476" s="15">
        <v>74</v>
      </c>
      <c r="H476" s="15">
        <v>59</v>
      </c>
      <c r="I476" s="15">
        <f t="shared" si="84"/>
        <v>133</v>
      </c>
      <c r="J476" s="15">
        <f t="shared" si="85"/>
        <v>2973912</v>
      </c>
      <c r="K476" s="15">
        <f t="shared" si="86"/>
        <v>2371092</v>
      </c>
      <c r="L476" s="15">
        <f t="shared" si="87"/>
        <v>5345004</v>
      </c>
      <c r="M476" s="16">
        <v>82.85815483351658</v>
      </c>
      <c r="N476" s="16">
        <f t="shared" si="88"/>
        <v>8.85815483351658</v>
      </c>
      <c r="O476" s="17">
        <v>0.95</v>
      </c>
      <c r="P476" s="18">
        <v>40188</v>
      </c>
      <c r="Q476" s="18">
        <f t="shared" si="89"/>
        <v>3329903.526449364</v>
      </c>
      <c r="R476" s="19">
        <f t="shared" si="90"/>
        <v>78.71524709184075</v>
      </c>
      <c r="S476" s="15"/>
      <c r="T476" s="19">
        <f t="shared" si="91"/>
        <v>-74</v>
      </c>
      <c r="U476" s="19">
        <v>59</v>
      </c>
      <c r="V476" s="19">
        <f t="shared" si="92"/>
        <v>59</v>
      </c>
      <c r="W476" s="19">
        <f t="shared" si="93"/>
        <v>0</v>
      </c>
      <c r="X476" s="19">
        <f t="shared" si="94"/>
        <v>2371092</v>
      </c>
      <c r="Y476" s="19">
        <f t="shared" si="95"/>
        <v>2371092</v>
      </c>
      <c r="Z476" s="10">
        <v>383</v>
      </c>
      <c r="AA476" s="10" t="s">
        <v>151</v>
      </c>
      <c r="AB476" s="20" t="s">
        <v>116</v>
      </c>
    </row>
    <row r="477" spans="1:28" ht="12.75">
      <c r="A477" s="10" t="s">
        <v>1001</v>
      </c>
      <c r="B477" s="11" t="s">
        <v>1007</v>
      </c>
      <c r="C477" s="12" t="s">
        <v>1008</v>
      </c>
      <c r="D477" s="13"/>
      <c r="E477" s="13"/>
      <c r="F477" s="14">
        <v>16044</v>
      </c>
      <c r="G477" s="15">
        <v>81</v>
      </c>
      <c r="H477" s="15">
        <v>54</v>
      </c>
      <c r="I477" s="15">
        <f t="shared" si="84"/>
        <v>135</v>
      </c>
      <c r="J477" s="15">
        <f t="shared" si="85"/>
        <v>1299564</v>
      </c>
      <c r="K477" s="15">
        <f t="shared" si="86"/>
        <v>866376</v>
      </c>
      <c r="L477" s="15">
        <f t="shared" si="87"/>
        <v>2165940</v>
      </c>
      <c r="M477" s="16">
        <v>94.64246150334154</v>
      </c>
      <c r="N477" s="16">
        <f t="shared" si="88"/>
        <v>13.642461503341536</v>
      </c>
      <c r="O477" s="17">
        <v>0.95</v>
      </c>
      <c r="P477" s="18">
        <v>16044</v>
      </c>
      <c r="Q477" s="18">
        <f t="shared" si="89"/>
        <v>1518443.6523596116</v>
      </c>
      <c r="R477" s="19">
        <f t="shared" si="90"/>
        <v>89.91033842817446</v>
      </c>
      <c r="S477" s="15"/>
      <c r="T477" s="19">
        <f t="shared" si="91"/>
        <v>-81</v>
      </c>
      <c r="U477" s="19">
        <v>54</v>
      </c>
      <c r="V477" s="19">
        <f t="shared" si="92"/>
        <v>54</v>
      </c>
      <c r="W477" s="19">
        <f t="shared" si="93"/>
        <v>0</v>
      </c>
      <c r="X477" s="19">
        <f t="shared" si="94"/>
        <v>866376</v>
      </c>
      <c r="Y477" s="19">
        <f t="shared" si="95"/>
        <v>866376</v>
      </c>
      <c r="Z477" s="10">
        <v>384</v>
      </c>
      <c r="AA477" s="10" t="s">
        <v>242</v>
      </c>
      <c r="AB477" s="20" t="s">
        <v>110</v>
      </c>
    </row>
    <row r="478" spans="1:28" ht="12.75">
      <c r="A478" s="10" t="s">
        <v>1001</v>
      </c>
      <c r="B478" s="11" t="s">
        <v>1009</v>
      </c>
      <c r="C478" s="21" t="s">
        <v>1010</v>
      </c>
      <c r="D478" s="13" t="s">
        <v>93</v>
      </c>
      <c r="E478" s="13" t="s">
        <v>49</v>
      </c>
      <c r="F478" s="14">
        <v>2439</v>
      </c>
      <c r="G478" s="15">
        <v>82</v>
      </c>
      <c r="H478" s="15">
        <v>44</v>
      </c>
      <c r="I478" s="15">
        <f t="shared" si="84"/>
        <v>126</v>
      </c>
      <c r="J478" s="15">
        <f t="shared" si="85"/>
        <v>199998</v>
      </c>
      <c r="K478" s="15">
        <f t="shared" si="86"/>
        <v>107316</v>
      </c>
      <c r="L478" s="15">
        <f t="shared" si="87"/>
        <v>307314</v>
      </c>
      <c r="M478" s="16">
        <v>93.9938503543479</v>
      </c>
      <c r="N478" s="16">
        <f t="shared" si="88"/>
        <v>11.993850354347899</v>
      </c>
      <c r="O478" s="17">
        <v>0.95</v>
      </c>
      <c r="P478" s="18">
        <v>2439</v>
      </c>
      <c r="Q478" s="18">
        <f t="shared" si="89"/>
        <v>229251.00101425452</v>
      </c>
      <c r="R478" s="19">
        <f t="shared" si="90"/>
        <v>89.2941578366305</v>
      </c>
      <c r="S478" s="15"/>
      <c r="T478" s="19">
        <f t="shared" si="91"/>
        <v>-82</v>
      </c>
      <c r="U478" s="19">
        <v>44</v>
      </c>
      <c r="V478" s="19">
        <f t="shared" si="92"/>
        <v>44</v>
      </c>
      <c r="W478" s="19">
        <f t="shared" si="93"/>
        <v>0</v>
      </c>
      <c r="X478" s="19">
        <f t="shared" si="94"/>
        <v>107316</v>
      </c>
      <c r="Y478" s="19">
        <f t="shared" si="95"/>
        <v>107316</v>
      </c>
      <c r="Z478" s="10">
        <v>385</v>
      </c>
      <c r="AA478" s="10" t="s">
        <v>62</v>
      </c>
      <c r="AB478" s="20" t="s">
        <v>1011</v>
      </c>
    </row>
    <row r="479" spans="1:28" ht="12.75">
      <c r="A479" s="10" t="s">
        <v>1001</v>
      </c>
      <c r="B479" s="11" t="s">
        <v>1009</v>
      </c>
      <c r="C479" s="12" t="s">
        <v>1010</v>
      </c>
      <c r="D479" s="13" t="s">
        <v>42</v>
      </c>
      <c r="E479" s="13" t="s">
        <v>92</v>
      </c>
      <c r="F479" s="14">
        <v>813</v>
      </c>
      <c r="G479" s="15">
        <v>82</v>
      </c>
      <c r="H479" s="15">
        <v>44</v>
      </c>
      <c r="I479" s="15">
        <f t="shared" si="84"/>
        <v>126</v>
      </c>
      <c r="J479" s="15">
        <f t="shared" si="85"/>
        <v>66666</v>
      </c>
      <c r="K479" s="15">
        <f t="shared" si="86"/>
        <v>35772</v>
      </c>
      <c r="L479" s="15">
        <f t="shared" si="87"/>
        <v>102438</v>
      </c>
      <c r="M479" s="16">
        <v>117.42807950390842</v>
      </c>
      <c r="N479" s="16">
        <f t="shared" si="88"/>
        <v>35.42807950390842</v>
      </c>
      <c r="O479" s="17">
        <v>0.95</v>
      </c>
      <c r="P479" s="18">
        <v>813</v>
      </c>
      <c r="Q479" s="18">
        <f t="shared" si="89"/>
        <v>95469.02863667754</v>
      </c>
      <c r="R479" s="19">
        <f t="shared" si="90"/>
        <v>111.556675528713</v>
      </c>
      <c r="S479" s="15"/>
      <c r="T479" s="19">
        <f t="shared" si="91"/>
        <v>-82</v>
      </c>
      <c r="U479" s="19">
        <v>44</v>
      </c>
      <c r="V479" s="19">
        <f t="shared" si="92"/>
        <v>44</v>
      </c>
      <c r="W479" s="19">
        <f t="shared" si="93"/>
        <v>0</v>
      </c>
      <c r="X479" s="19">
        <f t="shared" si="94"/>
        <v>35772</v>
      </c>
      <c r="Y479" s="19">
        <f t="shared" si="95"/>
        <v>35772</v>
      </c>
      <c r="Z479" s="10">
        <v>385</v>
      </c>
      <c r="AA479" s="10" t="s">
        <v>62</v>
      </c>
      <c r="AB479" s="20" t="s">
        <v>1011</v>
      </c>
    </row>
    <row r="480" spans="1:28" ht="12.75">
      <c r="A480" s="10" t="s">
        <v>1001</v>
      </c>
      <c r="B480" s="11" t="s">
        <v>1012</v>
      </c>
      <c r="C480" s="12" t="s">
        <v>1013</v>
      </c>
      <c r="D480" s="13"/>
      <c r="E480" s="13"/>
      <c r="F480" s="14">
        <v>13716</v>
      </c>
      <c r="G480" s="15">
        <v>76</v>
      </c>
      <c r="H480" s="15">
        <v>49</v>
      </c>
      <c r="I480" s="15">
        <f t="shared" si="84"/>
        <v>125</v>
      </c>
      <c r="J480" s="15">
        <f t="shared" si="85"/>
        <v>1042416</v>
      </c>
      <c r="K480" s="15">
        <f t="shared" si="86"/>
        <v>672084</v>
      </c>
      <c r="L480" s="15">
        <f t="shared" si="87"/>
        <v>1714500</v>
      </c>
      <c r="M480" s="16">
        <v>83.80402965280716</v>
      </c>
      <c r="N480" s="16">
        <f t="shared" si="88"/>
        <v>7.804029652807159</v>
      </c>
      <c r="O480" s="17">
        <v>0.95</v>
      </c>
      <c r="P480" s="18">
        <v>13716</v>
      </c>
      <c r="Q480" s="18">
        <f t="shared" si="89"/>
        <v>1149456.070717903</v>
      </c>
      <c r="R480" s="19">
        <f t="shared" si="90"/>
        <v>79.6138281701668</v>
      </c>
      <c r="S480" s="15"/>
      <c r="T480" s="19">
        <f t="shared" si="91"/>
        <v>-76</v>
      </c>
      <c r="U480" s="19">
        <v>49</v>
      </c>
      <c r="V480" s="19">
        <f t="shared" si="92"/>
        <v>49</v>
      </c>
      <c r="W480" s="19">
        <f t="shared" si="93"/>
        <v>0</v>
      </c>
      <c r="X480" s="19">
        <f t="shared" si="94"/>
        <v>672084</v>
      </c>
      <c r="Y480" s="19">
        <f t="shared" si="95"/>
        <v>672084</v>
      </c>
      <c r="Z480" s="10">
        <v>386</v>
      </c>
      <c r="AA480" s="10" t="s">
        <v>61</v>
      </c>
      <c r="AB480" s="20" t="s">
        <v>38</v>
      </c>
    </row>
    <row r="481" spans="1:28" ht="12.75">
      <c r="A481" s="10" t="s">
        <v>1001</v>
      </c>
      <c r="B481" s="11" t="s">
        <v>1014</v>
      </c>
      <c r="C481" s="12" t="s">
        <v>1015</v>
      </c>
      <c r="D481" s="13" t="s">
        <v>165</v>
      </c>
      <c r="E481" s="13" t="s">
        <v>92</v>
      </c>
      <c r="F481" s="14">
        <v>1034</v>
      </c>
      <c r="G481" s="15">
        <v>114</v>
      </c>
      <c r="H481" s="15">
        <v>59</v>
      </c>
      <c r="I481" s="15">
        <f t="shared" si="84"/>
        <v>173</v>
      </c>
      <c r="J481" s="15">
        <f t="shared" si="85"/>
        <v>117876</v>
      </c>
      <c r="K481" s="15">
        <f t="shared" si="86"/>
        <v>61006</v>
      </c>
      <c r="L481" s="15">
        <f t="shared" si="87"/>
        <v>178882</v>
      </c>
      <c r="M481" s="16">
        <v>132.12264706050502</v>
      </c>
      <c r="N481" s="16">
        <f t="shared" si="88"/>
        <v>18.122647060505017</v>
      </c>
      <c r="O481" s="17">
        <v>0.95</v>
      </c>
      <c r="P481" s="18">
        <v>1034</v>
      </c>
      <c r="Q481" s="18">
        <f t="shared" si="89"/>
        <v>136614.8170605622</v>
      </c>
      <c r="R481" s="19">
        <f t="shared" si="90"/>
        <v>125.51651470747976</v>
      </c>
      <c r="S481" s="15"/>
      <c r="T481" s="19">
        <f t="shared" si="91"/>
        <v>-114</v>
      </c>
      <c r="U481" s="19">
        <v>59</v>
      </c>
      <c r="V481" s="19">
        <f t="shared" si="92"/>
        <v>59</v>
      </c>
      <c r="W481" s="19">
        <f t="shared" si="93"/>
        <v>0</v>
      </c>
      <c r="X481" s="19">
        <f t="shared" si="94"/>
        <v>61006</v>
      </c>
      <c r="Y481" s="19">
        <f t="shared" si="95"/>
        <v>61006</v>
      </c>
      <c r="Z481" s="10">
        <v>387</v>
      </c>
      <c r="AA481" s="10" t="s">
        <v>1016</v>
      </c>
      <c r="AB481" s="20" t="s">
        <v>1017</v>
      </c>
    </row>
    <row r="482" spans="1:28" ht="12.75">
      <c r="A482" s="10" t="s">
        <v>1001</v>
      </c>
      <c r="B482" s="11" t="s">
        <v>1014</v>
      </c>
      <c r="C482" s="12" t="s">
        <v>1015</v>
      </c>
      <c r="D482" s="13" t="s">
        <v>93</v>
      </c>
      <c r="E482" s="13" t="s">
        <v>168</v>
      </c>
      <c r="F482" s="14">
        <v>5170</v>
      </c>
      <c r="G482" s="15">
        <v>81</v>
      </c>
      <c r="H482" s="15">
        <v>59</v>
      </c>
      <c r="I482" s="15">
        <f t="shared" si="84"/>
        <v>140</v>
      </c>
      <c r="J482" s="15">
        <f t="shared" si="85"/>
        <v>418770</v>
      </c>
      <c r="K482" s="15">
        <f t="shared" si="86"/>
        <v>305030</v>
      </c>
      <c r="L482" s="15">
        <f t="shared" si="87"/>
        <v>723800</v>
      </c>
      <c r="M482" s="16">
        <v>92.2974543667472</v>
      </c>
      <c r="N482" s="16">
        <f t="shared" si="88"/>
        <v>11.297454366747203</v>
      </c>
      <c r="O482" s="17">
        <v>0.95</v>
      </c>
      <c r="P482" s="18">
        <v>5170</v>
      </c>
      <c r="Q482" s="18">
        <f t="shared" si="89"/>
        <v>477177.83907608304</v>
      </c>
      <c r="R482" s="19">
        <f t="shared" si="90"/>
        <v>87.68258164840984</v>
      </c>
      <c r="S482" s="15"/>
      <c r="T482" s="19">
        <f t="shared" si="91"/>
        <v>-81</v>
      </c>
      <c r="U482" s="19">
        <v>59</v>
      </c>
      <c r="V482" s="19">
        <f t="shared" si="92"/>
        <v>59</v>
      </c>
      <c r="W482" s="19">
        <f t="shared" si="93"/>
        <v>0</v>
      </c>
      <c r="X482" s="19">
        <f t="shared" si="94"/>
        <v>305030</v>
      </c>
      <c r="Y482" s="19">
        <f t="shared" si="95"/>
        <v>305030</v>
      </c>
      <c r="Z482" s="10">
        <v>387</v>
      </c>
      <c r="AA482" s="10" t="s">
        <v>1016</v>
      </c>
      <c r="AB482" s="20" t="s">
        <v>1017</v>
      </c>
    </row>
    <row r="483" spans="1:28" ht="12.75">
      <c r="A483" s="10" t="s">
        <v>1001</v>
      </c>
      <c r="B483" s="11" t="s">
        <v>1018</v>
      </c>
      <c r="C483" s="12" t="s">
        <v>1019</v>
      </c>
      <c r="D483" s="13"/>
      <c r="E483" s="13"/>
      <c r="F483" s="14">
        <v>231492</v>
      </c>
      <c r="G483" s="15">
        <v>136</v>
      </c>
      <c r="H483" s="15">
        <v>64</v>
      </c>
      <c r="I483" s="15">
        <f t="shared" si="84"/>
        <v>200</v>
      </c>
      <c r="J483" s="15">
        <f t="shared" si="85"/>
        <v>31482912</v>
      </c>
      <c r="K483" s="15">
        <f t="shared" si="86"/>
        <v>14815488</v>
      </c>
      <c r="L483" s="15">
        <f t="shared" si="87"/>
        <v>46298400</v>
      </c>
      <c r="M483" s="16">
        <v>160.01614448100023</v>
      </c>
      <c r="N483" s="16">
        <f t="shared" si="88"/>
        <v>24.016144481000225</v>
      </c>
      <c r="O483" s="17">
        <v>0.95</v>
      </c>
      <c r="P483" s="18">
        <v>231492</v>
      </c>
      <c r="Q483" s="18">
        <f t="shared" si="89"/>
        <v>37042457.3181957</v>
      </c>
      <c r="R483" s="19">
        <f t="shared" si="90"/>
        <v>152.0153372569502</v>
      </c>
      <c r="S483" s="15"/>
      <c r="T483" s="19">
        <f t="shared" si="91"/>
        <v>-136</v>
      </c>
      <c r="U483" s="19">
        <v>64</v>
      </c>
      <c r="V483" s="19">
        <f t="shared" si="92"/>
        <v>64</v>
      </c>
      <c r="W483" s="19">
        <f t="shared" si="93"/>
        <v>0</v>
      </c>
      <c r="X483" s="19">
        <f t="shared" si="94"/>
        <v>14815488</v>
      </c>
      <c r="Y483" s="19">
        <f t="shared" si="95"/>
        <v>14815488</v>
      </c>
      <c r="Z483" s="10">
        <v>389</v>
      </c>
      <c r="AA483" s="10" t="s">
        <v>1020</v>
      </c>
      <c r="AB483" s="20" t="s">
        <v>1021</v>
      </c>
    </row>
    <row r="484" spans="1:28" ht="12.75">
      <c r="A484" s="10" t="s">
        <v>1001</v>
      </c>
      <c r="B484" s="11" t="s">
        <v>1022</v>
      </c>
      <c r="C484" s="12" t="s">
        <v>1022</v>
      </c>
      <c r="D484" s="13"/>
      <c r="E484" s="13"/>
      <c r="F484" s="14">
        <v>60636</v>
      </c>
      <c r="G484" s="15">
        <v>70</v>
      </c>
      <c r="H484" s="15">
        <v>49</v>
      </c>
      <c r="I484" s="15">
        <f t="shared" si="84"/>
        <v>119</v>
      </c>
      <c r="J484" s="15">
        <f t="shared" si="85"/>
        <v>4244520</v>
      </c>
      <c r="K484" s="15">
        <f t="shared" si="86"/>
        <v>2971164</v>
      </c>
      <c r="L484" s="15">
        <f t="shared" si="87"/>
        <v>7215684</v>
      </c>
      <c r="M484" s="16">
        <v>81.00472061872713</v>
      </c>
      <c r="N484" s="16">
        <f t="shared" si="88"/>
        <v>11.004720618727134</v>
      </c>
      <c r="O484" s="17">
        <v>0.95</v>
      </c>
      <c r="P484" s="18">
        <v>60636</v>
      </c>
      <c r="Q484" s="18">
        <f t="shared" si="89"/>
        <v>4911802.239437139</v>
      </c>
      <c r="R484" s="19">
        <f t="shared" si="90"/>
        <v>76.95448458779077</v>
      </c>
      <c r="S484" s="15"/>
      <c r="T484" s="19">
        <f t="shared" si="91"/>
        <v>-70</v>
      </c>
      <c r="U484" s="19">
        <v>49</v>
      </c>
      <c r="V484" s="19">
        <f t="shared" si="92"/>
        <v>49</v>
      </c>
      <c r="W484" s="19">
        <f t="shared" si="93"/>
        <v>0</v>
      </c>
      <c r="X484" s="19">
        <f t="shared" si="94"/>
        <v>2971164</v>
      </c>
      <c r="Y484" s="19">
        <f t="shared" si="95"/>
        <v>2971164</v>
      </c>
      <c r="Z484" s="10">
        <v>390</v>
      </c>
      <c r="AA484" s="10" t="s">
        <v>104</v>
      </c>
      <c r="AB484" s="20" t="s">
        <v>610</v>
      </c>
    </row>
    <row r="485" spans="1:28" ht="12.75">
      <c r="A485" s="10" t="s">
        <v>1001</v>
      </c>
      <c r="B485" s="11" t="s">
        <v>1023</v>
      </c>
      <c r="C485" s="12" t="s">
        <v>1024</v>
      </c>
      <c r="D485" s="13"/>
      <c r="E485" s="13"/>
      <c r="F485" s="14">
        <v>24924</v>
      </c>
      <c r="G485" s="15">
        <v>96</v>
      </c>
      <c r="H485" s="15">
        <v>59</v>
      </c>
      <c r="I485" s="15">
        <f t="shared" si="84"/>
        <v>155</v>
      </c>
      <c r="J485" s="15">
        <f t="shared" si="85"/>
        <v>2392704</v>
      </c>
      <c r="K485" s="15">
        <f t="shared" si="86"/>
        <v>1470516</v>
      </c>
      <c r="L485" s="15">
        <f t="shared" si="87"/>
        <v>3863220</v>
      </c>
      <c r="M485" s="16">
        <v>113.38197890007885</v>
      </c>
      <c r="N485" s="16">
        <f t="shared" si="88"/>
        <v>17.38197890007885</v>
      </c>
      <c r="O485" s="17">
        <v>0.95</v>
      </c>
      <c r="P485" s="18">
        <v>24924</v>
      </c>
      <c r="Q485" s="18">
        <f t="shared" si="89"/>
        <v>2825932.442105565</v>
      </c>
      <c r="R485" s="19">
        <f t="shared" si="90"/>
        <v>107.7128799550749</v>
      </c>
      <c r="S485" s="15"/>
      <c r="T485" s="19">
        <f t="shared" si="91"/>
        <v>-96</v>
      </c>
      <c r="U485" s="19">
        <v>59</v>
      </c>
      <c r="V485" s="19">
        <f t="shared" si="92"/>
        <v>59</v>
      </c>
      <c r="W485" s="19">
        <f t="shared" si="93"/>
        <v>0</v>
      </c>
      <c r="X485" s="19">
        <f t="shared" si="94"/>
        <v>1470516</v>
      </c>
      <c r="Y485" s="19">
        <f t="shared" si="95"/>
        <v>1470516</v>
      </c>
      <c r="Z485" s="10">
        <v>391</v>
      </c>
      <c r="AA485" s="10" t="s">
        <v>464</v>
      </c>
      <c r="AB485" s="20" t="s">
        <v>184</v>
      </c>
    </row>
    <row r="486" spans="1:28" ht="25.5">
      <c r="A486" s="10" t="s">
        <v>1001</v>
      </c>
      <c r="B486" s="11" t="s">
        <v>1025</v>
      </c>
      <c r="C486" s="12" t="s">
        <v>1026</v>
      </c>
      <c r="D486" s="13"/>
      <c r="E486" s="13"/>
      <c r="F486" s="14">
        <v>129996</v>
      </c>
      <c r="G486" s="15">
        <v>101</v>
      </c>
      <c r="H486" s="15">
        <v>49</v>
      </c>
      <c r="I486" s="15">
        <f t="shared" si="84"/>
        <v>150</v>
      </c>
      <c r="J486" s="15">
        <f t="shared" si="85"/>
        <v>13129596</v>
      </c>
      <c r="K486" s="15">
        <f t="shared" si="86"/>
        <v>6369804</v>
      </c>
      <c r="L486" s="15">
        <f t="shared" si="87"/>
        <v>19499400</v>
      </c>
      <c r="M486" s="16">
        <v>115.81682553925995</v>
      </c>
      <c r="N486" s="16">
        <f t="shared" si="88"/>
        <v>14.816825539259952</v>
      </c>
      <c r="O486" s="17">
        <v>0.95</v>
      </c>
      <c r="P486" s="18">
        <v>129996</v>
      </c>
      <c r="Q486" s="18">
        <f t="shared" si="89"/>
        <v>15055724.052801637</v>
      </c>
      <c r="R486" s="19">
        <f t="shared" si="90"/>
        <v>110.02598426229694</v>
      </c>
      <c r="S486" s="15"/>
      <c r="T486" s="19">
        <f t="shared" si="91"/>
        <v>-101</v>
      </c>
      <c r="U486" s="19">
        <v>49</v>
      </c>
      <c r="V486" s="19">
        <f t="shared" si="92"/>
        <v>49</v>
      </c>
      <c r="W486" s="19">
        <f t="shared" si="93"/>
        <v>0</v>
      </c>
      <c r="X486" s="19">
        <f t="shared" si="94"/>
        <v>6369804</v>
      </c>
      <c r="Y486" s="19">
        <f t="shared" si="95"/>
        <v>6369804</v>
      </c>
      <c r="Z486" s="10">
        <v>392</v>
      </c>
      <c r="AA486" s="10" t="s">
        <v>124</v>
      </c>
      <c r="AB486" s="20" t="s">
        <v>120</v>
      </c>
    </row>
    <row r="487" spans="1:28" ht="12.75">
      <c r="A487" s="10" t="s">
        <v>1027</v>
      </c>
      <c r="B487" s="11" t="s">
        <v>1028</v>
      </c>
      <c r="C487" s="12" t="s">
        <v>1029</v>
      </c>
      <c r="D487" s="13"/>
      <c r="E487" s="13"/>
      <c r="F487" s="14">
        <v>12468</v>
      </c>
      <c r="G487" s="15">
        <v>77</v>
      </c>
      <c r="H487" s="15">
        <v>44</v>
      </c>
      <c r="I487" s="15">
        <f t="shared" si="84"/>
        <v>121</v>
      </c>
      <c r="J487" s="15">
        <f t="shared" si="85"/>
        <v>960036</v>
      </c>
      <c r="K487" s="15">
        <f t="shared" si="86"/>
        <v>548592</v>
      </c>
      <c r="L487" s="15">
        <f t="shared" si="87"/>
        <v>1508628</v>
      </c>
      <c r="M487" s="16">
        <v>89.89927788182547</v>
      </c>
      <c r="N487" s="16">
        <f t="shared" si="88"/>
        <v>12.89927788182547</v>
      </c>
      <c r="O487" s="17">
        <v>0.95</v>
      </c>
      <c r="P487" s="18">
        <v>12468</v>
      </c>
      <c r="Q487" s="18">
        <f t="shared" si="89"/>
        <v>1120864.1966306</v>
      </c>
      <c r="R487" s="19">
        <f t="shared" si="90"/>
        <v>85.4043139877342</v>
      </c>
      <c r="S487" s="15"/>
      <c r="T487" s="19">
        <f t="shared" si="91"/>
        <v>-77</v>
      </c>
      <c r="U487" s="19">
        <v>44</v>
      </c>
      <c r="V487" s="19">
        <f t="shared" si="92"/>
        <v>44</v>
      </c>
      <c r="W487" s="19">
        <f t="shared" si="93"/>
        <v>0</v>
      </c>
      <c r="X487" s="19">
        <f t="shared" si="94"/>
        <v>548592</v>
      </c>
      <c r="Y487" s="19">
        <f t="shared" si="95"/>
        <v>548592</v>
      </c>
      <c r="Z487" s="10">
        <v>393</v>
      </c>
      <c r="AA487" s="10" t="s">
        <v>610</v>
      </c>
      <c r="AB487" s="20" t="s">
        <v>205</v>
      </c>
    </row>
    <row r="488" spans="1:28" ht="12.75">
      <c r="A488" s="10" t="s">
        <v>1027</v>
      </c>
      <c r="B488" s="11" t="s">
        <v>1030</v>
      </c>
      <c r="C488" s="12" t="s">
        <v>1031</v>
      </c>
      <c r="D488" s="13"/>
      <c r="E488" s="13"/>
      <c r="F488" s="14">
        <v>10488</v>
      </c>
      <c r="G488" s="15">
        <v>71</v>
      </c>
      <c r="H488" s="15">
        <v>44</v>
      </c>
      <c r="I488" s="15">
        <f t="shared" si="84"/>
        <v>115</v>
      </c>
      <c r="J488" s="15">
        <f t="shared" si="85"/>
        <v>744648</v>
      </c>
      <c r="K488" s="15">
        <f t="shared" si="86"/>
        <v>461472</v>
      </c>
      <c r="L488" s="15">
        <f t="shared" si="87"/>
        <v>1206120</v>
      </c>
      <c r="M488" s="16">
        <v>77.14760334997312</v>
      </c>
      <c r="N488" s="16">
        <f t="shared" si="88"/>
        <v>6.147603349973124</v>
      </c>
      <c r="O488" s="17">
        <v>0.95</v>
      </c>
      <c r="P488" s="18">
        <v>10488</v>
      </c>
      <c r="Q488" s="18">
        <f t="shared" si="89"/>
        <v>809124.0639345181</v>
      </c>
      <c r="R488" s="19">
        <f t="shared" si="90"/>
        <v>73.29022318247446</v>
      </c>
      <c r="S488" s="15"/>
      <c r="T488" s="19">
        <f t="shared" si="91"/>
        <v>-71</v>
      </c>
      <c r="U488" s="19">
        <v>44</v>
      </c>
      <c r="V488" s="19">
        <f t="shared" si="92"/>
        <v>44</v>
      </c>
      <c r="W488" s="19">
        <f t="shared" si="93"/>
        <v>0</v>
      </c>
      <c r="X488" s="19">
        <f t="shared" si="94"/>
        <v>461472</v>
      </c>
      <c r="Y488" s="19">
        <f t="shared" si="95"/>
        <v>461472</v>
      </c>
      <c r="Z488" s="10">
        <v>394</v>
      </c>
      <c r="AA488" s="10" t="s">
        <v>52</v>
      </c>
      <c r="AB488" s="20" t="s">
        <v>66</v>
      </c>
    </row>
    <row r="489" spans="1:28" ht="12.75">
      <c r="A489" s="10" t="s">
        <v>1027</v>
      </c>
      <c r="B489" s="11" t="s">
        <v>1032</v>
      </c>
      <c r="C489" s="12" t="s">
        <v>1033</v>
      </c>
      <c r="D489" s="13" t="s">
        <v>42</v>
      </c>
      <c r="E489" s="13" t="s">
        <v>233</v>
      </c>
      <c r="F489" s="14">
        <v>1992</v>
      </c>
      <c r="G489" s="15">
        <v>120</v>
      </c>
      <c r="H489" s="15">
        <v>54</v>
      </c>
      <c r="I489" s="15">
        <f t="shared" si="84"/>
        <v>174</v>
      </c>
      <c r="J489" s="15">
        <f t="shared" si="85"/>
        <v>239040</v>
      </c>
      <c r="K489" s="15">
        <f t="shared" si="86"/>
        <v>107568</v>
      </c>
      <c r="L489" s="15">
        <f t="shared" si="87"/>
        <v>346608</v>
      </c>
      <c r="M489" s="16">
        <v>148.89382234030978</v>
      </c>
      <c r="N489" s="16">
        <f t="shared" si="88"/>
        <v>28.893822340309782</v>
      </c>
      <c r="O489" s="17">
        <v>0.95</v>
      </c>
      <c r="P489" s="18">
        <v>1992</v>
      </c>
      <c r="Q489" s="18">
        <f t="shared" si="89"/>
        <v>296596.4941018971</v>
      </c>
      <c r="R489" s="19">
        <f t="shared" si="90"/>
        <v>141.44913122329427</v>
      </c>
      <c r="S489" s="15"/>
      <c r="T489" s="19">
        <f t="shared" si="91"/>
        <v>-120</v>
      </c>
      <c r="U489" s="19">
        <v>54</v>
      </c>
      <c r="V489" s="19">
        <f t="shared" si="92"/>
        <v>54</v>
      </c>
      <c r="W489" s="19">
        <f t="shared" si="93"/>
        <v>0</v>
      </c>
      <c r="X489" s="19">
        <f t="shared" si="94"/>
        <v>107568</v>
      </c>
      <c r="Y489" s="19">
        <f t="shared" si="95"/>
        <v>107568</v>
      </c>
      <c r="Z489" s="10">
        <v>395</v>
      </c>
      <c r="AA489" s="10" t="s">
        <v>1034</v>
      </c>
      <c r="AB489" s="20" t="s">
        <v>1035</v>
      </c>
    </row>
    <row r="490" spans="1:28" ht="12.75">
      <c r="A490" s="10" t="s">
        <v>1027</v>
      </c>
      <c r="B490" s="11" t="s">
        <v>1032</v>
      </c>
      <c r="C490" s="12" t="s">
        <v>1033</v>
      </c>
      <c r="D490" s="13" t="s">
        <v>236</v>
      </c>
      <c r="E490" s="13" t="s">
        <v>49</v>
      </c>
      <c r="F490" s="14">
        <v>3984</v>
      </c>
      <c r="G490" s="15">
        <v>98.25</v>
      </c>
      <c r="H490" s="15">
        <v>54</v>
      </c>
      <c r="I490" s="15">
        <f t="shared" si="84"/>
        <v>152.25</v>
      </c>
      <c r="J490" s="15">
        <f t="shared" si="85"/>
        <v>391428</v>
      </c>
      <c r="K490" s="15">
        <f t="shared" si="86"/>
        <v>215136</v>
      </c>
      <c r="L490" s="15">
        <f t="shared" si="87"/>
        <v>606564</v>
      </c>
      <c r="M490" s="16">
        <v>107.10457813235216</v>
      </c>
      <c r="N490" s="16">
        <f t="shared" si="88"/>
        <v>8.85457813235216</v>
      </c>
      <c r="O490" s="17">
        <v>0.95</v>
      </c>
      <c r="P490" s="18">
        <v>3984</v>
      </c>
      <c r="Q490" s="18">
        <f t="shared" si="89"/>
        <v>426704.639279291</v>
      </c>
      <c r="R490" s="19">
        <f t="shared" si="90"/>
        <v>101.74934922573455</v>
      </c>
      <c r="S490" s="15"/>
      <c r="T490" s="19">
        <f t="shared" si="91"/>
        <v>-98.25</v>
      </c>
      <c r="U490" s="19">
        <v>54</v>
      </c>
      <c r="V490" s="19">
        <f t="shared" si="92"/>
        <v>54</v>
      </c>
      <c r="W490" s="19">
        <f t="shared" si="93"/>
        <v>0</v>
      </c>
      <c r="X490" s="19">
        <f t="shared" si="94"/>
        <v>215136</v>
      </c>
      <c r="Y490" s="19">
        <f t="shared" si="95"/>
        <v>215136</v>
      </c>
      <c r="Z490" s="10">
        <v>395</v>
      </c>
      <c r="AA490" s="10" t="s">
        <v>1034</v>
      </c>
      <c r="AB490" s="20" t="s">
        <v>1035</v>
      </c>
    </row>
    <row r="491" spans="1:28" ht="12.75">
      <c r="A491" s="10" t="s">
        <v>1027</v>
      </c>
      <c r="B491" s="11" t="s">
        <v>1036</v>
      </c>
      <c r="C491" s="12" t="s">
        <v>1037</v>
      </c>
      <c r="D491" s="13"/>
      <c r="E491" s="13"/>
      <c r="F491" s="14">
        <v>30216</v>
      </c>
      <c r="G491" s="15">
        <v>84</v>
      </c>
      <c r="H491" s="15">
        <v>54</v>
      </c>
      <c r="I491" s="15">
        <f t="shared" si="84"/>
        <v>138</v>
      </c>
      <c r="J491" s="15">
        <f t="shared" si="85"/>
        <v>2538144</v>
      </c>
      <c r="K491" s="15">
        <f t="shared" si="86"/>
        <v>1631664</v>
      </c>
      <c r="L491" s="15">
        <f t="shared" si="87"/>
        <v>4169808</v>
      </c>
      <c r="M491" s="16">
        <v>93.69261905304307</v>
      </c>
      <c r="N491" s="16">
        <f t="shared" si="88"/>
        <v>9.692619053043074</v>
      </c>
      <c r="O491" s="17">
        <v>0.95</v>
      </c>
      <c r="P491" s="18">
        <v>30216</v>
      </c>
      <c r="Q491" s="18">
        <f t="shared" si="89"/>
        <v>2831016.1773067494</v>
      </c>
      <c r="R491" s="19">
        <f t="shared" si="90"/>
        <v>89.00798810039092</v>
      </c>
      <c r="S491" s="15"/>
      <c r="T491" s="19">
        <f t="shared" si="91"/>
        <v>-84</v>
      </c>
      <c r="U491" s="19">
        <v>54</v>
      </c>
      <c r="V491" s="19">
        <f t="shared" si="92"/>
        <v>54</v>
      </c>
      <c r="W491" s="19">
        <f t="shared" si="93"/>
        <v>0</v>
      </c>
      <c r="X491" s="19">
        <f t="shared" si="94"/>
        <v>1631664</v>
      </c>
      <c r="Y491" s="19">
        <f t="shared" si="95"/>
        <v>1631664</v>
      </c>
      <c r="Z491" s="10">
        <v>396</v>
      </c>
      <c r="AA491" s="10" t="s">
        <v>130</v>
      </c>
      <c r="AB491" s="20" t="s">
        <v>271</v>
      </c>
    </row>
    <row r="492" spans="1:28" ht="12.75">
      <c r="A492" s="10" t="s">
        <v>1027</v>
      </c>
      <c r="B492" s="11" t="s">
        <v>1038</v>
      </c>
      <c r="C492" s="12" t="s">
        <v>1038</v>
      </c>
      <c r="D492" s="13"/>
      <c r="E492" s="13"/>
      <c r="F492" s="14">
        <v>45048</v>
      </c>
      <c r="G492" s="15">
        <v>87</v>
      </c>
      <c r="H492" s="15">
        <v>44</v>
      </c>
      <c r="I492" s="15">
        <f t="shared" si="84"/>
        <v>131</v>
      </c>
      <c r="J492" s="15">
        <f t="shared" si="85"/>
        <v>3919176</v>
      </c>
      <c r="K492" s="15">
        <f t="shared" si="86"/>
        <v>1982112</v>
      </c>
      <c r="L492" s="15">
        <f t="shared" si="87"/>
        <v>5901288</v>
      </c>
      <c r="M492" s="16">
        <v>98.29997280584796</v>
      </c>
      <c r="N492" s="16">
        <f t="shared" si="88"/>
        <v>11.299972805847958</v>
      </c>
      <c r="O492" s="17">
        <v>0.95</v>
      </c>
      <c r="P492" s="18">
        <v>45048</v>
      </c>
      <c r="Q492" s="18">
        <f t="shared" si="89"/>
        <v>4428217.174957839</v>
      </c>
      <c r="R492" s="19">
        <f t="shared" si="90"/>
        <v>93.38497416555556</v>
      </c>
      <c r="S492" s="15"/>
      <c r="T492" s="19">
        <f t="shared" si="91"/>
        <v>-87</v>
      </c>
      <c r="U492" s="19">
        <v>44</v>
      </c>
      <c r="V492" s="19">
        <f t="shared" si="92"/>
        <v>44</v>
      </c>
      <c r="W492" s="19">
        <f t="shared" si="93"/>
        <v>0</v>
      </c>
      <c r="X492" s="19">
        <f t="shared" si="94"/>
        <v>1982112</v>
      </c>
      <c r="Y492" s="19">
        <f t="shared" si="95"/>
        <v>1982112</v>
      </c>
      <c r="Z492" s="10">
        <v>397</v>
      </c>
      <c r="AA492" s="10" t="s">
        <v>57</v>
      </c>
      <c r="AB492" s="20" t="s">
        <v>58</v>
      </c>
    </row>
    <row r="493" spans="1:28" ht="12.75">
      <c r="A493" s="10" t="s">
        <v>1027</v>
      </c>
      <c r="B493" s="11" t="s">
        <v>1039</v>
      </c>
      <c r="C493" s="12" t="s">
        <v>1040</v>
      </c>
      <c r="D493" s="13" t="s">
        <v>165</v>
      </c>
      <c r="E493" s="13" t="s">
        <v>92</v>
      </c>
      <c r="F493" s="14">
        <v>296</v>
      </c>
      <c r="G493" s="15">
        <v>77</v>
      </c>
      <c r="H493" s="15">
        <v>44</v>
      </c>
      <c r="I493" s="15">
        <f t="shared" si="84"/>
        <v>121</v>
      </c>
      <c r="J493" s="15">
        <f t="shared" si="85"/>
        <v>22792</v>
      </c>
      <c r="K493" s="15">
        <f t="shared" si="86"/>
        <v>13024</v>
      </c>
      <c r="L493" s="15">
        <f t="shared" si="87"/>
        <v>35816</v>
      </c>
      <c r="M493" s="16">
        <v>86.64971525881234</v>
      </c>
      <c r="N493" s="16">
        <f t="shared" si="88"/>
        <v>9.649715258812336</v>
      </c>
      <c r="O493" s="17">
        <v>0.95</v>
      </c>
      <c r="P493" s="18">
        <v>296</v>
      </c>
      <c r="Q493" s="18">
        <f t="shared" si="89"/>
        <v>25648.315716608453</v>
      </c>
      <c r="R493" s="19">
        <f t="shared" si="90"/>
        <v>82.31722949587171</v>
      </c>
      <c r="S493" s="15"/>
      <c r="T493" s="19">
        <f t="shared" si="91"/>
        <v>-77</v>
      </c>
      <c r="U493" s="19">
        <v>44</v>
      </c>
      <c r="V493" s="19">
        <f t="shared" si="92"/>
        <v>44</v>
      </c>
      <c r="W493" s="19">
        <f t="shared" si="93"/>
        <v>0</v>
      </c>
      <c r="X493" s="19">
        <f t="shared" si="94"/>
        <v>13024</v>
      </c>
      <c r="Y493" s="19">
        <f t="shared" si="95"/>
        <v>13024</v>
      </c>
      <c r="Z493" s="10">
        <v>399</v>
      </c>
      <c r="AA493" s="10" t="s">
        <v>1041</v>
      </c>
      <c r="AB493" s="20" t="s">
        <v>1042</v>
      </c>
    </row>
    <row r="494" spans="1:28" ht="12.75">
      <c r="A494" s="10" t="s">
        <v>1027</v>
      </c>
      <c r="B494" s="11" t="s">
        <v>1039</v>
      </c>
      <c r="C494" s="12" t="s">
        <v>1040</v>
      </c>
      <c r="D494" s="13" t="s">
        <v>93</v>
      </c>
      <c r="E494" s="13" t="s">
        <v>168</v>
      </c>
      <c r="F494" s="14">
        <v>1480</v>
      </c>
      <c r="G494" s="15">
        <v>68</v>
      </c>
      <c r="H494" s="15">
        <v>44</v>
      </c>
      <c r="I494" s="15">
        <f t="shared" si="84"/>
        <v>112</v>
      </c>
      <c r="J494" s="15">
        <f t="shared" si="85"/>
        <v>100640</v>
      </c>
      <c r="K494" s="15">
        <f t="shared" si="86"/>
        <v>65120</v>
      </c>
      <c r="L494" s="15">
        <f t="shared" si="87"/>
        <v>165760</v>
      </c>
      <c r="M494" s="16">
        <v>75.49121700536642</v>
      </c>
      <c r="N494" s="16">
        <f t="shared" si="88"/>
        <v>7.491217005366423</v>
      </c>
      <c r="O494" s="17">
        <v>0.95</v>
      </c>
      <c r="P494" s="18">
        <v>1480</v>
      </c>
      <c r="Q494" s="18">
        <f t="shared" si="89"/>
        <v>111727.0011679423</v>
      </c>
      <c r="R494" s="19">
        <f t="shared" si="90"/>
        <v>71.7166561550981</v>
      </c>
      <c r="S494" s="15"/>
      <c r="T494" s="19">
        <f t="shared" si="91"/>
        <v>-68</v>
      </c>
      <c r="U494" s="19">
        <v>44</v>
      </c>
      <c r="V494" s="19">
        <f t="shared" si="92"/>
        <v>44</v>
      </c>
      <c r="W494" s="19">
        <f t="shared" si="93"/>
        <v>0</v>
      </c>
      <c r="X494" s="19">
        <f t="shared" si="94"/>
        <v>65120</v>
      </c>
      <c r="Y494" s="19">
        <f t="shared" si="95"/>
        <v>65120</v>
      </c>
      <c r="Z494" s="10">
        <v>399</v>
      </c>
      <c r="AA494" s="10" t="s">
        <v>1041</v>
      </c>
      <c r="AB494" s="20" t="s">
        <v>1042</v>
      </c>
    </row>
    <row r="495" spans="1:28" ht="12.75">
      <c r="A495" s="10" t="s">
        <v>1027</v>
      </c>
      <c r="B495" s="11" t="s">
        <v>1043</v>
      </c>
      <c r="C495" s="12" t="s">
        <v>1044</v>
      </c>
      <c r="D495" s="13" t="s">
        <v>165</v>
      </c>
      <c r="E495" s="13" t="s">
        <v>233</v>
      </c>
      <c r="F495" s="14">
        <v>531</v>
      </c>
      <c r="G495" s="15">
        <v>74</v>
      </c>
      <c r="H495" s="15">
        <v>49</v>
      </c>
      <c r="I495" s="15">
        <f t="shared" si="84"/>
        <v>123</v>
      </c>
      <c r="J495" s="15">
        <f t="shared" si="85"/>
        <v>39294</v>
      </c>
      <c r="K495" s="15">
        <f t="shared" si="86"/>
        <v>26019</v>
      </c>
      <c r="L495" s="15">
        <f t="shared" si="87"/>
        <v>65313</v>
      </c>
      <c r="M495" s="16">
        <v>84.76522250693652</v>
      </c>
      <c r="N495" s="16">
        <f t="shared" si="88"/>
        <v>10.765222506936524</v>
      </c>
      <c r="O495" s="17">
        <v>0.95</v>
      </c>
      <c r="P495" s="18">
        <v>531</v>
      </c>
      <c r="Q495" s="18">
        <f t="shared" si="89"/>
        <v>45010.333151183295</v>
      </c>
      <c r="R495" s="19">
        <f t="shared" si="90"/>
        <v>80.5269613815897</v>
      </c>
      <c r="S495" s="15"/>
      <c r="T495" s="19">
        <f t="shared" si="91"/>
        <v>-74</v>
      </c>
      <c r="U495" s="19">
        <v>49</v>
      </c>
      <c r="V495" s="19">
        <f t="shared" si="92"/>
        <v>49</v>
      </c>
      <c r="W495" s="19">
        <f t="shared" si="93"/>
        <v>0</v>
      </c>
      <c r="X495" s="19">
        <f t="shared" si="94"/>
        <v>26019</v>
      </c>
      <c r="Y495" s="19">
        <f t="shared" si="95"/>
        <v>26019</v>
      </c>
      <c r="Z495" s="10">
        <v>400</v>
      </c>
      <c r="AA495" s="10" t="s">
        <v>1045</v>
      </c>
      <c r="AB495" s="20" t="s">
        <v>1046</v>
      </c>
    </row>
    <row r="496" spans="1:28" ht="12.75">
      <c r="A496" s="10" t="s">
        <v>1027</v>
      </c>
      <c r="B496" s="11" t="s">
        <v>1043</v>
      </c>
      <c r="C496" s="12" t="s">
        <v>1044</v>
      </c>
      <c r="D496" s="13" t="s">
        <v>236</v>
      </c>
      <c r="E496" s="13" t="s">
        <v>168</v>
      </c>
      <c r="F496" s="14">
        <v>1593</v>
      </c>
      <c r="G496" s="15">
        <v>61.5555</v>
      </c>
      <c r="H496" s="15">
        <v>49</v>
      </c>
      <c r="I496" s="15">
        <f t="shared" si="84"/>
        <v>110.5555</v>
      </c>
      <c r="J496" s="15">
        <f t="shared" si="85"/>
        <v>98057.9115</v>
      </c>
      <c r="K496" s="15">
        <f t="shared" si="86"/>
        <v>78057</v>
      </c>
      <c r="L496" s="15">
        <f t="shared" si="87"/>
        <v>176114.9115</v>
      </c>
      <c r="M496" s="16">
        <v>66.15572343796124</v>
      </c>
      <c r="N496" s="16">
        <f t="shared" si="88"/>
        <v>4.60022343796124</v>
      </c>
      <c r="O496" s="17">
        <v>0.95</v>
      </c>
      <c r="P496" s="18">
        <v>1593</v>
      </c>
      <c r="Q496" s="18">
        <f t="shared" si="89"/>
        <v>105386.06743667225</v>
      </c>
      <c r="R496" s="19">
        <f t="shared" si="90"/>
        <v>62.84793726606318</v>
      </c>
      <c r="S496" s="15"/>
      <c r="T496" s="19">
        <f t="shared" si="91"/>
        <v>-61.5555</v>
      </c>
      <c r="U496" s="19">
        <v>49</v>
      </c>
      <c r="V496" s="19">
        <f t="shared" si="92"/>
        <v>49</v>
      </c>
      <c r="W496" s="19">
        <f t="shared" si="93"/>
        <v>0</v>
      </c>
      <c r="X496" s="19">
        <f t="shared" si="94"/>
        <v>78057</v>
      </c>
      <c r="Y496" s="19">
        <f t="shared" si="95"/>
        <v>78057</v>
      </c>
      <c r="Z496" s="10">
        <v>400</v>
      </c>
      <c r="AA496" s="10" t="s">
        <v>1045</v>
      </c>
      <c r="AB496" s="20" t="s">
        <v>1046</v>
      </c>
    </row>
    <row r="497" spans="1:28" ht="12.75">
      <c r="A497" s="10" t="s">
        <v>1027</v>
      </c>
      <c r="B497" s="11" t="s">
        <v>1047</v>
      </c>
      <c r="C497" s="12" t="s">
        <v>537</v>
      </c>
      <c r="D497" s="13" t="s">
        <v>165</v>
      </c>
      <c r="E497" s="13" t="s">
        <v>92</v>
      </c>
      <c r="F497" s="14">
        <v>508</v>
      </c>
      <c r="G497" s="15">
        <v>82</v>
      </c>
      <c r="H497" s="15">
        <v>64</v>
      </c>
      <c r="I497" s="15">
        <f t="shared" si="84"/>
        <v>146</v>
      </c>
      <c r="J497" s="15">
        <f t="shared" si="85"/>
        <v>41656</v>
      </c>
      <c r="K497" s="15">
        <f t="shared" si="86"/>
        <v>32512</v>
      </c>
      <c r="L497" s="15">
        <f t="shared" si="87"/>
        <v>74168</v>
      </c>
      <c r="M497" s="16">
        <v>86.83956099543994</v>
      </c>
      <c r="N497" s="16">
        <f t="shared" si="88"/>
        <v>4.839560995439939</v>
      </c>
      <c r="O497" s="17">
        <v>0.95</v>
      </c>
      <c r="P497" s="18">
        <v>508</v>
      </c>
      <c r="Q497" s="18">
        <f t="shared" si="89"/>
        <v>44114.49698568349</v>
      </c>
      <c r="R497" s="19">
        <f t="shared" si="90"/>
        <v>82.49758294566794</v>
      </c>
      <c r="S497" s="15"/>
      <c r="T497" s="19">
        <f t="shared" si="91"/>
        <v>-82</v>
      </c>
      <c r="U497" s="19">
        <v>64</v>
      </c>
      <c r="V497" s="19">
        <f t="shared" si="92"/>
        <v>64</v>
      </c>
      <c r="W497" s="19">
        <f t="shared" si="93"/>
        <v>0</v>
      </c>
      <c r="X497" s="19">
        <f t="shared" si="94"/>
        <v>32512</v>
      </c>
      <c r="Y497" s="19">
        <f t="shared" si="95"/>
        <v>32512</v>
      </c>
      <c r="Z497" s="10">
        <v>401</v>
      </c>
      <c r="AA497" s="10" t="s">
        <v>1048</v>
      </c>
      <c r="AB497" s="20" t="s">
        <v>1049</v>
      </c>
    </row>
    <row r="498" spans="1:28" ht="12.75">
      <c r="A498" s="10" t="s">
        <v>1027</v>
      </c>
      <c r="B498" s="11" t="s">
        <v>1047</v>
      </c>
      <c r="C498" s="12" t="s">
        <v>537</v>
      </c>
      <c r="D498" s="13" t="s">
        <v>93</v>
      </c>
      <c r="E498" s="13" t="s">
        <v>168</v>
      </c>
      <c r="F498" s="14">
        <v>2540</v>
      </c>
      <c r="G498" s="15">
        <v>60</v>
      </c>
      <c r="H498" s="15">
        <v>64</v>
      </c>
      <c r="I498" s="15">
        <f t="shared" si="84"/>
        <v>124</v>
      </c>
      <c r="J498" s="15">
        <f t="shared" si="85"/>
        <v>152400</v>
      </c>
      <c r="K498" s="15">
        <f t="shared" si="86"/>
        <v>162560</v>
      </c>
      <c r="L498" s="15">
        <f t="shared" si="87"/>
        <v>314960</v>
      </c>
      <c r="M498" s="16">
        <v>63.21556169829938</v>
      </c>
      <c r="N498" s="16">
        <f t="shared" si="88"/>
        <v>3.215561698299382</v>
      </c>
      <c r="O498" s="17">
        <v>0.95</v>
      </c>
      <c r="P498" s="18">
        <v>2540</v>
      </c>
      <c r="Q498" s="18">
        <f t="shared" si="89"/>
        <v>160567.52671368042</v>
      </c>
      <c r="R498" s="19">
        <f t="shared" si="90"/>
        <v>60.05478361338441</v>
      </c>
      <c r="S498" s="15"/>
      <c r="T498" s="19">
        <f t="shared" si="91"/>
        <v>-60</v>
      </c>
      <c r="U498" s="19">
        <v>64</v>
      </c>
      <c r="V498" s="19">
        <f t="shared" si="92"/>
        <v>64</v>
      </c>
      <c r="W498" s="19">
        <f t="shared" si="93"/>
        <v>0</v>
      </c>
      <c r="X498" s="19">
        <f t="shared" si="94"/>
        <v>162560</v>
      </c>
      <c r="Y498" s="19">
        <f t="shared" si="95"/>
        <v>162560</v>
      </c>
      <c r="Z498" s="10">
        <v>401</v>
      </c>
      <c r="AA498" s="10" t="s">
        <v>1048</v>
      </c>
      <c r="AB498" s="20" t="s">
        <v>1049</v>
      </c>
    </row>
    <row r="499" spans="1:28" ht="12.75">
      <c r="A499" s="10" t="s">
        <v>1050</v>
      </c>
      <c r="B499" s="11" t="s">
        <v>886</v>
      </c>
      <c r="C499" s="12" t="s">
        <v>1051</v>
      </c>
      <c r="D499" s="13"/>
      <c r="E499" s="13"/>
      <c r="F499" s="14">
        <v>26208</v>
      </c>
      <c r="G499" s="15">
        <v>87</v>
      </c>
      <c r="H499" s="15">
        <v>44</v>
      </c>
      <c r="I499" s="15">
        <f t="shared" si="84"/>
        <v>131</v>
      </c>
      <c r="J499" s="15">
        <f t="shared" si="85"/>
        <v>2280096</v>
      </c>
      <c r="K499" s="15">
        <f t="shared" si="86"/>
        <v>1153152</v>
      </c>
      <c r="L499" s="15">
        <f t="shared" si="87"/>
        <v>3433248</v>
      </c>
      <c r="M499" s="16">
        <v>95.45349222281773</v>
      </c>
      <c r="N499" s="16">
        <f t="shared" si="88"/>
        <v>8.45349222281773</v>
      </c>
      <c r="O499" s="17">
        <v>0.95</v>
      </c>
      <c r="P499" s="18">
        <v>26208</v>
      </c>
      <c r="Q499" s="18">
        <f t="shared" si="89"/>
        <v>2501645.124175607</v>
      </c>
      <c r="R499" s="19">
        <f t="shared" si="90"/>
        <v>90.68081761167684</v>
      </c>
      <c r="S499" s="15"/>
      <c r="T499" s="19">
        <f t="shared" si="91"/>
        <v>-87</v>
      </c>
      <c r="U499" s="19">
        <v>44</v>
      </c>
      <c r="V499" s="19">
        <f t="shared" si="92"/>
        <v>44</v>
      </c>
      <c r="W499" s="19">
        <f t="shared" si="93"/>
        <v>0</v>
      </c>
      <c r="X499" s="19">
        <f t="shared" si="94"/>
        <v>1153152</v>
      </c>
      <c r="Y499" s="19">
        <f t="shared" si="95"/>
        <v>1153152</v>
      </c>
      <c r="Z499" s="10">
        <v>403</v>
      </c>
      <c r="AA499" s="10" t="s">
        <v>57</v>
      </c>
      <c r="AB499" s="20" t="s">
        <v>516</v>
      </c>
    </row>
    <row r="500" spans="1:28" ht="12.75">
      <c r="A500" s="10" t="s">
        <v>1050</v>
      </c>
      <c r="B500" s="11" t="s">
        <v>1052</v>
      </c>
      <c r="C500" s="12" t="s">
        <v>1053</v>
      </c>
      <c r="D500" s="13"/>
      <c r="E500" s="13"/>
      <c r="F500" s="14">
        <v>12924</v>
      </c>
      <c r="G500" s="15">
        <v>76</v>
      </c>
      <c r="H500" s="15">
        <v>44</v>
      </c>
      <c r="I500" s="15">
        <f t="shared" si="84"/>
        <v>120</v>
      </c>
      <c r="J500" s="15">
        <f t="shared" si="85"/>
        <v>982224</v>
      </c>
      <c r="K500" s="15">
        <f t="shared" si="86"/>
        <v>568656</v>
      </c>
      <c r="L500" s="15">
        <f t="shared" si="87"/>
        <v>1550880</v>
      </c>
      <c r="M500" s="16">
        <v>83.18716810996716</v>
      </c>
      <c r="N500" s="16">
        <f t="shared" si="88"/>
        <v>7.1871681099671605</v>
      </c>
      <c r="O500" s="17">
        <v>0.95</v>
      </c>
      <c r="P500" s="18">
        <v>12924</v>
      </c>
      <c r="Q500" s="18">
        <f t="shared" si="89"/>
        <v>1075110.9606532156</v>
      </c>
      <c r="R500" s="19">
        <f t="shared" si="90"/>
        <v>79.0278097044688</v>
      </c>
      <c r="S500" s="15"/>
      <c r="T500" s="19">
        <f t="shared" si="91"/>
        <v>-76</v>
      </c>
      <c r="U500" s="19">
        <v>44</v>
      </c>
      <c r="V500" s="19">
        <f t="shared" si="92"/>
        <v>44</v>
      </c>
      <c r="W500" s="19">
        <f t="shared" si="93"/>
        <v>0</v>
      </c>
      <c r="X500" s="19">
        <f t="shared" si="94"/>
        <v>568656</v>
      </c>
      <c r="Y500" s="19">
        <f t="shared" si="95"/>
        <v>568656</v>
      </c>
      <c r="Z500" s="10">
        <v>405</v>
      </c>
      <c r="AA500" s="10" t="s">
        <v>61</v>
      </c>
      <c r="AB500" s="20" t="s">
        <v>116</v>
      </c>
    </row>
    <row r="501" spans="1:28" ht="12.75">
      <c r="A501" s="10" t="s">
        <v>1050</v>
      </c>
      <c r="B501" s="11" t="s">
        <v>1054</v>
      </c>
      <c r="C501" s="12" t="s">
        <v>473</v>
      </c>
      <c r="D501" s="13"/>
      <c r="E501" s="13"/>
      <c r="F501" s="14">
        <v>13632</v>
      </c>
      <c r="G501" s="15">
        <v>69</v>
      </c>
      <c r="H501" s="15">
        <v>44</v>
      </c>
      <c r="I501" s="15">
        <f t="shared" si="84"/>
        <v>113</v>
      </c>
      <c r="J501" s="15">
        <f t="shared" si="85"/>
        <v>940608</v>
      </c>
      <c r="K501" s="15">
        <f t="shared" si="86"/>
        <v>599808</v>
      </c>
      <c r="L501" s="15">
        <f t="shared" si="87"/>
        <v>1540416</v>
      </c>
      <c r="M501" s="16">
        <v>81.58145899881873</v>
      </c>
      <c r="N501" s="16">
        <f t="shared" si="88"/>
        <v>12.581458998818732</v>
      </c>
      <c r="O501" s="17">
        <v>0.95</v>
      </c>
      <c r="P501" s="18">
        <v>13632</v>
      </c>
      <c r="Q501" s="18">
        <f t="shared" si="89"/>
        <v>1112118.449071897</v>
      </c>
      <c r="R501" s="19">
        <f t="shared" si="90"/>
        <v>77.5023860488778</v>
      </c>
      <c r="S501" s="15"/>
      <c r="T501" s="19">
        <f t="shared" si="91"/>
        <v>-69</v>
      </c>
      <c r="U501" s="19">
        <v>44</v>
      </c>
      <c r="V501" s="19">
        <f t="shared" si="92"/>
        <v>44</v>
      </c>
      <c r="W501" s="19">
        <f t="shared" si="93"/>
        <v>0</v>
      </c>
      <c r="X501" s="19">
        <f t="shared" si="94"/>
        <v>599808</v>
      </c>
      <c r="Y501" s="19">
        <f t="shared" si="95"/>
        <v>599808</v>
      </c>
      <c r="Z501" s="10">
        <v>406</v>
      </c>
      <c r="AA501" s="10" t="s">
        <v>241</v>
      </c>
      <c r="AB501" s="20" t="s">
        <v>154</v>
      </c>
    </row>
    <row r="502" spans="1:28" ht="12.75">
      <c r="A502" s="10" t="s">
        <v>1050</v>
      </c>
      <c r="B502" s="11" t="s">
        <v>1055</v>
      </c>
      <c r="C502" s="12" t="s">
        <v>1056</v>
      </c>
      <c r="D502" s="13"/>
      <c r="E502" s="13"/>
      <c r="F502" s="14">
        <v>4980</v>
      </c>
      <c r="G502" s="15">
        <v>71</v>
      </c>
      <c r="H502" s="15">
        <v>44</v>
      </c>
      <c r="I502" s="15">
        <f t="shared" si="84"/>
        <v>115</v>
      </c>
      <c r="J502" s="15">
        <f t="shared" si="85"/>
        <v>353580</v>
      </c>
      <c r="K502" s="15">
        <f t="shared" si="86"/>
        <v>219120</v>
      </c>
      <c r="L502" s="15">
        <f t="shared" si="87"/>
        <v>572700</v>
      </c>
      <c r="M502" s="19">
        <v>78.41209907939866</v>
      </c>
      <c r="N502" s="16">
        <f t="shared" si="88"/>
        <v>7.412099079398658</v>
      </c>
      <c r="O502" s="17">
        <v>0.95</v>
      </c>
      <c r="P502" s="18">
        <v>4980</v>
      </c>
      <c r="Q502" s="18">
        <f t="shared" si="89"/>
        <v>390492.25341540534</v>
      </c>
      <c r="R502" s="19">
        <f t="shared" si="90"/>
        <v>74.49149412542872</v>
      </c>
      <c r="S502" s="15"/>
      <c r="T502" s="19">
        <f t="shared" si="91"/>
        <v>-71</v>
      </c>
      <c r="U502" s="19">
        <v>44</v>
      </c>
      <c r="V502" s="19">
        <f t="shared" si="92"/>
        <v>44</v>
      </c>
      <c r="W502" s="19">
        <f t="shared" si="93"/>
        <v>0</v>
      </c>
      <c r="X502" s="19">
        <f t="shared" si="94"/>
        <v>219120</v>
      </c>
      <c r="Y502" s="19">
        <f t="shared" si="95"/>
        <v>219120</v>
      </c>
      <c r="Z502" s="10">
        <v>407</v>
      </c>
      <c r="AA502" s="10" t="s">
        <v>52</v>
      </c>
      <c r="AB502" s="20" t="s">
        <v>151</v>
      </c>
    </row>
    <row r="503" spans="1:28" ht="12.75">
      <c r="A503" s="10" t="s">
        <v>1057</v>
      </c>
      <c r="B503" s="11" t="s">
        <v>1058</v>
      </c>
      <c r="C503" s="12" t="s">
        <v>1059</v>
      </c>
      <c r="D503" s="13" t="s">
        <v>236</v>
      </c>
      <c r="E503" s="13" t="s">
        <v>83</v>
      </c>
      <c r="F503" s="14">
        <v>4081</v>
      </c>
      <c r="G503" s="15">
        <v>60</v>
      </c>
      <c r="H503" s="15">
        <v>44</v>
      </c>
      <c r="I503" s="15">
        <f t="shared" si="84"/>
        <v>104</v>
      </c>
      <c r="J503" s="15">
        <f t="shared" si="85"/>
        <v>244860</v>
      </c>
      <c r="K503" s="15">
        <f t="shared" si="86"/>
        <v>179564</v>
      </c>
      <c r="L503" s="15">
        <f t="shared" si="87"/>
        <v>424424</v>
      </c>
      <c r="M503" s="19">
        <v>72.1785664081485</v>
      </c>
      <c r="N503" s="16">
        <f t="shared" si="88"/>
        <v>12.178566408148498</v>
      </c>
      <c r="O503" s="17">
        <v>0.95</v>
      </c>
      <c r="P503" s="18">
        <v>4081</v>
      </c>
      <c r="Q503" s="18">
        <f t="shared" si="89"/>
        <v>294560.729511654</v>
      </c>
      <c r="R503" s="19">
        <f t="shared" si="90"/>
        <v>68.56963808774107</v>
      </c>
      <c r="S503" s="15"/>
      <c r="T503" s="19">
        <f t="shared" si="91"/>
        <v>-60</v>
      </c>
      <c r="U503" s="19">
        <v>44</v>
      </c>
      <c r="V503" s="19">
        <f t="shared" si="92"/>
        <v>44</v>
      </c>
      <c r="W503" s="19">
        <f t="shared" si="93"/>
        <v>0</v>
      </c>
      <c r="X503" s="19">
        <f t="shared" si="94"/>
        <v>179564</v>
      </c>
      <c r="Y503" s="19">
        <f t="shared" si="95"/>
        <v>179564</v>
      </c>
      <c r="Z503" s="10">
        <v>408</v>
      </c>
      <c r="AA503" s="10" t="s">
        <v>1060</v>
      </c>
      <c r="AB503" s="20" t="s">
        <v>1061</v>
      </c>
    </row>
    <row r="504" spans="1:28" ht="12.75">
      <c r="A504" s="10" t="s">
        <v>1057</v>
      </c>
      <c r="B504" s="11" t="s">
        <v>1058</v>
      </c>
      <c r="C504" s="12" t="s">
        <v>1059</v>
      </c>
      <c r="D504" s="13" t="s">
        <v>86</v>
      </c>
      <c r="E504" s="13" t="s">
        <v>233</v>
      </c>
      <c r="F504" s="14">
        <v>2915</v>
      </c>
      <c r="G504" s="15">
        <v>94</v>
      </c>
      <c r="H504" s="15">
        <v>44</v>
      </c>
      <c r="I504" s="15">
        <f t="shared" si="84"/>
        <v>138</v>
      </c>
      <c r="J504" s="15">
        <f t="shared" si="85"/>
        <v>274010</v>
      </c>
      <c r="K504" s="15">
        <f t="shared" si="86"/>
        <v>128260</v>
      </c>
      <c r="L504" s="15">
        <f t="shared" si="87"/>
        <v>402270</v>
      </c>
      <c r="M504" s="16">
        <v>107.7667134613688</v>
      </c>
      <c r="N504" s="16">
        <f t="shared" si="88"/>
        <v>13.766713461368795</v>
      </c>
      <c r="O504" s="17">
        <v>0.95</v>
      </c>
      <c r="P504" s="18">
        <v>2915</v>
      </c>
      <c r="Q504" s="18">
        <f t="shared" si="89"/>
        <v>314139.96973989</v>
      </c>
      <c r="R504" s="19">
        <f t="shared" si="90"/>
        <v>102.37837778830036</v>
      </c>
      <c r="S504" s="15"/>
      <c r="T504" s="19">
        <f t="shared" si="91"/>
        <v>-94</v>
      </c>
      <c r="U504" s="19">
        <v>44</v>
      </c>
      <c r="V504" s="19">
        <f t="shared" si="92"/>
        <v>44</v>
      </c>
      <c r="W504" s="19">
        <f t="shared" si="93"/>
        <v>0</v>
      </c>
      <c r="X504" s="19">
        <f t="shared" si="94"/>
        <v>128260</v>
      </c>
      <c r="Y504" s="19">
        <f t="shared" si="95"/>
        <v>128260</v>
      </c>
      <c r="Z504" s="10">
        <v>408</v>
      </c>
      <c r="AA504" s="10" t="s">
        <v>1060</v>
      </c>
      <c r="AB504" s="20" t="s">
        <v>1061</v>
      </c>
    </row>
    <row r="505" spans="1:28" ht="12.75">
      <c r="A505" s="10" t="s">
        <v>1057</v>
      </c>
      <c r="B505" s="11" t="s">
        <v>1062</v>
      </c>
      <c r="C505" s="12" t="s">
        <v>1063</v>
      </c>
      <c r="D505" s="13" t="s">
        <v>165</v>
      </c>
      <c r="E505" s="13" t="s">
        <v>92</v>
      </c>
      <c r="F505" s="14">
        <v>2164</v>
      </c>
      <c r="G505" s="15">
        <v>127</v>
      </c>
      <c r="H505" s="15">
        <v>54</v>
      </c>
      <c r="I505" s="15">
        <f t="shared" si="84"/>
        <v>181</v>
      </c>
      <c r="J505" s="15">
        <f t="shared" si="85"/>
        <v>274828</v>
      </c>
      <c r="K505" s="15">
        <f t="shared" si="86"/>
        <v>116856</v>
      </c>
      <c r="L505" s="15">
        <f t="shared" si="87"/>
        <v>391684</v>
      </c>
      <c r="M505" s="16">
        <v>139.31261523298417</v>
      </c>
      <c r="N505" s="16">
        <f t="shared" si="88"/>
        <v>12.312615232984172</v>
      </c>
      <c r="O505" s="17">
        <v>0.95</v>
      </c>
      <c r="P505" s="18">
        <v>2164</v>
      </c>
      <c r="Q505" s="18">
        <f t="shared" si="89"/>
        <v>301472.49936417775</v>
      </c>
      <c r="R505" s="19">
        <f t="shared" si="90"/>
        <v>132.34698447133496</v>
      </c>
      <c r="S505" s="15"/>
      <c r="T505" s="19">
        <f t="shared" si="91"/>
        <v>-127</v>
      </c>
      <c r="U505" s="19">
        <v>54</v>
      </c>
      <c r="V505" s="19">
        <f t="shared" si="92"/>
        <v>54</v>
      </c>
      <c r="W505" s="19">
        <f t="shared" si="93"/>
        <v>0</v>
      </c>
      <c r="X505" s="19">
        <f t="shared" si="94"/>
        <v>116856</v>
      </c>
      <c r="Y505" s="19">
        <f t="shared" si="95"/>
        <v>116856</v>
      </c>
      <c r="Z505" s="10">
        <v>409</v>
      </c>
      <c r="AA505" s="10" t="s">
        <v>1064</v>
      </c>
      <c r="AB505" s="20" t="s">
        <v>1065</v>
      </c>
    </row>
    <row r="506" spans="1:28" ht="12.75">
      <c r="A506" s="10" t="s">
        <v>1057</v>
      </c>
      <c r="B506" s="11" t="s">
        <v>1062</v>
      </c>
      <c r="C506" s="12" t="s">
        <v>1063</v>
      </c>
      <c r="D506" s="13" t="s">
        <v>93</v>
      </c>
      <c r="E506" s="13" t="s">
        <v>161</v>
      </c>
      <c r="F506" s="14">
        <v>3246</v>
      </c>
      <c r="G506" s="15">
        <v>85</v>
      </c>
      <c r="H506" s="15">
        <v>54</v>
      </c>
      <c r="I506" s="15">
        <f t="shared" si="84"/>
        <v>139</v>
      </c>
      <c r="J506" s="15">
        <f t="shared" si="85"/>
        <v>275910</v>
      </c>
      <c r="K506" s="15">
        <f t="shared" si="86"/>
        <v>175284</v>
      </c>
      <c r="L506" s="15">
        <f t="shared" si="87"/>
        <v>451194</v>
      </c>
      <c r="M506" s="19">
        <v>88.5724659238165</v>
      </c>
      <c r="N506" s="16">
        <f t="shared" si="88"/>
        <v>3.5724659238164946</v>
      </c>
      <c r="O506" s="17">
        <v>0.95</v>
      </c>
      <c r="P506" s="18">
        <v>3246</v>
      </c>
      <c r="Q506" s="18">
        <f t="shared" si="89"/>
        <v>287506.22438870836</v>
      </c>
      <c r="R506" s="19">
        <f t="shared" si="90"/>
        <v>84.14384262762566</v>
      </c>
      <c r="S506" s="15"/>
      <c r="T506" s="19">
        <f t="shared" si="91"/>
        <v>-85</v>
      </c>
      <c r="U506" s="19">
        <v>54</v>
      </c>
      <c r="V506" s="19">
        <f t="shared" si="92"/>
        <v>54</v>
      </c>
      <c r="W506" s="19">
        <f t="shared" si="93"/>
        <v>0</v>
      </c>
      <c r="X506" s="19">
        <f t="shared" si="94"/>
        <v>175284</v>
      </c>
      <c r="Y506" s="19">
        <f t="shared" si="95"/>
        <v>175284</v>
      </c>
      <c r="Z506" s="10">
        <v>409</v>
      </c>
      <c r="AA506" s="10" t="s">
        <v>1064</v>
      </c>
      <c r="AB506" s="20" t="s">
        <v>1065</v>
      </c>
    </row>
    <row r="507" spans="1:28" ht="12.75">
      <c r="A507" s="10" t="s">
        <v>1057</v>
      </c>
      <c r="B507" s="11" t="s">
        <v>1062</v>
      </c>
      <c r="C507" s="12" t="s">
        <v>1063</v>
      </c>
      <c r="D507" s="13" t="s">
        <v>163</v>
      </c>
      <c r="E507" s="13" t="s">
        <v>168</v>
      </c>
      <c r="F507" s="14">
        <v>7574</v>
      </c>
      <c r="G507" s="15">
        <v>85</v>
      </c>
      <c r="H507" s="15">
        <v>54</v>
      </c>
      <c r="I507" s="15">
        <f t="shared" si="84"/>
        <v>139</v>
      </c>
      <c r="J507" s="15">
        <f t="shared" si="85"/>
        <v>643790</v>
      </c>
      <c r="K507" s="15">
        <f t="shared" si="86"/>
        <v>408996</v>
      </c>
      <c r="L507" s="15">
        <f t="shared" si="87"/>
        <v>1052786</v>
      </c>
      <c r="M507" s="19">
        <v>95.87876262648534</v>
      </c>
      <c r="N507" s="16">
        <f t="shared" si="88"/>
        <v>10.87876262648534</v>
      </c>
      <c r="O507" s="17">
        <v>0.95</v>
      </c>
      <c r="P507" s="18">
        <v>7574</v>
      </c>
      <c r="Q507" s="18">
        <f t="shared" si="89"/>
        <v>726185.748133</v>
      </c>
      <c r="R507" s="19">
        <f t="shared" si="90"/>
        <v>91.08482449516107</v>
      </c>
      <c r="S507" s="15"/>
      <c r="T507" s="19">
        <f t="shared" si="91"/>
        <v>-85</v>
      </c>
      <c r="U507" s="19">
        <v>54</v>
      </c>
      <c r="V507" s="19">
        <f t="shared" si="92"/>
        <v>54</v>
      </c>
      <c r="W507" s="19">
        <f t="shared" si="93"/>
        <v>0</v>
      </c>
      <c r="X507" s="19">
        <f t="shared" si="94"/>
        <v>408996</v>
      </c>
      <c r="Y507" s="19">
        <f t="shared" si="95"/>
        <v>408996</v>
      </c>
      <c r="Z507" s="10">
        <v>409</v>
      </c>
      <c r="AA507" s="10" t="s">
        <v>1064</v>
      </c>
      <c r="AB507" s="20" t="s">
        <v>1065</v>
      </c>
    </row>
    <row r="508" spans="1:28" ht="12.75">
      <c r="A508" s="10" t="s">
        <v>1027</v>
      </c>
      <c r="B508" s="11" t="s">
        <v>1066</v>
      </c>
      <c r="C508" s="12" t="s">
        <v>1067</v>
      </c>
      <c r="D508" s="13"/>
      <c r="E508" s="13"/>
      <c r="F508" s="14">
        <v>504</v>
      </c>
      <c r="G508" s="15">
        <v>75</v>
      </c>
      <c r="H508" s="15">
        <v>44</v>
      </c>
      <c r="I508" s="15">
        <f t="shared" si="84"/>
        <v>119</v>
      </c>
      <c r="J508" s="15">
        <f t="shared" si="85"/>
        <v>37800</v>
      </c>
      <c r="K508" s="15">
        <f t="shared" si="86"/>
        <v>22176</v>
      </c>
      <c r="L508" s="15">
        <f t="shared" si="87"/>
        <v>59976</v>
      </c>
      <c r="M508" s="16">
        <v>83.26625866318794</v>
      </c>
      <c r="N508" s="16">
        <f t="shared" si="88"/>
        <v>8.26625866318794</v>
      </c>
      <c r="O508" s="17">
        <v>0.95</v>
      </c>
      <c r="P508" s="18">
        <v>504</v>
      </c>
      <c r="Q508" s="18">
        <f t="shared" si="89"/>
        <v>41966.194366246724</v>
      </c>
      <c r="R508" s="19">
        <f t="shared" si="90"/>
        <v>79.10294573002854</v>
      </c>
      <c r="S508" s="15"/>
      <c r="T508" s="19">
        <f t="shared" si="91"/>
        <v>-75</v>
      </c>
      <c r="U508" s="19">
        <v>44</v>
      </c>
      <c r="V508" s="19">
        <f t="shared" si="92"/>
        <v>44</v>
      </c>
      <c r="W508" s="19">
        <f t="shared" si="93"/>
        <v>0</v>
      </c>
      <c r="X508" s="19">
        <f t="shared" si="94"/>
        <v>22176</v>
      </c>
      <c r="Y508" s="19">
        <f t="shared" si="95"/>
        <v>22176</v>
      </c>
      <c r="Z508" s="10">
        <v>412</v>
      </c>
      <c r="AA508" s="10" t="s">
        <v>53</v>
      </c>
      <c r="AB508" s="20" t="s">
        <v>116</v>
      </c>
    </row>
    <row r="509" spans="1:28" ht="12.75">
      <c r="A509" s="10" t="s">
        <v>399</v>
      </c>
      <c r="B509" s="11" t="s">
        <v>1068</v>
      </c>
      <c r="C509" s="12" t="s">
        <v>1069</v>
      </c>
      <c r="D509" s="13"/>
      <c r="E509" s="13"/>
      <c r="F509" s="14">
        <v>28692</v>
      </c>
      <c r="G509" s="15">
        <v>72</v>
      </c>
      <c r="H509" s="15">
        <v>39</v>
      </c>
      <c r="I509" s="15">
        <f t="shared" si="84"/>
        <v>111</v>
      </c>
      <c r="J509" s="15">
        <f t="shared" si="85"/>
        <v>2065824</v>
      </c>
      <c r="K509" s="15">
        <f t="shared" si="86"/>
        <v>1118988</v>
      </c>
      <c r="L509" s="15">
        <f t="shared" si="87"/>
        <v>3184812</v>
      </c>
      <c r="M509" s="16">
        <v>84.20328717910063</v>
      </c>
      <c r="N509" s="16">
        <f t="shared" si="88"/>
        <v>12.203287179100627</v>
      </c>
      <c r="O509" s="17">
        <v>0.95</v>
      </c>
      <c r="P509" s="18">
        <v>28692</v>
      </c>
      <c r="Q509" s="18">
        <f t="shared" si="89"/>
        <v>2415960.715742755</v>
      </c>
      <c r="R509" s="19">
        <f t="shared" si="90"/>
        <v>79.99312282014559</v>
      </c>
      <c r="S509" s="15"/>
      <c r="T509" s="19">
        <f t="shared" si="91"/>
        <v>-72</v>
      </c>
      <c r="U509" s="19">
        <v>39</v>
      </c>
      <c r="V509" s="19">
        <f t="shared" si="92"/>
        <v>39</v>
      </c>
      <c r="W509" s="19">
        <f t="shared" si="93"/>
        <v>0</v>
      </c>
      <c r="X509" s="19">
        <f t="shared" si="94"/>
        <v>1118988</v>
      </c>
      <c r="Y509" s="19">
        <f t="shared" si="95"/>
        <v>1118988</v>
      </c>
      <c r="Z509" s="10">
        <v>413</v>
      </c>
      <c r="AA509" s="10" t="s">
        <v>412</v>
      </c>
      <c r="AB509" s="20" t="s">
        <v>38</v>
      </c>
    </row>
    <row r="510" spans="1:28" ht="12.75">
      <c r="A510" s="10" t="s">
        <v>442</v>
      </c>
      <c r="B510" s="11" t="s">
        <v>1070</v>
      </c>
      <c r="C510" s="12" t="s">
        <v>344</v>
      </c>
      <c r="D510" s="13"/>
      <c r="E510" s="13"/>
      <c r="F510" s="14">
        <v>7860</v>
      </c>
      <c r="G510" s="15">
        <v>77</v>
      </c>
      <c r="H510" s="15">
        <v>44</v>
      </c>
      <c r="I510" s="15">
        <f t="shared" si="84"/>
        <v>121</v>
      </c>
      <c r="J510" s="15">
        <f t="shared" si="85"/>
        <v>605220</v>
      </c>
      <c r="K510" s="15">
        <f t="shared" si="86"/>
        <v>345840</v>
      </c>
      <c r="L510" s="15">
        <f t="shared" si="87"/>
        <v>951060</v>
      </c>
      <c r="M510" s="16">
        <v>89.57667927359019</v>
      </c>
      <c r="N510" s="16">
        <f t="shared" si="88"/>
        <v>12.576679273590187</v>
      </c>
      <c r="O510" s="17">
        <v>0.95</v>
      </c>
      <c r="P510" s="18">
        <v>7860</v>
      </c>
      <c r="Q510" s="18">
        <f t="shared" si="89"/>
        <v>704072.6990904189</v>
      </c>
      <c r="R510" s="19">
        <f t="shared" si="90"/>
        <v>85.09784530991067</v>
      </c>
      <c r="S510" s="15"/>
      <c r="T510" s="19">
        <f t="shared" si="91"/>
        <v>-77</v>
      </c>
      <c r="U510" s="19">
        <v>44</v>
      </c>
      <c r="V510" s="19">
        <f t="shared" si="92"/>
        <v>44</v>
      </c>
      <c r="W510" s="19">
        <f t="shared" si="93"/>
        <v>0</v>
      </c>
      <c r="X510" s="19">
        <f t="shared" si="94"/>
        <v>345840</v>
      </c>
      <c r="Y510" s="19">
        <f t="shared" si="95"/>
        <v>345840</v>
      </c>
      <c r="Z510" s="10">
        <v>414</v>
      </c>
      <c r="AA510" s="10" t="s">
        <v>610</v>
      </c>
      <c r="AB510" s="20" t="s">
        <v>205</v>
      </c>
    </row>
    <row r="511" spans="1:28" ht="12.75">
      <c r="A511" s="10" t="s">
        <v>432</v>
      </c>
      <c r="B511" s="11" t="s">
        <v>1071</v>
      </c>
      <c r="C511" s="12" t="s">
        <v>1072</v>
      </c>
      <c r="D511" s="13"/>
      <c r="E511" s="13"/>
      <c r="F511" s="14">
        <v>1968</v>
      </c>
      <c r="G511" s="15">
        <v>80</v>
      </c>
      <c r="H511" s="15">
        <v>44</v>
      </c>
      <c r="I511" s="15">
        <f t="shared" si="84"/>
        <v>124</v>
      </c>
      <c r="J511" s="15">
        <f t="shared" si="85"/>
        <v>157440</v>
      </c>
      <c r="K511" s="15">
        <f t="shared" si="86"/>
        <v>86592</v>
      </c>
      <c r="L511" s="15">
        <f t="shared" si="87"/>
        <v>244032</v>
      </c>
      <c r="M511" s="16">
        <v>87.28653370585111</v>
      </c>
      <c r="N511" s="16">
        <f t="shared" si="88"/>
        <v>7.286533705851113</v>
      </c>
      <c r="O511" s="17">
        <v>0.95</v>
      </c>
      <c r="P511" s="18">
        <v>1968</v>
      </c>
      <c r="Q511" s="18">
        <f t="shared" si="89"/>
        <v>171779.89833311498</v>
      </c>
      <c r="R511" s="19">
        <f t="shared" si="90"/>
        <v>82.92220702055856</v>
      </c>
      <c r="S511" s="15"/>
      <c r="T511" s="19">
        <f t="shared" si="91"/>
        <v>-80</v>
      </c>
      <c r="U511" s="19">
        <v>44</v>
      </c>
      <c r="V511" s="19">
        <f t="shared" si="92"/>
        <v>44</v>
      </c>
      <c r="W511" s="19">
        <f t="shared" si="93"/>
        <v>0</v>
      </c>
      <c r="X511" s="19">
        <f t="shared" si="94"/>
        <v>86592</v>
      </c>
      <c r="Y511" s="19">
        <f t="shared" si="95"/>
        <v>86592</v>
      </c>
      <c r="Z511" s="10">
        <v>415</v>
      </c>
      <c r="AA511" s="10" t="s">
        <v>38</v>
      </c>
      <c r="AB511" s="20" t="s">
        <v>219</v>
      </c>
    </row>
    <row r="512" spans="1:28" ht="12.75">
      <c r="A512" s="10" t="s">
        <v>919</v>
      </c>
      <c r="B512" s="11" t="s">
        <v>1073</v>
      </c>
      <c r="C512" s="12" t="s">
        <v>1073</v>
      </c>
      <c r="D512" s="13"/>
      <c r="E512" s="13"/>
      <c r="F512" s="14">
        <v>109620</v>
      </c>
      <c r="G512" s="15">
        <v>64</v>
      </c>
      <c r="H512" s="15">
        <v>39</v>
      </c>
      <c r="I512" s="15">
        <f t="shared" si="84"/>
        <v>103</v>
      </c>
      <c r="J512" s="15">
        <f t="shared" si="85"/>
        <v>7015680</v>
      </c>
      <c r="K512" s="15">
        <f t="shared" si="86"/>
        <v>4275180</v>
      </c>
      <c r="L512" s="15">
        <f t="shared" si="87"/>
        <v>11290860</v>
      </c>
      <c r="M512" s="16">
        <v>74.25318788014512</v>
      </c>
      <c r="N512" s="16">
        <f t="shared" si="88"/>
        <v>10.25318788014512</v>
      </c>
      <c r="O512" s="17">
        <v>0.95</v>
      </c>
      <c r="P512" s="18">
        <v>109620</v>
      </c>
      <c r="Q512" s="18">
        <f t="shared" si="89"/>
        <v>8139634.455421508</v>
      </c>
      <c r="R512" s="19">
        <f t="shared" si="90"/>
        <v>70.54052848613786</v>
      </c>
      <c r="S512" s="15"/>
      <c r="T512" s="19">
        <f t="shared" si="91"/>
        <v>-64</v>
      </c>
      <c r="U512" s="19">
        <v>39</v>
      </c>
      <c r="V512" s="19">
        <f t="shared" si="92"/>
        <v>39</v>
      </c>
      <c r="W512" s="19">
        <f t="shared" si="93"/>
        <v>0</v>
      </c>
      <c r="X512" s="19">
        <f t="shared" si="94"/>
        <v>4275180</v>
      </c>
      <c r="Y512" s="19">
        <f t="shared" si="95"/>
        <v>4275180</v>
      </c>
      <c r="Z512" s="10">
        <v>416</v>
      </c>
      <c r="AA512" s="10" t="s">
        <v>1074</v>
      </c>
      <c r="AB512" s="20" t="s">
        <v>52</v>
      </c>
    </row>
    <row r="513" spans="1:28" ht="12.75">
      <c r="A513" s="10" t="s">
        <v>961</v>
      </c>
      <c r="B513" s="11" t="s">
        <v>1075</v>
      </c>
      <c r="C513" s="12" t="s">
        <v>1076</v>
      </c>
      <c r="D513" s="13"/>
      <c r="E513" s="13"/>
      <c r="F513" s="14">
        <v>573720</v>
      </c>
      <c r="G513" s="15">
        <v>87</v>
      </c>
      <c r="H513" s="15">
        <v>39</v>
      </c>
      <c r="I513" s="15">
        <f t="shared" si="84"/>
        <v>126</v>
      </c>
      <c r="J513" s="15">
        <f t="shared" si="85"/>
        <v>49913640</v>
      </c>
      <c r="K513" s="15">
        <f t="shared" si="86"/>
        <v>22375080</v>
      </c>
      <c r="L513" s="15">
        <f t="shared" si="87"/>
        <v>72288720</v>
      </c>
      <c r="M513" s="16">
        <v>97.39474594741614</v>
      </c>
      <c r="N513" s="16">
        <f t="shared" si="88"/>
        <v>10.39474594741614</v>
      </c>
      <c r="O513" s="17">
        <v>0.95</v>
      </c>
      <c r="P513" s="18">
        <v>573720</v>
      </c>
      <c r="Q513" s="18">
        <f t="shared" si="89"/>
        <v>55877313.64495159</v>
      </c>
      <c r="R513" s="19">
        <f t="shared" si="90"/>
        <v>92.52500865004532</v>
      </c>
      <c r="S513" s="15"/>
      <c r="T513" s="19">
        <f t="shared" si="91"/>
        <v>-87</v>
      </c>
      <c r="U513" s="19">
        <v>39</v>
      </c>
      <c r="V513" s="19">
        <f t="shared" si="92"/>
        <v>39</v>
      </c>
      <c r="W513" s="19">
        <f t="shared" si="93"/>
        <v>0</v>
      </c>
      <c r="X513" s="19">
        <f t="shared" si="94"/>
        <v>22375080</v>
      </c>
      <c r="Y513" s="19">
        <f t="shared" si="95"/>
        <v>22375080</v>
      </c>
      <c r="Z513" s="10">
        <v>418</v>
      </c>
      <c r="AA513" s="10" t="s">
        <v>57</v>
      </c>
      <c r="AB513" s="20" t="s">
        <v>58</v>
      </c>
    </row>
    <row r="514" spans="1:28" ht="12.75">
      <c r="A514" s="10" t="s">
        <v>32</v>
      </c>
      <c r="B514" s="11" t="s">
        <v>1077</v>
      </c>
      <c r="C514" s="12" t="s">
        <v>1077</v>
      </c>
      <c r="D514" s="13"/>
      <c r="E514" s="13"/>
      <c r="F514" s="14">
        <v>30948</v>
      </c>
      <c r="G514" s="15">
        <v>71</v>
      </c>
      <c r="H514" s="15">
        <v>39</v>
      </c>
      <c r="I514" s="15">
        <f aca="true" t="shared" si="96" ref="I514:I550">G514+H514</f>
        <v>110</v>
      </c>
      <c r="J514" s="15">
        <f aca="true" t="shared" si="97" ref="J514:J550">G514*F514</f>
        <v>2197308</v>
      </c>
      <c r="K514" s="15">
        <f aca="true" t="shared" si="98" ref="K514:K550">H514*F514</f>
        <v>1206972</v>
      </c>
      <c r="L514" s="15">
        <f aca="true" t="shared" si="99" ref="L514:L550">J514+K514</f>
        <v>3404280</v>
      </c>
      <c r="M514" s="16">
        <v>85.02139534695833</v>
      </c>
      <c r="N514" s="16">
        <f aca="true" t="shared" si="100" ref="N514:N550">M514-G514</f>
        <v>14.021395346958329</v>
      </c>
      <c r="O514" s="17">
        <v>0.95</v>
      </c>
      <c r="P514" s="18">
        <v>30948</v>
      </c>
      <c r="Q514" s="18">
        <f aca="true" t="shared" si="101" ref="Q514:Q550">M514*P514</f>
        <v>2631242.1431976664</v>
      </c>
      <c r="R514" s="19">
        <f aca="true" t="shared" si="102" ref="R514:R550">M514*O514</f>
        <v>80.77032557961041</v>
      </c>
      <c r="S514" s="15"/>
      <c r="T514" s="19">
        <f aca="true" t="shared" si="103" ref="T514:T550">S514-G514</f>
        <v>-71</v>
      </c>
      <c r="U514" s="19">
        <v>39</v>
      </c>
      <c r="V514" s="19">
        <f aca="true" t="shared" si="104" ref="V514:V550">S514+U514</f>
        <v>39</v>
      </c>
      <c r="W514" s="19">
        <f aca="true" t="shared" si="105" ref="W514:W550">S514*P514</f>
        <v>0</v>
      </c>
      <c r="X514" s="19">
        <f aca="true" t="shared" si="106" ref="X514:X550">U514*P514</f>
        <v>1206972</v>
      </c>
      <c r="Y514" s="19">
        <f aca="true" t="shared" si="107" ref="Y514:Y550">W514+X514</f>
        <v>1206972</v>
      </c>
      <c r="Z514" s="10">
        <v>420</v>
      </c>
      <c r="AA514" s="10" t="s">
        <v>52</v>
      </c>
      <c r="AB514" s="20" t="s">
        <v>242</v>
      </c>
    </row>
    <row r="515" spans="1:28" ht="12.75">
      <c r="A515" s="10" t="s">
        <v>847</v>
      </c>
      <c r="B515" s="11" t="s">
        <v>1078</v>
      </c>
      <c r="C515" s="12" t="s">
        <v>1079</v>
      </c>
      <c r="D515" s="13" t="s">
        <v>42</v>
      </c>
      <c r="E515" s="13" t="s">
        <v>233</v>
      </c>
      <c r="F515" s="14">
        <v>5356</v>
      </c>
      <c r="G515" s="15">
        <v>139</v>
      </c>
      <c r="H515" s="15">
        <v>44</v>
      </c>
      <c r="I515" s="15">
        <f t="shared" si="96"/>
        <v>183</v>
      </c>
      <c r="J515" s="15">
        <f t="shared" si="97"/>
        <v>744484</v>
      </c>
      <c r="K515" s="15">
        <f t="shared" si="98"/>
        <v>235664</v>
      </c>
      <c r="L515" s="15">
        <f t="shared" si="99"/>
        <v>980148</v>
      </c>
      <c r="M515" s="16">
        <v>148.1256068183193</v>
      </c>
      <c r="N515" s="16">
        <f t="shared" si="100"/>
        <v>9.125606818319312</v>
      </c>
      <c r="O515" s="17">
        <v>0.95</v>
      </c>
      <c r="P515" s="18">
        <v>5356</v>
      </c>
      <c r="Q515" s="18">
        <f t="shared" si="101"/>
        <v>793360.7501189183</v>
      </c>
      <c r="R515" s="19">
        <f t="shared" si="102"/>
        <v>140.71932647740334</v>
      </c>
      <c r="S515" s="15"/>
      <c r="T515" s="19">
        <f t="shared" si="103"/>
        <v>-139</v>
      </c>
      <c r="U515" s="19">
        <v>44</v>
      </c>
      <c r="V515" s="19">
        <f t="shared" si="104"/>
        <v>44</v>
      </c>
      <c r="W515" s="19">
        <f t="shared" si="105"/>
        <v>0</v>
      </c>
      <c r="X515" s="19">
        <f t="shared" si="106"/>
        <v>235664</v>
      </c>
      <c r="Y515" s="19">
        <f t="shared" si="107"/>
        <v>235664</v>
      </c>
      <c r="Z515" s="10">
        <v>421</v>
      </c>
      <c r="AA515" s="10" t="s">
        <v>1080</v>
      </c>
      <c r="AB515" s="20" t="s">
        <v>1081</v>
      </c>
    </row>
    <row r="516" spans="1:28" ht="12.75">
      <c r="A516" s="10" t="s">
        <v>847</v>
      </c>
      <c r="B516" s="11" t="s">
        <v>1078</v>
      </c>
      <c r="C516" s="12" t="s">
        <v>1079</v>
      </c>
      <c r="D516" s="13" t="s">
        <v>236</v>
      </c>
      <c r="E516" s="13" t="s">
        <v>49</v>
      </c>
      <c r="F516" s="14">
        <v>10712</v>
      </c>
      <c r="G516" s="15">
        <v>84.25</v>
      </c>
      <c r="H516" s="15">
        <v>44</v>
      </c>
      <c r="I516" s="15">
        <f t="shared" si="96"/>
        <v>128.25</v>
      </c>
      <c r="J516" s="15">
        <f t="shared" si="97"/>
        <v>902486</v>
      </c>
      <c r="K516" s="15">
        <f t="shared" si="98"/>
        <v>471328</v>
      </c>
      <c r="L516" s="15">
        <f t="shared" si="99"/>
        <v>1373814</v>
      </c>
      <c r="M516" s="16">
        <v>90.31739418335265</v>
      </c>
      <c r="N516" s="16">
        <f t="shared" si="100"/>
        <v>6.067394183352647</v>
      </c>
      <c r="O516" s="17">
        <v>0.95</v>
      </c>
      <c r="P516" s="18">
        <v>10712</v>
      </c>
      <c r="Q516" s="18">
        <f t="shared" si="101"/>
        <v>967479.9264920736</v>
      </c>
      <c r="R516" s="19">
        <f t="shared" si="102"/>
        <v>85.80152447418502</v>
      </c>
      <c r="S516" s="15"/>
      <c r="T516" s="19">
        <f t="shared" si="103"/>
        <v>-84.25</v>
      </c>
      <c r="U516" s="19">
        <v>44</v>
      </c>
      <c r="V516" s="19">
        <f t="shared" si="104"/>
        <v>44</v>
      </c>
      <c r="W516" s="19">
        <f t="shared" si="105"/>
        <v>0</v>
      </c>
      <c r="X516" s="19">
        <f t="shared" si="106"/>
        <v>471328</v>
      </c>
      <c r="Y516" s="19">
        <f t="shared" si="107"/>
        <v>471328</v>
      </c>
      <c r="Z516" s="10">
        <v>421</v>
      </c>
      <c r="AA516" s="10" t="s">
        <v>1080</v>
      </c>
      <c r="AB516" s="20" t="s">
        <v>1081</v>
      </c>
    </row>
    <row r="517" spans="1:28" ht="38.25">
      <c r="A517" s="10" t="s">
        <v>432</v>
      </c>
      <c r="B517" s="11" t="s">
        <v>1082</v>
      </c>
      <c r="C517" s="12" t="s">
        <v>1083</v>
      </c>
      <c r="D517" s="13"/>
      <c r="E517" s="13"/>
      <c r="F517" s="14">
        <v>192</v>
      </c>
      <c r="G517" s="15">
        <v>76</v>
      </c>
      <c r="H517" s="15">
        <v>44</v>
      </c>
      <c r="I517" s="15">
        <f t="shared" si="96"/>
        <v>120</v>
      </c>
      <c r="J517" s="15">
        <f t="shared" si="97"/>
        <v>14592</v>
      </c>
      <c r="K517" s="15">
        <f t="shared" si="98"/>
        <v>8448</v>
      </c>
      <c r="L517" s="15">
        <f t="shared" si="99"/>
        <v>23040</v>
      </c>
      <c r="M517" s="16">
        <v>84.47701748810178</v>
      </c>
      <c r="N517" s="16">
        <f t="shared" si="100"/>
        <v>8.47701748810178</v>
      </c>
      <c r="O517" s="17">
        <v>0.95</v>
      </c>
      <c r="P517" s="18">
        <v>192</v>
      </c>
      <c r="Q517" s="18">
        <f t="shared" si="101"/>
        <v>16219.587357715542</v>
      </c>
      <c r="R517" s="19">
        <f t="shared" si="102"/>
        <v>80.25316661369669</v>
      </c>
      <c r="S517" s="15"/>
      <c r="T517" s="19">
        <f t="shared" si="103"/>
        <v>-76</v>
      </c>
      <c r="U517" s="19">
        <v>44</v>
      </c>
      <c r="V517" s="19">
        <f t="shared" si="104"/>
        <v>44</v>
      </c>
      <c r="W517" s="19">
        <f t="shared" si="105"/>
        <v>0</v>
      </c>
      <c r="X517" s="19">
        <f t="shared" si="106"/>
        <v>8448</v>
      </c>
      <c r="Y517" s="19">
        <f t="shared" si="107"/>
        <v>8448</v>
      </c>
      <c r="Z517" s="10">
        <v>422</v>
      </c>
      <c r="AA517" s="10" t="s">
        <v>61</v>
      </c>
      <c r="AB517" s="20" t="s">
        <v>38</v>
      </c>
    </row>
    <row r="518" spans="1:28" ht="12.75">
      <c r="A518" s="10" t="s">
        <v>735</v>
      </c>
      <c r="B518" s="11" t="s">
        <v>1084</v>
      </c>
      <c r="C518" s="12" t="s">
        <v>1084</v>
      </c>
      <c r="D518" s="13"/>
      <c r="E518" s="13"/>
      <c r="F518" s="14">
        <v>1176</v>
      </c>
      <c r="G518" s="15">
        <v>69</v>
      </c>
      <c r="H518" s="15">
        <v>59</v>
      </c>
      <c r="I518" s="15">
        <f t="shared" si="96"/>
        <v>128</v>
      </c>
      <c r="J518" s="15">
        <f t="shared" si="97"/>
        <v>81144</v>
      </c>
      <c r="K518" s="15">
        <f t="shared" si="98"/>
        <v>69384</v>
      </c>
      <c r="L518" s="15">
        <f t="shared" si="99"/>
        <v>150528</v>
      </c>
      <c r="M518" s="19">
        <v>75.05935668632902</v>
      </c>
      <c r="N518" s="16">
        <f t="shared" si="100"/>
        <v>6.059356686329025</v>
      </c>
      <c r="O518" s="17">
        <v>0.95</v>
      </c>
      <c r="P518" s="18">
        <v>1176</v>
      </c>
      <c r="Q518" s="18">
        <f t="shared" si="101"/>
        <v>88269.80346312294</v>
      </c>
      <c r="R518" s="19">
        <f t="shared" si="102"/>
        <v>71.30638885201257</v>
      </c>
      <c r="S518" s="15"/>
      <c r="T518" s="19">
        <f t="shared" si="103"/>
        <v>-69</v>
      </c>
      <c r="U518" s="19">
        <v>59</v>
      </c>
      <c r="V518" s="19">
        <f t="shared" si="104"/>
        <v>59</v>
      </c>
      <c r="W518" s="19">
        <f t="shared" si="105"/>
        <v>0</v>
      </c>
      <c r="X518" s="19">
        <f t="shared" si="106"/>
        <v>69384</v>
      </c>
      <c r="Y518" s="19">
        <f t="shared" si="107"/>
        <v>69384</v>
      </c>
      <c r="Z518" s="10">
        <v>423</v>
      </c>
      <c r="AA518" s="10" t="s">
        <v>241</v>
      </c>
      <c r="AB518" s="20" t="s">
        <v>52</v>
      </c>
    </row>
    <row r="519" spans="1:28" ht="12.75">
      <c r="A519" s="10" t="s">
        <v>910</v>
      </c>
      <c r="B519" s="11" t="s">
        <v>1085</v>
      </c>
      <c r="C519" s="12" t="s">
        <v>1086</v>
      </c>
      <c r="D519" s="13"/>
      <c r="E519" s="13"/>
      <c r="F519" s="14">
        <v>6600</v>
      </c>
      <c r="G519" s="15">
        <v>72</v>
      </c>
      <c r="H519" s="15">
        <v>39</v>
      </c>
      <c r="I519" s="15">
        <f t="shared" si="96"/>
        <v>111</v>
      </c>
      <c r="J519" s="15">
        <f t="shared" si="97"/>
        <v>475200</v>
      </c>
      <c r="K519" s="15">
        <f t="shared" si="98"/>
        <v>257400</v>
      </c>
      <c r="L519" s="15">
        <f t="shared" si="99"/>
        <v>732600</v>
      </c>
      <c r="M519" s="19">
        <v>82.67751563945819</v>
      </c>
      <c r="N519" s="16">
        <f t="shared" si="100"/>
        <v>10.677515639458193</v>
      </c>
      <c r="O519" s="17">
        <v>0.95</v>
      </c>
      <c r="P519" s="18">
        <v>6600</v>
      </c>
      <c r="Q519" s="18">
        <f t="shared" si="101"/>
        <v>545671.603220424</v>
      </c>
      <c r="R519" s="19">
        <f t="shared" si="102"/>
        <v>78.54363985748527</v>
      </c>
      <c r="S519" s="15"/>
      <c r="T519" s="19">
        <f t="shared" si="103"/>
        <v>-72</v>
      </c>
      <c r="U519" s="19">
        <v>39</v>
      </c>
      <c r="V519" s="19">
        <f t="shared" si="104"/>
        <v>39</v>
      </c>
      <c r="W519" s="19">
        <f t="shared" si="105"/>
        <v>0</v>
      </c>
      <c r="X519" s="19">
        <f t="shared" si="106"/>
        <v>257400</v>
      </c>
      <c r="Y519" s="19">
        <f t="shared" si="107"/>
        <v>257400</v>
      </c>
      <c r="Z519" s="10">
        <v>424</v>
      </c>
      <c r="AA519" s="10" t="s">
        <v>412</v>
      </c>
      <c r="AB519" s="20" t="s">
        <v>116</v>
      </c>
    </row>
    <row r="520" spans="1:28" ht="12.75">
      <c r="A520" s="10" t="s">
        <v>637</v>
      </c>
      <c r="B520" s="11" t="s">
        <v>1087</v>
      </c>
      <c r="C520" s="12" t="s">
        <v>1088</v>
      </c>
      <c r="D520" s="13"/>
      <c r="E520" s="13"/>
      <c r="F520" s="14">
        <v>7752</v>
      </c>
      <c r="G520" s="15">
        <v>67</v>
      </c>
      <c r="H520" s="15">
        <v>44</v>
      </c>
      <c r="I520" s="15">
        <f t="shared" si="96"/>
        <v>111</v>
      </c>
      <c r="J520" s="15">
        <f t="shared" si="97"/>
        <v>519384</v>
      </c>
      <c r="K520" s="15">
        <f t="shared" si="98"/>
        <v>341088</v>
      </c>
      <c r="L520" s="15">
        <f t="shared" si="99"/>
        <v>860472</v>
      </c>
      <c r="M520" s="19">
        <v>76.36258639748999</v>
      </c>
      <c r="N520" s="16">
        <f t="shared" si="100"/>
        <v>9.362586397489991</v>
      </c>
      <c r="O520" s="17">
        <v>0.95</v>
      </c>
      <c r="P520" s="18">
        <v>7752</v>
      </c>
      <c r="Q520" s="18">
        <f t="shared" si="101"/>
        <v>591962.7697533424</v>
      </c>
      <c r="R520" s="19">
        <f t="shared" si="102"/>
        <v>72.54445707761549</v>
      </c>
      <c r="S520" s="15"/>
      <c r="T520" s="19">
        <f t="shared" si="103"/>
        <v>-67</v>
      </c>
      <c r="U520" s="19">
        <v>44</v>
      </c>
      <c r="V520" s="19">
        <f t="shared" si="104"/>
        <v>44</v>
      </c>
      <c r="W520" s="19">
        <f t="shared" si="105"/>
        <v>0</v>
      </c>
      <c r="X520" s="19">
        <f t="shared" si="106"/>
        <v>341088</v>
      </c>
      <c r="Y520" s="19">
        <f t="shared" si="107"/>
        <v>341088</v>
      </c>
      <c r="Z520" s="10">
        <v>426</v>
      </c>
      <c r="AA520" s="10" t="s">
        <v>446</v>
      </c>
      <c r="AB520" s="20" t="s">
        <v>66</v>
      </c>
    </row>
    <row r="521" spans="1:28" ht="12.75">
      <c r="A521" s="10" t="s">
        <v>210</v>
      </c>
      <c r="B521" s="11" t="s">
        <v>1089</v>
      </c>
      <c r="C521" s="12" t="s">
        <v>680</v>
      </c>
      <c r="D521" s="13"/>
      <c r="E521" s="13"/>
      <c r="F521" s="14">
        <v>1692</v>
      </c>
      <c r="G521" s="15">
        <v>84</v>
      </c>
      <c r="H521" s="15">
        <v>54</v>
      </c>
      <c r="I521" s="15">
        <f t="shared" si="96"/>
        <v>138</v>
      </c>
      <c r="J521" s="15">
        <f t="shared" si="97"/>
        <v>142128</v>
      </c>
      <c r="K521" s="15">
        <f t="shared" si="98"/>
        <v>91368</v>
      </c>
      <c r="L521" s="15">
        <f t="shared" si="99"/>
        <v>233496</v>
      </c>
      <c r="M521" s="16">
        <v>94.3646215779286</v>
      </c>
      <c r="N521" s="16">
        <f t="shared" si="100"/>
        <v>10.364621577928602</v>
      </c>
      <c r="O521" s="17">
        <v>0.95</v>
      </c>
      <c r="P521" s="18">
        <v>1692</v>
      </c>
      <c r="Q521" s="18">
        <f t="shared" si="101"/>
        <v>159664.93970985519</v>
      </c>
      <c r="R521" s="19">
        <f t="shared" si="102"/>
        <v>89.64639049903217</v>
      </c>
      <c r="S521" s="15"/>
      <c r="T521" s="19">
        <f t="shared" si="103"/>
        <v>-84</v>
      </c>
      <c r="U521" s="19">
        <v>54</v>
      </c>
      <c r="V521" s="19">
        <f t="shared" si="104"/>
        <v>54</v>
      </c>
      <c r="W521" s="19">
        <f t="shared" si="105"/>
        <v>0</v>
      </c>
      <c r="X521" s="19">
        <f t="shared" si="106"/>
        <v>91368</v>
      </c>
      <c r="Y521" s="19">
        <f t="shared" si="107"/>
        <v>91368</v>
      </c>
      <c r="Z521" s="10">
        <v>427</v>
      </c>
      <c r="AA521" s="10" t="s">
        <v>130</v>
      </c>
      <c r="AB521" s="20" t="s">
        <v>110</v>
      </c>
    </row>
    <row r="522" spans="1:28" ht="12.75">
      <c r="A522" s="10" t="s">
        <v>961</v>
      </c>
      <c r="B522" s="11" t="s">
        <v>1090</v>
      </c>
      <c r="C522" s="12" t="s">
        <v>1091</v>
      </c>
      <c r="D522" s="13"/>
      <c r="E522" s="13"/>
      <c r="F522" s="14">
        <v>30924</v>
      </c>
      <c r="G522" s="15">
        <v>131</v>
      </c>
      <c r="H522" s="15">
        <v>59</v>
      </c>
      <c r="I522" s="15">
        <f t="shared" si="96"/>
        <v>190</v>
      </c>
      <c r="J522" s="15">
        <f t="shared" si="97"/>
        <v>4051044</v>
      </c>
      <c r="K522" s="15">
        <f t="shared" si="98"/>
        <v>1824516</v>
      </c>
      <c r="L522" s="15">
        <f t="shared" si="99"/>
        <v>5875560</v>
      </c>
      <c r="M522" s="16">
        <v>148.75942280948834</v>
      </c>
      <c r="N522" s="16">
        <f t="shared" si="100"/>
        <v>17.759422809488342</v>
      </c>
      <c r="O522" s="17">
        <v>0.95</v>
      </c>
      <c r="P522" s="18">
        <v>30924</v>
      </c>
      <c r="Q522" s="18">
        <f t="shared" si="101"/>
        <v>4600236.390960618</v>
      </c>
      <c r="R522" s="19">
        <f t="shared" si="102"/>
        <v>141.32145166901392</v>
      </c>
      <c r="S522" s="15"/>
      <c r="T522" s="19">
        <f t="shared" si="103"/>
        <v>-131</v>
      </c>
      <c r="U522" s="19">
        <v>59</v>
      </c>
      <c r="V522" s="19">
        <f t="shared" si="104"/>
        <v>59</v>
      </c>
      <c r="W522" s="19">
        <f t="shared" si="105"/>
        <v>0</v>
      </c>
      <c r="X522" s="19">
        <f t="shared" si="106"/>
        <v>1824516</v>
      </c>
      <c r="Y522" s="19">
        <f t="shared" si="107"/>
        <v>1824516</v>
      </c>
      <c r="Z522" s="10">
        <v>428</v>
      </c>
      <c r="AA522" s="10" t="s">
        <v>158</v>
      </c>
      <c r="AB522" s="20" t="s">
        <v>1092</v>
      </c>
    </row>
    <row r="523" spans="1:28" ht="12.75">
      <c r="A523" s="10" t="s">
        <v>522</v>
      </c>
      <c r="B523" s="11" t="s">
        <v>1093</v>
      </c>
      <c r="C523" s="12" t="s">
        <v>530</v>
      </c>
      <c r="D523" s="13"/>
      <c r="E523" s="13"/>
      <c r="F523" s="14">
        <v>26688</v>
      </c>
      <c r="G523" s="15">
        <v>92</v>
      </c>
      <c r="H523" s="15">
        <v>54</v>
      </c>
      <c r="I523" s="15">
        <f t="shared" si="96"/>
        <v>146</v>
      </c>
      <c r="J523" s="15">
        <f t="shared" si="97"/>
        <v>2455296</v>
      </c>
      <c r="K523" s="15">
        <f t="shared" si="98"/>
        <v>1441152</v>
      </c>
      <c r="L523" s="15">
        <f t="shared" si="99"/>
        <v>3896448</v>
      </c>
      <c r="M523" s="16">
        <v>104.47889820656061</v>
      </c>
      <c r="N523" s="16">
        <f t="shared" si="100"/>
        <v>12.478898206560615</v>
      </c>
      <c r="O523" s="17">
        <v>0.95</v>
      </c>
      <c r="P523" s="18">
        <v>26688</v>
      </c>
      <c r="Q523" s="18">
        <f t="shared" si="101"/>
        <v>2788332.83533669</v>
      </c>
      <c r="R523" s="19">
        <f t="shared" si="102"/>
        <v>99.25495329623259</v>
      </c>
      <c r="S523" s="15"/>
      <c r="T523" s="19">
        <f t="shared" si="103"/>
        <v>-92</v>
      </c>
      <c r="U523" s="19">
        <v>54</v>
      </c>
      <c r="V523" s="19">
        <f t="shared" si="104"/>
        <v>54</v>
      </c>
      <c r="W523" s="19">
        <f t="shared" si="105"/>
        <v>0</v>
      </c>
      <c r="X523" s="19">
        <f t="shared" si="106"/>
        <v>1441152</v>
      </c>
      <c r="Y523" s="19">
        <f t="shared" si="107"/>
        <v>1441152</v>
      </c>
      <c r="Z523" s="10">
        <v>429</v>
      </c>
      <c r="AA523" s="10" t="s">
        <v>107</v>
      </c>
      <c r="AB523" s="20" t="s">
        <v>144</v>
      </c>
    </row>
    <row r="524" spans="1:28" ht="12.75">
      <c r="A524" s="10" t="s">
        <v>961</v>
      </c>
      <c r="B524" s="11" t="s">
        <v>1094</v>
      </c>
      <c r="C524" s="12" t="s">
        <v>1095</v>
      </c>
      <c r="D524" s="13"/>
      <c r="E524" s="13"/>
      <c r="F524" s="14">
        <v>51672</v>
      </c>
      <c r="G524" s="15">
        <v>81</v>
      </c>
      <c r="H524" s="15">
        <v>49</v>
      </c>
      <c r="I524" s="15">
        <f t="shared" si="96"/>
        <v>130</v>
      </c>
      <c r="J524" s="15">
        <f t="shared" si="97"/>
        <v>4185432</v>
      </c>
      <c r="K524" s="15">
        <f t="shared" si="98"/>
        <v>2531928</v>
      </c>
      <c r="L524" s="15">
        <f t="shared" si="99"/>
        <v>6717360</v>
      </c>
      <c r="M524" s="16">
        <v>93.61416631614897</v>
      </c>
      <c r="N524" s="16">
        <f t="shared" si="100"/>
        <v>12.614166316148967</v>
      </c>
      <c r="O524" s="17">
        <v>0.95</v>
      </c>
      <c r="P524" s="18">
        <v>51672</v>
      </c>
      <c r="Q524" s="18">
        <f t="shared" si="101"/>
        <v>4837231.201888049</v>
      </c>
      <c r="R524" s="19">
        <f t="shared" si="102"/>
        <v>88.93345800034152</v>
      </c>
      <c r="S524" s="15"/>
      <c r="T524" s="19">
        <f t="shared" si="103"/>
        <v>-81</v>
      </c>
      <c r="U524" s="19">
        <v>49</v>
      </c>
      <c r="V524" s="19">
        <f t="shared" si="104"/>
        <v>49</v>
      </c>
      <c r="W524" s="19">
        <f t="shared" si="105"/>
        <v>0</v>
      </c>
      <c r="X524" s="19">
        <f t="shared" si="106"/>
        <v>2531928</v>
      </c>
      <c r="Y524" s="19">
        <f t="shared" si="107"/>
        <v>2531928</v>
      </c>
      <c r="Z524" s="10">
        <v>430</v>
      </c>
      <c r="AA524" s="10" t="s">
        <v>242</v>
      </c>
      <c r="AB524" s="20" t="s">
        <v>271</v>
      </c>
    </row>
    <row r="525" spans="1:28" ht="12.75">
      <c r="A525" s="10" t="s">
        <v>961</v>
      </c>
      <c r="B525" s="11" t="s">
        <v>1096</v>
      </c>
      <c r="C525" s="12" t="s">
        <v>1097</v>
      </c>
      <c r="D525" s="13" t="s">
        <v>75</v>
      </c>
      <c r="E525" s="13" t="s">
        <v>49</v>
      </c>
      <c r="F525" s="14">
        <v>7452</v>
      </c>
      <c r="G525" s="15">
        <v>99</v>
      </c>
      <c r="H525" s="15">
        <v>44</v>
      </c>
      <c r="I525" s="15">
        <f t="shared" si="96"/>
        <v>143</v>
      </c>
      <c r="J525" s="15">
        <f t="shared" si="97"/>
        <v>737748</v>
      </c>
      <c r="K525" s="15">
        <f t="shared" si="98"/>
        <v>327888</v>
      </c>
      <c r="L525" s="15">
        <f t="shared" si="99"/>
        <v>1065636</v>
      </c>
      <c r="M525" s="16">
        <v>93.0445556063433</v>
      </c>
      <c r="N525" s="16">
        <f t="shared" si="100"/>
        <v>-5.955444393656705</v>
      </c>
      <c r="O525" s="17">
        <v>0.95</v>
      </c>
      <c r="P525" s="18">
        <v>7452</v>
      </c>
      <c r="Q525" s="18">
        <f t="shared" si="101"/>
        <v>693368.0283784702</v>
      </c>
      <c r="R525" s="19">
        <f t="shared" si="102"/>
        <v>88.39232782602613</v>
      </c>
      <c r="S525" s="15"/>
      <c r="T525" s="19">
        <f t="shared" si="103"/>
        <v>-99</v>
      </c>
      <c r="U525" s="19">
        <v>44</v>
      </c>
      <c r="V525" s="19">
        <f t="shared" si="104"/>
        <v>44</v>
      </c>
      <c r="W525" s="19">
        <f t="shared" si="105"/>
        <v>0</v>
      </c>
      <c r="X525" s="19">
        <f t="shared" si="106"/>
        <v>327888</v>
      </c>
      <c r="Y525" s="19">
        <f t="shared" si="107"/>
        <v>327888</v>
      </c>
      <c r="Z525" s="10">
        <v>431</v>
      </c>
      <c r="AA525" s="10" t="s">
        <v>1098</v>
      </c>
      <c r="AB525" s="20" t="s">
        <v>1099</v>
      </c>
    </row>
    <row r="526" spans="1:28" ht="12.75">
      <c r="A526" s="10" t="s">
        <v>961</v>
      </c>
      <c r="B526" s="11" t="s">
        <v>1096</v>
      </c>
      <c r="C526" s="12" t="s">
        <v>1097</v>
      </c>
      <c r="D526" s="13" t="s">
        <v>42</v>
      </c>
      <c r="E526" s="13" t="s">
        <v>92</v>
      </c>
      <c r="F526" s="14">
        <v>11178</v>
      </c>
      <c r="G526" s="15">
        <v>99</v>
      </c>
      <c r="H526" s="15">
        <v>44</v>
      </c>
      <c r="I526" s="15">
        <f t="shared" si="96"/>
        <v>143</v>
      </c>
      <c r="J526" s="15">
        <f t="shared" si="97"/>
        <v>1106622</v>
      </c>
      <c r="K526" s="15">
        <f t="shared" si="98"/>
        <v>491832</v>
      </c>
      <c r="L526" s="15">
        <f t="shared" si="99"/>
        <v>1598454</v>
      </c>
      <c r="M526" s="16">
        <v>114.72434581234211</v>
      </c>
      <c r="N526" s="16">
        <f t="shared" si="100"/>
        <v>15.724345812342108</v>
      </c>
      <c r="O526" s="17">
        <v>0.95</v>
      </c>
      <c r="P526" s="18">
        <v>11178</v>
      </c>
      <c r="Q526" s="18">
        <f t="shared" si="101"/>
        <v>1282388.7374903602</v>
      </c>
      <c r="R526" s="19">
        <f t="shared" si="102"/>
        <v>108.988128521725</v>
      </c>
      <c r="S526" s="15"/>
      <c r="T526" s="19">
        <f t="shared" si="103"/>
        <v>-99</v>
      </c>
      <c r="U526" s="19">
        <v>44</v>
      </c>
      <c r="V526" s="19">
        <f t="shared" si="104"/>
        <v>44</v>
      </c>
      <c r="W526" s="19">
        <f t="shared" si="105"/>
        <v>0</v>
      </c>
      <c r="X526" s="19">
        <f t="shared" si="106"/>
        <v>491832</v>
      </c>
      <c r="Y526" s="19">
        <f t="shared" si="107"/>
        <v>491832</v>
      </c>
      <c r="Z526" s="10">
        <v>431</v>
      </c>
      <c r="AA526" s="10" t="s">
        <v>1098</v>
      </c>
      <c r="AB526" s="20" t="s">
        <v>1099</v>
      </c>
    </row>
    <row r="527" spans="1:28" ht="12.75">
      <c r="A527" s="10" t="s">
        <v>961</v>
      </c>
      <c r="B527" s="11" t="s">
        <v>1096</v>
      </c>
      <c r="C527" s="12" t="s">
        <v>1097</v>
      </c>
      <c r="D527" s="13" t="s">
        <v>93</v>
      </c>
      <c r="E527" s="13" t="s">
        <v>80</v>
      </c>
      <c r="F527" s="14">
        <v>26082</v>
      </c>
      <c r="G527" s="15">
        <v>74</v>
      </c>
      <c r="H527" s="15">
        <v>44</v>
      </c>
      <c r="I527" s="15">
        <f t="shared" si="96"/>
        <v>118</v>
      </c>
      <c r="J527" s="15">
        <f t="shared" si="97"/>
        <v>1930068</v>
      </c>
      <c r="K527" s="15">
        <f t="shared" si="98"/>
        <v>1147608</v>
      </c>
      <c r="L527" s="15">
        <f t="shared" si="99"/>
        <v>3077676</v>
      </c>
      <c r="M527" s="16">
        <v>85.66457399365365</v>
      </c>
      <c r="N527" s="16">
        <f t="shared" si="100"/>
        <v>11.664573993653647</v>
      </c>
      <c r="O527" s="17">
        <v>0.95</v>
      </c>
      <c r="P527" s="18">
        <v>26082</v>
      </c>
      <c r="Q527" s="18">
        <f t="shared" si="101"/>
        <v>2234303.4189024745</v>
      </c>
      <c r="R527" s="19">
        <f t="shared" si="102"/>
        <v>81.38134529397097</v>
      </c>
      <c r="S527" s="15"/>
      <c r="T527" s="19">
        <f t="shared" si="103"/>
        <v>-74</v>
      </c>
      <c r="U527" s="19">
        <v>44</v>
      </c>
      <c r="V527" s="19">
        <f t="shared" si="104"/>
        <v>44</v>
      </c>
      <c r="W527" s="19">
        <f t="shared" si="105"/>
        <v>0</v>
      </c>
      <c r="X527" s="19">
        <f t="shared" si="106"/>
        <v>1147608</v>
      </c>
      <c r="Y527" s="19">
        <f t="shared" si="107"/>
        <v>1147608</v>
      </c>
      <c r="Z527" s="10">
        <v>431</v>
      </c>
      <c r="AA527" s="10" t="s">
        <v>1098</v>
      </c>
      <c r="AB527" s="20" t="s">
        <v>1099</v>
      </c>
    </row>
    <row r="528" spans="1:28" ht="12.75">
      <c r="A528" s="10" t="s">
        <v>961</v>
      </c>
      <c r="B528" s="11" t="s">
        <v>1100</v>
      </c>
      <c r="C528" s="12" t="s">
        <v>1101</v>
      </c>
      <c r="D528" s="13"/>
      <c r="E528" s="13"/>
      <c r="F528" s="14">
        <v>150456</v>
      </c>
      <c r="G528" s="15">
        <v>86.9166</v>
      </c>
      <c r="H528" s="15">
        <v>59</v>
      </c>
      <c r="I528" s="15">
        <f t="shared" si="96"/>
        <v>145.91660000000002</v>
      </c>
      <c r="J528" s="15">
        <f t="shared" si="97"/>
        <v>13077123.9696</v>
      </c>
      <c r="K528" s="15">
        <f t="shared" si="98"/>
        <v>8876904</v>
      </c>
      <c r="L528" s="15">
        <f t="shared" si="99"/>
        <v>21954027.9696</v>
      </c>
      <c r="M528" s="16">
        <v>98.69554596572438</v>
      </c>
      <c r="N528" s="16">
        <f t="shared" si="100"/>
        <v>11.778945965724375</v>
      </c>
      <c r="O528" s="17">
        <v>0.95</v>
      </c>
      <c r="P528" s="18">
        <v>150456</v>
      </c>
      <c r="Q528" s="18">
        <f t="shared" si="101"/>
        <v>14849337.063819027</v>
      </c>
      <c r="R528" s="19">
        <f t="shared" si="102"/>
        <v>93.76076866743816</v>
      </c>
      <c r="S528" s="15"/>
      <c r="T528" s="19">
        <f t="shared" si="103"/>
        <v>-86.9166</v>
      </c>
      <c r="U528" s="19">
        <v>59</v>
      </c>
      <c r="V528" s="19">
        <f t="shared" si="104"/>
        <v>59</v>
      </c>
      <c r="W528" s="19">
        <f t="shared" si="105"/>
        <v>0</v>
      </c>
      <c r="X528" s="19">
        <f t="shared" si="106"/>
        <v>8876904</v>
      </c>
      <c r="Y528" s="19">
        <f t="shared" si="107"/>
        <v>8876904</v>
      </c>
      <c r="Z528" s="10">
        <v>432</v>
      </c>
      <c r="AA528" s="10" t="s">
        <v>1102</v>
      </c>
      <c r="AB528" s="20" t="s">
        <v>275</v>
      </c>
    </row>
    <row r="529" spans="1:28" ht="25.5">
      <c r="A529" s="10" t="s">
        <v>961</v>
      </c>
      <c r="B529" s="11" t="s">
        <v>1103</v>
      </c>
      <c r="C529" s="12" t="s">
        <v>1104</v>
      </c>
      <c r="D529" s="13"/>
      <c r="E529" s="13"/>
      <c r="F529" s="14">
        <v>132888</v>
      </c>
      <c r="G529" s="15">
        <v>76.75</v>
      </c>
      <c r="H529" s="15">
        <v>44</v>
      </c>
      <c r="I529" s="15">
        <f t="shared" si="96"/>
        <v>120.75</v>
      </c>
      <c r="J529" s="15">
        <f t="shared" si="97"/>
        <v>10199154</v>
      </c>
      <c r="K529" s="15">
        <f t="shared" si="98"/>
        <v>5847072</v>
      </c>
      <c r="L529" s="15">
        <f t="shared" si="99"/>
        <v>16046226</v>
      </c>
      <c r="M529" s="16">
        <v>78.93354294503291</v>
      </c>
      <c r="N529" s="16">
        <f t="shared" si="100"/>
        <v>2.1835429450329116</v>
      </c>
      <c r="O529" s="17">
        <v>0.95</v>
      </c>
      <c r="P529" s="18">
        <v>132888</v>
      </c>
      <c r="Q529" s="18">
        <f t="shared" si="101"/>
        <v>10489320.654879533</v>
      </c>
      <c r="R529" s="19">
        <f t="shared" si="102"/>
        <v>74.98686579778126</v>
      </c>
      <c r="S529" s="15"/>
      <c r="T529" s="19">
        <f t="shared" si="103"/>
        <v>-76.75</v>
      </c>
      <c r="U529" s="19">
        <v>44</v>
      </c>
      <c r="V529" s="19">
        <f t="shared" si="104"/>
        <v>44</v>
      </c>
      <c r="W529" s="19">
        <f t="shared" si="105"/>
        <v>0</v>
      </c>
      <c r="X529" s="19">
        <f t="shared" si="106"/>
        <v>5847072</v>
      </c>
      <c r="Y529" s="19">
        <f t="shared" si="107"/>
        <v>5847072</v>
      </c>
      <c r="Z529" s="10">
        <v>433</v>
      </c>
      <c r="AA529" s="10" t="s">
        <v>1105</v>
      </c>
      <c r="AB529" s="20" t="s">
        <v>53</v>
      </c>
    </row>
    <row r="530" spans="1:28" ht="12.75">
      <c r="A530" s="10" t="s">
        <v>753</v>
      </c>
      <c r="B530" s="11" t="s">
        <v>1106</v>
      </c>
      <c r="C530" s="12" t="s">
        <v>1106</v>
      </c>
      <c r="D530" s="13"/>
      <c r="E530" s="13"/>
      <c r="F530" s="14">
        <v>71244</v>
      </c>
      <c r="G530" s="15">
        <v>162.3333</v>
      </c>
      <c r="H530" s="15">
        <v>59</v>
      </c>
      <c r="I530" s="15">
        <f t="shared" si="96"/>
        <v>221.3333</v>
      </c>
      <c r="J530" s="15">
        <f t="shared" si="97"/>
        <v>11565273.625200002</v>
      </c>
      <c r="K530" s="15">
        <f t="shared" si="98"/>
        <v>4203396</v>
      </c>
      <c r="L530" s="15">
        <f t="shared" si="99"/>
        <v>15768669.625200002</v>
      </c>
      <c r="M530" s="16">
        <v>142.31853807233784</v>
      </c>
      <c r="N530" s="16">
        <f t="shared" si="100"/>
        <v>-20.014761927662164</v>
      </c>
      <c r="O530" s="17">
        <v>0.95</v>
      </c>
      <c r="P530" s="18">
        <v>71244</v>
      </c>
      <c r="Q530" s="18">
        <f t="shared" si="101"/>
        <v>10139341.926425638</v>
      </c>
      <c r="R530" s="19">
        <f t="shared" si="102"/>
        <v>135.20261116872095</v>
      </c>
      <c r="S530" s="15"/>
      <c r="T530" s="19">
        <f t="shared" si="103"/>
        <v>-162.3333</v>
      </c>
      <c r="U530" s="19">
        <v>59</v>
      </c>
      <c r="V530" s="19">
        <f t="shared" si="104"/>
        <v>59</v>
      </c>
      <c r="W530" s="19">
        <f t="shared" si="105"/>
        <v>0</v>
      </c>
      <c r="X530" s="19">
        <f t="shared" si="106"/>
        <v>4203396</v>
      </c>
      <c r="Y530" s="19">
        <f t="shared" si="107"/>
        <v>4203396</v>
      </c>
      <c r="Z530" s="10">
        <v>434</v>
      </c>
      <c r="AA530" s="10" t="s">
        <v>1107</v>
      </c>
      <c r="AB530" s="20" t="s">
        <v>1108</v>
      </c>
    </row>
    <row r="531" spans="1:28" ht="12.75">
      <c r="A531" s="10" t="s">
        <v>847</v>
      </c>
      <c r="B531" s="11" t="s">
        <v>1109</v>
      </c>
      <c r="C531" s="12" t="s">
        <v>1110</v>
      </c>
      <c r="D531" s="13"/>
      <c r="E531" s="13"/>
      <c r="F531" s="14">
        <v>36312</v>
      </c>
      <c r="G531" s="15">
        <v>114</v>
      </c>
      <c r="H531" s="15">
        <v>59</v>
      </c>
      <c r="I531" s="15">
        <f t="shared" si="96"/>
        <v>173</v>
      </c>
      <c r="J531" s="15">
        <f t="shared" si="97"/>
        <v>4139568</v>
      </c>
      <c r="K531" s="15">
        <f t="shared" si="98"/>
        <v>2142408</v>
      </c>
      <c r="L531" s="15">
        <f t="shared" si="99"/>
        <v>6281976</v>
      </c>
      <c r="M531" s="16">
        <v>129.45210568007266</v>
      </c>
      <c r="N531" s="16">
        <f t="shared" si="100"/>
        <v>15.452105680072663</v>
      </c>
      <c r="O531" s="17">
        <v>0.95</v>
      </c>
      <c r="P531" s="18">
        <v>36312</v>
      </c>
      <c r="Q531" s="18">
        <f t="shared" si="101"/>
        <v>4700664.861454799</v>
      </c>
      <c r="R531" s="19">
        <f t="shared" si="102"/>
        <v>122.97950039606903</v>
      </c>
      <c r="S531" s="15"/>
      <c r="T531" s="19">
        <f t="shared" si="103"/>
        <v>-114</v>
      </c>
      <c r="U531" s="19">
        <v>59</v>
      </c>
      <c r="V531" s="19">
        <f t="shared" si="104"/>
        <v>59</v>
      </c>
      <c r="W531" s="19">
        <f t="shared" si="105"/>
        <v>0</v>
      </c>
      <c r="X531" s="19">
        <f t="shared" si="106"/>
        <v>2142408</v>
      </c>
      <c r="Y531" s="19">
        <f t="shared" si="107"/>
        <v>2142408</v>
      </c>
      <c r="Z531" s="10">
        <v>435</v>
      </c>
      <c r="AA531" s="10" t="s">
        <v>185</v>
      </c>
      <c r="AB531" s="20" t="s">
        <v>528</v>
      </c>
    </row>
    <row r="532" spans="1:28" ht="12.75">
      <c r="A532" s="10" t="s">
        <v>467</v>
      </c>
      <c r="B532" s="11" t="s">
        <v>1111</v>
      </c>
      <c r="C532" s="12" t="s">
        <v>1112</v>
      </c>
      <c r="D532" s="13"/>
      <c r="E532" s="13"/>
      <c r="F532" s="14">
        <v>13368</v>
      </c>
      <c r="G532" s="15">
        <v>98.5</v>
      </c>
      <c r="H532" s="15">
        <v>44</v>
      </c>
      <c r="I532" s="15">
        <f t="shared" si="96"/>
        <v>142.5</v>
      </c>
      <c r="J532" s="15">
        <f t="shared" si="97"/>
        <v>1316748</v>
      </c>
      <c r="K532" s="15">
        <f t="shared" si="98"/>
        <v>588192</v>
      </c>
      <c r="L532" s="15">
        <f t="shared" si="99"/>
        <v>1904940</v>
      </c>
      <c r="M532" s="16">
        <v>115.37782040449476</v>
      </c>
      <c r="N532" s="16">
        <f t="shared" si="100"/>
        <v>16.877820404494756</v>
      </c>
      <c r="O532" s="17">
        <v>0.95</v>
      </c>
      <c r="P532" s="18">
        <v>13368</v>
      </c>
      <c r="Q532" s="18">
        <f t="shared" si="101"/>
        <v>1542370.703167286</v>
      </c>
      <c r="R532" s="19">
        <f t="shared" si="102"/>
        <v>109.60892938427001</v>
      </c>
      <c r="S532" s="15"/>
      <c r="T532" s="19">
        <f t="shared" si="103"/>
        <v>-98.5</v>
      </c>
      <c r="U532" s="19">
        <v>44</v>
      </c>
      <c r="V532" s="19">
        <f t="shared" si="104"/>
        <v>44</v>
      </c>
      <c r="W532" s="19">
        <f t="shared" si="105"/>
        <v>0</v>
      </c>
      <c r="X532" s="19">
        <f t="shared" si="106"/>
        <v>588192</v>
      </c>
      <c r="Y532" s="19">
        <f t="shared" si="107"/>
        <v>588192</v>
      </c>
      <c r="Z532" s="10">
        <v>436</v>
      </c>
      <c r="AA532" s="10" t="s">
        <v>1113</v>
      </c>
      <c r="AB532" s="20" t="s">
        <v>120</v>
      </c>
    </row>
    <row r="533" spans="1:28" ht="12.75">
      <c r="A533" s="10" t="s">
        <v>885</v>
      </c>
      <c r="B533" s="11" t="s">
        <v>1114</v>
      </c>
      <c r="C533" s="12" t="s">
        <v>1114</v>
      </c>
      <c r="D533" s="13"/>
      <c r="E533" s="13"/>
      <c r="F533" s="14">
        <v>4200</v>
      </c>
      <c r="G533" s="15">
        <v>70</v>
      </c>
      <c r="H533" s="15">
        <v>39</v>
      </c>
      <c r="I533" s="15">
        <f t="shared" si="96"/>
        <v>109</v>
      </c>
      <c r="J533" s="15">
        <f t="shared" si="97"/>
        <v>294000</v>
      </c>
      <c r="K533" s="15">
        <f t="shared" si="98"/>
        <v>163800</v>
      </c>
      <c r="L533" s="15">
        <f t="shared" si="99"/>
        <v>457800</v>
      </c>
      <c r="M533" s="16">
        <v>80.89845958074102</v>
      </c>
      <c r="N533" s="16">
        <f t="shared" si="100"/>
        <v>10.898459580741019</v>
      </c>
      <c r="O533" s="17">
        <v>0.95</v>
      </c>
      <c r="P533" s="18">
        <v>4200</v>
      </c>
      <c r="Q533" s="18">
        <f t="shared" si="101"/>
        <v>339773.53023911227</v>
      </c>
      <c r="R533" s="19">
        <f t="shared" si="102"/>
        <v>76.85353660170396</v>
      </c>
      <c r="S533" s="15"/>
      <c r="T533" s="19">
        <f t="shared" si="103"/>
        <v>-70</v>
      </c>
      <c r="U533" s="19">
        <v>39</v>
      </c>
      <c r="V533" s="19">
        <f t="shared" si="104"/>
        <v>39</v>
      </c>
      <c r="W533" s="19">
        <f t="shared" si="105"/>
        <v>0</v>
      </c>
      <c r="X533" s="19">
        <f t="shared" si="106"/>
        <v>163800</v>
      </c>
      <c r="Y533" s="19">
        <f t="shared" si="107"/>
        <v>163800</v>
      </c>
      <c r="Z533" s="10">
        <v>437</v>
      </c>
      <c r="AA533" s="10" t="s">
        <v>104</v>
      </c>
      <c r="AB533" s="20" t="s">
        <v>610</v>
      </c>
    </row>
    <row r="534" spans="1:28" ht="12.75">
      <c r="A534" s="10" t="s">
        <v>476</v>
      </c>
      <c r="B534" s="11" t="s">
        <v>1115</v>
      </c>
      <c r="C534" s="12" t="s">
        <v>1116</v>
      </c>
      <c r="D534" s="13"/>
      <c r="E534" s="13"/>
      <c r="F534" s="14">
        <v>1548</v>
      </c>
      <c r="G534" s="15">
        <v>84.5833</v>
      </c>
      <c r="H534" s="15">
        <v>49</v>
      </c>
      <c r="I534" s="15">
        <f t="shared" si="96"/>
        <v>133.5833</v>
      </c>
      <c r="J534" s="15">
        <f t="shared" si="97"/>
        <v>130934.9484</v>
      </c>
      <c r="K534" s="15">
        <f t="shared" si="98"/>
        <v>75852</v>
      </c>
      <c r="L534" s="15">
        <f t="shared" si="99"/>
        <v>206786.9484</v>
      </c>
      <c r="M534" s="16">
        <v>101.42239924399084</v>
      </c>
      <c r="N534" s="16">
        <f t="shared" si="100"/>
        <v>16.839099243990844</v>
      </c>
      <c r="O534" s="17">
        <v>0.95</v>
      </c>
      <c r="P534" s="18">
        <v>1548</v>
      </c>
      <c r="Q534" s="18">
        <f t="shared" si="101"/>
        <v>157001.87402969782</v>
      </c>
      <c r="R534" s="19">
        <f t="shared" si="102"/>
        <v>96.35127928179129</v>
      </c>
      <c r="S534" s="15"/>
      <c r="T534" s="19">
        <f t="shared" si="103"/>
        <v>-84.5833</v>
      </c>
      <c r="U534" s="19">
        <v>49</v>
      </c>
      <c r="V534" s="19">
        <f t="shared" si="104"/>
        <v>49</v>
      </c>
      <c r="W534" s="19">
        <f t="shared" si="105"/>
        <v>0</v>
      </c>
      <c r="X534" s="19">
        <f t="shared" si="106"/>
        <v>75852</v>
      </c>
      <c r="Y534" s="19">
        <f t="shared" si="107"/>
        <v>75852</v>
      </c>
      <c r="Z534" s="10">
        <v>438</v>
      </c>
      <c r="AA534" s="10" t="s">
        <v>1117</v>
      </c>
      <c r="AB534" s="20" t="s">
        <v>464</v>
      </c>
    </row>
    <row r="535" spans="1:28" ht="12.75">
      <c r="A535" s="10" t="s">
        <v>631</v>
      </c>
      <c r="B535" s="11" t="s">
        <v>1118</v>
      </c>
      <c r="C535" s="12" t="s">
        <v>1119</v>
      </c>
      <c r="D535" s="13"/>
      <c r="E535" s="13"/>
      <c r="F535" s="14">
        <v>65328</v>
      </c>
      <c r="G535" s="15">
        <v>81.0833</v>
      </c>
      <c r="H535" s="15">
        <v>44</v>
      </c>
      <c r="I535" s="15">
        <f t="shared" si="96"/>
        <v>125.0833</v>
      </c>
      <c r="J535" s="15">
        <f t="shared" si="97"/>
        <v>5297009.8224</v>
      </c>
      <c r="K535" s="15">
        <f t="shared" si="98"/>
        <v>2874432</v>
      </c>
      <c r="L535" s="15">
        <f t="shared" si="99"/>
        <v>8171441.8224</v>
      </c>
      <c r="M535" s="16">
        <v>90.70620480764474</v>
      </c>
      <c r="N535" s="16">
        <f t="shared" si="100"/>
        <v>9.622904807644744</v>
      </c>
      <c r="O535" s="17">
        <v>0.95</v>
      </c>
      <c r="P535" s="18">
        <v>65328</v>
      </c>
      <c r="Q535" s="18">
        <f t="shared" si="101"/>
        <v>5925654.947673815</v>
      </c>
      <c r="R535" s="19">
        <f t="shared" si="102"/>
        <v>86.1708945672625</v>
      </c>
      <c r="S535" s="15"/>
      <c r="T535" s="19">
        <f t="shared" si="103"/>
        <v>-81.0833</v>
      </c>
      <c r="U535" s="19">
        <v>44</v>
      </c>
      <c r="V535" s="19">
        <f t="shared" si="104"/>
        <v>44</v>
      </c>
      <c r="W535" s="19">
        <f t="shared" si="105"/>
        <v>0</v>
      </c>
      <c r="X535" s="19">
        <f t="shared" si="106"/>
        <v>2874432</v>
      </c>
      <c r="Y535" s="19">
        <f t="shared" si="107"/>
        <v>2874432</v>
      </c>
      <c r="Z535" s="10">
        <v>439</v>
      </c>
      <c r="AA535" s="10" t="s">
        <v>1120</v>
      </c>
      <c r="AB535" s="20" t="s">
        <v>39</v>
      </c>
    </row>
    <row r="536" spans="1:28" ht="12.75">
      <c r="A536" s="10" t="s">
        <v>35</v>
      </c>
      <c r="B536" s="11" t="s">
        <v>1110</v>
      </c>
      <c r="C536" s="12" t="s">
        <v>1110</v>
      </c>
      <c r="D536" s="13"/>
      <c r="E536" s="13"/>
      <c r="F536" s="14">
        <v>57504</v>
      </c>
      <c r="G536" s="15">
        <v>73</v>
      </c>
      <c r="H536" s="15">
        <v>39</v>
      </c>
      <c r="I536" s="15">
        <f t="shared" si="96"/>
        <v>112</v>
      </c>
      <c r="J536" s="15">
        <f t="shared" si="97"/>
        <v>4197792</v>
      </c>
      <c r="K536" s="15">
        <f t="shared" si="98"/>
        <v>2242656</v>
      </c>
      <c r="L536" s="15">
        <f t="shared" si="99"/>
        <v>6440448</v>
      </c>
      <c r="M536" s="16">
        <v>78.53825006599737</v>
      </c>
      <c r="N536" s="16">
        <f t="shared" si="100"/>
        <v>5.538250065997374</v>
      </c>
      <c r="O536" s="17">
        <v>0.95</v>
      </c>
      <c r="P536" s="18">
        <v>57504</v>
      </c>
      <c r="Q536" s="18">
        <f t="shared" si="101"/>
        <v>4516263.531795113</v>
      </c>
      <c r="R536" s="19">
        <f t="shared" si="102"/>
        <v>74.6113375626975</v>
      </c>
      <c r="S536" s="15"/>
      <c r="T536" s="19">
        <f t="shared" si="103"/>
        <v>-73</v>
      </c>
      <c r="U536" s="19">
        <v>39</v>
      </c>
      <c r="V536" s="19">
        <f t="shared" si="104"/>
        <v>39</v>
      </c>
      <c r="W536" s="19">
        <f t="shared" si="105"/>
        <v>0</v>
      </c>
      <c r="X536" s="19">
        <f t="shared" si="106"/>
        <v>2242656</v>
      </c>
      <c r="Y536" s="19">
        <f t="shared" si="107"/>
        <v>2242656</v>
      </c>
      <c r="Z536" s="10">
        <v>440</v>
      </c>
      <c r="AA536" s="10" t="s">
        <v>66</v>
      </c>
      <c r="AB536" s="20" t="s">
        <v>53</v>
      </c>
    </row>
    <row r="537" spans="1:28" ht="12.75">
      <c r="A537" s="10" t="s">
        <v>63</v>
      </c>
      <c r="B537" s="11" t="s">
        <v>1121</v>
      </c>
      <c r="C537" s="12" t="s">
        <v>1122</v>
      </c>
      <c r="D537" s="13"/>
      <c r="E537" s="13"/>
      <c r="F537" s="14">
        <v>61224</v>
      </c>
      <c r="G537" s="15">
        <v>66</v>
      </c>
      <c r="H537" s="15">
        <v>39</v>
      </c>
      <c r="I537" s="15">
        <f t="shared" si="96"/>
        <v>105</v>
      </c>
      <c r="J537" s="15">
        <f t="shared" si="97"/>
        <v>4040784</v>
      </c>
      <c r="K537" s="15">
        <f t="shared" si="98"/>
        <v>2387736</v>
      </c>
      <c r="L537" s="15">
        <f t="shared" si="99"/>
        <v>6428520</v>
      </c>
      <c r="M537" s="16">
        <v>74.6132524619159</v>
      </c>
      <c r="N537" s="16">
        <f t="shared" si="100"/>
        <v>8.613252461915906</v>
      </c>
      <c r="O537" s="17">
        <v>0.95</v>
      </c>
      <c r="P537" s="18">
        <v>61224</v>
      </c>
      <c r="Q537" s="18">
        <f t="shared" si="101"/>
        <v>4568121.768728339</v>
      </c>
      <c r="R537" s="19">
        <f t="shared" si="102"/>
        <v>70.88258983882011</v>
      </c>
      <c r="S537" s="15"/>
      <c r="T537" s="19">
        <f t="shared" si="103"/>
        <v>-66</v>
      </c>
      <c r="U537" s="19">
        <v>39</v>
      </c>
      <c r="V537" s="19">
        <f t="shared" si="104"/>
        <v>39</v>
      </c>
      <c r="W537" s="19">
        <f t="shared" si="105"/>
        <v>0</v>
      </c>
      <c r="X537" s="19">
        <f t="shared" si="106"/>
        <v>2387736</v>
      </c>
      <c r="Y537" s="19">
        <f t="shared" si="107"/>
        <v>2387736</v>
      </c>
      <c r="Z537" s="10">
        <v>441</v>
      </c>
      <c r="AA537" s="10" t="s">
        <v>1123</v>
      </c>
      <c r="AB537" s="20" t="s">
        <v>52</v>
      </c>
    </row>
    <row r="538" spans="1:28" ht="12.75">
      <c r="A538" s="10" t="s">
        <v>522</v>
      </c>
      <c r="B538" s="11" t="s">
        <v>1124</v>
      </c>
      <c r="C538" s="12" t="s">
        <v>833</v>
      </c>
      <c r="D538" s="13"/>
      <c r="E538" s="13"/>
      <c r="F538" s="14">
        <v>1092</v>
      </c>
      <c r="G538" s="15">
        <v>65</v>
      </c>
      <c r="H538" s="15">
        <v>39</v>
      </c>
      <c r="I538" s="15">
        <f t="shared" si="96"/>
        <v>104</v>
      </c>
      <c r="J538" s="15">
        <f t="shared" si="97"/>
        <v>70980</v>
      </c>
      <c r="K538" s="15">
        <f t="shared" si="98"/>
        <v>42588</v>
      </c>
      <c r="L538" s="15">
        <f t="shared" si="99"/>
        <v>113568</v>
      </c>
      <c r="M538" s="16">
        <v>75.85270002708171</v>
      </c>
      <c r="N538" s="16">
        <f t="shared" si="100"/>
        <v>10.85270002708171</v>
      </c>
      <c r="O538" s="17">
        <v>0.95</v>
      </c>
      <c r="P538" s="18">
        <v>1092</v>
      </c>
      <c r="Q538" s="18">
        <f t="shared" si="101"/>
        <v>82831.14842957322</v>
      </c>
      <c r="R538" s="19">
        <f t="shared" si="102"/>
        <v>72.06006502572762</v>
      </c>
      <c r="S538" s="15"/>
      <c r="T538" s="19">
        <f t="shared" si="103"/>
        <v>-65</v>
      </c>
      <c r="U538" s="19">
        <v>39</v>
      </c>
      <c r="V538" s="19">
        <f t="shared" si="104"/>
        <v>39</v>
      </c>
      <c r="W538" s="19">
        <f t="shared" si="105"/>
        <v>0</v>
      </c>
      <c r="X538" s="19">
        <f t="shared" si="106"/>
        <v>42588</v>
      </c>
      <c r="Y538" s="19">
        <f t="shared" si="107"/>
        <v>42588</v>
      </c>
      <c r="Z538" s="10">
        <v>442</v>
      </c>
      <c r="AA538" s="10" t="s">
        <v>634</v>
      </c>
      <c r="AB538" s="20" t="s">
        <v>412</v>
      </c>
    </row>
    <row r="539" spans="1:28" ht="25.5">
      <c r="A539" s="10" t="s">
        <v>476</v>
      </c>
      <c r="B539" s="11" t="s">
        <v>453</v>
      </c>
      <c r="C539" s="12" t="s">
        <v>1125</v>
      </c>
      <c r="D539" s="13"/>
      <c r="E539" s="13"/>
      <c r="F539" s="14">
        <v>20328</v>
      </c>
      <c r="G539" s="15">
        <v>69</v>
      </c>
      <c r="H539" s="15">
        <v>49</v>
      </c>
      <c r="I539" s="15">
        <f t="shared" si="96"/>
        <v>118</v>
      </c>
      <c r="J539" s="15">
        <f t="shared" si="97"/>
        <v>1402632</v>
      </c>
      <c r="K539" s="15">
        <f t="shared" si="98"/>
        <v>996072</v>
      </c>
      <c r="L539" s="15">
        <f t="shared" si="99"/>
        <v>2398704</v>
      </c>
      <c r="M539" s="16">
        <v>83.27295002777066</v>
      </c>
      <c r="N539" s="16">
        <f t="shared" si="100"/>
        <v>14.272950027770662</v>
      </c>
      <c r="O539" s="17">
        <v>0.95</v>
      </c>
      <c r="P539" s="18">
        <v>20328</v>
      </c>
      <c r="Q539" s="18">
        <f t="shared" si="101"/>
        <v>1692772.528164522</v>
      </c>
      <c r="R539" s="19">
        <f t="shared" si="102"/>
        <v>79.10930252638212</v>
      </c>
      <c r="S539" s="15"/>
      <c r="T539" s="19">
        <f t="shared" si="103"/>
        <v>-69</v>
      </c>
      <c r="U539" s="19">
        <v>49</v>
      </c>
      <c r="V539" s="19">
        <f t="shared" si="104"/>
        <v>49</v>
      </c>
      <c r="W539" s="19">
        <f t="shared" si="105"/>
        <v>0</v>
      </c>
      <c r="X539" s="19">
        <f t="shared" si="106"/>
        <v>996072</v>
      </c>
      <c r="Y539" s="19">
        <f t="shared" si="107"/>
        <v>996072</v>
      </c>
      <c r="Z539" s="10">
        <v>444</v>
      </c>
      <c r="AA539" s="10" t="s">
        <v>1126</v>
      </c>
      <c r="AB539" s="20" t="s">
        <v>116</v>
      </c>
    </row>
    <row r="540" spans="1:28" ht="12.75">
      <c r="A540" s="10" t="s">
        <v>625</v>
      </c>
      <c r="B540" s="11" t="s">
        <v>537</v>
      </c>
      <c r="C540" s="12" t="s">
        <v>469</v>
      </c>
      <c r="D540" s="13"/>
      <c r="E540" s="13"/>
      <c r="F540" s="14">
        <v>17340</v>
      </c>
      <c r="G540" s="15">
        <v>66</v>
      </c>
      <c r="H540" s="15">
        <v>39</v>
      </c>
      <c r="I540" s="15">
        <f t="shared" si="96"/>
        <v>105</v>
      </c>
      <c r="J540" s="15">
        <f t="shared" si="97"/>
        <v>1144440</v>
      </c>
      <c r="K540" s="15">
        <f t="shared" si="98"/>
        <v>676260</v>
      </c>
      <c r="L540" s="15">
        <f t="shared" si="99"/>
        <v>1820700</v>
      </c>
      <c r="M540" s="16">
        <v>75.87046924365708</v>
      </c>
      <c r="N540" s="16">
        <f t="shared" si="100"/>
        <v>9.870469243657084</v>
      </c>
      <c r="O540" s="17">
        <v>0.95</v>
      </c>
      <c r="P540" s="18">
        <v>17340</v>
      </c>
      <c r="Q540" s="18">
        <f t="shared" si="101"/>
        <v>1315593.9366850138</v>
      </c>
      <c r="R540" s="19">
        <f t="shared" si="102"/>
        <v>72.07694578147422</v>
      </c>
      <c r="S540" s="15"/>
      <c r="T540" s="19">
        <f t="shared" si="103"/>
        <v>-66</v>
      </c>
      <c r="U540" s="19">
        <v>39</v>
      </c>
      <c r="V540" s="19">
        <f t="shared" si="104"/>
        <v>39</v>
      </c>
      <c r="W540" s="19">
        <f t="shared" si="105"/>
        <v>0</v>
      </c>
      <c r="X540" s="19">
        <f t="shared" si="106"/>
        <v>676260</v>
      </c>
      <c r="Y540" s="19">
        <f t="shared" si="107"/>
        <v>676260</v>
      </c>
      <c r="Z540" s="10">
        <v>445</v>
      </c>
      <c r="AA540" s="10" t="s">
        <v>1127</v>
      </c>
      <c r="AB540" s="20" t="s">
        <v>412</v>
      </c>
    </row>
    <row r="541" spans="1:28" ht="12.75">
      <c r="A541" s="10" t="s">
        <v>631</v>
      </c>
      <c r="B541" s="11" t="s">
        <v>1128</v>
      </c>
      <c r="C541" s="12" t="s">
        <v>1129</v>
      </c>
      <c r="D541" s="13"/>
      <c r="E541" s="13"/>
      <c r="F541" s="14">
        <v>13500</v>
      </c>
      <c r="G541" s="15">
        <v>67</v>
      </c>
      <c r="H541" s="15">
        <v>49</v>
      </c>
      <c r="I541" s="15">
        <f t="shared" si="96"/>
        <v>116</v>
      </c>
      <c r="J541" s="15">
        <f t="shared" si="97"/>
        <v>904500</v>
      </c>
      <c r="K541" s="15">
        <f t="shared" si="98"/>
        <v>661500</v>
      </c>
      <c r="L541" s="15">
        <f t="shared" si="99"/>
        <v>1566000</v>
      </c>
      <c r="M541" s="16">
        <v>78.49993151919566</v>
      </c>
      <c r="N541" s="16">
        <f t="shared" si="100"/>
        <v>11.499931519195655</v>
      </c>
      <c r="O541" s="17">
        <v>0.95</v>
      </c>
      <c r="P541" s="18">
        <v>13500</v>
      </c>
      <c r="Q541" s="18">
        <f t="shared" si="101"/>
        <v>1059749.0755091414</v>
      </c>
      <c r="R541" s="19">
        <f t="shared" si="102"/>
        <v>74.57493494323587</v>
      </c>
      <c r="S541" s="15"/>
      <c r="T541" s="19">
        <f t="shared" si="103"/>
        <v>-67</v>
      </c>
      <c r="U541" s="19">
        <v>49</v>
      </c>
      <c r="V541" s="19">
        <f t="shared" si="104"/>
        <v>49</v>
      </c>
      <c r="W541" s="19">
        <f t="shared" si="105"/>
        <v>0</v>
      </c>
      <c r="X541" s="19">
        <f t="shared" si="106"/>
        <v>661500</v>
      </c>
      <c r="Y541" s="19">
        <f t="shared" si="107"/>
        <v>661500</v>
      </c>
      <c r="Z541" s="10">
        <v>446</v>
      </c>
      <c r="AA541" s="10" t="s">
        <v>1130</v>
      </c>
      <c r="AB541" s="20" t="s">
        <v>53</v>
      </c>
    </row>
    <row r="542" spans="1:28" ht="12.75">
      <c r="A542" s="10" t="s">
        <v>631</v>
      </c>
      <c r="B542" s="11" t="s">
        <v>1131</v>
      </c>
      <c r="C542" s="21" t="s">
        <v>1132</v>
      </c>
      <c r="D542" s="13"/>
      <c r="E542" s="13"/>
      <c r="F542" s="14">
        <v>8304</v>
      </c>
      <c r="G542" s="15">
        <v>72</v>
      </c>
      <c r="H542" s="15">
        <v>44</v>
      </c>
      <c r="I542" s="15">
        <f t="shared" si="96"/>
        <v>116</v>
      </c>
      <c r="J542" s="15">
        <f t="shared" si="97"/>
        <v>597888</v>
      </c>
      <c r="K542" s="15">
        <f t="shared" si="98"/>
        <v>365376</v>
      </c>
      <c r="L542" s="15">
        <f t="shared" si="99"/>
        <v>963264</v>
      </c>
      <c r="M542" s="16">
        <v>90.06928321679186</v>
      </c>
      <c r="N542" s="16">
        <f t="shared" si="100"/>
        <v>18.06928321679186</v>
      </c>
      <c r="O542" s="17">
        <v>0.95</v>
      </c>
      <c r="P542" s="18">
        <v>8304</v>
      </c>
      <c r="Q542" s="18">
        <f t="shared" si="101"/>
        <v>747935.3278322396</v>
      </c>
      <c r="R542" s="19">
        <f t="shared" si="102"/>
        <v>85.56581905595226</v>
      </c>
      <c r="S542" s="15"/>
      <c r="T542" s="19">
        <f t="shared" si="103"/>
        <v>-72</v>
      </c>
      <c r="U542" s="19">
        <v>44</v>
      </c>
      <c r="V542" s="19">
        <f t="shared" si="104"/>
        <v>44</v>
      </c>
      <c r="W542" s="19">
        <f t="shared" si="105"/>
        <v>0</v>
      </c>
      <c r="X542" s="19">
        <f t="shared" si="106"/>
        <v>365376</v>
      </c>
      <c r="Y542" s="19">
        <f t="shared" si="107"/>
        <v>365376</v>
      </c>
      <c r="Z542" s="10">
        <v>447</v>
      </c>
      <c r="AA542" s="10" t="s">
        <v>1133</v>
      </c>
      <c r="AB542" s="20" t="s">
        <v>39</v>
      </c>
    </row>
    <row r="543" spans="1:28" ht="12.75">
      <c r="A543" s="10" t="s">
        <v>1057</v>
      </c>
      <c r="B543" s="11" t="s">
        <v>1134</v>
      </c>
      <c r="C543" s="12" t="s">
        <v>1135</v>
      </c>
      <c r="D543" s="13"/>
      <c r="E543" s="13"/>
      <c r="F543" s="14">
        <v>4104</v>
      </c>
      <c r="G543" s="15">
        <v>67</v>
      </c>
      <c r="H543" s="15">
        <v>49</v>
      </c>
      <c r="I543" s="15">
        <f t="shared" si="96"/>
        <v>116</v>
      </c>
      <c r="J543" s="15">
        <f t="shared" si="97"/>
        <v>274968</v>
      </c>
      <c r="K543" s="15">
        <f t="shared" si="98"/>
        <v>201096</v>
      </c>
      <c r="L543" s="15">
        <f t="shared" si="99"/>
        <v>476064</v>
      </c>
      <c r="M543" s="16">
        <v>80.45679145608315</v>
      </c>
      <c r="N543" s="16">
        <f t="shared" si="100"/>
        <v>13.456791456083153</v>
      </c>
      <c r="O543" s="17">
        <v>0.95</v>
      </c>
      <c r="P543" s="18">
        <v>4104</v>
      </c>
      <c r="Q543" s="18">
        <f t="shared" si="101"/>
        <v>330194.67213576526</v>
      </c>
      <c r="R543" s="19">
        <f t="shared" si="102"/>
        <v>76.433951883279</v>
      </c>
      <c r="S543" s="15"/>
      <c r="T543" s="19">
        <f t="shared" si="103"/>
        <v>-67</v>
      </c>
      <c r="U543" s="19">
        <v>49</v>
      </c>
      <c r="V543" s="19">
        <f t="shared" si="104"/>
        <v>49</v>
      </c>
      <c r="W543" s="19">
        <f t="shared" si="105"/>
        <v>0</v>
      </c>
      <c r="X543" s="19">
        <f t="shared" si="106"/>
        <v>201096</v>
      </c>
      <c r="Y543" s="19">
        <f t="shared" si="107"/>
        <v>201096</v>
      </c>
      <c r="Z543" s="10">
        <v>449</v>
      </c>
      <c r="AA543" s="10" t="s">
        <v>1130</v>
      </c>
      <c r="AB543" s="20" t="s">
        <v>61</v>
      </c>
    </row>
    <row r="544" spans="1:28" ht="12.75">
      <c r="A544" s="10" t="s">
        <v>1057</v>
      </c>
      <c r="B544" s="11" t="s">
        <v>1136</v>
      </c>
      <c r="C544" s="12" t="s">
        <v>1136</v>
      </c>
      <c r="D544" s="13" t="s">
        <v>42</v>
      </c>
      <c r="E544" s="13" t="s">
        <v>92</v>
      </c>
      <c r="F544" s="14">
        <v>1812</v>
      </c>
      <c r="G544" s="15">
        <v>76.3333</v>
      </c>
      <c r="H544" s="15">
        <v>49</v>
      </c>
      <c r="I544" s="15">
        <f t="shared" si="96"/>
        <v>125.3333</v>
      </c>
      <c r="J544" s="15">
        <f t="shared" si="97"/>
        <v>138315.93959999998</v>
      </c>
      <c r="K544" s="15">
        <f t="shared" si="98"/>
        <v>88788</v>
      </c>
      <c r="L544" s="15">
        <f t="shared" si="99"/>
        <v>227103.93959999998</v>
      </c>
      <c r="M544" s="16">
        <v>87.54727339733783</v>
      </c>
      <c r="N544" s="16">
        <f t="shared" si="100"/>
        <v>11.213973397337838</v>
      </c>
      <c r="O544" s="17">
        <v>0.95</v>
      </c>
      <c r="P544" s="18">
        <v>1812</v>
      </c>
      <c r="Q544" s="18">
        <f t="shared" si="101"/>
        <v>158635.65939597617</v>
      </c>
      <c r="R544" s="19">
        <f t="shared" si="102"/>
        <v>83.16990972747094</v>
      </c>
      <c r="S544" s="15"/>
      <c r="T544" s="19">
        <f t="shared" si="103"/>
        <v>-76.3333</v>
      </c>
      <c r="U544" s="19">
        <v>49</v>
      </c>
      <c r="V544" s="19">
        <f t="shared" si="104"/>
        <v>49</v>
      </c>
      <c r="W544" s="19">
        <f t="shared" si="105"/>
        <v>0</v>
      </c>
      <c r="X544" s="19">
        <f t="shared" si="106"/>
        <v>88788</v>
      </c>
      <c r="Y544" s="19">
        <f t="shared" si="107"/>
        <v>88788</v>
      </c>
      <c r="Z544" s="10">
        <v>450</v>
      </c>
      <c r="AA544" s="10" t="s">
        <v>1137</v>
      </c>
      <c r="AB544" s="20" t="s">
        <v>1138</v>
      </c>
    </row>
    <row r="545" spans="1:28" ht="12.75">
      <c r="A545" s="10" t="s">
        <v>1057</v>
      </c>
      <c r="B545" s="11" t="s">
        <v>1136</v>
      </c>
      <c r="C545" s="12" t="s">
        <v>1136</v>
      </c>
      <c r="D545" s="13" t="s">
        <v>93</v>
      </c>
      <c r="E545" s="13" t="s">
        <v>49</v>
      </c>
      <c r="F545" s="14">
        <v>5436</v>
      </c>
      <c r="G545" s="15">
        <v>61</v>
      </c>
      <c r="H545" s="15">
        <v>49</v>
      </c>
      <c r="I545" s="15">
        <f t="shared" si="96"/>
        <v>110</v>
      </c>
      <c r="J545" s="15">
        <f t="shared" si="97"/>
        <v>331596</v>
      </c>
      <c r="K545" s="15">
        <f t="shared" si="98"/>
        <v>266364</v>
      </c>
      <c r="L545" s="15">
        <f t="shared" si="99"/>
        <v>597960</v>
      </c>
      <c r="M545" s="16">
        <v>66.765824554412</v>
      </c>
      <c r="N545" s="16">
        <f t="shared" si="100"/>
        <v>5.765824554412006</v>
      </c>
      <c r="O545" s="17">
        <v>0.95</v>
      </c>
      <c r="P545" s="18">
        <v>5436</v>
      </c>
      <c r="Q545" s="18">
        <f t="shared" si="101"/>
        <v>362939.02227778366</v>
      </c>
      <c r="R545" s="19">
        <f t="shared" si="102"/>
        <v>63.4275333266914</v>
      </c>
      <c r="S545" s="15"/>
      <c r="T545" s="19">
        <f t="shared" si="103"/>
        <v>-61</v>
      </c>
      <c r="U545" s="19">
        <v>49</v>
      </c>
      <c r="V545" s="19">
        <f t="shared" si="104"/>
        <v>49</v>
      </c>
      <c r="W545" s="19">
        <f t="shared" si="105"/>
        <v>0</v>
      </c>
      <c r="X545" s="19">
        <f t="shared" si="106"/>
        <v>266364</v>
      </c>
      <c r="Y545" s="19">
        <f t="shared" si="107"/>
        <v>266364</v>
      </c>
      <c r="Z545" s="10">
        <v>450</v>
      </c>
      <c r="AA545" s="10" t="s">
        <v>1137</v>
      </c>
      <c r="AB545" s="20" t="s">
        <v>1138</v>
      </c>
    </row>
    <row r="546" spans="1:28" ht="38.25">
      <c r="A546" s="10" t="s">
        <v>399</v>
      </c>
      <c r="B546" s="11" t="s">
        <v>1139</v>
      </c>
      <c r="C546" s="12" t="s">
        <v>1140</v>
      </c>
      <c r="D546" s="13"/>
      <c r="E546" s="13"/>
      <c r="F546" s="14">
        <v>17628</v>
      </c>
      <c r="G546" s="15">
        <v>68</v>
      </c>
      <c r="H546" s="15">
        <v>44</v>
      </c>
      <c r="I546" s="15">
        <f t="shared" si="96"/>
        <v>112</v>
      </c>
      <c r="J546" s="15">
        <f t="shared" si="97"/>
        <v>1198704</v>
      </c>
      <c r="K546" s="15">
        <f t="shared" si="98"/>
        <v>775632</v>
      </c>
      <c r="L546" s="15">
        <f t="shared" si="99"/>
        <v>1974336</v>
      </c>
      <c r="M546" s="16">
        <v>81.56347170241371</v>
      </c>
      <c r="N546" s="16">
        <f t="shared" si="100"/>
        <v>13.563471702413707</v>
      </c>
      <c r="O546" s="17">
        <v>0.95</v>
      </c>
      <c r="P546" s="18">
        <v>17628</v>
      </c>
      <c r="Q546" s="18">
        <f t="shared" si="101"/>
        <v>1437800.8791701489</v>
      </c>
      <c r="R546" s="19">
        <f t="shared" si="102"/>
        <v>77.48529811729301</v>
      </c>
      <c r="S546" s="15"/>
      <c r="T546" s="19">
        <f t="shared" si="103"/>
        <v>-68</v>
      </c>
      <c r="U546" s="19">
        <v>44</v>
      </c>
      <c r="V546" s="19">
        <f t="shared" si="104"/>
        <v>44</v>
      </c>
      <c r="W546" s="19">
        <f t="shared" si="105"/>
        <v>0</v>
      </c>
      <c r="X546" s="19">
        <f t="shared" si="106"/>
        <v>775632</v>
      </c>
      <c r="Y546" s="19">
        <f t="shared" si="107"/>
        <v>775632</v>
      </c>
      <c r="Z546" s="10">
        <v>452</v>
      </c>
      <c r="AA546" s="10" t="s">
        <v>1141</v>
      </c>
      <c r="AB546" s="20" t="s">
        <v>610</v>
      </c>
    </row>
    <row r="547" spans="1:28" ht="12.75">
      <c r="A547" s="10" t="s">
        <v>1057</v>
      </c>
      <c r="B547" s="11" t="s">
        <v>1142</v>
      </c>
      <c r="C547" s="12" t="s">
        <v>1143</v>
      </c>
      <c r="D547" s="13"/>
      <c r="E547" s="13"/>
      <c r="F547" s="14">
        <v>14160</v>
      </c>
      <c r="G547" s="15">
        <v>65.5</v>
      </c>
      <c r="H547" s="15">
        <v>44</v>
      </c>
      <c r="I547" s="15">
        <f t="shared" si="96"/>
        <v>109.5</v>
      </c>
      <c r="J547" s="15">
        <f t="shared" si="97"/>
        <v>927480</v>
      </c>
      <c r="K547" s="15">
        <f t="shared" si="98"/>
        <v>623040</v>
      </c>
      <c r="L547" s="15">
        <f t="shared" si="99"/>
        <v>1550520</v>
      </c>
      <c r="M547" s="16">
        <v>76.94282212706108</v>
      </c>
      <c r="N547" s="16">
        <f t="shared" si="100"/>
        <v>11.442822127061078</v>
      </c>
      <c r="O547" s="17">
        <v>0.95</v>
      </c>
      <c r="P547" s="18">
        <v>14160</v>
      </c>
      <c r="Q547" s="18">
        <f t="shared" si="101"/>
        <v>1089510.3613191848</v>
      </c>
      <c r="R547" s="19">
        <f t="shared" si="102"/>
        <v>73.09568102070801</v>
      </c>
      <c r="S547" s="15"/>
      <c r="T547" s="19">
        <f t="shared" si="103"/>
        <v>-65.5</v>
      </c>
      <c r="U547" s="19">
        <v>44</v>
      </c>
      <c r="V547" s="19">
        <f t="shared" si="104"/>
        <v>44</v>
      </c>
      <c r="W547" s="19">
        <f t="shared" si="105"/>
        <v>0</v>
      </c>
      <c r="X547" s="19">
        <f t="shared" si="106"/>
        <v>623040</v>
      </c>
      <c r="Y547" s="19">
        <f t="shared" si="107"/>
        <v>623040</v>
      </c>
      <c r="Z547" s="10">
        <v>453</v>
      </c>
      <c r="AA547" s="10" t="s">
        <v>1144</v>
      </c>
      <c r="AB547" s="20" t="s">
        <v>66</v>
      </c>
    </row>
    <row r="548" spans="1:28" ht="12.75">
      <c r="A548" s="10" t="s">
        <v>631</v>
      </c>
      <c r="B548" s="11" t="s">
        <v>1145</v>
      </c>
      <c r="C548" s="12" t="s">
        <v>1145</v>
      </c>
      <c r="D548" s="13"/>
      <c r="E548" s="13"/>
      <c r="F548" s="14">
        <v>6444</v>
      </c>
      <c r="G548" s="15">
        <v>60</v>
      </c>
      <c r="H548" s="15">
        <v>44</v>
      </c>
      <c r="I548" s="15">
        <f t="shared" si="96"/>
        <v>104</v>
      </c>
      <c r="J548" s="15">
        <f t="shared" si="97"/>
        <v>386640</v>
      </c>
      <c r="K548" s="15">
        <f t="shared" si="98"/>
        <v>283536</v>
      </c>
      <c r="L548" s="15">
        <f t="shared" si="99"/>
        <v>670176</v>
      </c>
      <c r="M548" s="16">
        <v>75.48438645676974</v>
      </c>
      <c r="N548" s="16">
        <f t="shared" si="100"/>
        <v>15.484386456769741</v>
      </c>
      <c r="O548" s="17">
        <v>0.95</v>
      </c>
      <c r="P548" s="18">
        <v>6444</v>
      </c>
      <c r="Q548" s="18">
        <f t="shared" si="101"/>
        <v>486421.3863274242</v>
      </c>
      <c r="R548" s="19">
        <f t="shared" si="102"/>
        <v>71.71016713393125</v>
      </c>
      <c r="S548" s="15"/>
      <c r="T548" s="19">
        <f t="shared" si="103"/>
        <v>-60</v>
      </c>
      <c r="U548" s="19">
        <v>44</v>
      </c>
      <c r="V548" s="19">
        <f t="shared" si="104"/>
        <v>44</v>
      </c>
      <c r="W548" s="19">
        <f t="shared" si="105"/>
        <v>0</v>
      </c>
      <c r="X548" s="19">
        <f t="shared" si="106"/>
        <v>283536</v>
      </c>
      <c r="Y548" s="19">
        <f t="shared" si="107"/>
        <v>283536</v>
      </c>
      <c r="Z548" s="10">
        <v>455</v>
      </c>
      <c r="AA548" s="10" t="s">
        <v>1146</v>
      </c>
      <c r="AB548" s="20" t="s">
        <v>412</v>
      </c>
    </row>
    <row r="549" spans="1:28" ht="12.75">
      <c r="A549" s="10" t="s">
        <v>961</v>
      </c>
      <c r="B549" s="11" t="s">
        <v>1147</v>
      </c>
      <c r="C549" s="12" t="s">
        <v>833</v>
      </c>
      <c r="D549" s="13"/>
      <c r="E549" s="13"/>
      <c r="F549" s="14">
        <v>3828</v>
      </c>
      <c r="G549" s="15">
        <v>60</v>
      </c>
      <c r="H549" s="15">
        <v>49</v>
      </c>
      <c r="I549" s="15">
        <f t="shared" si="96"/>
        <v>109</v>
      </c>
      <c r="J549" s="15">
        <f t="shared" si="97"/>
        <v>229680</v>
      </c>
      <c r="K549" s="15">
        <f t="shared" si="98"/>
        <v>187572</v>
      </c>
      <c r="L549" s="15">
        <f t="shared" si="99"/>
        <v>417252</v>
      </c>
      <c r="M549" s="16">
        <v>75.56313244740427</v>
      </c>
      <c r="N549" s="16">
        <f t="shared" si="100"/>
        <v>15.563132447404271</v>
      </c>
      <c r="O549" s="17">
        <v>0.95</v>
      </c>
      <c r="P549" s="18">
        <v>3828</v>
      </c>
      <c r="Q549" s="18">
        <f t="shared" si="101"/>
        <v>289255.67100866354</v>
      </c>
      <c r="R549" s="19">
        <f t="shared" si="102"/>
        <v>71.78497582503405</v>
      </c>
      <c r="S549" s="15"/>
      <c r="T549" s="19">
        <f t="shared" si="103"/>
        <v>-60</v>
      </c>
      <c r="U549" s="19">
        <v>49</v>
      </c>
      <c r="V549" s="19">
        <f t="shared" si="104"/>
        <v>49</v>
      </c>
      <c r="W549" s="19">
        <f t="shared" si="105"/>
        <v>0</v>
      </c>
      <c r="X549" s="19">
        <f t="shared" si="106"/>
        <v>187572</v>
      </c>
      <c r="Y549" s="19">
        <f t="shared" si="107"/>
        <v>187572</v>
      </c>
      <c r="Z549" s="10">
        <v>458</v>
      </c>
      <c r="AA549" s="10" t="s">
        <v>1146</v>
      </c>
      <c r="AB549" s="20" t="s">
        <v>412</v>
      </c>
    </row>
    <row r="550" spans="1:28" ht="12.75">
      <c r="A550" s="10" t="s">
        <v>961</v>
      </c>
      <c r="B550" s="11" t="s">
        <v>1148</v>
      </c>
      <c r="C550" s="12" t="s">
        <v>1110</v>
      </c>
      <c r="D550" s="13"/>
      <c r="E550" s="13"/>
      <c r="F550" s="14">
        <v>1776</v>
      </c>
      <c r="G550" s="15">
        <v>60</v>
      </c>
      <c r="H550" s="15">
        <v>54</v>
      </c>
      <c r="I550" s="15">
        <f t="shared" si="96"/>
        <v>114</v>
      </c>
      <c r="J550" s="15">
        <f t="shared" si="97"/>
        <v>106560</v>
      </c>
      <c r="K550" s="15">
        <f t="shared" si="98"/>
        <v>95904</v>
      </c>
      <c r="L550" s="15">
        <f t="shared" si="99"/>
        <v>202464</v>
      </c>
      <c r="M550" s="16">
        <v>80.72351477427219</v>
      </c>
      <c r="N550" s="16">
        <f t="shared" si="100"/>
        <v>20.72351477427219</v>
      </c>
      <c r="O550" s="17">
        <v>0.95</v>
      </c>
      <c r="P550" s="18">
        <v>1776</v>
      </c>
      <c r="Q550" s="18">
        <f t="shared" si="101"/>
        <v>143364.9622391074</v>
      </c>
      <c r="R550" s="19">
        <f t="shared" si="102"/>
        <v>76.68733903555858</v>
      </c>
      <c r="S550" s="15"/>
      <c r="T550" s="19">
        <f t="shared" si="103"/>
        <v>-60</v>
      </c>
      <c r="U550" s="19">
        <v>54</v>
      </c>
      <c r="V550" s="19">
        <f t="shared" si="104"/>
        <v>54</v>
      </c>
      <c r="W550" s="19">
        <f t="shared" si="105"/>
        <v>0</v>
      </c>
      <c r="X550" s="19">
        <f t="shared" si="106"/>
        <v>95904</v>
      </c>
      <c r="Y550" s="19">
        <f t="shared" si="107"/>
        <v>95904</v>
      </c>
      <c r="Z550" s="10">
        <v>459</v>
      </c>
      <c r="AA550" s="10" t="s">
        <v>1146</v>
      </c>
      <c r="AB550" s="20" t="s">
        <v>610</v>
      </c>
    </row>
    <row r="551" spans="1:26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</row>
    <row r="552" spans="1:26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</row>
    <row r="553" spans="1:26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</row>
    <row r="554" spans="1:26" ht="12.75">
      <c r="A554"/>
      <c r="B554"/>
      <c r="C554"/>
      <c r="D554"/>
      <c r="E554" s="28" t="s">
        <v>1149</v>
      </c>
      <c r="F554" s="29">
        <f>SUM(F2:F551)</f>
        <v>20184468</v>
      </c>
      <c r="G554" s="28"/>
      <c r="H554" s="28"/>
      <c r="I554" s="28"/>
      <c r="J554" s="30">
        <f>SUM(J2:J551)</f>
        <v>2206988387.5605</v>
      </c>
      <c r="K554" s="30">
        <f>SUM(K2:K551)</f>
        <v>1079060412</v>
      </c>
      <c r="L554" s="30">
        <f>SUM(L2:L551)</f>
        <v>3286048799.5605</v>
      </c>
      <c r="M554" s="28"/>
      <c r="N554" s="28"/>
      <c r="O554" s="28"/>
      <c r="P554" s="29">
        <f>SUM(P2:P551)</f>
        <v>20184468</v>
      </c>
      <c r="Q554" s="28"/>
      <c r="R554" s="28"/>
      <c r="S554" s="28"/>
      <c r="T554" s="28"/>
      <c r="U554" s="28"/>
      <c r="V554" s="28"/>
      <c r="W554" s="30">
        <f>SUM(W2:W551)</f>
        <v>0</v>
      </c>
      <c r="X554" s="30">
        <f>SUM(X2:X551)</f>
        <v>1079060412</v>
      </c>
      <c r="Y554" s="30">
        <f>SUM(Y2:Y551)</f>
        <v>1079060412</v>
      </c>
      <c r="Z554"/>
    </row>
    <row r="555" spans="1:26" ht="12.75">
      <c r="A555"/>
      <c r="B555"/>
      <c r="C555"/>
      <c r="D555"/>
      <c r="E555" s="28" t="s">
        <v>1150</v>
      </c>
      <c r="F555" s="29">
        <f>F556-F554</f>
        <v>4497797</v>
      </c>
      <c r="G555" s="28">
        <v>60</v>
      </c>
      <c r="H555" s="28">
        <v>31</v>
      </c>
      <c r="I555" s="28">
        <f>G555+H555</f>
        <v>91</v>
      </c>
      <c r="J555" s="28">
        <f>G555*F555</f>
        <v>269867820</v>
      </c>
      <c r="K555" s="28">
        <f>H555*F555</f>
        <v>139431707</v>
      </c>
      <c r="L555" s="28">
        <f>J555+K555</f>
        <v>409299527</v>
      </c>
      <c r="M555" s="28"/>
      <c r="N555" s="28"/>
      <c r="O555" s="28"/>
      <c r="P555" s="29">
        <f>P556-P554</f>
        <v>4514262</v>
      </c>
      <c r="Q555" s="28"/>
      <c r="R555" s="28"/>
      <c r="S555" s="28"/>
      <c r="T555" s="28"/>
      <c r="U555" s="28"/>
      <c r="V555" s="28"/>
      <c r="W555" s="28">
        <f>P555*S555</f>
        <v>0</v>
      </c>
      <c r="X555" s="28">
        <f>P555*U555</f>
        <v>0</v>
      </c>
      <c r="Y555" s="28">
        <f>W555+X555</f>
        <v>0</v>
      </c>
      <c r="Z555"/>
    </row>
    <row r="556" spans="1:26" ht="12.75">
      <c r="A556"/>
      <c r="B556"/>
      <c r="C556"/>
      <c r="D556"/>
      <c r="E556" s="28" t="s">
        <v>1151</v>
      </c>
      <c r="F556" s="28">
        <v>24682265</v>
      </c>
      <c r="G556" s="28"/>
      <c r="H556" s="28"/>
      <c r="I556" s="28"/>
      <c r="J556" s="30">
        <f>J554+J555</f>
        <v>2476856207.5605</v>
      </c>
      <c r="K556" s="30">
        <f>K554+K555</f>
        <v>1218492119</v>
      </c>
      <c r="L556" s="30">
        <f>L554+L555</f>
        <v>3695348326.5605</v>
      </c>
      <c r="M556" s="28"/>
      <c r="N556" s="28"/>
      <c r="O556" s="28"/>
      <c r="P556" s="28">
        <v>24698730</v>
      </c>
      <c r="Q556" s="28"/>
      <c r="R556" s="28"/>
      <c r="S556" s="28"/>
      <c r="T556" s="28"/>
      <c r="U556" s="28"/>
      <c r="V556" s="28"/>
      <c r="W556" s="30">
        <f>W554+W555</f>
        <v>0</v>
      </c>
      <c r="X556" s="30">
        <f>X554+X555</f>
        <v>1079060412</v>
      </c>
      <c r="Y556" s="30">
        <f>Y554+Y555</f>
        <v>1079060412</v>
      </c>
      <c r="Z556"/>
    </row>
    <row r="557" spans="1:26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</row>
    <row r="558" spans="1:26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</row>
    <row r="559" spans="1:26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</row>
    <row r="560" spans="1:26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</row>
    <row r="561" spans="1:26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</row>
    <row r="562" spans="1:26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</row>
    <row r="563" spans="1:26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</row>
    <row r="564" spans="1:26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</row>
    <row r="565" spans="1:26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</row>
    <row r="566" spans="1:26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</row>
    <row r="567" spans="1:26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</row>
    <row r="568" spans="1:26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</row>
    <row r="569" spans="1:26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</row>
    <row r="570" spans="1:26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</row>
    <row r="571" spans="1:26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</row>
    <row r="572" spans="1:26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</row>
    <row r="573" spans="1:26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</row>
    <row r="574" spans="1:26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</row>
    <row r="575" spans="1:26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</row>
    <row r="576" spans="1:26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</row>
    <row r="577" spans="1:26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</row>
    <row r="578" spans="1:26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</row>
    <row r="579" spans="1:26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</row>
    <row r="580" spans="1:26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</row>
    <row r="581" spans="1:26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</row>
    <row r="582" spans="1:26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</row>
    <row r="583" spans="1:26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</row>
    <row r="584" spans="1:26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</row>
    <row r="585" spans="1:26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</row>
    <row r="586" spans="1:26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</row>
    <row r="587" spans="1:26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</row>
    <row r="588" spans="1:26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</row>
    <row r="589" spans="1:26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</row>
    <row r="590" spans="1:26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</row>
    <row r="591" spans="1:26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</row>
    <row r="592" spans="1:26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</row>
    <row r="593" spans="1:26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</row>
    <row r="594" spans="1:26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</row>
    <row r="595" spans="1:26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</row>
    <row r="596" spans="1:26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</row>
    <row r="597" spans="1:26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</row>
    <row r="598" spans="1:26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</row>
    <row r="599" spans="1:26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</row>
    <row r="600" spans="1:26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</row>
    <row r="601" spans="1:26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</row>
    <row r="602" spans="1:26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</row>
    <row r="603" spans="1:26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</row>
    <row r="604" spans="1:26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</row>
    <row r="605" spans="1:26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</row>
    <row r="606" spans="1:26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</row>
    <row r="607" spans="1:26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</row>
    <row r="608" spans="1:26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</row>
    <row r="609" spans="1:26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</row>
    <row r="610" spans="1:26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</row>
    <row r="611" spans="1:26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</row>
    <row r="612" spans="1:26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</row>
    <row r="613" spans="1:26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</row>
    <row r="614" spans="1:26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</row>
    <row r="615" spans="1:26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</row>
    <row r="616" spans="1:26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</row>
    <row r="617" spans="1:26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</row>
    <row r="618" spans="1:26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</row>
    <row r="619" spans="1:26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</row>
    <row r="620" spans="1:26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</row>
    <row r="621" spans="1:26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</row>
    <row r="622" spans="1:26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</row>
    <row r="623" spans="1:26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</row>
    <row r="624" spans="1:26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</row>
    <row r="625" spans="1:26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</row>
    <row r="626" spans="1:26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</row>
    <row r="627" spans="1:26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</row>
    <row r="628" spans="1:26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</row>
    <row r="629" spans="1:26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</row>
    <row r="630" spans="1:26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</row>
    <row r="631" spans="1:26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</row>
    <row r="632" spans="1:26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</row>
    <row r="633" spans="1:26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</row>
    <row r="634" spans="1:26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</row>
    <row r="635" spans="1:26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</row>
    <row r="636" spans="1:26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</row>
    <row r="637" spans="1:26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</row>
    <row r="638" spans="1:26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</row>
    <row r="639" spans="1:26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</row>
    <row r="640" spans="1:26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</row>
    <row r="641" spans="1:26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</row>
    <row r="642" spans="1:26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</row>
    <row r="643" spans="1:26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</row>
    <row r="644" spans="1:26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</row>
    <row r="645" spans="1:26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</row>
    <row r="646" spans="1:26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</row>
    <row r="647" spans="1:26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</row>
    <row r="648" spans="1:26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</row>
    <row r="649" spans="1:26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</row>
    <row r="650" spans="1:26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</row>
    <row r="651" spans="1:26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</row>
    <row r="652" spans="1:26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</row>
    <row r="653" spans="1:26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</row>
    <row r="654" spans="1:26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</row>
    <row r="655" spans="1:26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</row>
    <row r="656" spans="1:26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</row>
    <row r="657" spans="1:26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</row>
    <row r="658" spans="1:26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</row>
    <row r="659" spans="1:26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</row>
    <row r="660" spans="1:26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</row>
    <row r="661" spans="1:26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</row>
    <row r="662" spans="1:26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</row>
    <row r="663" spans="1:26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</row>
    <row r="664" spans="1:26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</row>
    <row r="665" spans="1:26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</row>
    <row r="666" spans="1:26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</row>
    <row r="667" spans="1:26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</row>
    <row r="668" spans="1:26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</row>
    <row r="669" spans="1:26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</row>
    <row r="670" spans="1:26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</row>
    <row r="671" spans="1:26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</row>
    <row r="672" spans="1:26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</row>
    <row r="673" spans="1:26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</row>
    <row r="674" spans="1:26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</row>
    <row r="675" spans="1:26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</row>
    <row r="676" spans="1:26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</row>
    <row r="677" spans="1:26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</row>
    <row r="678" spans="1:26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</row>
    <row r="679" spans="1:26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</row>
    <row r="680" spans="1:26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</row>
    <row r="681" spans="1:26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</row>
    <row r="682" spans="1:26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</row>
    <row r="683" spans="1:26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</row>
    <row r="684" spans="1:26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</row>
    <row r="685" spans="1:26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</row>
    <row r="686" spans="1:26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</row>
    <row r="687" spans="1:26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</row>
    <row r="688" spans="1:26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</row>
    <row r="689" spans="1:26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</row>
    <row r="690" spans="1:26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</row>
    <row r="691" spans="1:26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</row>
    <row r="692" spans="1:26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</row>
    <row r="693" spans="1:26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</row>
    <row r="694" spans="1:26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</row>
    <row r="695" spans="1:26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</row>
    <row r="696" spans="1:26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</row>
    <row r="697" spans="1:26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</row>
    <row r="698" spans="1:26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</row>
    <row r="699" spans="1:26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</row>
    <row r="700" spans="1:26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</row>
    <row r="701" spans="1:26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</row>
    <row r="702" spans="1:26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</row>
    <row r="703" spans="1:26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</row>
    <row r="704" spans="1:26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</row>
    <row r="705" spans="1:26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</row>
    <row r="706" spans="1:26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</row>
    <row r="707" spans="1:26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</row>
    <row r="708" spans="1:26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</row>
    <row r="709" spans="1:26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</row>
    <row r="710" spans="1:26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</row>
    <row r="711" spans="1:26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</row>
    <row r="712" spans="1:26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</row>
    <row r="713" spans="1:26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</row>
    <row r="714" spans="1:26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</row>
    <row r="715" spans="1:26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</row>
    <row r="716" spans="1:26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</row>
    <row r="717" spans="1:26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</row>
    <row r="718" spans="1:26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</row>
    <row r="719" spans="1:26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</row>
    <row r="720" spans="1:26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</row>
    <row r="721" spans="1:26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</row>
    <row r="722" spans="1:26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</row>
    <row r="723" spans="1:26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</row>
    <row r="724" spans="1:26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</row>
    <row r="725" spans="1:26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</row>
    <row r="726" spans="1:26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</row>
    <row r="727" spans="1:26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</row>
    <row r="728" spans="1:26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</row>
    <row r="729" spans="1:26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</row>
    <row r="730" spans="1:26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</row>
    <row r="731" spans="1:26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</row>
    <row r="732" spans="1:26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</row>
    <row r="733" spans="1:26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</row>
    <row r="734" spans="1:26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</row>
    <row r="735" spans="1:26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</row>
    <row r="736" spans="1:26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</row>
    <row r="737" spans="1:26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</row>
    <row r="738" spans="1:26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</row>
    <row r="739" spans="1:26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</row>
    <row r="740" spans="1:26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</row>
    <row r="741" spans="1:26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</row>
    <row r="742" spans="1:26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</row>
    <row r="743" spans="1:26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</row>
    <row r="744" spans="1:26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</row>
    <row r="745" spans="1:26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</row>
    <row r="746" spans="1:26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</row>
    <row r="747" spans="1:26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</row>
    <row r="748" spans="1:26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</row>
    <row r="749" spans="1:26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</row>
    <row r="750" spans="1:26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</row>
    <row r="751" spans="1:26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</row>
    <row r="752" spans="1:26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</row>
    <row r="753" spans="1:26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</row>
    <row r="754" spans="1:26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</row>
    <row r="755" spans="1:26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</row>
    <row r="756" spans="1:26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</row>
    <row r="757" spans="1:26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</row>
    <row r="758" spans="1:26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</row>
    <row r="759" spans="1:26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</row>
    <row r="760" spans="1:26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</row>
    <row r="761" spans="1:26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</row>
    <row r="762" spans="1:26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</row>
    <row r="763" spans="1:26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</row>
    <row r="764" spans="1:26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</row>
    <row r="765" spans="1:26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</row>
    <row r="766" spans="1:26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</row>
    <row r="767" spans="1:26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</row>
    <row r="768" spans="1:26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</row>
    <row r="769" spans="1:26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</row>
    <row r="770" spans="1:26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</row>
    <row r="771" spans="1:26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</row>
    <row r="772" spans="1:26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</row>
    <row r="773" spans="1:26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</row>
    <row r="774" spans="1:26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</row>
    <row r="775" spans="1:26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</row>
    <row r="776" spans="1:26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</row>
    <row r="777" spans="1:26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</row>
    <row r="778" spans="1:26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</row>
    <row r="779" spans="1:26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</row>
    <row r="780" spans="1:26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</row>
    <row r="781" spans="1:26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</row>
    <row r="782" spans="1:26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</row>
    <row r="783" spans="1:26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</row>
    <row r="784" spans="1:26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</row>
    <row r="785" spans="1:26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</row>
    <row r="786" spans="1:26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</row>
    <row r="787" spans="1:26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</row>
    <row r="788" spans="1:26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</row>
    <row r="789" spans="1:26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</row>
    <row r="790" spans="1:26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</row>
    <row r="791" spans="1:26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</row>
    <row r="792" spans="1:26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</row>
    <row r="793" spans="1:26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</row>
    <row r="794" spans="1:26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</row>
    <row r="795" spans="1:26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</row>
    <row r="796" spans="1:26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</row>
    <row r="797" spans="1:26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</row>
    <row r="798" spans="1:26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</row>
    <row r="799" spans="1:26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</row>
    <row r="800" spans="1:26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</row>
    <row r="801" spans="1:26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</row>
    <row r="802" spans="1:26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</row>
    <row r="803" spans="1:26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</row>
    <row r="804" spans="1:26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</row>
    <row r="805" spans="1:26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</row>
    <row r="806" spans="1:26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</row>
    <row r="807" spans="1:26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</row>
    <row r="808" spans="1:26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</row>
    <row r="809" spans="1:26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</row>
    <row r="810" spans="1:26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</row>
    <row r="811" spans="1:26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</row>
    <row r="812" spans="1:26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</row>
    <row r="813" spans="1:26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</row>
    <row r="814" spans="1:26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</row>
    <row r="815" spans="1:26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</row>
    <row r="816" spans="1:26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</row>
    <row r="817" spans="1:26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</row>
    <row r="818" spans="1:26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</row>
    <row r="819" spans="1:26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</row>
    <row r="820" spans="1:26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</row>
    <row r="821" spans="1:26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</row>
    <row r="822" spans="1:26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</row>
    <row r="823" spans="1:26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</row>
    <row r="824" spans="1:26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</row>
    <row r="825" spans="1:26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</row>
    <row r="826" spans="1:26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</row>
    <row r="827" spans="1:26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</row>
    <row r="828" spans="1:26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</row>
    <row r="829" spans="1:26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</row>
    <row r="830" spans="1:26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</row>
    <row r="831" spans="1:26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</row>
    <row r="832" spans="1:26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</row>
    <row r="833" spans="1:26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</row>
    <row r="834" spans="1:26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</row>
    <row r="835" spans="1:26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</row>
    <row r="836" spans="1:26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</row>
    <row r="837" spans="1:26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</row>
    <row r="838" spans="1:26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</row>
    <row r="839" spans="1:26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</row>
    <row r="840" spans="1:26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</row>
    <row r="841" spans="1:26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</row>
    <row r="842" spans="1:26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</row>
    <row r="843" spans="1:26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</row>
    <row r="844" spans="1:26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</row>
    <row r="845" spans="1:26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</row>
    <row r="846" spans="1:26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</row>
    <row r="847" spans="1:26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</row>
    <row r="848" spans="1:26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</row>
    <row r="849" spans="1:26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</row>
    <row r="850" spans="1:26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</row>
    <row r="851" spans="1:26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</row>
    <row r="852" spans="1:26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</row>
    <row r="853" spans="1:26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</row>
    <row r="854" spans="1:26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</row>
    <row r="855" spans="1:26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</row>
    <row r="856" spans="1:26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</row>
    <row r="857" spans="1:26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</row>
    <row r="858" spans="1:26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</row>
    <row r="859" spans="1:26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</row>
    <row r="860" spans="1:26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</row>
    <row r="861" spans="1:26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</row>
    <row r="862" spans="1:26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</row>
    <row r="863" spans="1:26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</row>
    <row r="864" spans="1:26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</row>
    <row r="865" spans="1:26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</row>
    <row r="866" spans="1:26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</row>
    <row r="867" spans="1:26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</row>
    <row r="868" spans="1:26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</row>
    <row r="869" spans="1:26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</row>
    <row r="870" spans="1:26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</row>
    <row r="871" spans="1:26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</row>
    <row r="872" spans="1:26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</row>
    <row r="873" spans="1:26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</row>
    <row r="874" spans="1:26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</row>
    <row r="875" spans="1:26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</row>
    <row r="876" spans="1:26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</row>
    <row r="877" spans="1:26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</row>
    <row r="878" spans="1:26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</row>
    <row r="879" spans="1:26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</row>
    <row r="880" spans="1:26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</row>
    <row r="881" spans="1:26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</row>
    <row r="882" spans="1:26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</row>
    <row r="883" spans="1:26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</row>
    <row r="884" spans="1:26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</row>
    <row r="885" spans="1:26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</row>
    <row r="886" spans="1:26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</row>
    <row r="887" spans="1:26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</row>
    <row r="888" spans="1:26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</row>
    <row r="889" spans="1:26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</row>
    <row r="890" spans="1:26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</row>
    <row r="891" spans="1:26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</row>
    <row r="892" spans="1:26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</row>
    <row r="893" spans="1:26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</row>
    <row r="894" spans="1:26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</row>
    <row r="895" spans="1:26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</row>
    <row r="896" spans="1:26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</row>
    <row r="897" spans="1:26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</row>
    <row r="898" spans="1:26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</row>
    <row r="899" spans="1:26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</row>
    <row r="900" spans="1:26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</row>
    <row r="901" spans="1:26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</row>
    <row r="902" spans="1:26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</row>
    <row r="903" spans="1:26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</row>
    <row r="904" spans="1:26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</row>
    <row r="905" spans="1:26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</row>
    <row r="906" spans="1:26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</row>
    <row r="907" spans="1:26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</row>
    <row r="908" spans="1:26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</row>
    <row r="909" spans="1:26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</row>
    <row r="910" spans="1:26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</row>
    <row r="911" spans="1:26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</row>
    <row r="912" spans="1:26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</row>
    <row r="913" spans="1:26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</row>
    <row r="914" spans="1:26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</row>
    <row r="915" spans="1:26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</row>
    <row r="916" spans="1:26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</row>
    <row r="917" spans="1:26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</row>
    <row r="918" spans="1:26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</row>
    <row r="919" spans="1:26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</row>
    <row r="920" spans="1:26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</row>
    <row r="921" spans="1:26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</row>
    <row r="922" spans="1:26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</row>
    <row r="923" spans="1:26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</row>
    <row r="924" spans="1:26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</row>
    <row r="925" spans="1:26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</row>
    <row r="926" spans="1:26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</row>
    <row r="927" spans="1:26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</row>
    <row r="928" spans="1:26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</row>
    <row r="929" spans="1:26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</row>
    <row r="930" spans="1:26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</row>
    <row r="931" spans="1:26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</row>
    <row r="932" spans="1:26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</row>
    <row r="933" spans="1:26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</row>
    <row r="934" spans="1:26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</row>
    <row r="935" spans="1:26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</row>
    <row r="936" spans="1:26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</row>
    <row r="937" spans="1:26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</row>
    <row r="938" spans="1:26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</row>
    <row r="939" spans="1:26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</row>
    <row r="940" spans="1:26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</row>
    <row r="941" spans="1:26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</row>
    <row r="942" spans="1:26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</row>
    <row r="943" spans="1:26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</row>
    <row r="944" spans="1:26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</row>
    <row r="945" spans="1:26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</row>
    <row r="946" spans="1:26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</row>
    <row r="947" spans="1:26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</row>
    <row r="948" spans="1:26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</row>
    <row r="949" spans="1:26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</row>
    <row r="950" spans="1:26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</row>
    <row r="951" spans="1:26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</row>
    <row r="952" spans="1:26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</row>
    <row r="953" spans="1:26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</row>
    <row r="954" spans="1:26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</row>
    <row r="955" spans="1:26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</row>
    <row r="956" spans="1:26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</row>
    <row r="957" spans="1:26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</row>
    <row r="958" spans="1:26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</row>
    <row r="959" spans="1:26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</row>
    <row r="960" spans="1:26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</row>
    <row r="961" spans="1:26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</row>
    <row r="962" spans="1:26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</row>
    <row r="963" spans="1:26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</row>
    <row r="964" spans="1:26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</row>
    <row r="965" spans="1:26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</row>
    <row r="966" spans="1:26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</row>
    <row r="967" spans="1:26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</row>
    <row r="968" spans="1:26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</row>
    <row r="969" spans="1:26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</row>
    <row r="970" spans="1:26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</row>
    <row r="971" spans="1:26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</row>
    <row r="972" spans="1:26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</row>
    <row r="973" spans="1:26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</row>
    <row r="974" spans="1:26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</row>
    <row r="975" spans="1:26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</row>
    <row r="976" spans="1:26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</row>
    <row r="977" spans="1:26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</row>
    <row r="978" spans="1:26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</row>
    <row r="979" spans="1:26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</row>
    <row r="980" spans="1:26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</row>
    <row r="981" spans="1:26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</row>
    <row r="982" spans="1:26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</row>
    <row r="983" spans="1:26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</row>
    <row r="984" spans="1:26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</row>
    <row r="985" spans="1:26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</row>
    <row r="986" spans="1:26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</row>
    <row r="987" spans="1:26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</row>
    <row r="988" spans="1:26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</row>
    <row r="989" spans="1:26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</row>
    <row r="990" spans="1:26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</row>
    <row r="991" spans="1:26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</row>
    <row r="992" spans="1:26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</row>
    <row r="993" spans="1:26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</row>
    <row r="994" spans="1:26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</row>
    <row r="995" spans="1:26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</row>
    <row r="996" spans="1:26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</row>
    <row r="997" spans="1:26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</row>
    <row r="998" spans="1:26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</row>
    <row r="999" spans="1:26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</row>
    <row r="1000" spans="1:26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</row>
    <row r="1001" spans="1:26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</row>
    <row r="1002" spans="1:26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</row>
    <row r="1003" spans="1:26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</row>
    <row r="1004" spans="1:26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</row>
    <row r="1005" spans="1:26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</row>
    <row r="1006" spans="1:26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</row>
    <row r="1007" spans="1:26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</row>
    <row r="1008" spans="1:26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</row>
    <row r="1009" spans="1:26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</row>
    <row r="1010" spans="1:26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</row>
    <row r="1011" spans="1:26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</row>
    <row r="1012" spans="1:26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</row>
    <row r="1013" spans="1:26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</row>
    <row r="1014" spans="1:26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</row>
    <row r="1015" spans="1:26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</row>
    <row r="1016" spans="1:26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</row>
    <row r="1017" spans="1:26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</row>
    <row r="1018" spans="1:26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</row>
    <row r="1019" spans="1:26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</row>
    <row r="1020" spans="1:26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</row>
    <row r="1021" spans="1:26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</row>
    <row r="1022" spans="1:26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</row>
    <row r="1023" spans="1:26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</row>
    <row r="1024" spans="1:26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</row>
    <row r="1025" spans="1:26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</row>
    <row r="1026" spans="1:26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</row>
    <row r="1027" spans="1:26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</row>
    <row r="1028" spans="1:26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</row>
    <row r="1029" spans="1:26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</row>
    <row r="1030" spans="1:26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</row>
    <row r="1031" spans="1:26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</row>
    <row r="1032" spans="1:26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</row>
    <row r="1033" spans="1:26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</row>
    <row r="1034" spans="1:26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</row>
    <row r="1035" spans="1:26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</row>
    <row r="1036" spans="1:26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</row>
    <row r="1037" spans="1:26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</row>
    <row r="1038" spans="1:26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</row>
    <row r="1039" spans="1:26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</row>
    <row r="1040" spans="1:26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</row>
    <row r="1041" spans="1:26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</row>
    <row r="1042" spans="1:26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</row>
    <row r="1043" spans="1:26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</row>
    <row r="1044" spans="1:26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</row>
    <row r="1045" spans="1:26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</row>
    <row r="1046" spans="1:26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</row>
    <row r="1047" spans="1:26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</row>
    <row r="1048" spans="1:26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</row>
    <row r="1049" spans="1:26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</row>
    <row r="1050" spans="1:26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</row>
    <row r="1051" spans="1:26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</row>
    <row r="1052" spans="1:26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</row>
    <row r="1053" spans="1:26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</row>
    <row r="1054" spans="1:26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</row>
    <row r="1055" spans="1:26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</row>
    <row r="1056" spans="1:26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</row>
    <row r="1057" spans="1:26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</row>
    <row r="1058" spans="1:26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</row>
    <row r="1059" spans="1:26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</row>
    <row r="1060" spans="1:26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</row>
    <row r="1061" spans="1:26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</row>
    <row r="1062" spans="1:26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</row>
    <row r="1063" spans="1:26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</row>
    <row r="1064" spans="1:26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</row>
    <row r="1065" spans="1:26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</row>
    <row r="1066" spans="1:26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</row>
    <row r="1067" spans="1:26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</row>
    <row r="1068" spans="1:26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</row>
    <row r="1069" spans="1:26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</row>
    <row r="1070" spans="1:26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</row>
    <row r="1071" spans="1:26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</row>
    <row r="1072" spans="1:26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</row>
    <row r="1073" spans="1:26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</row>
    <row r="1074" spans="1:26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</row>
    <row r="1075" spans="1:26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</row>
    <row r="1076" spans="1:26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</row>
    <row r="1077" spans="1:26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</row>
    <row r="1078" spans="1:26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</row>
    <row r="1079" spans="1:26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</row>
    <row r="1080" spans="1:26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</row>
    <row r="1081" spans="1:26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</row>
    <row r="1082" spans="1:26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</row>
    <row r="1083" spans="1:26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</row>
    <row r="1084" spans="1:26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</row>
    <row r="1085" spans="1:26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</row>
    <row r="1086" spans="1:26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</row>
    <row r="1087" spans="1:26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</row>
    <row r="1088" spans="1:26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</row>
    <row r="1089" spans="1:26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</row>
    <row r="1090" spans="1:26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</row>
    <row r="1091" spans="1:26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</row>
    <row r="1092" spans="1:26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</row>
    <row r="1093" spans="1:26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</row>
    <row r="1094" spans="1:26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</row>
    <row r="1095" spans="1:26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</row>
    <row r="1096" spans="1:26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</row>
    <row r="1097" spans="1:26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</row>
    <row r="1098" spans="1:26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</row>
    <row r="1099" spans="1:26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</row>
    <row r="1100" spans="1:26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</row>
    <row r="1101" spans="1:26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</row>
    <row r="1102" spans="1:26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</row>
    <row r="1103" spans="1:26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</row>
    <row r="1104" spans="1:26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</row>
    <row r="1105" spans="1:26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</row>
    <row r="1106" spans="1:26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</row>
    <row r="1107" spans="1:26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</row>
    <row r="1108" spans="1:26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</row>
    <row r="1109" spans="1:26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</row>
    <row r="1110" spans="1:26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</row>
    <row r="1111" spans="1:26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</row>
    <row r="1112" spans="1:26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</row>
    <row r="1113" spans="1:26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</row>
    <row r="1114" spans="1:26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</row>
    <row r="1115" spans="1:26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</row>
    <row r="1116" spans="1:26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</row>
    <row r="1117" spans="1:26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</row>
    <row r="1118" spans="1:26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</row>
    <row r="1119" spans="1:26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</row>
    <row r="1120" spans="1:26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</row>
    <row r="1121" spans="1:26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</row>
    <row r="1122" spans="1:26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</row>
    <row r="1123" spans="1:26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</row>
    <row r="1124" spans="1:26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</row>
    <row r="1125" spans="1:26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</row>
    <row r="1126" spans="1:26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</row>
    <row r="1127" spans="1:26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</row>
    <row r="1128" spans="1:26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</row>
    <row r="1129" spans="1:26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</row>
    <row r="1130" spans="1:26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</row>
    <row r="1131" spans="1:26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</row>
    <row r="1132" spans="1:26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</row>
    <row r="1133" spans="1:26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</row>
    <row r="1134" spans="1:26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</row>
    <row r="1135" spans="1:26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</row>
    <row r="1136" spans="1:26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</row>
    <row r="1137" spans="1:26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</row>
    <row r="1138" spans="1:26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</row>
    <row r="1139" spans="1:26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</row>
    <row r="1140" spans="1:26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</row>
    <row r="1141" spans="1:26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</row>
    <row r="1142" spans="1:26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</row>
    <row r="1143" spans="1:26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</row>
    <row r="1144" spans="1:26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</row>
    <row r="1145" spans="1:26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</row>
    <row r="1146" spans="1:26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</row>
    <row r="1147" spans="1:26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</row>
    <row r="1148" spans="1:26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</row>
    <row r="1149" spans="1:26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</row>
    <row r="1150" spans="1:26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</row>
    <row r="1151" spans="1:26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</row>
    <row r="1152" spans="1:26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</row>
    <row r="1153" spans="1:26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</row>
    <row r="1154" spans="1:26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</row>
    <row r="1155" spans="1:26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</row>
    <row r="1156" spans="1:26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</row>
    <row r="1157" spans="1:26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</row>
    <row r="1158" spans="1:26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</row>
    <row r="1159" spans="1:26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</row>
    <row r="1160" spans="1:26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</row>
    <row r="1161" spans="1:26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</row>
    <row r="1162" spans="1:26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</row>
    <row r="1163" spans="1:26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</row>
    <row r="1164" spans="1:26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</row>
    <row r="1165" spans="1:26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</row>
    <row r="1166" spans="1:26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</row>
    <row r="1167" spans="1:26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</row>
    <row r="1168" spans="1:26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</row>
    <row r="1169" spans="1:26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</row>
    <row r="1170" spans="1:26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</row>
    <row r="1171" spans="1:26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</row>
    <row r="1172" spans="1:26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</row>
    <row r="1173" spans="1:26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</row>
    <row r="1174" spans="1:26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</row>
    <row r="1175" spans="1:26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</row>
    <row r="1176" spans="1:26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</row>
    <row r="1177" spans="1:26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</row>
    <row r="1178" spans="1:26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</row>
    <row r="1179" spans="1:26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</row>
    <row r="1180" spans="1:26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</row>
    <row r="1181" spans="1:26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</row>
    <row r="1182" spans="1:26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</row>
    <row r="1183" spans="1:26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</row>
    <row r="1184" spans="1:26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</row>
    <row r="1185" spans="1:26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</row>
    <row r="1186" spans="1:26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</row>
    <row r="1187" spans="1:26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</row>
    <row r="1188" spans="1:26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</row>
    <row r="1189" spans="1:26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</row>
    <row r="1190" spans="1:26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</row>
    <row r="1191" spans="1:26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</row>
    <row r="1192" spans="1:26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</row>
    <row r="1193" spans="1:26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</row>
    <row r="1194" spans="1:26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</row>
    <row r="1195" spans="1:26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</row>
    <row r="1196" spans="1:26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</row>
    <row r="1197" spans="1:26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</row>
    <row r="1198" spans="1:26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</row>
    <row r="1199" spans="1:26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</row>
    <row r="1200" spans="1:26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</row>
    <row r="1201" spans="1:26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</row>
    <row r="1202" spans="1:26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</row>
    <row r="1203" spans="1:26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</row>
    <row r="1204" spans="1:26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</row>
    <row r="1205" spans="1:26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</row>
    <row r="1206" spans="1:26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</row>
    <row r="1207" spans="1:26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</row>
    <row r="1208" spans="1:26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</row>
    <row r="1209" spans="1:26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</row>
    <row r="1210" spans="1:26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</row>
    <row r="1211" spans="1:26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</row>
    <row r="1212" spans="1:26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</row>
    <row r="1213" spans="1:26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</row>
    <row r="1214" spans="1:26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</row>
    <row r="1215" spans="1:26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</row>
    <row r="1216" spans="1:26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</row>
    <row r="1217" spans="1:26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</row>
    <row r="1218" spans="1:26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</row>
    <row r="1219" spans="1:26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</row>
    <row r="1220" spans="1:26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</row>
    <row r="1221" spans="1:26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</row>
    <row r="1222" spans="1:26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</row>
    <row r="1223" spans="1:26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</row>
    <row r="1224" spans="1:26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</row>
    <row r="1225" spans="1:26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</row>
    <row r="1226" spans="1:26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</row>
    <row r="1227" spans="1:26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</row>
    <row r="1228" spans="1:26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</row>
    <row r="1229" spans="1:26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</row>
    <row r="1230" spans="1:26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</row>
    <row r="1231" spans="1:26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</row>
    <row r="1232" spans="1:26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</row>
    <row r="1233" spans="1:26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</row>
    <row r="1234" spans="1:26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</row>
    <row r="1235" spans="1:26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</row>
    <row r="1236" spans="1:26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</row>
    <row r="1237" spans="1:26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</row>
    <row r="1238" spans="1:26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</row>
    <row r="1239" spans="1:26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</row>
    <row r="1240" spans="1:26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</row>
    <row r="1241" spans="1:26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</row>
    <row r="1242" spans="1:26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</row>
    <row r="1243" spans="1:26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</row>
    <row r="1244" spans="1:26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</row>
    <row r="1245" spans="1:26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</row>
    <row r="1246" spans="1:26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</row>
    <row r="1247" spans="1:26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</row>
    <row r="1248" spans="1:26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</row>
    <row r="1249" spans="1:26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</row>
    <row r="1250" spans="1:26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</row>
    <row r="1251" spans="1:26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</row>
    <row r="1252" spans="1:26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</row>
    <row r="1253" spans="1:26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</row>
    <row r="1254" spans="1:26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</row>
    <row r="1255" spans="1:26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</row>
    <row r="1256" spans="1:26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</row>
    <row r="1257" spans="1:26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</row>
    <row r="1258" spans="1:26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</row>
    <row r="1259" spans="1:26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</row>
    <row r="1260" spans="1:26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</row>
    <row r="1261" spans="1:26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</row>
    <row r="1262" spans="1:26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</row>
    <row r="1263" spans="1:26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</row>
    <row r="1264" spans="1:26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</row>
    <row r="1265" spans="1:26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</row>
    <row r="1266" spans="1:26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</row>
    <row r="1267" spans="1:26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</row>
    <row r="1268" spans="1:26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</row>
    <row r="1269" spans="1:26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</row>
    <row r="1270" spans="1:26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</row>
    <row r="1271" spans="1:26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</row>
    <row r="1272" spans="1:26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</row>
    <row r="1273" spans="1:26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</row>
    <row r="1274" spans="1:26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</row>
    <row r="1275" spans="1:26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</row>
    <row r="1276" spans="1:26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</row>
    <row r="1277" spans="1:26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</row>
    <row r="1278" spans="1:26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</row>
    <row r="1279" spans="1:26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</row>
    <row r="1280" spans="1:26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</row>
    <row r="1281" spans="1:26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</row>
    <row r="1282" spans="1:26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</row>
    <row r="1283" spans="1:26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</row>
    <row r="1284" spans="1:26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</row>
    <row r="1285" spans="1:26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</row>
    <row r="1286" spans="1:26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</row>
    <row r="1287" spans="1:26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</row>
    <row r="1288" spans="1:26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</row>
    <row r="1289" spans="1:26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</row>
    <row r="1290" spans="1:26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</row>
    <row r="1291" spans="1:26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</row>
    <row r="1292" spans="1:26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</row>
    <row r="1293" spans="1:26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</row>
    <row r="1294" spans="1:26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</row>
    <row r="1295" spans="1:26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</row>
    <row r="1296" spans="1:26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</row>
    <row r="1297" spans="1:26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</row>
    <row r="1298" spans="1:26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</row>
    <row r="1299" spans="1:26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</row>
    <row r="1300" spans="1:26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</row>
    <row r="1301" spans="1:26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</row>
    <row r="1302" spans="1:26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</row>
    <row r="1303" spans="1:26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</row>
    <row r="1304" spans="1:26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</row>
    <row r="1305" spans="1:26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</row>
    <row r="1306" spans="1:26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</row>
    <row r="1307" spans="1:26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</row>
    <row r="1308" spans="1:26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</row>
    <row r="1309" spans="1:26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</row>
    <row r="1310" spans="1:26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</row>
    <row r="1311" spans="1:26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</row>
    <row r="1312" spans="1:26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</row>
    <row r="1313" spans="1:26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</row>
    <row r="1314" spans="1:26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</row>
    <row r="1315" spans="1:26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</row>
    <row r="1316" spans="1:26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</row>
    <row r="1317" spans="1:26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</row>
    <row r="1318" spans="1:26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</row>
    <row r="1319" spans="1:26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</row>
    <row r="1320" spans="1:26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</row>
    <row r="1321" spans="1:26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</row>
    <row r="1322" spans="1:26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</row>
    <row r="1323" spans="1:26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</row>
    <row r="1324" spans="1:26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</row>
    <row r="1325" spans="1:26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</row>
    <row r="1326" spans="1:26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</row>
    <row r="1327" spans="1:26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</row>
    <row r="1328" spans="1:26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</row>
    <row r="1329" spans="1:26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</row>
    <row r="1330" spans="1:26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</row>
    <row r="1331" spans="1:26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</row>
    <row r="1332" spans="1:26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</row>
    <row r="1333" spans="1:26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</row>
    <row r="1334" spans="1:26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</row>
    <row r="1335" spans="1:26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</row>
    <row r="1336" spans="1:26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</row>
    <row r="1337" spans="1:26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</row>
    <row r="1338" spans="1:26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</row>
    <row r="1339" spans="1:26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</row>
    <row r="1340" spans="1:26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</row>
    <row r="1341" spans="1:26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</row>
    <row r="1342" spans="1:26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</row>
    <row r="1343" spans="1:26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</row>
    <row r="1344" spans="1:26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</row>
    <row r="1345" spans="1:26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</row>
    <row r="1346" spans="1:26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</row>
    <row r="1347" spans="1:26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</row>
    <row r="1348" spans="1:26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</row>
    <row r="1349" spans="1:26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</row>
    <row r="1350" spans="1:26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</row>
    <row r="1351" spans="1:26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</row>
    <row r="1352" spans="1:26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</row>
    <row r="1353" spans="1:26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</row>
    <row r="1354" spans="1:26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</row>
    <row r="1355" spans="1:26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</row>
    <row r="1356" spans="1:26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</row>
    <row r="1357" spans="1:26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</row>
    <row r="1358" spans="1:26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</row>
    <row r="1359" spans="1:26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</row>
    <row r="1360" spans="1:26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</row>
    <row r="1361" spans="1:26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</row>
    <row r="1362" spans="1:26" ht="12.7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</row>
    <row r="1363" spans="1:26" ht="12.7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</row>
    <row r="1364" spans="1:26" ht="12.7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</row>
    <row r="1365" spans="1:26" ht="12.7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</row>
    <row r="1366" spans="1:26" ht="12.7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</row>
    <row r="1367" spans="1:26" ht="12.7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</row>
    <row r="1368" spans="1:26" ht="12.7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</row>
    <row r="1369" spans="1:26" ht="12.7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</row>
    <row r="1370" spans="1:26" ht="12.7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</row>
    <row r="1371" spans="1:26" ht="12.7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</row>
    <row r="1372" spans="1:26" ht="12.7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</row>
    <row r="1373" spans="1:26" ht="12.7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</row>
    <row r="1374" spans="1:26" ht="12.7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</row>
    <row r="1375" spans="1:26" ht="12.7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</row>
    <row r="1376" spans="1:26" ht="12.7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</row>
    <row r="1377" spans="1:26" ht="12.7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</row>
    <row r="1378" spans="1:26" ht="12.7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</row>
    <row r="1379" spans="1:26" ht="12.7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</row>
    <row r="1380" spans="1:26" ht="12.7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</row>
    <row r="1381" spans="1:26" ht="12.7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</row>
    <row r="1382" spans="1:26" ht="12.7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</row>
    <row r="1383" spans="1:26" ht="12.7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</row>
    <row r="1384" spans="1:26" ht="12.7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</row>
    <row r="1385" spans="1:26" ht="12.7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</row>
    <row r="1386" spans="1:26" ht="12.7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</row>
    <row r="1387" spans="1:26" ht="12.7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</row>
    <row r="1388" spans="1:26" ht="12.7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</row>
    <row r="1389" spans="1:26" ht="12.7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</row>
    <row r="1390" spans="1:26" ht="12.7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</row>
    <row r="1391" spans="1:26" ht="12.7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</row>
    <row r="1392" spans="1:26" ht="12.7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</row>
    <row r="1393" spans="1:26" ht="12.7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</row>
    <row r="1394" spans="1:26" ht="12.7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</row>
    <row r="1395" spans="1:26" ht="12.7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</row>
    <row r="1396" spans="1:26" ht="12.7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</row>
    <row r="1397" spans="1:26" ht="12.7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</row>
    <row r="1398" spans="1:26" ht="12.7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</row>
    <row r="1399" spans="1:26" ht="12.7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</row>
    <row r="1400" spans="1:26" ht="12.7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</row>
    <row r="1401" spans="1:26" ht="12.7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</row>
    <row r="1402" spans="1:26" ht="12.7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</row>
    <row r="1403" spans="1:26" ht="12.7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</row>
    <row r="1404" spans="1:26" ht="12.7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</row>
    <row r="1405" spans="1:26" ht="12.7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</row>
    <row r="1406" spans="1:26" ht="12.7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</row>
    <row r="1407" spans="1:26" ht="12.7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</row>
    <row r="1408" spans="1:26" ht="12.7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</row>
    <row r="1409" spans="1:26" ht="12.7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</row>
    <row r="1410" spans="1:26" ht="12.7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</row>
    <row r="1411" spans="1:26" ht="12.7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</row>
    <row r="1412" spans="1:26" ht="12.7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</row>
    <row r="1413" spans="1:26" ht="12.7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</row>
    <row r="1414" spans="1:26" ht="12.7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</row>
    <row r="1415" spans="1:26" ht="12.7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</row>
    <row r="1416" spans="1:26" ht="12.7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</row>
    <row r="1417" spans="1:26" ht="12.7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</row>
    <row r="1418" spans="1:26" ht="12.7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</row>
    <row r="1419" spans="1:26" ht="12.7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</row>
    <row r="1420" spans="1:26" ht="12.7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</row>
    <row r="1421" spans="1:26" ht="12.7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</row>
    <row r="1422" spans="1:26" ht="12.7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</row>
    <row r="1423" spans="1:26" ht="12.7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</row>
    <row r="1424" spans="1:26" ht="12.7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</row>
    <row r="1425" spans="1:26" ht="12.7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</row>
    <row r="1426" spans="1:26" ht="12.7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</row>
    <row r="1427" spans="1:26" ht="12.7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</row>
    <row r="1428" spans="1:26" ht="12.7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</row>
    <row r="1429" spans="1:26" ht="12.7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</row>
    <row r="1430" spans="1:26" ht="12.7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</row>
    <row r="1431" spans="1:26" ht="12.7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</row>
    <row r="1432" spans="1:26" ht="12.7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</row>
    <row r="1433" spans="1:26" ht="12.7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</row>
    <row r="1434" spans="1:26" ht="12.7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</row>
    <row r="1435" spans="1:26" ht="12.7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</row>
    <row r="1436" spans="1:26" ht="12.7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</row>
    <row r="1437" spans="1:26" ht="12.7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</row>
    <row r="1438" spans="1:26" ht="12.7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</row>
    <row r="1439" spans="1:26" ht="12.7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</row>
    <row r="1440" spans="1:26" ht="12.7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</row>
    <row r="1441" spans="1:26" ht="12.7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</row>
    <row r="1442" spans="1:26" ht="12.7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</row>
    <row r="1443" spans="1:26" ht="12.7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</row>
    <row r="1444" spans="1:26" ht="12.7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</row>
    <row r="1445" spans="1:26" ht="12.7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</row>
    <row r="1446" spans="1:26" ht="12.7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</row>
    <row r="1447" spans="1:26" ht="12.7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</row>
    <row r="1448" spans="1:26" ht="12.7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</row>
    <row r="1449" spans="1:26" ht="12.7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</row>
    <row r="1450" spans="1:26" ht="12.7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</row>
    <row r="1451" spans="1:26" ht="12.7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</row>
    <row r="1452" spans="1:26" ht="12.7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</row>
    <row r="1453" spans="1:26" ht="12.7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</row>
    <row r="1454" spans="1:26" ht="12.7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</row>
    <row r="1455" spans="1:26" ht="12.7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</row>
    <row r="1456" spans="1:26" ht="12.7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</row>
    <row r="1457" spans="1:26" ht="12.7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</row>
    <row r="1458" spans="1:26" ht="12.7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</row>
    <row r="1459" spans="1:26" ht="12.7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</row>
    <row r="1460" spans="1:26" ht="12.7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</row>
    <row r="1461" spans="1:26" ht="12.7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</row>
    <row r="1462" spans="1:26" ht="12.7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</row>
    <row r="1463" spans="1:26" ht="12.7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</row>
    <row r="1464" spans="1:26" ht="12.7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</row>
    <row r="1465" spans="1:26" ht="12.7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</row>
    <row r="1466" spans="1:26" ht="12.7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</row>
    <row r="1467" spans="1:26" ht="12.7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</row>
    <row r="1468" spans="1:26" ht="12.7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</row>
    <row r="1469" spans="1:26" ht="12.7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</row>
    <row r="1470" spans="1:26" ht="12.7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</row>
    <row r="1471" spans="1:26" ht="12.7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</row>
    <row r="1472" spans="1:26" ht="12.7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</row>
    <row r="1473" spans="1:26" ht="12.7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</row>
    <row r="1474" spans="1:26" ht="12.7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</row>
    <row r="1475" spans="1:26" ht="12.7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</row>
    <row r="1476" spans="1:26" ht="12.7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</row>
    <row r="1477" spans="1:26" ht="12.7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</row>
    <row r="1478" spans="1:26" ht="12.7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</row>
    <row r="1479" spans="1:26" ht="12.7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</row>
    <row r="1480" spans="1:26" ht="12.7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</row>
    <row r="1481" spans="1:26" ht="12.7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</row>
    <row r="1482" spans="1:26" ht="12.7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</row>
    <row r="1483" spans="1:26" ht="12.7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</row>
    <row r="1484" spans="1:26" ht="12.7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</row>
    <row r="1485" spans="1:26" ht="12.7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</row>
    <row r="1486" spans="1:26" ht="12.7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</row>
    <row r="1487" spans="1:26" ht="12.7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</row>
    <row r="1488" spans="1:26" ht="12.7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</row>
    <row r="1489" spans="1:26" ht="12.7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</row>
    <row r="1490" spans="1:26" ht="12.7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</row>
    <row r="1491" spans="1:26" ht="12.7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</row>
    <row r="1492" spans="1:26" ht="12.7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</row>
    <row r="1493" spans="1:26" ht="12.7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</row>
    <row r="1494" spans="1:26" ht="12.7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</row>
    <row r="1495" spans="1:26" ht="12.7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</row>
    <row r="1496" spans="1:26" ht="12.7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</row>
    <row r="1497" spans="1:26" ht="12.7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</row>
    <row r="1498" spans="1:26" ht="12.7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</row>
    <row r="1499" spans="1:26" ht="12.7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</row>
    <row r="1500" spans="1:26" ht="12.7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</row>
    <row r="1501" spans="1:26" ht="12.7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</row>
    <row r="1502" spans="1:26" ht="12.7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</row>
    <row r="1503" spans="1:26" ht="12.7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</row>
    <row r="1504" spans="1:26" ht="12.7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</row>
    <row r="1505" spans="1:26" ht="12.7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</row>
    <row r="1506" spans="1:26" ht="12.7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</row>
    <row r="1507" spans="1:26" ht="12.7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</row>
    <row r="1508" spans="1:26" ht="12.7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</row>
    <row r="1509" spans="1:26" ht="12.7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</row>
    <row r="1510" spans="1:26" ht="12.7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</row>
    <row r="1511" spans="1:26" ht="12.7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</row>
    <row r="1512" spans="1:26" ht="12.7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</row>
    <row r="1513" spans="1:26" ht="12.7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</row>
    <row r="1514" spans="1:26" ht="12.7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</row>
    <row r="1515" spans="1:26" ht="12.7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</row>
    <row r="1516" spans="1:26" ht="12.7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</row>
    <row r="1517" spans="1:26" ht="12.7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</row>
    <row r="1518" spans="1:26" ht="12.7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</row>
    <row r="1519" spans="1:26" ht="12.7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</row>
    <row r="1520" spans="1:26" ht="12.7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</row>
    <row r="1521" spans="1:26" ht="12.7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</row>
    <row r="1522" spans="1:26" ht="12.7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</row>
    <row r="1523" spans="1:26" ht="12.7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</row>
    <row r="1524" spans="1:26" ht="12.7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</row>
    <row r="1525" spans="1:26" ht="12.7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</row>
    <row r="1526" spans="1:26" ht="12.7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</row>
    <row r="1527" spans="1:26" ht="12.7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</row>
    <row r="1528" spans="1:26" ht="12.7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</row>
    <row r="1529" spans="1:26" ht="12.7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</row>
    <row r="1530" spans="1:26" ht="12.7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</row>
    <row r="1531" spans="1:26" ht="12.7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</row>
    <row r="1532" spans="1:26" ht="12.7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</row>
    <row r="1533" spans="1:26" ht="12.7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</row>
    <row r="1534" spans="1:26" ht="12.7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</row>
    <row r="1535" spans="1:26" ht="12.7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</row>
    <row r="1536" spans="1:26" ht="12.7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</row>
    <row r="1537" spans="1:26" ht="12.7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</row>
    <row r="1538" spans="1:26" ht="12.7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</row>
    <row r="1539" spans="1:26" ht="12.7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</row>
    <row r="1540" spans="1:26" ht="12.7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</row>
    <row r="1541" spans="1:26" ht="12.7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</row>
    <row r="1542" spans="1:26" ht="12.7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</row>
    <row r="1543" spans="1:26" ht="12.7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</row>
    <row r="1544" spans="1:26" ht="12.7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</row>
    <row r="1545" spans="1:26" ht="12.7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</row>
    <row r="1546" spans="1:26" ht="12.7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</row>
    <row r="1547" spans="1:26" ht="12.7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</row>
    <row r="1548" spans="1:26" ht="12.7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</row>
    <row r="1549" spans="1:26" ht="12.7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</row>
    <row r="1550" spans="1:26" ht="12.7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</row>
    <row r="1551" spans="1:26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</row>
    <row r="1552" spans="1:26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</row>
    <row r="1553" spans="1:26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</row>
    <row r="1554" spans="1:26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</row>
    <row r="1555" spans="1:26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</row>
    <row r="1556" spans="1:26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</row>
    <row r="1557" spans="1:26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</row>
    <row r="1558" spans="1:26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</row>
    <row r="1559" spans="1:26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</row>
    <row r="1560" spans="1:26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</row>
    <row r="1561" spans="1:26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</row>
    <row r="1562" spans="1:26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</row>
    <row r="1563" spans="1:26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</row>
    <row r="1564" spans="1:26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</row>
    <row r="1565" spans="1:26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</row>
    <row r="1566" spans="1:26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</row>
    <row r="1567" spans="1:26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</row>
    <row r="1568" spans="1:26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</row>
    <row r="1569" spans="1:26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</row>
    <row r="1570" spans="1:26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</row>
    <row r="1571" spans="1:26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</row>
    <row r="1572" spans="1:26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</row>
    <row r="1573" spans="1:26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</row>
    <row r="1574" spans="1:26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</row>
    <row r="1575" spans="1:26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</row>
    <row r="1576" spans="1:26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</row>
    <row r="1577" spans="1:26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</row>
    <row r="1578" spans="1:26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</row>
    <row r="1579" spans="1:26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</row>
    <row r="1580" spans="1:26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</row>
    <row r="1581" spans="1:26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</row>
    <row r="1582" spans="1:26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</row>
    <row r="1583" spans="1:26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</row>
    <row r="1584" spans="1:26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</row>
    <row r="1585" spans="1:26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</row>
    <row r="1586" spans="1:26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</row>
    <row r="1587" spans="1:26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</row>
    <row r="1588" spans="1:26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</row>
    <row r="1589" spans="1:26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</row>
    <row r="1590" spans="1:26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</row>
    <row r="1591" spans="1:26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</row>
    <row r="1592" spans="1:26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</row>
    <row r="1593" spans="1:26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</row>
    <row r="1594" spans="1:26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</row>
    <row r="1595" spans="1:26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</row>
    <row r="1596" spans="1:26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</row>
    <row r="1597" spans="1:26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</row>
    <row r="1598" spans="1:26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</row>
    <row r="1599" spans="1:26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</row>
    <row r="1600" spans="1:26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</row>
    <row r="1601" spans="1:26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</row>
    <row r="1602" spans="1:26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</row>
    <row r="1603" spans="1:26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</row>
    <row r="1604" spans="1:26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</row>
    <row r="1605" spans="1:26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</row>
    <row r="1606" spans="1:26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</row>
    <row r="1607" spans="1:26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</row>
    <row r="1608" spans="1:26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</row>
    <row r="1609" spans="1:26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</row>
    <row r="1610" spans="1:26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</row>
    <row r="1611" spans="1:26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</row>
    <row r="1612" spans="1:26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</row>
    <row r="1613" spans="1:26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</row>
    <row r="1614" spans="1:26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</row>
    <row r="1615" spans="1:26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</row>
    <row r="1616" spans="1:26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</row>
    <row r="1617" spans="1:26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</row>
    <row r="1618" spans="1:26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</row>
    <row r="1619" spans="1:26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</row>
    <row r="1620" spans="1:26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</row>
    <row r="1621" spans="1:26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</row>
    <row r="1622" spans="1:26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</row>
    <row r="1623" spans="1:26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</row>
    <row r="1624" spans="1:26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</row>
    <row r="1625" spans="1:26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</row>
    <row r="1626" spans="1:26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</row>
    <row r="1627" spans="1:26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</row>
    <row r="1628" spans="1:26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</row>
    <row r="1629" spans="1:26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</row>
    <row r="1630" spans="1:26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</row>
    <row r="1631" spans="1:26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</row>
    <row r="1632" spans="1:26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</row>
    <row r="1633" spans="1:26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</row>
    <row r="1634" spans="1:26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</row>
    <row r="1635" spans="1:26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</row>
    <row r="1636" spans="1:26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</row>
    <row r="1637" spans="1:26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</row>
    <row r="1638" spans="1:26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</row>
    <row r="1639" spans="1:26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</row>
    <row r="1640" spans="1:26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</row>
    <row r="1641" spans="1:26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</row>
    <row r="1642" spans="1:26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</row>
    <row r="1643" spans="1:26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</row>
    <row r="1644" spans="1:26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</row>
    <row r="1645" spans="1:26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</row>
    <row r="1646" spans="1:26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</row>
    <row r="1647" spans="1:26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</row>
    <row r="1648" spans="1:26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</row>
    <row r="1649" spans="1:26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</row>
    <row r="1650" spans="1:26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</row>
    <row r="1651" spans="1:26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</row>
    <row r="1652" spans="1:26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</row>
    <row r="1653" spans="1:26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</row>
    <row r="1654" spans="1:26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</row>
    <row r="1655" spans="1:26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/>
    </row>
    <row r="1656" spans="1:26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</row>
    <row r="1657" spans="1:26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</row>
    <row r="1658" spans="1:26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/>
    </row>
    <row r="1659" spans="1:26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</row>
    <row r="1660" spans="1:26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</row>
    <row r="1661" spans="1:26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  <c r="Z1661"/>
    </row>
    <row r="1662" spans="1:26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</row>
    <row r="1663" spans="1:26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</row>
    <row r="1664" spans="1:26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/>
    </row>
    <row r="1665" spans="1:26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</row>
    <row r="1666" spans="1:26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</row>
    <row r="1667" spans="1:26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/>
    </row>
    <row r="1668" spans="1:26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</row>
    <row r="1669" spans="1:26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</row>
    <row r="1670" spans="1:26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/>
    </row>
    <row r="1671" spans="1:26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</row>
    <row r="1672" spans="1:26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</row>
    <row r="1673" spans="1:26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/>
    </row>
    <row r="1674" spans="1:26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</row>
    <row r="1675" spans="1:26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</row>
    <row r="1676" spans="1:26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/>
    </row>
    <row r="1677" spans="1:26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</row>
    <row r="1678" spans="1:26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</row>
    <row r="1679" spans="1:26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  <c r="Z1679"/>
    </row>
    <row r="1680" spans="1:26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</row>
    <row r="1681" spans="1:26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</row>
    <row r="1682" spans="1:26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/>
    </row>
    <row r="1683" spans="1:26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</row>
    <row r="1684" spans="1:26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</row>
    <row r="1685" spans="1:26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/>
    </row>
    <row r="1686" spans="1:26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</row>
    <row r="1687" spans="1:26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</row>
    <row r="1688" spans="1:26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  <c r="Z1688"/>
    </row>
    <row r="1689" spans="1:26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</row>
    <row r="1690" spans="1:26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</row>
    <row r="1691" spans="1:26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  <c r="Z1691"/>
    </row>
    <row r="1692" spans="1:26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</row>
    <row r="1693" spans="1:26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</row>
    <row r="1694" spans="1:26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  <c r="Z1694"/>
    </row>
    <row r="1695" spans="1:26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</row>
    <row r="1696" spans="1:26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</row>
    <row r="1697" spans="1:26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  <c r="Z1697"/>
    </row>
    <row r="1698" spans="1:26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</row>
    <row r="1699" spans="1:26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</row>
    <row r="1700" spans="1:26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  <c r="Z1700"/>
    </row>
    <row r="1701" spans="1:26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</row>
    <row r="1702" spans="1:26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</row>
    <row r="1703" spans="1:26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  <c r="Z1703"/>
    </row>
    <row r="1704" spans="1:26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</row>
    <row r="1705" spans="1:26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</row>
    <row r="1706" spans="1:26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/>
    </row>
    <row r="1707" spans="1:26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</row>
    <row r="1708" spans="1:26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</row>
    <row r="1709" spans="1:26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  <c r="Z1709"/>
    </row>
    <row r="1710" spans="1:26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</row>
    <row r="1711" spans="1:26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</row>
    <row r="1712" spans="1:26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  <c r="Z1712"/>
    </row>
    <row r="1713" spans="1:26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</row>
    <row r="1714" spans="1:26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</row>
    <row r="1715" spans="1:26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  <c r="Z1715"/>
    </row>
    <row r="1716" spans="1:26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</row>
    <row r="1717" spans="1:26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</row>
    <row r="1718" spans="1:26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  <c r="Z1718"/>
    </row>
    <row r="1719" spans="1:26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</row>
    <row r="1720" spans="1:26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</row>
    <row r="1721" spans="1:26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  <c r="Z1721"/>
    </row>
    <row r="1722" spans="1:26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</row>
    <row r="1723" spans="1:26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</row>
    <row r="1724" spans="1:26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  <c r="Z1724"/>
    </row>
    <row r="1725" spans="1:26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</row>
    <row r="1726" spans="1:26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</row>
    <row r="1727" spans="1:26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  <c r="Z1727"/>
    </row>
    <row r="1728" spans="1:26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</row>
    <row r="1729" spans="1:26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</row>
    <row r="1730" spans="1:26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  <c r="Z1730"/>
    </row>
    <row r="1731" spans="1:26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</row>
    <row r="1732" spans="1:26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</row>
    <row r="1733" spans="1:26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  <c r="Z1733"/>
    </row>
    <row r="1734" spans="1:26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</row>
    <row r="1735" spans="1:26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</row>
    <row r="1736" spans="1:26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  <c r="Z1736"/>
    </row>
    <row r="1737" spans="1:26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</row>
    <row r="1738" spans="1:26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</row>
    <row r="1739" spans="1:26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  <c r="Y1739"/>
      <c r="Z1739"/>
    </row>
    <row r="1740" spans="1:26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</row>
    <row r="1741" spans="1:26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</row>
    <row r="1742" spans="1:26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  <c r="Y1742"/>
      <c r="Z1742"/>
    </row>
    <row r="1743" spans="1:26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</row>
    <row r="1744" spans="1:26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</row>
    <row r="1745" spans="1:26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  <c r="Y1745"/>
      <c r="Z1745"/>
    </row>
    <row r="1746" spans="1:26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</row>
    <row r="1747" spans="1:26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</row>
    <row r="1748" spans="1:26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  <c r="Y1748"/>
      <c r="Z1748"/>
    </row>
    <row r="1749" spans="1:26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</row>
    <row r="1750" spans="1:26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</row>
    <row r="1751" spans="1:26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  <c r="Y1751"/>
      <c r="Z1751"/>
    </row>
    <row r="1752" spans="1:26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</row>
    <row r="1753" spans="1:26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</row>
    <row r="1754" spans="1:26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  <c r="Y1754"/>
      <c r="Z1754"/>
    </row>
    <row r="1755" spans="1:26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</row>
    <row r="1756" spans="1:26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</row>
    <row r="1757" spans="1:26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  <c r="X1757"/>
      <c r="Y1757"/>
      <c r="Z1757"/>
    </row>
    <row r="1758" spans="1:26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</row>
    <row r="1759" spans="1:26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</row>
    <row r="1760" spans="1:26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  <c r="X1760"/>
      <c r="Y1760"/>
      <c r="Z1760"/>
    </row>
    <row r="1761" spans="1:26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</row>
    <row r="1762" spans="1:26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</row>
    <row r="1763" spans="1:26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  <c r="X1763"/>
      <c r="Y1763"/>
      <c r="Z1763"/>
    </row>
    <row r="1764" spans="1:26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</row>
    <row r="1765" spans="1:26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</row>
    <row r="1766" spans="1:26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/>
      <c r="X1766"/>
      <c r="Y1766"/>
      <c r="Z1766"/>
    </row>
    <row r="1767" spans="1:26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</row>
    <row r="1768" spans="1:26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</row>
    <row r="1769" spans="1:26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/>
      <c r="X1769"/>
      <c r="Y1769"/>
      <c r="Z1769"/>
    </row>
    <row r="1770" spans="1:26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</row>
    <row r="1771" spans="1:26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</row>
    <row r="1772" spans="1:26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  <c r="X1772"/>
      <c r="Y1772"/>
      <c r="Z1772"/>
    </row>
    <row r="1773" spans="1:26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</row>
    <row r="1774" spans="1:26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</row>
    <row r="1775" spans="1:26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/>
      <c r="X1775"/>
      <c r="Y1775"/>
      <c r="Z1775"/>
    </row>
    <row r="1776" spans="1:26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</row>
    <row r="1777" spans="1:26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</row>
    <row r="1778" spans="1:26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  <c r="X1778"/>
      <c r="Y1778"/>
      <c r="Z1778"/>
    </row>
    <row r="1779" spans="1:26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</row>
    <row r="1780" spans="1:26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</row>
    <row r="1781" spans="1:26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  <c r="X1781"/>
      <c r="Y1781"/>
      <c r="Z1781"/>
    </row>
    <row r="1782" spans="1:26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</row>
    <row r="1783" spans="1:26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</row>
    <row r="1784" spans="1:26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  <c r="X1784"/>
      <c r="Y1784"/>
      <c r="Z1784"/>
    </row>
    <row r="1785" spans="1:26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</row>
    <row r="1786" spans="1:26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</row>
    <row r="1787" spans="1:26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/>
      <c r="X1787"/>
      <c r="Y1787"/>
      <c r="Z1787"/>
    </row>
    <row r="1788" spans="1:26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</row>
    <row r="1789" spans="1:26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</row>
    <row r="1790" spans="1:26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  <c r="X1790"/>
      <c r="Y1790"/>
      <c r="Z1790"/>
    </row>
    <row r="1791" spans="1:26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</row>
    <row r="1792" spans="1:26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</row>
    <row r="1793" spans="1:26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  <c r="X1793"/>
      <c r="Y1793"/>
      <c r="Z1793"/>
    </row>
    <row r="1794" spans="1:26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</row>
    <row r="1795" spans="1:26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</row>
    <row r="1796" spans="1:26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  <c r="X1796"/>
      <c r="Y1796"/>
      <c r="Z1796"/>
    </row>
    <row r="1797" spans="1:26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</row>
    <row r="1798" spans="1:26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</row>
    <row r="1799" spans="1:26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  <c r="Y1799"/>
      <c r="Z1799"/>
    </row>
    <row r="1800" spans="1:26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</row>
    <row r="1801" spans="1:26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</row>
    <row r="1802" spans="1:26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  <c r="Y1802"/>
      <c r="Z1802"/>
    </row>
    <row r="1803" spans="1:26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</row>
    <row r="1804" spans="1:26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</row>
    <row r="1805" spans="1:26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  <c r="Y1805"/>
      <c r="Z1805"/>
    </row>
    <row r="1806" spans="1:26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</row>
    <row r="1807" spans="1:26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</row>
    <row r="1808" spans="1:26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  <c r="Y1808"/>
      <c r="Z1808"/>
    </row>
    <row r="1809" spans="1:26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</row>
    <row r="1810" spans="1:26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</row>
    <row r="1811" spans="1:26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  <c r="X1811"/>
      <c r="Y1811"/>
      <c r="Z1811"/>
    </row>
    <row r="1812" spans="1:26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</row>
    <row r="1813" spans="1:26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</row>
    <row r="1814" spans="1:26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  <c r="X1814"/>
      <c r="Y1814"/>
      <c r="Z1814"/>
    </row>
    <row r="1815" spans="1:26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</row>
    <row r="1816" spans="1:26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</row>
    <row r="1817" spans="1:26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/>
      <c r="X1817"/>
      <c r="Y1817"/>
      <c r="Z1817"/>
    </row>
    <row r="1818" spans="1:26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</row>
    <row r="1819" spans="1:26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</row>
    <row r="1820" spans="1:26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/>
      <c r="X1820"/>
      <c r="Y1820"/>
      <c r="Z1820"/>
    </row>
    <row r="1821" spans="1:26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</row>
    <row r="1822" spans="1:26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</row>
    <row r="1823" spans="1:26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  <c r="X1823"/>
      <c r="Y1823"/>
      <c r="Z1823"/>
    </row>
    <row r="1824" spans="1:26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</row>
    <row r="1825" spans="1:26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</row>
    <row r="1826" spans="1:26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  <c r="X1826"/>
      <c r="Y1826"/>
      <c r="Z1826"/>
    </row>
    <row r="1827" spans="1:26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</row>
    <row r="1828" spans="1:26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</row>
    <row r="1829" spans="1:26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/>
      <c r="X1829"/>
      <c r="Y1829"/>
      <c r="Z1829"/>
    </row>
    <row r="1830" spans="1:26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</row>
    <row r="1831" spans="1:26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</row>
    <row r="1832" spans="1:26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  <c r="T1832"/>
      <c r="U1832"/>
      <c r="V1832"/>
      <c r="W1832"/>
      <c r="X1832"/>
      <c r="Y1832"/>
      <c r="Z1832"/>
    </row>
    <row r="1833" spans="1:26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</row>
    <row r="1834" spans="1:26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</row>
    <row r="1835" spans="1:26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  <c r="X1835"/>
      <c r="Y1835"/>
      <c r="Z1835"/>
    </row>
    <row r="1836" spans="1:26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</row>
    <row r="1837" spans="1:26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</row>
    <row r="1838" spans="1:26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/>
      <c r="X1838"/>
      <c r="Y1838"/>
      <c r="Z1838"/>
    </row>
    <row r="1839" spans="1:26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</row>
    <row r="1840" spans="1:26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</row>
    <row r="1841" spans="1:26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/>
      <c r="X1841"/>
      <c r="Y1841"/>
      <c r="Z1841"/>
    </row>
    <row r="1842" spans="1:26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</row>
    <row r="1843" spans="1:26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</row>
    <row r="1844" spans="1:26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  <c r="W1844"/>
      <c r="X1844"/>
      <c r="Y1844"/>
      <c r="Z1844"/>
    </row>
    <row r="1845" spans="1:26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</row>
    <row r="1846" spans="1:26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</row>
    <row r="1847" spans="1:26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  <c r="W1847"/>
      <c r="X1847"/>
      <c r="Y1847"/>
      <c r="Z1847"/>
    </row>
    <row r="1848" spans="1:26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</row>
    <row r="1849" spans="1:26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</row>
    <row r="1850" spans="1:26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  <c r="X1850"/>
      <c r="Y1850"/>
      <c r="Z1850"/>
    </row>
    <row r="1851" spans="1:26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</row>
    <row r="1852" spans="1:26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</row>
    <row r="1853" spans="1:26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  <c r="X1853"/>
      <c r="Y1853"/>
      <c r="Z1853"/>
    </row>
    <row r="1854" spans="1:26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</row>
    <row r="1855" spans="1:26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</row>
    <row r="1856" spans="1:26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  <c r="X1856"/>
      <c r="Y1856"/>
      <c r="Z1856"/>
    </row>
    <row r="1857" spans="1:26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</row>
    <row r="1858" spans="1:26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</row>
    <row r="1859" spans="1:26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  <c r="X1859"/>
      <c r="Y1859"/>
      <c r="Z1859"/>
    </row>
    <row r="1860" spans="1:26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</row>
    <row r="1861" spans="1:26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</row>
    <row r="1862" spans="1:26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  <c r="X1862"/>
      <c r="Y1862"/>
      <c r="Z1862"/>
    </row>
    <row r="1863" spans="1:26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</row>
    <row r="1864" spans="1:26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  <c r="Y1864"/>
      <c r="Z1864"/>
    </row>
    <row r="1865" spans="1:26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  <c r="T1865"/>
      <c r="U1865"/>
      <c r="V1865"/>
      <c r="W1865"/>
      <c r="X1865"/>
      <c r="Y1865"/>
      <c r="Z1865"/>
    </row>
    <row r="1866" spans="1:26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</row>
    <row r="1867" spans="1:26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  <c r="Y1867"/>
      <c r="Z1867"/>
    </row>
    <row r="1868" spans="1:26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  <c r="T1868"/>
      <c r="U1868"/>
      <c r="V1868"/>
      <c r="W1868"/>
      <c r="X1868"/>
      <c r="Y1868"/>
      <c r="Z1868"/>
    </row>
    <row r="1869" spans="1:26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</row>
    <row r="1870" spans="1:26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  <c r="Y1870"/>
      <c r="Z1870"/>
    </row>
    <row r="1871" spans="1:26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  <c r="T1871"/>
      <c r="U1871"/>
      <c r="V1871"/>
      <c r="W1871"/>
      <c r="X1871"/>
      <c r="Y1871"/>
      <c r="Z1871"/>
    </row>
    <row r="1872" spans="1:26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</row>
    <row r="1873" spans="1:26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  <c r="Y1873"/>
      <c r="Z1873"/>
    </row>
    <row r="1874" spans="1:26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  <c r="T1874"/>
      <c r="U1874"/>
      <c r="V1874"/>
      <c r="W1874"/>
      <c r="X1874"/>
      <c r="Y1874"/>
      <c r="Z1874"/>
    </row>
    <row r="1875" spans="1:26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</row>
    <row r="1876" spans="1:26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  <c r="Y1876"/>
      <c r="Z1876"/>
    </row>
    <row r="1877" spans="1:26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  <c r="T1877"/>
      <c r="U1877"/>
      <c r="V1877"/>
      <c r="W1877"/>
      <c r="X1877"/>
      <c r="Y1877"/>
      <c r="Z1877"/>
    </row>
    <row r="1878" spans="1:26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</row>
    <row r="1879" spans="1:26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  <c r="Y1879"/>
      <c r="Z1879"/>
    </row>
    <row r="1880" spans="1:26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  <c r="T1880"/>
      <c r="U1880"/>
      <c r="V1880"/>
      <c r="W1880"/>
      <c r="X1880"/>
      <c r="Y1880"/>
      <c r="Z1880"/>
    </row>
    <row r="1881" spans="1:26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</row>
    <row r="1882" spans="1:26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  <c r="Y1882"/>
      <c r="Z1882"/>
    </row>
    <row r="1883" spans="1:26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  <c r="W1883"/>
      <c r="X1883"/>
      <c r="Y1883"/>
      <c r="Z1883"/>
    </row>
    <row r="1884" spans="1:26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</row>
    <row r="1885" spans="1:26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  <c r="Y1885"/>
      <c r="Z1885"/>
    </row>
    <row r="1886" spans="1:26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  <c r="W1886"/>
      <c r="X1886"/>
      <c r="Y1886"/>
      <c r="Z1886"/>
    </row>
    <row r="1887" spans="1:26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</row>
    <row r="1888" spans="1:26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  <c r="Y1888"/>
      <c r="Z1888"/>
    </row>
    <row r="1889" spans="1:26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  <c r="T1889"/>
      <c r="U1889"/>
      <c r="V1889"/>
      <c r="W1889"/>
      <c r="X1889"/>
      <c r="Y1889"/>
      <c r="Z1889"/>
    </row>
    <row r="1890" spans="1:26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</row>
    <row r="1891" spans="1:26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  <c r="Y1891"/>
      <c r="Z1891"/>
    </row>
    <row r="1892" spans="1:26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  <c r="T1892"/>
      <c r="U1892"/>
      <c r="V1892"/>
      <c r="W1892"/>
      <c r="X1892"/>
      <c r="Y1892"/>
      <c r="Z1892"/>
    </row>
    <row r="1893" spans="1:26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</row>
    <row r="1894" spans="1:26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  <c r="Y1894"/>
      <c r="Z1894"/>
    </row>
    <row r="1895" spans="1:26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  <c r="T1895"/>
      <c r="U1895"/>
      <c r="V1895"/>
      <c r="W1895"/>
      <c r="X1895"/>
      <c r="Y1895"/>
      <c r="Z1895"/>
    </row>
    <row r="1896" spans="1:26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</row>
    <row r="1897" spans="1:26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  <c r="Y1897"/>
      <c r="Z1897"/>
    </row>
    <row r="1898" spans="1:26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  <c r="T1898"/>
      <c r="U1898"/>
      <c r="V1898"/>
      <c r="W1898"/>
      <c r="X1898"/>
      <c r="Y1898"/>
      <c r="Z1898"/>
    </row>
    <row r="1899" spans="1:26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</row>
    <row r="1900" spans="1:26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  <c r="Y1900"/>
      <c r="Z1900"/>
    </row>
    <row r="1901" spans="1:26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  <c r="T1901"/>
      <c r="U1901"/>
      <c r="V1901"/>
      <c r="W1901"/>
      <c r="X1901"/>
      <c r="Y1901"/>
      <c r="Z1901"/>
    </row>
    <row r="1902" spans="1:26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</row>
    <row r="1903" spans="1:26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  <c r="Y1903"/>
      <c r="Z1903"/>
    </row>
    <row r="1904" spans="1:26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  <c r="W1904"/>
      <c r="X1904"/>
      <c r="Y1904"/>
      <c r="Z1904"/>
    </row>
    <row r="1905" spans="1:26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</row>
    <row r="1906" spans="1:26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  <c r="Y1906"/>
      <c r="Z1906"/>
    </row>
    <row r="1907" spans="1:26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  <c r="T1907"/>
      <c r="U1907"/>
      <c r="V1907"/>
      <c r="W1907"/>
      <c r="X1907"/>
      <c r="Y1907"/>
      <c r="Z1907"/>
    </row>
    <row r="1908" spans="1:26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</row>
    <row r="1909" spans="1:26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  <c r="Y1909"/>
      <c r="Z1909"/>
    </row>
    <row r="1910" spans="1:26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  <c r="T1910"/>
      <c r="U1910"/>
      <c r="V1910"/>
      <c r="W1910"/>
      <c r="X1910"/>
      <c r="Y1910"/>
      <c r="Z1910"/>
    </row>
    <row r="1911" spans="1:26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</row>
    <row r="1912" spans="1:26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  <c r="Y1912"/>
      <c r="Z1912"/>
    </row>
    <row r="1913" spans="1:26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  <c r="T1913"/>
      <c r="U1913"/>
      <c r="V1913"/>
      <c r="W1913"/>
      <c r="X1913"/>
      <c r="Y1913"/>
      <c r="Z1913"/>
    </row>
    <row r="1914" spans="1:26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</row>
    <row r="1915" spans="1:26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  <c r="Y1915"/>
      <c r="Z1915"/>
    </row>
    <row r="1916" spans="1:26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  <c r="T1916"/>
      <c r="U1916"/>
      <c r="V1916"/>
      <c r="W1916"/>
      <c r="X1916"/>
      <c r="Y1916"/>
      <c r="Z1916"/>
    </row>
    <row r="1917" spans="1:26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</row>
    <row r="1918" spans="1:26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  <c r="Y1918"/>
      <c r="Z1918"/>
    </row>
    <row r="1919" spans="1:26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  <c r="T1919"/>
      <c r="U1919"/>
      <c r="V1919"/>
      <c r="W1919"/>
      <c r="X1919"/>
      <c r="Y1919"/>
      <c r="Z1919"/>
    </row>
    <row r="1920" spans="1:26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</row>
    <row r="1921" spans="1:26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  <c r="Y1921"/>
      <c r="Z1921"/>
    </row>
    <row r="1922" spans="1:26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  <c r="T1922"/>
      <c r="U1922"/>
      <c r="V1922"/>
      <c r="W1922"/>
      <c r="X1922"/>
      <c r="Y1922"/>
      <c r="Z1922"/>
    </row>
    <row r="1923" spans="1:26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</row>
    <row r="1924" spans="1:26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  <c r="Y1924"/>
      <c r="Z1924"/>
    </row>
    <row r="1925" spans="1:26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  <c r="T1925"/>
      <c r="U1925"/>
      <c r="V1925"/>
      <c r="W1925"/>
      <c r="X1925"/>
      <c r="Y1925"/>
      <c r="Z1925"/>
    </row>
    <row r="1926" spans="1:26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</row>
    <row r="1927" spans="1:26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  <c r="Y1927"/>
      <c r="Z1927"/>
    </row>
    <row r="1928" spans="1:26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  <c r="T1928"/>
      <c r="U1928"/>
      <c r="V1928"/>
      <c r="W1928"/>
      <c r="X1928"/>
      <c r="Y1928"/>
      <c r="Z1928"/>
    </row>
    <row r="1929" spans="1:26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</row>
    <row r="1930" spans="1:26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  <c r="Y1930"/>
      <c r="Z1930"/>
    </row>
    <row r="1931" spans="1:26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  <c r="T1931"/>
      <c r="U1931"/>
      <c r="V1931"/>
      <c r="W1931"/>
      <c r="X1931"/>
      <c r="Y1931"/>
      <c r="Z1931"/>
    </row>
    <row r="1932" spans="1:26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</row>
    <row r="1933" spans="1:26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  <c r="Y1933"/>
      <c r="Z1933"/>
    </row>
    <row r="1934" spans="1:26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  <c r="T1934"/>
      <c r="U1934"/>
      <c r="V1934"/>
      <c r="W1934"/>
      <c r="X1934"/>
      <c r="Y1934"/>
      <c r="Z1934"/>
    </row>
    <row r="1935" spans="1:26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</row>
    <row r="1936" spans="1:26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  <c r="Y1936"/>
      <c r="Z1936"/>
    </row>
    <row r="1937" spans="1:26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  <c r="T1937"/>
      <c r="U1937"/>
      <c r="V1937"/>
      <c r="W1937"/>
      <c r="X1937"/>
      <c r="Y1937"/>
      <c r="Z1937"/>
    </row>
    <row r="1938" spans="1:26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</row>
    <row r="1939" spans="1:26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  <c r="Y1939"/>
      <c r="Z1939"/>
    </row>
    <row r="1940" spans="1:26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  <c r="T1940"/>
      <c r="U1940"/>
      <c r="V1940"/>
      <c r="W1940"/>
      <c r="X1940"/>
      <c r="Y1940"/>
      <c r="Z1940"/>
    </row>
    <row r="1941" spans="1:26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</row>
    <row r="1942" spans="1:26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  <c r="Y1942"/>
      <c r="Z1942"/>
    </row>
    <row r="1943" spans="1:26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  <c r="T1943"/>
      <c r="U1943"/>
      <c r="V1943"/>
      <c r="W1943"/>
      <c r="X1943"/>
      <c r="Y1943"/>
      <c r="Z1943"/>
    </row>
    <row r="1944" spans="1:26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</row>
    <row r="1945" spans="1:26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  <c r="Y1945"/>
      <c r="Z1945"/>
    </row>
    <row r="1946" spans="1:26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  <c r="T1946"/>
      <c r="U1946"/>
      <c r="V1946"/>
      <c r="W1946"/>
      <c r="X1946"/>
      <c r="Y1946"/>
      <c r="Z1946"/>
    </row>
    <row r="1947" spans="1:26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</row>
    <row r="1948" spans="1:26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  <c r="Y1948"/>
      <c r="Z1948"/>
    </row>
    <row r="1949" spans="1:26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  <c r="T1949"/>
      <c r="U1949"/>
      <c r="V1949"/>
      <c r="W1949"/>
      <c r="X1949"/>
      <c r="Y1949"/>
      <c r="Z1949"/>
    </row>
    <row r="1950" spans="1:26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</row>
    <row r="1951" spans="1:26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  <c r="Y1951"/>
      <c r="Z1951"/>
    </row>
    <row r="1952" spans="1:26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  <c r="T1952"/>
      <c r="U1952"/>
      <c r="V1952"/>
      <c r="W1952"/>
      <c r="X1952"/>
      <c r="Y1952"/>
      <c r="Z1952"/>
    </row>
    <row r="1953" spans="1:26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</row>
    <row r="1954" spans="1:26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  <c r="Y1954"/>
      <c r="Z1954"/>
    </row>
    <row r="1955" spans="1:26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  <c r="T1955"/>
      <c r="U1955"/>
      <c r="V1955"/>
      <c r="W1955"/>
      <c r="X1955"/>
      <c r="Y1955"/>
      <c r="Z1955"/>
    </row>
    <row r="1956" spans="1:26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</row>
    <row r="1957" spans="1:26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  <c r="Y1957"/>
      <c r="Z1957"/>
    </row>
    <row r="1958" spans="1:26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  <c r="T1958"/>
      <c r="U1958"/>
      <c r="V1958"/>
      <c r="W1958"/>
      <c r="X1958"/>
      <c r="Y1958"/>
      <c r="Z1958"/>
    </row>
    <row r="1959" spans="1:26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</row>
    <row r="1960" spans="1:26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  <c r="Y1960"/>
      <c r="Z1960"/>
    </row>
    <row r="1961" spans="1:26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  <c r="T1961"/>
      <c r="U1961"/>
      <c r="V1961"/>
      <c r="W1961"/>
      <c r="X1961"/>
      <c r="Y1961"/>
      <c r="Z1961"/>
    </row>
    <row r="1962" spans="1:26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</row>
    <row r="1963" spans="1:26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  <c r="Y1963"/>
      <c r="Z1963"/>
    </row>
    <row r="1964" spans="1:26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  <c r="T1964"/>
      <c r="U1964"/>
      <c r="V1964"/>
      <c r="W1964"/>
      <c r="X1964"/>
      <c r="Y1964"/>
      <c r="Z1964"/>
    </row>
    <row r="1965" spans="1:26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</row>
    <row r="1966" spans="1:26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  <c r="Y1966"/>
      <c r="Z1966"/>
    </row>
    <row r="1967" spans="1:26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  <c r="T1967"/>
      <c r="U1967"/>
      <c r="V1967"/>
      <c r="W1967"/>
      <c r="X1967"/>
      <c r="Y1967"/>
      <c r="Z1967"/>
    </row>
    <row r="1968" spans="1:26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</row>
    <row r="1969" spans="1:26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  <c r="Y1969"/>
      <c r="Z1969"/>
    </row>
    <row r="1970" spans="1:26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  <c r="T1970"/>
      <c r="U1970"/>
      <c r="V1970"/>
      <c r="W1970"/>
      <c r="X1970"/>
      <c r="Y1970"/>
      <c r="Z1970"/>
    </row>
    <row r="1971" spans="1:26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</row>
    <row r="1972" spans="1:26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  <c r="Y1972"/>
      <c r="Z1972"/>
    </row>
    <row r="1973" spans="1:26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  <c r="T1973"/>
      <c r="U1973"/>
      <c r="V1973"/>
      <c r="W1973"/>
      <c r="X1973"/>
      <c r="Y1973"/>
      <c r="Z1973"/>
    </row>
    <row r="1974" spans="1:26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</row>
    <row r="1975" spans="1:26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  <c r="Y1975"/>
      <c r="Z1975"/>
    </row>
    <row r="1976" spans="1:26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  <c r="T1976"/>
      <c r="U1976"/>
      <c r="V1976"/>
      <c r="W1976"/>
      <c r="X1976"/>
      <c r="Y1976"/>
      <c r="Z1976"/>
    </row>
    <row r="1977" spans="1:26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</row>
    <row r="1978" spans="1:26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  <c r="Y1978"/>
      <c r="Z1978"/>
    </row>
    <row r="1979" spans="1:26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  <c r="T1979"/>
      <c r="U1979"/>
      <c r="V1979"/>
      <c r="W1979"/>
      <c r="X1979"/>
      <c r="Y1979"/>
      <c r="Z1979"/>
    </row>
    <row r="1980" spans="1:26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</row>
    <row r="1981" spans="1:26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  <c r="Y1981"/>
      <c r="Z1981"/>
    </row>
    <row r="1982" spans="1:26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  <c r="T1982"/>
      <c r="U1982"/>
      <c r="V1982"/>
      <c r="W1982"/>
      <c r="X1982"/>
      <c r="Y1982"/>
      <c r="Z1982"/>
    </row>
    <row r="1983" spans="1:26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</row>
    <row r="1984" spans="1:26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  <c r="Y1984"/>
      <c r="Z1984"/>
    </row>
    <row r="1985" spans="1:26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  <c r="T1985"/>
      <c r="U1985"/>
      <c r="V1985"/>
      <c r="W1985"/>
      <c r="X1985"/>
      <c r="Y1985"/>
      <c r="Z1985"/>
    </row>
    <row r="1986" spans="1:26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</row>
    <row r="1987" spans="1:26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  <c r="Y1987"/>
      <c r="Z1987"/>
    </row>
    <row r="1988" spans="1:26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  <c r="T1988"/>
      <c r="U1988"/>
      <c r="V1988"/>
      <c r="W1988"/>
      <c r="X1988"/>
      <c r="Y1988"/>
      <c r="Z1988"/>
    </row>
    <row r="1989" spans="1:26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</row>
    <row r="1990" spans="1:26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  <c r="Y1990"/>
      <c r="Z1990"/>
    </row>
    <row r="1991" spans="1:26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  <c r="T1991"/>
      <c r="U1991"/>
      <c r="V1991"/>
      <c r="W1991"/>
      <c r="X1991"/>
      <c r="Y1991"/>
      <c r="Z1991"/>
    </row>
    <row r="1992" spans="1:26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</row>
    <row r="1993" spans="1:26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  <c r="Y1993"/>
      <c r="Z1993"/>
    </row>
    <row r="1994" spans="1:26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  <c r="T1994"/>
      <c r="U1994"/>
      <c r="V1994"/>
      <c r="W1994"/>
      <c r="X1994"/>
      <c r="Y1994"/>
      <c r="Z1994"/>
    </row>
    <row r="1995" spans="1:26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</row>
    <row r="1996" spans="1:26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  <c r="Y1996"/>
      <c r="Z1996"/>
    </row>
    <row r="1997" spans="1:26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  <c r="T1997"/>
      <c r="U1997"/>
      <c r="V1997"/>
      <c r="W1997"/>
      <c r="X1997"/>
      <c r="Y1997"/>
      <c r="Z1997"/>
    </row>
    <row r="1998" spans="1:26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</row>
    <row r="1999" spans="1:26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  <c r="Y1999"/>
      <c r="Z1999"/>
    </row>
    <row r="2000" spans="1:26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  <c r="T2000"/>
      <c r="U2000"/>
      <c r="V2000"/>
      <c r="W2000"/>
      <c r="X2000"/>
      <c r="Y2000"/>
      <c r="Z2000"/>
    </row>
    <row r="2001" spans="1:26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</row>
    <row r="2002" spans="1:26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  <c r="Y2002"/>
      <c r="Z2002"/>
    </row>
    <row r="2003" spans="1:26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  <c r="T2003"/>
      <c r="U2003"/>
      <c r="V2003"/>
      <c r="W2003"/>
      <c r="X2003"/>
      <c r="Y2003"/>
      <c r="Z2003"/>
    </row>
    <row r="2004" spans="1:26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</row>
    <row r="2005" spans="1:26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  <c r="Y2005"/>
      <c r="Z2005"/>
    </row>
    <row r="2006" spans="1:26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  <c r="T2006"/>
      <c r="U2006"/>
      <c r="V2006"/>
      <c r="W2006"/>
      <c r="X2006"/>
      <c r="Y2006"/>
      <c r="Z2006"/>
    </row>
    <row r="2007" spans="1:26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</row>
    <row r="2008" spans="1:26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  <c r="Y2008"/>
      <c r="Z2008"/>
    </row>
    <row r="2009" spans="1:26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  <c r="T2009"/>
      <c r="U2009"/>
      <c r="V2009"/>
      <c r="W2009"/>
      <c r="X2009"/>
      <c r="Y2009"/>
      <c r="Z2009"/>
    </row>
    <row r="2010" spans="1:26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</row>
    <row r="2011" spans="1:26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  <c r="Y2011"/>
      <c r="Z2011"/>
    </row>
    <row r="2012" spans="1:26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  <c r="T2012"/>
      <c r="U2012"/>
      <c r="V2012"/>
      <c r="W2012"/>
      <c r="X2012"/>
      <c r="Y2012"/>
      <c r="Z2012"/>
    </row>
    <row r="2013" spans="1:26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</row>
    <row r="2014" spans="1:26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  <c r="Y2014"/>
      <c r="Z2014"/>
    </row>
    <row r="2015" spans="1:26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  <c r="T2015"/>
      <c r="U2015"/>
      <c r="V2015"/>
      <c r="W2015"/>
      <c r="X2015"/>
      <c r="Y2015"/>
      <c r="Z2015"/>
    </row>
    <row r="2016" spans="1:26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</row>
    <row r="2017" spans="1:26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  <c r="Y2017"/>
      <c r="Z2017"/>
    </row>
    <row r="2018" spans="1:26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  <c r="T2018"/>
      <c r="U2018"/>
      <c r="V2018"/>
      <c r="W2018"/>
      <c r="X2018"/>
      <c r="Y2018"/>
      <c r="Z2018"/>
    </row>
    <row r="2019" spans="1:26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</row>
    <row r="2020" spans="1:26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  <c r="Y2020"/>
      <c r="Z2020"/>
    </row>
    <row r="2021" spans="1:26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  <c r="T2021"/>
      <c r="U2021"/>
      <c r="V2021"/>
      <c r="W2021"/>
      <c r="X2021"/>
      <c r="Y2021"/>
      <c r="Z2021"/>
    </row>
    <row r="2022" spans="1:26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</row>
    <row r="2023" spans="1:26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  <c r="Y2023"/>
      <c r="Z2023"/>
    </row>
    <row r="2024" spans="1:26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  <c r="T2024"/>
      <c r="U2024"/>
      <c r="V2024"/>
      <c r="W2024"/>
      <c r="X2024"/>
      <c r="Y2024"/>
      <c r="Z2024"/>
    </row>
    <row r="2025" spans="1:26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</row>
    <row r="2026" spans="1:26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  <c r="Y2026"/>
      <c r="Z2026"/>
    </row>
    <row r="2027" spans="1:26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  <c r="T2027"/>
      <c r="U2027"/>
      <c r="V2027"/>
      <c r="W2027"/>
      <c r="X2027"/>
      <c r="Y2027"/>
      <c r="Z2027"/>
    </row>
    <row r="2028" spans="1:26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</row>
    <row r="2029" spans="1:26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  <c r="Y2029"/>
      <c r="Z2029"/>
    </row>
    <row r="2030" spans="1:26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  <c r="T2030"/>
      <c r="U2030"/>
      <c r="V2030"/>
      <c r="W2030"/>
      <c r="X2030"/>
      <c r="Y2030"/>
      <c r="Z2030"/>
    </row>
    <row r="2031" spans="1:26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</row>
    <row r="2032" spans="1:26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  <c r="Y2032"/>
      <c r="Z2032"/>
    </row>
    <row r="2033" spans="1:26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  <c r="T2033"/>
      <c r="U2033"/>
      <c r="V2033"/>
      <c r="W2033"/>
      <c r="X2033"/>
      <c r="Y2033"/>
      <c r="Z2033"/>
    </row>
    <row r="2034" spans="1:26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</row>
    <row r="2035" spans="1:26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  <c r="Y2035"/>
      <c r="Z2035"/>
    </row>
    <row r="2036" spans="1:26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  <c r="T2036"/>
      <c r="U2036"/>
      <c r="V2036"/>
      <c r="W2036"/>
      <c r="X2036"/>
      <c r="Y2036"/>
      <c r="Z2036"/>
    </row>
    <row r="2037" spans="1:26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</row>
    <row r="2038" spans="1:26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  <c r="Y2038"/>
      <c r="Z2038"/>
    </row>
    <row r="2039" spans="1:26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  <c r="T2039"/>
      <c r="U2039"/>
      <c r="V2039"/>
      <c r="W2039"/>
      <c r="X2039"/>
      <c r="Y2039"/>
      <c r="Z2039"/>
    </row>
    <row r="2040" spans="1:26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</row>
    <row r="2041" spans="1:26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  <c r="Y2041"/>
      <c r="Z2041"/>
    </row>
    <row r="2042" spans="1:26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  <c r="T2042"/>
      <c r="U2042"/>
      <c r="V2042"/>
      <c r="W2042"/>
      <c r="X2042"/>
      <c r="Y2042"/>
      <c r="Z2042"/>
    </row>
    <row r="2043" spans="1:26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</row>
    <row r="2044" spans="1:26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  <c r="Y2044"/>
      <c r="Z2044"/>
    </row>
    <row r="2045" spans="1:26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  <c r="T2045"/>
      <c r="U2045"/>
      <c r="V2045"/>
      <c r="W2045"/>
      <c r="X2045"/>
      <c r="Y2045"/>
      <c r="Z2045"/>
    </row>
    <row r="2046" spans="1:26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</row>
    <row r="2047" spans="1:26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  <c r="Y2047"/>
      <c r="Z2047"/>
    </row>
    <row r="2048" spans="1:26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  <c r="T2048"/>
      <c r="U2048"/>
      <c r="V2048"/>
      <c r="W2048"/>
      <c r="X2048"/>
      <c r="Y2048"/>
      <c r="Z2048"/>
    </row>
    <row r="2049" spans="1:26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</row>
    <row r="2050" spans="1:26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  <c r="Y2050"/>
      <c r="Z2050"/>
    </row>
    <row r="2051" spans="1:26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  <c r="T2051"/>
      <c r="U2051"/>
      <c r="V2051"/>
      <c r="W2051"/>
      <c r="X2051"/>
      <c r="Y2051"/>
      <c r="Z2051"/>
    </row>
    <row r="2052" spans="1:26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</row>
    <row r="2053" spans="1:26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  <c r="Y2053"/>
      <c r="Z2053"/>
    </row>
    <row r="2054" spans="1:26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  <c r="T2054"/>
      <c r="U2054"/>
      <c r="V2054"/>
      <c r="W2054"/>
      <c r="X2054"/>
      <c r="Y2054"/>
      <c r="Z2054"/>
    </row>
    <row r="2055" spans="1:26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</row>
    <row r="2056" spans="1:26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  <c r="Y2056"/>
      <c r="Z2056"/>
    </row>
    <row r="2057" spans="1:26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  <c r="T2057"/>
      <c r="U2057"/>
      <c r="V2057"/>
      <c r="W2057"/>
      <c r="X2057"/>
      <c r="Y2057"/>
      <c r="Z2057"/>
    </row>
    <row r="2058" spans="1:26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</row>
    <row r="2059" spans="1:26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  <c r="Y2059"/>
      <c r="Z2059"/>
    </row>
    <row r="2060" spans="1:26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  <c r="T2060"/>
      <c r="U2060"/>
      <c r="V2060"/>
      <c r="W2060"/>
      <c r="X2060"/>
      <c r="Y2060"/>
      <c r="Z2060"/>
    </row>
    <row r="2061" spans="1:26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</row>
    <row r="2062" spans="1:26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  <c r="Y2062"/>
      <c r="Z2062"/>
    </row>
    <row r="2063" spans="1:26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  <c r="T2063"/>
      <c r="U2063"/>
      <c r="V2063"/>
      <c r="W2063"/>
      <c r="X2063"/>
      <c r="Y2063"/>
      <c r="Z2063"/>
    </row>
    <row r="2064" spans="1:26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</row>
    <row r="2065" spans="1:26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  <c r="Y2065"/>
      <c r="Z2065"/>
    </row>
    <row r="2066" spans="1:26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  <c r="T2066"/>
      <c r="U2066"/>
      <c r="V2066"/>
      <c r="W2066"/>
      <c r="X2066"/>
      <c r="Y2066"/>
      <c r="Z2066"/>
    </row>
    <row r="2067" spans="1:26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</row>
    <row r="2068" spans="1:26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  <c r="Y2068"/>
      <c r="Z2068"/>
    </row>
    <row r="2069" spans="1:26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  <c r="T2069"/>
      <c r="U2069"/>
      <c r="V2069"/>
      <c r="W2069"/>
      <c r="X2069"/>
      <c r="Y2069"/>
      <c r="Z2069"/>
    </row>
    <row r="2070" spans="1:26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</row>
    <row r="2071" spans="1:26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  <c r="Y2071"/>
      <c r="Z2071"/>
    </row>
    <row r="2072" spans="1:26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  <c r="T2072"/>
      <c r="U2072"/>
      <c r="V2072"/>
      <c r="W2072"/>
      <c r="X2072"/>
      <c r="Y2072"/>
      <c r="Z2072"/>
    </row>
    <row r="2073" spans="1:26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</row>
    <row r="2074" spans="1:26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  <c r="Y2074"/>
      <c r="Z2074"/>
    </row>
    <row r="2075" spans="1:26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  <c r="T2075"/>
      <c r="U2075"/>
      <c r="V2075"/>
      <c r="W2075"/>
      <c r="X2075"/>
      <c r="Y2075"/>
      <c r="Z2075"/>
    </row>
    <row r="2076" spans="1:26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</row>
    <row r="2077" spans="1:26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  <c r="Y2077"/>
      <c r="Z2077"/>
    </row>
    <row r="2078" spans="1:26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  <c r="T2078"/>
      <c r="U2078"/>
      <c r="V2078"/>
      <c r="W2078"/>
      <c r="X2078"/>
      <c r="Y2078"/>
      <c r="Z2078"/>
    </row>
    <row r="2079" spans="1:26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</row>
    <row r="2080" spans="1:26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  <c r="Y2080"/>
      <c r="Z2080"/>
    </row>
    <row r="2081" spans="1:26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  <c r="T2081"/>
      <c r="U2081"/>
      <c r="V2081"/>
      <c r="W2081"/>
      <c r="X2081"/>
      <c r="Y2081"/>
      <c r="Z2081"/>
    </row>
    <row r="2082" spans="1:26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</row>
    <row r="2083" spans="1:26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  <c r="Y2083"/>
      <c r="Z2083"/>
    </row>
    <row r="2084" spans="1:26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  <c r="T2084"/>
      <c r="U2084"/>
      <c r="V2084"/>
      <c r="W2084"/>
      <c r="X2084"/>
      <c r="Y2084"/>
      <c r="Z2084"/>
    </row>
    <row r="2085" spans="1:26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</row>
    <row r="2086" spans="1:26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  <c r="Y2086"/>
      <c r="Z2086"/>
    </row>
    <row r="2087" spans="1:26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  <c r="T2087"/>
      <c r="U2087"/>
      <c r="V2087"/>
      <c r="W2087"/>
      <c r="X2087"/>
      <c r="Y2087"/>
      <c r="Z2087"/>
    </row>
    <row r="2088" spans="1:26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</row>
    <row r="2089" spans="1:26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  <c r="Y2089"/>
      <c r="Z2089"/>
    </row>
    <row r="2090" spans="1:26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  <c r="T2090"/>
      <c r="U2090"/>
      <c r="V2090"/>
      <c r="W2090"/>
      <c r="X2090"/>
      <c r="Y2090"/>
      <c r="Z2090"/>
    </row>
    <row r="2091" spans="1:26" ht="12.7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</row>
    <row r="2092" spans="1:26" ht="12.7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  <c r="Y2092"/>
      <c r="Z2092"/>
    </row>
    <row r="2093" spans="1:26" ht="12.7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  <c r="T2093"/>
      <c r="U2093"/>
      <c r="V2093"/>
      <c r="W2093"/>
      <c r="X2093"/>
      <c r="Y2093"/>
      <c r="Z2093"/>
    </row>
    <row r="2094" spans="1:26" ht="12.7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</row>
    <row r="2095" spans="1:26" ht="12.7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  <c r="Y2095"/>
      <c r="Z2095"/>
    </row>
    <row r="2096" spans="1:26" ht="12.7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  <c r="T2096"/>
      <c r="U2096"/>
      <c r="V2096"/>
      <c r="W2096"/>
      <c r="X2096"/>
      <c r="Y2096"/>
      <c r="Z2096"/>
    </row>
    <row r="2097" spans="1:26" ht="12.7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</row>
    <row r="2098" spans="1:26" ht="12.7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  <c r="Y2098"/>
      <c r="Z2098"/>
    </row>
    <row r="2099" spans="1:26" ht="12.7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  <c r="T2099"/>
      <c r="U2099"/>
      <c r="V2099"/>
      <c r="W2099"/>
      <c r="X2099"/>
      <c r="Y2099"/>
      <c r="Z2099"/>
    </row>
    <row r="2100" spans="1:26" ht="12.7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</row>
    <row r="2101" spans="1:26" ht="12.7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  <c r="Y2101"/>
      <c r="Z2101"/>
    </row>
    <row r="2102" spans="1:26" ht="12.7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  <c r="T2102"/>
      <c r="U2102"/>
      <c r="V2102"/>
      <c r="W2102"/>
      <c r="X2102"/>
      <c r="Y2102"/>
      <c r="Z2102"/>
    </row>
    <row r="2103" spans="1:26" ht="12.7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</row>
    <row r="2104" spans="1:26" ht="12.7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  <c r="Y2104"/>
      <c r="Z2104"/>
    </row>
    <row r="2105" spans="1:26" ht="12.7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  <c r="T2105"/>
      <c r="U2105"/>
      <c r="V2105"/>
      <c r="W2105"/>
      <c r="X2105"/>
      <c r="Y2105"/>
      <c r="Z2105"/>
    </row>
    <row r="2106" spans="1:26" ht="12.7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</row>
    <row r="2107" spans="1:26" ht="12.7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  <c r="Y2107"/>
      <c r="Z2107"/>
    </row>
    <row r="2108" spans="1:26" ht="12.7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  <c r="T2108"/>
      <c r="U2108"/>
      <c r="V2108"/>
      <c r="W2108"/>
      <c r="X2108"/>
      <c r="Y2108"/>
      <c r="Z2108"/>
    </row>
    <row r="2109" spans="1:26" ht="12.7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</row>
    <row r="2110" spans="1:26" ht="12.7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  <c r="Y2110"/>
      <c r="Z2110"/>
    </row>
    <row r="2111" spans="1:26" ht="12.7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  <c r="T2111"/>
      <c r="U2111"/>
      <c r="V2111"/>
      <c r="W2111"/>
      <c r="X2111"/>
      <c r="Y2111"/>
      <c r="Z2111"/>
    </row>
    <row r="2112" spans="1:26" ht="12.7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</row>
    <row r="2113" spans="1:26" ht="12.7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  <c r="Y2113"/>
      <c r="Z2113"/>
    </row>
    <row r="2114" spans="1:26" ht="12.7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  <c r="T2114"/>
      <c r="U2114"/>
      <c r="V2114"/>
      <c r="W2114"/>
      <c r="X2114"/>
      <c r="Y2114"/>
      <c r="Z2114"/>
    </row>
    <row r="2115" spans="1:26" ht="12.7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</row>
    <row r="2116" spans="1:26" ht="12.7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  <c r="Y2116"/>
      <c r="Z2116"/>
    </row>
    <row r="2117" spans="1:26" ht="12.7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  <c r="T2117"/>
      <c r="U2117"/>
      <c r="V2117"/>
      <c r="W2117"/>
      <c r="X2117"/>
      <c r="Y2117"/>
      <c r="Z2117"/>
    </row>
    <row r="2118" spans="1:26" ht="12.7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</row>
    <row r="2119" spans="1:26" ht="12.7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  <c r="Y2119"/>
      <c r="Z2119"/>
    </row>
    <row r="2120" spans="1:26" ht="12.7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  <c r="T2120"/>
      <c r="U2120"/>
      <c r="V2120"/>
      <c r="W2120"/>
      <c r="X2120"/>
      <c r="Y2120"/>
      <c r="Z2120"/>
    </row>
    <row r="2121" spans="1:26" ht="12.7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</row>
    <row r="2122" spans="1:26" ht="12.7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  <c r="Y2122"/>
      <c r="Z2122"/>
    </row>
    <row r="2123" spans="1:26" ht="12.7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  <c r="T2123"/>
      <c r="U2123"/>
      <c r="V2123"/>
      <c r="W2123"/>
      <c r="X2123"/>
      <c r="Y2123"/>
      <c r="Z2123"/>
    </row>
    <row r="2124" spans="1:26" ht="12.7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</row>
    <row r="2125" spans="1:26" ht="12.7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  <c r="Y2125"/>
      <c r="Z2125"/>
    </row>
    <row r="2126" spans="1:26" ht="12.7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  <c r="T2126"/>
      <c r="U2126"/>
      <c r="V2126"/>
      <c r="W2126"/>
      <c r="X2126"/>
      <c r="Y2126"/>
      <c r="Z2126"/>
    </row>
    <row r="2127" spans="1:26" ht="12.7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</row>
    <row r="2128" spans="1:26" ht="12.7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  <c r="Y2128"/>
      <c r="Z2128"/>
    </row>
    <row r="2129" spans="1:26" ht="12.7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  <c r="T2129"/>
      <c r="U2129"/>
      <c r="V2129"/>
      <c r="W2129"/>
      <c r="X2129"/>
      <c r="Y2129"/>
      <c r="Z2129"/>
    </row>
    <row r="2130" spans="1:26" ht="12.7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</row>
    <row r="2131" spans="1:26" ht="12.7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  <c r="Y2131"/>
      <c r="Z2131"/>
    </row>
    <row r="2132" spans="1:26" ht="12.7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  <c r="T2132"/>
      <c r="U2132"/>
      <c r="V2132"/>
      <c r="W2132"/>
      <c r="X2132"/>
      <c r="Y2132"/>
      <c r="Z2132"/>
    </row>
    <row r="2133" spans="1:26" ht="12.7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</row>
    <row r="2134" spans="1:26" ht="12.7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  <c r="Y2134"/>
      <c r="Z2134"/>
    </row>
    <row r="2135" spans="1:26" ht="12.7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  <c r="T2135"/>
      <c r="U2135"/>
      <c r="V2135"/>
      <c r="W2135"/>
      <c r="X2135"/>
      <c r="Y2135"/>
      <c r="Z2135"/>
    </row>
    <row r="2136" spans="1:26" ht="12.7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</row>
    <row r="2137" spans="1:26" ht="12.7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  <c r="Y2137"/>
      <c r="Z2137"/>
    </row>
    <row r="2138" spans="1:26" ht="12.7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  <c r="T2138"/>
      <c r="U2138"/>
      <c r="V2138"/>
      <c r="W2138"/>
      <c r="X2138"/>
      <c r="Y2138"/>
      <c r="Z2138"/>
    </row>
    <row r="2139" spans="1:26" ht="12.7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</row>
    <row r="2140" spans="1:26" ht="12.7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  <c r="Y2140"/>
      <c r="Z2140"/>
    </row>
    <row r="2141" spans="1:26" ht="12.7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  <c r="T2141"/>
      <c r="U2141"/>
      <c r="V2141"/>
      <c r="W2141"/>
      <c r="X2141"/>
      <c r="Y2141"/>
      <c r="Z2141"/>
    </row>
    <row r="2142" spans="1:26" ht="12.7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</row>
    <row r="2143" spans="1:26" ht="12.7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  <c r="Y2143"/>
      <c r="Z2143"/>
    </row>
    <row r="2144" spans="1:26" ht="12.7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  <c r="T2144"/>
      <c r="U2144"/>
      <c r="V2144"/>
      <c r="W2144"/>
      <c r="X2144"/>
      <c r="Y2144"/>
      <c r="Z2144"/>
    </row>
    <row r="2145" spans="1:26" ht="12.7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</row>
    <row r="2146" spans="1:26" ht="12.7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  <c r="Y2146"/>
      <c r="Z2146"/>
    </row>
    <row r="2147" spans="1:26" ht="12.7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  <c r="T2147"/>
      <c r="U2147"/>
      <c r="V2147"/>
      <c r="W2147"/>
      <c r="X2147"/>
      <c r="Y2147"/>
      <c r="Z2147"/>
    </row>
    <row r="2148" spans="1:26" ht="12.7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</row>
    <row r="2149" spans="1:26" ht="12.7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  <c r="Y2149"/>
      <c r="Z2149"/>
    </row>
    <row r="2150" spans="1:26" ht="12.7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  <c r="T2150"/>
      <c r="U2150"/>
      <c r="V2150"/>
      <c r="W2150"/>
      <c r="X2150"/>
      <c r="Y2150"/>
      <c r="Z2150"/>
    </row>
    <row r="2151" spans="1:26" ht="12.7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</row>
    <row r="2152" spans="1:26" ht="12.7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  <c r="Y2152"/>
      <c r="Z2152"/>
    </row>
    <row r="2153" spans="1:26" ht="12.7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  <c r="T2153"/>
      <c r="U2153"/>
      <c r="V2153"/>
      <c r="W2153"/>
      <c r="X2153"/>
      <c r="Y2153"/>
      <c r="Z2153"/>
    </row>
    <row r="2154" spans="1:26" ht="12.7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</row>
    <row r="2155" spans="1:26" ht="12.7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  <c r="Y2155"/>
      <c r="Z2155"/>
    </row>
    <row r="2156" spans="1:26" ht="12.7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  <c r="T2156"/>
      <c r="U2156"/>
      <c r="V2156"/>
      <c r="W2156"/>
      <c r="X2156"/>
      <c r="Y2156"/>
      <c r="Z2156"/>
    </row>
    <row r="2157" spans="1:26" ht="12.7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</row>
    <row r="2158" spans="1:26" ht="12.7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  <c r="Y2158"/>
      <c r="Z2158"/>
    </row>
    <row r="2159" spans="1:26" ht="12.7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  <c r="T2159"/>
      <c r="U2159"/>
      <c r="V2159"/>
      <c r="W2159"/>
      <c r="X2159"/>
      <c r="Y2159"/>
      <c r="Z2159"/>
    </row>
    <row r="2160" spans="1:26" ht="12.7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</row>
    <row r="2161" spans="1:26" ht="12.7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  <c r="Y2161"/>
      <c r="Z2161"/>
    </row>
    <row r="2162" spans="1:26" ht="12.7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  <c r="T2162"/>
      <c r="U2162"/>
      <c r="V2162"/>
      <c r="W2162"/>
      <c r="X2162"/>
      <c r="Y2162"/>
      <c r="Z2162"/>
    </row>
    <row r="2163" spans="1:26" ht="12.7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</row>
    <row r="2164" spans="1:26" ht="12.7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  <c r="Y2164"/>
      <c r="Z2164"/>
    </row>
    <row r="2165" spans="1:26" ht="12.7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  <c r="T2165"/>
      <c r="U2165"/>
      <c r="V2165"/>
      <c r="W2165"/>
      <c r="X2165"/>
      <c r="Y2165"/>
      <c r="Z2165"/>
    </row>
    <row r="2166" spans="1:26" ht="12.7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</row>
    <row r="2167" spans="1:26" ht="12.7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  <c r="Y2167"/>
      <c r="Z2167"/>
    </row>
    <row r="2168" spans="1:26" ht="12.7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  <c r="T2168"/>
      <c r="U2168"/>
      <c r="V2168"/>
      <c r="W2168"/>
      <c r="X2168"/>
      <c r="Y2168"/>
      <c r="Z2168"/>
    </row>
    <row r="2169" spans="1:26" ht="12.7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</row>
    <row r="2170" spans="1:26" ht="12.7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  <c r="Y2170"/>
      <c r="Z2170"/>
    </row>
    <row r="2171" spans="1:26" ht="12.7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  <c r="T2171"/>
      <c r="U2171"/>
      <c r="V2171"/>
      <c r="W2171"/>
      <c r="X2171"/>
      <c r="Y2171"/>
      <c r="Z2171"/>
    </row>
    <row r="2172" spans="1:26" ht="12.7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</row>
    <row r="2173" spans="1:26" ht="12.7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  <c r="Y2173"/>
      <c r="Z2173"/>
    </row>
    <row r="2174" spans="1:26" ht="12.7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  <c r="T2174"/>
      <c r="U2174"/>
      <c r="V2174"/>
      <c r="W2174"/>
      <c r="X2174"/>
      <c r="Y2174"/>
      <c r="Z2174"/>
    </row>
    <row r="2175" spans="1:26" ht="12.7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</row>
    <row r="2176" spans="1:26" ht="12.7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  <c r="Y2176"/>
      <c r="Z2176"/>
    </row>
    <row r="2177" spans="1:26" ht="12.7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  <c r="T2177"/>
      <c r="U2177"/>
      <c r="V2177"/>
      <c r="W2177"/>
      <c r="X2177"/>
      <c r="Y2177"/>
      <c r="Z2177"/>
    </row>
    <row r="2178" spans="1:26" ht="12.7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</row>
    <row r="2179" spans="1:26" ht="12.7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  <c r="Y2179"/>
      <c r="Z2179"/>
    </row>
    <row r="2180" spans="1:26" ht="12.7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  <c r="T2180"/>
      <c r="U2180"/>
      <c r="V2180"/>
      <c r="W2180"/>
      <c r="X2180"/>
      <c r="Y2180"/>
      <c r="Z2180"/>
    </row>
    <row r="2181" spans="1:26" ht="12.75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</row>
    <row r="2182" spans="1:26" ht="12.75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  <c r="Y2182"/>
      <c r="Z2182"/>
    </row>
    <row r="2183" spans="1:26" ht="12.75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  <c r="T2183"/>
      <c r="U2183"/>
      <c r="V2183"/>
      <c r="W2183"/>
      <c r="X2183"/>
      <c r="Y2183"/>
      <c r="Z2183"/>
    </row>
    <row r="2184" spans="1:26" ht="12.75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</row>
    <row r="2185" spans="1:26" ht="12.75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  <c r="Y2185"/>
      <c r="Z2185"/>
    </row>
    <row r="2186" spans="1:26" ht="12.75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  <c r="T2186"/>
      <c r="U2186"/>
      <c r="V2186"/>
      <c r="W2186"/>
      <c r="X2186"/>
      <c r="Y2186"/>
      <c r="Z2186"/>
    </row>
    <row r="2187" spans="1:26" ht="12.75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</row>
    <row r="2188" spans="1:26" ht="12.75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  <c r="Y2188"/>
      <c r="Z2188"/>
    </row>
    <row r="2189" spans="1:26" ht="12.75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  <c r="T2189"/>
      <c r="U2189"/>
      <c r="V2189"/>
      <c r="W2189"/>
      <c r="X2189"/>
      <c r="Y2189"/>
      <c r="Z2189"/>
    </row>
    <row r="2190" spans="1:26" ht="12.75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</row>
    <row r="2191" spans="1:26" ht="12.75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  <c r="Y2191"/>
      <c r="Z2191"/>
    </row>
    <row r="2192" spans="1:26" ht="12.75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  <c r="T2192"/>
      <c r="U2192"/>
      <c r="V2192"/>
      <c r="W2192"/>
      <c r="X2192"/>
      <c r="Y2192"/>
      <c r="Z2192"/>
    </row>
    <row r="2193" spans="1:26" ht="12.75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</row>
    <row r="2194" spans="1:26" ht="12.75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  <c r="Y2194"/>
      <c r="Z2194"/>
    </row>
    <row r="2195" spans="1:26" ht="12.75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  <c r="T2195"/>
      <c r="U2195"/>
      <c r="V2195"/>
      <c r="W2195"/>
      <c r="X2195"/>
      <c r="Y2195"/>
      <c r="Z2195"/>
    </row>
    <row r="2196" spans="1:26" ht="12.75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</row>
    <row r="2197" spans="1:26" ht="12.75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  <c r="Y2197"/>
      <c r="Z2197"/>
    </row>
    <row r="2198" spans="1:26" ht="12.75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  <c r="T2198"/>
      <c r="U2198"/>
      <c r="V2198"/>
      <c r="W2198"/>
      <c r="X2198"/>
      <c r="Y2198"/>
      <c r="Z2198"/>
    </row>
    <row r="2199" spans="1:26" ht="12.75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</row>
    <row r="2200" spans="1:26" ht="12.75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  <c r="Y2200"/>
      <c r="Z2200"/>
    </row>
    <row r="2201" spans="1:26" ht="12.75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  <c r="T2201"/>
      <c r="U2201"/>
      <c r="V2201"/>
      <c r="W2201"/>
      <c r="X2201"/>
      <c r="Y2201"/>
      <c r="Z2201"/>
    </row>
    <row r="2202" spans="1:26" ht="12.75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</row>
    <row r="2203" spans="1:26" ht="12.75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  <c r="Y2203"/>
      <c r="Z2203"/>
    </row>
    <row r="2204" spans="1:26" ht="12.75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  <c r="T2204"/>
      <c r="U2204"/>
      <c r="V2204"/>
      <c r="W2204"/>
      <c r="X2204"/>
      <c r="Y2204"/>
      <c r="Z2204"/>
    </row>
    <row r="2205" spans="1:26" ht="12.75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</row>
    <row r="2206" spans="1:26" ht="12.75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  <c r="Y2206"/>
      <c r="Z2206"/>
    </row>
    <row r="2207" spans="1:26" ht="12.75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  <c r="T2207"/>
      <c r="U2207"/>
      <c r="V2207"/>
      <c r="W2207"/>
      <c r="X2207"/>
      <c r="Y2207"/>
      <c r="Z2207"/>
    </row>
    <row r="2208" spans="1:26" ht="12.75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</row>
    <row r="2209" spans="1:26" ht="12.75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  <c r="Y2209"/>
      <c r="Z2209"/>
    </row>
    <row r="2210" spans="1:26" ht="12.75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  <c r="T2210"/>
      <c r="U2210"/>
      <c r="V2210"/>
      <c r="W2210"/>
      <c r="X2210"/>
      <c r="Y2210"/>
      <c r="Z2210"/>
    </row>
    <row r="2211" spans="1:26" ht="12.75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</row>
    <row r="2212" spans="1:26" ht="12.75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  <c r="Y2212"/>
      <c r="Z2212"/>
    </row>
    <row r="2213" spans="1:26" ht="12.75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  <c r="T2213"/>
      <c r="U2213"/>
      <c r="V2213"/>
      <c r="W2213"/>
      <c r="X2213"/>
      <c r="Y2213"/>
      <c r="Z2213"/>
    </row>
    <row r="2214" spans="1:26" ht="12.75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</row>
    <row r="2215" spans="1:26" ht="12.75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  <c r="Y2215"/>
      <c r="Z2215"/>
    </row>
    <row r="2216" spans="1:26" ht="12.75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  <c r="T2216"/>
      <c r="U2216"/>
      <c r="V2216"/>
      <c r="W2216"/>
      <c r="X2216"/>
      <c r="Y2216"/>
      <c r="Z2216"/>
    </row>
    <row r="2217" spans="1:26" ht="12.75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</row>
    <row r="2218" spans="1:26" ht="12.75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  <c r="Y2218"/>
      <c r="Z2218"/>
    </row>
    <row r="2219" spans="1:26" ht="12.75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  <c r="T2219"/>
      <c r="U2219"/>
      <c r="V2219"/>
      <c r="W2219"/>
      <c r="X2219"/>
      <c r="Y2219"/>
      <c r="Z2219"/>
    </row>
    <row r="2220" spans="1:26" ht="12.75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</row>
    <row r="2221" spans="1:26" ht="12.75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  <c r="Y2221"/>
      <c r="Z2221"/>
    </row>
    <row r="2222" spans="1:26" ht="12.75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  <c r="T2222"/>
      <c r="U2222"/>
      <c r="V2222"/>
      <c r="W2222"/>
      <c r="X2222"/>
      <c r="Y2222"/>
      <c r="Z2222"/>
    </row>
    <row r="2223" spans="1:26" ht="12.75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</row>
    <row r="2224" spans="1:26" ht="12.75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  <c r="Y2224"/>
      <c r="Z2224"/>
    </row>
    <row r="2225" spans="1:26" ht="12.75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  <c r="T2225"/>
      <c r="U2225"/>
      <c r="V2225"/>
      <c r="W2225"/>
      <c r="X2225"/>
      <c r="Y2225"/>
      <c r="Z2225"/>
    </row>
    <row r="2226" spans="1:26" ht="12.75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</row>
    <row r="2227" spans="1:26" ht="12.75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  <c r="Y2227"/>
      <c r="Z2227"/>
    </row>
    <row r="2228" spans="1:26" ht="12.75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  <c r="T2228"/>
      <c r="U2228"/>
      <c r="V2228"/>
      <c r="W2228"/>
      <c r="X2228"/>
      <c r="Y2228"/>
      <c r="Z2228"/>
    </row>
    <row r="2229" spans="1:26" ht="12.75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</row>
    <row r="2230" spans="1:26" ht="12.75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  <c r="Y2230"/>
      <c r="Z2230"/>
    </row>
    <row r="2231" spans="1:26" ht="12.75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  <c r="T2231"/>
      <c r="U2231"/>
      <c r="V2231"/>
      <c r="W2231"/>
      <c r="X2231"/>
      <c r="Y2231"/>
      <c r="Z2231"/>
    </row>
    <row r="2232" spans="1:26" ht="12.75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</row>
    <row r="2233" spans="1:26" ht="12.75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  <c r="Y2233"/>
      <c r="Z2233"/>
    </row>
    <row r="2234" spans="1:26" ht="12.75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  <c r="T2234"/>
      <c r="U2234"/>
      <c r="V2234"/>
      <c r="W2234"/>
      <c r="X2234"/>
      <c r="Y2234"/>
      <c r="Z2234"/>
    </row>
    <row r="2235" spans="1:26" ht="12.75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</row>
    <row r="2236" spans="1:26" ht="12.75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  <c r="Y2236"/>
      <c r="Z2236"/>
    </row>
    <row r="2237" spans="1:26" ht="12.75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  <c r="T2237"/>
      <c r="U2237"/>
      <c r="V2237"/>
      <c r="W2237"/>
      <c r="X2237"/>
      <c r="Y2237"/>
      <c r="Z2237"/>
    </row>
    <row r="2238" spans="1:26" ht="12.75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</row>
    <row r="2239" spans="1:26" ht="12.75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  <c r="Y2239"/>
      <c r="Z2239"/>
    </row>
    <row r="2240" spans="1:26" ht="12.75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  <c r="T2240"/>
      <c r="U2240"/>
      <c r="V2240"/>
      <c r="W2240"/>
      <c r="X2240"/>
      <c r="Y2240"/>
      <c r="Z2240"/>
    </row>
    <row r="2241" spans="1:26" ht="12.75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</row>
    <row r="2242" spans="1:26" ht="12.75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  <c r="Y2242"/>
      <c r="Z2242"/>
    </row>
    <row r="2243" spans="1:26" ht="12.75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  <c r="T2243"/>
      <c r="U2243"/>
      <c r="V2243"/>
      <c r="W2243"/>
      <c r="X2243"/>
      <c r="Y2243"/>
      <c r="Z2243"/>
    </row>
    <row r="2244" spans="1:26" ht="12.75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</row>
    <row r="2245" spans="1:26" ht="12.75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  <c r="Y2245"/>
      <c r="Z2245"/>
    </row>
    <row r="2246" spans="1:26" ht="12.75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  <c r="T2246"/>
      <c r="U2246"/>
      <c r="V2246"/>
      <c r="W2246"/>
      <c r="X2246"/>
      <c r="Y2246"/>
      <c r="Z2246"/>
    </row>
    <row r="2247" spans="1:26" ht="12.75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</row>
    <row r="2248" spans="1:26" ht="12.75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  <c r="Y2248"/>
      <c r="Z2248"/>
    </row>
    <row r="2249" spans="1:26" ht="12.75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  <c r="T2249"/>
      <c r="U2249"/>
      <c r="V2249"/>
      <c r="W2249"/>
      <c r="X2249"/>
      <c r="Y2249"/>
      <c r="Z2249"/>
    </row>
    <row r="2250" spans="1:26" ht="12.75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</row>
    <row r="2251" spans="1:26" ht="12.75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  <c r="Y2251"/>
      <c r="Z2251"/>
    </row>
    <row r="2252" spans="1:26" ht="12.75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  <c r="T2252"/>
      <c r="U2252"/>
      <c r="V2252"/>
      <c r="W2252"/>
      <c r="X2252"/>
      <c r="Y2252"/>
      <c r="Z2252"/>
    </row>
    <row r="2253" spans="1:26" ht="12.75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</row>
    <row r="2254" spans="1:26" ht="12.75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  <c r="Y2254"/>
      <c r="Z2254"/>
    </row>
    <row r="2255" spans="1:26" ht="12.75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  <c r="T2255"/>
      <c r="U2255"/>
      <c r="V2255"/>
      <c r="W2255"/>
      <c r="X2255"/>
      <c r="Y2255"/>
      <c r="Z2255"/>
    </row>
    <row r="2256" spans="1:26" ht="12.75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</row>
    <row r="2257" spans="1:26" ht="12.75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  <c r="Y2257"/>
      <c r="Z2257"/>
    </row>
    <row r="2258" spans="1:26" ht="12.75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  <c r="T2258"/>
      <c r="U2258"/>
      <c r="V2258"/>
      <c r="W2258"/>
      <c r="X2258"/>
      <c r="Y2258"/>
      <c r="Z2258"/>
    </row>
    <row r="2259" spans="1:26" ht="12.75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</row>
    <row r="2260" spans="1:26" ht="12.75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  <c r="Y2260"/>
      <c r="Z2260"/>
    </row>
    <row r="2261" spans="1:26" ht="12.75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  <c r="T2261"/>
      <c r="U2261"/>
      <c r="V2261"/>
      <c r="W2261"/>
      <c r="X2261"/>
      <c r="Y2261"/>
      <c r="Z2261"/>
    </row>
    <row r="2262" spans="1:26" ht="12.75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</row>
    <row r="2263" spans="1:26" ht="12.75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  <c r="Y2263"/>
      <c r="Z2263"/>
    </row>
    <row r="2264" spans="1:26" ht="12.75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  <c r="T2264"/>
      <c r="U2264"/>
      <c r="V2264"/>
      <c r="W2264"/>
      <c r="X2264"/>
      <c r="Y2264"/>
      <c r="Z2264"/>
    </row>
    <row r="2265" spans="1:26" ht="12.75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</row>
    <row r="2266" spans="1:26" ht="12.75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  <c r="Y2266"/>
      <c r="Z2266"/>
    </row>
    <row r="2267" spans="1:26" ht="12.75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  <c r="T2267"/>
      <c r="U2267"/>
      <c r="V2267"/>
      <c r="W2267"/>
      <c r="X2267"/>
      <c r="Y2267"/>
      <c r="Z2267"/>
    </row>
    <row r="2268" spans="1:26" ht="12.75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</row>
    <row r="2269" spans="1:26" ht="12.75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  <c r="Y2269"/>
      <c r="Z2269"/>
    </row>
    <row r="2270" spans="1:26" ht="12.75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  <c r="T2270"/>
      <c r="U2270"/>
      <c r="V2270"/>
      <c r="W2270"/>
      <c r="X2270"/>
      <c r="Y2270"/>
      <c r="Z2270"/>
    </row>
    <row r="2271" spans="1:26" ht="12.75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</row>
    <row r="2272" spans="1:26" ht="12.75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  <c r="Y2272"/>
      <c r="Z2272"/>
    </row>
    <row r="2273" spans="1:26" ht="12.75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  <c r="T2273"/>
      <c r="U2273"/>
      <c r="V2273"/>
      <c r="W2273"/>
      <c r="X2273"/>
      <c r="Y2273"/>
      <c r="Z2273"/>
    </row>
    <row r="2274" spans="1:26" ht="12.75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</row>
    <row r="2275" spans="1:26" ht="12.75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  <c r="Y2275"/>
      <c r="Z2275"/>
    </row>
    <row r="2276" spans="1:26" ht="12.75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  <c r="T2276"/>
      <c r="U2276"/>
      <c r="V2276"/>
      <c r="W2276"/>
      <c r="X2276"/>
      <c r="Y2276"/>
      <c r="Z2276"/>
    </row>
    <row r="2277" spans="1:26" ht="12.75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</row>
    <row r="2278" spans="1:26" ht="12.75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  <c r="Y2278"/>
      <c r="Z2278"/>
    </row>
    <row r="2279" spans="1:26" ht="12.75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  <c r="T2279"/>
      <c r="U2279"/>
      <c r="V2279"/>
      <c r="W2279"/>
      <c r="X2279"/>
      <c r="Y2279"/>
      <c r="Z2279"/>
    </row>
    <row r="2280" spans="1:26" ht="12.75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</row>
    <row r="2281" spans="1:26" ht="12.75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  <c r="Y2281"/>
      <c r="Z2281"/>
    </row>
    <row r="2282" spans="1:26" ht="12.75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  <c r="T2282"/>
      <c r="U2282"/>
      <c r="V2282"/>
      <c r="W2282"/>
      <c r="X2282"/>
      <c r="Y2282"/>
      <c r="Z2282"/>
    </row>
    <row r="2283" spans="1:26" ht="12.75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</row>
    <row r="2284" spans="1:26" ht="12.75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  <c r="Y2284"/>
      <c r="Z2284"/>
    </row>
    <row r="2285" spans="1:26" ht="12.75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  <c r="T2285"/>
      <c r="U2285"/>
      <c r="V2285"/>
      <c r="W2285"/>
      <c r="X2285"/>
      <c r="Y2285"/>
      <c r="Z2285"/>
    </row>
    <row r="2286" spans="1:26" ht="12.75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</row>
    <row r="2287" spans="1:26" ht="12.75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  <c r="Y2287"/>
      <c r="Z2287"/>
    </row>
    <row r="2288" spans="1:26" ht="12.75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  <c r="T2288"/>
      <c r="U2288"/>
      <c r="V2288"/>
      <c r="W2288"/>
      <c r="X2288"/>
      <c r="Y2288"/>
      <c r="Z2288"/>
    </row>
    <row r="2289" spans="1:26" ht="12.75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</row>
    <row r="2290" spans="1:26" ht="12.75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  <c r="Y2290"/>
      <c r="Z2290"/>
    </row>
    <row r="2291" spans="1:26" ht="12.75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  <c r="T2291"/>
      <c r="U2291"/>
      <c r="V2291"/>
      <c r="W2291"/>
      <c r="X2291"/>
      <c r="Y2291"/>
      <c r="Z2291"/>
    </row>
    <row r="2292" spans="1:26" ht="12.75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</row>
    <row r="2293" spans="1:26" ht="12.75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  <c r="Y2293"/>
      <c r="Z2293"/>
    </row>
    <row r="2294" spans="1:26" ht="12.75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  <c r="T2294"/>
      <c r="U2294"/>
      <c r="V2294"/>
      <c r="W2294"/>
      <c r="X2294"/>
      <c r="Y2294"/>
      <c r="Z2294"/>
    </row>
    <row r="2295" spans="1:26" ht="12.75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</row>
    <row r="2296" spans="1:26" ht="12.75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  <c r="Y2296"/>
      <c r="Z2296"/>
    </row>
    <row r="2297" spans="1:26" ht="12.75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  <c r="T2297"/>
      <c r="U2297"/>
      <c r="V2297"/>
      <c r="W2297"/>
      <c r="X2297"/>
      <c r="Y2297"/>
      <c r="Z2297"/>
    </row>
    <row r="2298" spans="1:26" ht="12.75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</row>
    <row r="2299" spans="1:26" ht="12.75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  <c r="Y2299"/>
      <c r="Z2299"/>
    </row>
    <row r="2300" spans="1:26" ht="12.75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  <c r="T2300"/>
      <c r="U2300"/>
      <c r="V2300"/>
      <c r="W2300"/>
      <c r="X2300"/>
      <c r="Y2300"/>
      <c r="Z2300"/>
    </row>
    <row r="2301" spans="1:26" ht="12.75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</row>
    <row r="2302" spans="1:26" ht="12.75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  <c r="Y2302"/>
      <c r="Z2302"/>
    </row>
    <row r="2303" spans="1:26" ht="12.75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  <c r="T2303"/>
      <c r="U2303"/>
      <c r="V2303"/>
      <c r="W2303"/>
      <c r="X2303"/>
      <c r="Y2303"/>
      <c r="Z2303"/>
    </row>
    <row r="2304" spans="1:26" ht="12.75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</row>
    <row r="2305" spans="1:26" ht="12.75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  <c r="Y2305"/>
      <c r="Z2305"/>
    </row>
    <row r="2306" spans="1:26" ht="12.75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  <c r="T2306"/>
      <c r="U2306"/>
      <c r="V2306"/>
      <c r="W2306"/>
      <c r="X2306"/>
      <c r="Y2306"/>
      <c r="Z2306"/>
    </row>
    <row r="2307" spans="1:26" ht="12.75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</row>
    <row r="2308" spans="1:26" ht="12.75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  <c r="Y2308"/>
      <c r="Z2308"/>
    </row>
    <row r="2309" spans="1:26" ht="12.75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  <c r="T2309"/>
      <c r="U2309"/>
      <c r="V2309"/>
      <c r="W2309"/>
      <c r="X2309"/>
      <c r="Y2309"/>
      <c r="Z2309"/>
    </row>
    <row r="2310" spans="1:26" ht="12.75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</row>
    <row r="2311" spans="1:26" ht="12.75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  <c r="Y2311"/>
      <c r="Z2311"/>
    </row>
    <row r="2312" spans="1:26" ht="12.75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  <c r="T2312"/>
      <c r="U2312"/>
      <c r="V2312"/>
      <c r="W2312"/>
      <c r="X2312"/>
      <c r="Y2312"/>
      <c r="Z2312"/>
    </row>
    <row r="2313" spans="1:26" ht="12.75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</row>
    <row r="2314" spans="1:26" ht="12.75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  <c r="Y2314"/>
      <c r="Z2314"/>
    </row>
    <row r="2315" spans="1:26" ht="12.75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  <c r="T2315"/>
      <c r="U2315"/>
      <c r="V2315"/>
      <c r="W2315"/>
      <c r="X2315"/>
      <c r="Y2315"/>
      <c r="Z2315"/>
    </row>
    <row r="2316" spans="1:26" ht="12.75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</row>
    <row r="2317" spans="1:26" ht="12.75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  <c r="Y2317"/>
      <c r="Z2317"/>
    </row>
    <row r="2318" spans="1:26" ht="12.75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  <c r="T2318"/>
      <c r="U2318"/>
      <c r="V2318"/>
      <c r="W2318"/>
      <c r="X2318"/>
      <c r="Y2318"/>
      <c r="Z2318"/>
    </row>
    <row r="2319" spans="1:26" ht="12.75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</row>
    <row r="2320" spans="1:26" ht="12.75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  <c r="Y2320"/>
      <c r="Z2320"/>
    </row>
    <row r="2321" spans="1:26" ht="12.75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  <c r="T2321"/>
      <c r="U2321"/>
      <c r="V2321"/>
      <c r="W2321"/>
      <c r="X2321"/>
      <c r="Y2321"/>
      <c r="Z2321"/>
    </row>
    <row r="2322" spans="1:26" ht="12.75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</row>
    <row r="2323" spans="1:26" ht="12.75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  <c r="Y2323"/>
      <c r="Z2323"/>
    </row>
    <row r="2324" spans="1:26" ht="12.75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  <c r="T2324"/>
      <c r="U2324"/>
      <c r="V2324"/>
      <c r="W2324"/>
      <c r="X2324"/>
      <c r="Y2324"/>
      <c r="Z2324"/>
    </row>
    <row r="2325" spans="1:26" ht="12.75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</row>
    <row r="2326" spans="1:26" ht="12.75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  <c r="Y2326"/>
      <c r="Z2326"/>
    </row>
    <row r="2327" spans="1:26" ht="12.75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  <c r="T2327"/>
      <c r="U2327"/>
      <c r="V2327"/>
      <c r="W2327"/>
      <c r="X2327"/>
      <c r="Y2327"/>
      <c r="Z2327"/>
    </row>
    <row r="2328" spans="1:26" ht="12.75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</row>
    <row r="2329" spans="1:26" ht="12.75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  <c r="Y2329"/>
      <c r="Z2329"/>
    </row>
    <row r="2330" spans="1:26" ht="12.75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  <c r="T2330"/>
      <c r="U2330"/>
      <c r="V2330"/>
      <c r="W2330"/>
      <c r="X2330"/>
      <c r="Y2330"/>
      <c r="Z2330"/>
    </row>
    <row r="2331" spans="1:26" ht="12.75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</row>
    <row r="2332" spans="1:26" ht="12.75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  <c r="Y2332"/>
      <c r="Z2332"/>
    </row>
    <row r="2333" spans="1:26" ht="12.75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  <c r="T2333"/>
      <c r="U2333"/>
      <c r="V2333"/>
      <c r="W2333"/>
      <c r="X2333"/>
      <c r="Y2333"/>
      <c r="Z2333"/>
    </row>
    <row r="2334" spans="1:26" ht="12.75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</row>
    <row r="2335" spans="1:26" ht="12.75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  <c r="Y2335"/>
      <c r="Z2335"/>
    </row>
    <row r="2336" spans="1:26" ht="12.75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  <c r="T2336"/>
      <c r="U2336"/>
      <c r="V2336"/>
      <c r="W2336"/>
      <c r="X2336"/>
      <c r="Y2336"/>
      <c r="Z2336"/>
    </row>
    <row r="2337" spans="1:26" ht="12.75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</row>
    <row r="2338" spans="1:26" ht="12.75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  <c r="Y2338"/>
      <c r="Z2338"/>
    </row>
    <row r="2339" spans="1:26" ht="12.75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  <c r="T2339"/>
      <c r="U2339"/>
      <c r="V2339"/>
      <c r="W2339"/>
      <c r="X2339"/>
      <c r="Y2339"/>
      <c r="Z2339"/>
    </row>
    <row r="2340" spans="1:26" ht="12.75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</row>
    <row r="2341" spans="1:26" ht="12.75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  <c r="Y2341"/>
      <c r="Z2341"/>
    </row>
    <row r="2342" spans="1:26" ht="12.75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  <c r="T2342"/>
      <c r="U2342"/>
      <c r="V2342"/>
      <c r="W2342"/>
      <c r="X2342"/>
      <c r="Y2342"/>
      <c r="Z2342"/>
    </row>
    <row r="2343" spans="1:26" ht="12.75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</row>
    <row r="2344" spans="1:26" ht="12.75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  <c r="Y2344"/>
      <c r="Z2344"/>
    </row>
    <row r="2345" spans="1:26" ht="12.75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  <c r="T2345"/>
      <c r="U2345"/>
      <c r="V2345"/>
      <c r="W2345"/>
      <c r="X2345"/>
      <c r="Y2345"/>
      <c r="Z2345"/>
    </row>
    <row r="2346" spans="1:26" ht="12.75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</row>
    <row r="2347" spans="1:26" ht="12.75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  <c r="Y2347"/>
      <c r="Z2347"/>
    </row>
    <row r="2348" spans="1:26" ht="12.75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  <c r="T2348"/>
      <c r="U2348"/>
      <c r="V2348"/>
      <c r="W2348"/>
      <c r="X2348"/>
      <c r="Y2348"/>
      <c r="Z2348"/>
    </row>
    <row r="2349" spans="1:26" ht="12.75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</row>
    <row r="2350" spans="1:26" ht="12.75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  <c r="Y2350"/>
      <c r="Z2350"/>
    </row>
    <row r="2351" spans="1:26" ht="12.75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  <c r="T2351"/>
      <c r="U2351"/>
      <c r="V2351"/>
      <c r="W2351"/>
      <c r="X2351"/>
      <c r="Y2351"/>
      <c r="Z2351"/>
    </row>
    <row r="2352" spans="1:26" ht="12.75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</row>
    <row r="2353" spans="1:26" ht="12.75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  <c r="Y2353"/>
      <c r="Z2353"/>
    </row>
    <row r="2354" spans="1:26" ht="12.75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  <c r="T2354"/>
      <c r="U2354"/>
      <c r="V2354"/>
      <c r="W2354"/>
      <c r="X2354"/>
      <c r="Y2354"/>
      <c r="Z2354"/>
    </row>
    <row r="2355" spans="1:26" ht="12.75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</row>
    <row r="2356" spans="1:26" ht="12.75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  <c r="Y2356"/>
      <c r="Z2356"/>
    </row>
    <row r="2357" spans="1:26" ht="12.75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  <c r="T2357"/>
      <c r="U2357"/>
      <c r="V2357"/>
      <c r="W2357"/>
      <c r="X2357"/>
      <c r="Y2357"/>
      <c r="Z2357"/>
    </row>
    <row r="2358" spans="1:26" ht="12.75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</row>
    <row r="2359" spans="1:26" ht="12.75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  <c r="Y2359"/>
      <c r="Z2359"/>
    </row>
    <row r="2360" spans="1:26" ht="12.75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  <c r="T2360"/>
      <c r="U2360"/>
      <c r="V2360"/>
      <c r="W2360"/>
      <c r="X2360"/>
      <c r="Y2360"/>
      <c r="Z2360"/>
    </row>
    <row r="2361" spans="1:26" ht="12.75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</row>
    <row r="2362" spans="1:26" ht="12.75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  <c r="Y2362"/>
      <c r="Z2362"/>
    </row>
    <row r="2363" spans="1:26" ht="12.75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  <c r="T2363"/>
      <c r="U2363"/>
      <c r="V2363"/>
      <c r="W2363"/>
      <c r="X2363"/>
      <c r="Y2363"/>
      <c r="Z2363"/>
    </row>
    <row r="2364" spans="1:26" ht="12.75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</row>
    <row r="2365" spans="1:26" ht="12.75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  <c r="Y2365"/>
      <c r="Z2365"/>
    </row>
    <row r="2366" spans="1:26" ht="12.75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  <c r="T2366"/>
      <c r="U2366"/>
      <c r="V2366"/>
      <c r="W2366"/>
      <c r="X2366"/>
      <c r="Y2366"/>
      <c r="Z2366"/>
    </row>
    <row r="2367" spans="1:26" ht="12.75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</row>
    <row r="2368" spans="1:26" ht="12.75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  <c r="Y2368"/>
      <c r="Z2368"/>
    </row>
    <row r="2369" spans="1:26" ht="12.75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  <c r="T2369"/>
      <c r="U2369"/>
      <c r="V2369"/>
      <c r="W2369"/>
      <c r="X2369"/>
      <c r="Y2369"/>
      <c r="Z2369"/>
    </row>
    <row r="2370" spans="1:26" ht="12.75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</row>
    <row r="2371" spans="1:26" ht="12.75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  <c r="Y2371"/>
      <c r="Z2371"/>
    </row>
    <row r="2372" spans="1:26" ht="12.75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  <c r="T2372"/>
      <c r="U2372"/>
      <c r="V2372"/>
      <c r="W2372"/>
      <c r="X2372"/>
      <c r="Y2372"/>
      <c r="Z2372"/>
    </row>
    <row r="2373" spans="1:26" ht="12.75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</row>
    <row r="2374" spans="1:26" ht="12.75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  <c r="Y2374"/>
      <c r="Z2374"/>
    </row>
    <row r="2375" spans="1:26" ht="12.75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  <c r="T2375"/>
      <c r="U2375"/>
      <c r="V2375"/>
      <c r="W2375"/>
      <c r="X2375"/>
      <c r="Y2375"/>
      <c r="Z2375"/>
    </row>
    <row r="2376" spans="1:26" ht="12.75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</row>
    <row r="2377" spans="1:26" ht="12.75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  <c r="Y2377"/>
      <c r="Z2377"/>
    </row>
    <row r="2378" spans="1:26" ht="12.75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  <c r="T2378"/>
      <c r="U2378"/>
      <c r="V2378"/>
      <c r="W2378"/>
      <c r="X2378"/>
      <c r="Y2378"/>
      <c r="Z2378"/>
    </row>
    <row r="2379" spans="1:26" ht="12.75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</row>
    <row r="2380" spans="1:26" ht="12.75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  <c r="Y2380"/>
      <c r="Z2380"/>
    </row>
    <row r="2381" spans="1:26" ht="12.75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  <c r="T2381"/>
      <c r="U2381"/>
      <c r="V2381"/>
      <c r="W2381"/>
      <c r="X2381"/>
      <c r="Y2381"/>
      <c r="Z2381"/>
    </row>
    <row r="2382" spans="1:26" ht="12.75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</row>
    <row r="2383" spans="1:26" ht="12.75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  <c r="Y2383"/>
      <c r="Z2383"/>
    </row>
    <row r="2384" spans="1:26" ht="12.75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  <c r="T2384"/>
      <c r="U2384"/>
      <c r="V2384"/>
      <c r="W2384"/>
      <c r="X2384"/>
      <c r="Y2384"/>
      <c r="Z2384"/>
    </row>
    <row r="2385" spans="1:26" ht="12.75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</row>
    <row r="2386" spans="1:26" ht="12.75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  <c r="Y2386"/>
      <c r="Z2386"/>
    </row>
    <row r="2387" spans="1:26" ht="12.75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  <c r="T2387"/>
      <c r="U2387"/>
      <c r="V2387"/>
      <c r="W2387"/>
      <c r="X2387"/>
      <c r="Y2387"/>
      <c r="Z2387"/>
    </row>
    <row r="2388" spans="1:26" ht="12.75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</row>
    <row r="2389" spans="1:26" ht="12.75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  <c r="Y2389"/>
      <c r="Z2389"/>
    </row>
    <row r="2390" spans="1:26" ht="12.75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  <c r="T2390"/>
      <c r="U2390"/>
      <c r="V2390"/>
      <c r="W2390"/>
      <c r="X2390"/>
      <c r="Y2390"/>
      <c r="Z2390"/>
    </row>
    <row r="2391" spans="1:26" ht="12.75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</row>
    <row r="2392" spans="1:26" ht="12.75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  <c r="Y2392"/>
      <c r="Z2392"/>
    </row>
    <row r="2393" spans="1:26" ht="12.75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  <c r="T2393"/>
      <c r="U2393"/>
      <c r="V2393"/>
      <c r="W2393"/>
      <c r="X2393"/>
      <c r="Y2393"/>
      <c r="Z2393"/>
    </row>
    <row r="2394" spans="1:26" ht="12.75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</row>
    <row r="2395" spans="1:26" ht="12.75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  <c r="Y2395"/>
      <c r="Z2395"/>
    </row>
    <row r="2396" spans="1:26" ht="12.75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  <c r="T2396"/>
      <c r="U2396"/>
      <c r="V2396"/>
      <c r="W2396"/>
      <c r="X2396"/>
      <c r="Y2396"/>
      <c r="Z2396"/>
    </row>
    <row r="2397" spans="1:26" ht="12.75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</row>
    <row r="2398" spans="1:26" ht="12.75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  <c r="Y2398"/>
      <c r="Z2398"/>
    </row>
    <row r="2399" spans="1:26" ht="12.75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  <c r="T2399"/>
      <c r="U2399"/>
      <c r="V2399"/>
      <c r="W2399"/>
      <c r="X2399"/>
      <c r="Y2399"/>
      <c r="Z2399"/>
    </row>
    <row r="2400" spans="1:26" ht="12.75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</row>
    <row r="2401" spans="1:26" ht="12.75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  <c r="Y2401"/>
      <c r="Z2401"/>
    </row>
    <row r="2402" spans="1:26" ht="12.75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  <c r="T2402"/>
      <c r="U2402"/>
      <c r="V2402"/>
      <c r="W2402"/>
      <c r="X2402"/>
      <c r="Y2402"/>
      <c r="Z2402"/>
    </row>
    <row r="2403" spans="1:26" ht="12.75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</row>
    <row r="2404" spans="1:26" ht="12.75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  <c r="Y2404"/>
      <c r="Z2404"/>
    </row>
    <row r="2405" spans="1:26" ht="12.75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  <c r="T2405"/>
      <c r="U2405"/>
      <c r="V2405"/>
      <c r="W2405"/>
      <c r="X2405"/>
      <c r="Y2405"/>
      <c r="Z2405"/>
    </row>
    <row r="2406" spans="1:26" ht="12.75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</row>
    <row r="2407" spans="1:26" ht="12.75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  <c r="Y2407"/>
      <c r="Z2407"/>
    </row>
    <row r="2408" spans="1:26" ht="12.75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  <c r="T2408"/>
      <c r="U2408"/>
      <c r="V2408"/>
      <c r="W2408"/>
      <c r="X2408"/>
      <c r="Y2408"/>
      <c r="Z2408"/>
    </row>
    <row r="2409" spans="1:26" ht="12.75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</row>
    <row r="2410" spans="1:26" ht="12.75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  <c r="Y2410"/>
      <c r="Z2410"/>
    </row>
    <row r="2411" spans="1:26" ht="12.75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  <c r="T2411"/>
      <c r="U2411"/>
      <c r="V2411"/>
      <c r="W2411"/>
      <c r="X2411"/>
      <c r="Y2411"/>
      <c r="Z2411"/>
    </row>
    <row r="2412" spans="1:26" ht="12.75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</row>
    <row r="2413" spans="1:26" ht="12.75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  <c r="Y2413"/>
      <c r="Z2413"/>
    </row>
    <row r="2414" spans="1:26" ht="12.75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  <c r="T2414"/>
      <c r="U2414"/>
      <c r="V2414"/>
      <c r="W2414"/>
      <c r="X2414"/>
      <c r="Y2414"/>
      <c r="Z2414"/>
    </row>
    <row r="2415" spans="1:26" ht="12.75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</row>
    <row r="2416" spans="1:26" ht="12.75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  <c r="Y2416"/>
      <c r="Z2416"/>
    </row>
    <row r="2417" spans="1:26" ht="12.75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  <c r="T2417"/>
      <c r="U2417"/>
      <c r="V2417"/>
      <c r="W2417"/>
      <c r="X2417"/>
      <c r="Y2417"/>
      <c r="Z2417"/>
    </row>
    <row r="2418" spans="1:26" ht="12.75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</row>
    <row r="2419" spans="1:26" ht="12.75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  <c r="Y2419"/>
      <c r="Z2419"/>
    </row>
    <row r="2420" spans="1:26" ht="12.75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  <c r="T2420"/>
      <c r="U2420"/>
      <c r="V2420"/>
      <c r="W2420"/>
      <c r="X2420"/>
      <c r="Y2420"/>
      <c r="Z2420"/>
    </row>
    <row r="2421" spans="1:26" ht="12.75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</row>
    <row r="2422" spans="1:26" ht="12.75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  <c r="Y2422"/>
      <c r="Z2422"/>
    </row>
    <row r="2423" spans="1:26" ht="12.75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  <c r="T2423"/>
      <c r="U2423"/>
      <c r="V2423"/>
      <c r="W2423"/>
      <c r="X2423"/>
      <c r="Y2423"/>
      <c r="Z2423"/>
    </row>
    <row r="2424" spans="1:26" ht="12.75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</row>
    <row r="2425" spans="1:26" ht="12.75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  <c r="Y2425"/>
      <c r="Z2425"/>
    </row>
    <row r="2426" spans="1:26" ht="12.75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  <c r="T2426"/>
      <c r="U2426"/>
      <c r="V2426"/>
      <c r="W2426"/>
      <c r="X2426"/>
      <c r="Y2426"/>
      <c r="Z2426"/>
    </row>
    <row r="2427" spans="1:26" ht="12.75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</row>
    <row r="2428" spans="1:26" ht="12.75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  <c r="Y2428"/>
      <c r="Z2428"/>
    </row>
    <row r="2429" spans="1:26" ht="12.75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  <c r="T2429"/>
      <c r="U2429"/>
      <c r="V2429"/>
      <c r="W2429"/>
      <c r="X2429"/>
      <c r="Y2429"/>
      <c r="Z2429"/>
    </row>
    <row r="2430" spans="1:26" ht="12.75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</row>
    <row r="2431" spans="1:26" ht="12.75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  <c r="Y2431"/>
      <c r="Z2431"/>
    </row>
    <row r="2432" spans="1:26" ht="12.75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  <c r="T2432"/>
      <c r="U2432"/>
      <c r="V2432"/>
      <c r="W2432"/>
      <c r="X2432"/>
      <c r="Y2432"/>
      <c r="Z2432"/>
    </row>
    <row r="2433" spans="1:26" ht="12.75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</row>
    <row r="2434" spans="1:26" ht="12.75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  <c r="Y2434"/>
      <c r="Z2434"/>
    </row>
    <row r="2435" spans="1:26" ht="12.75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  <c r="T2435"/>
      <c r="U2435"/>
      <c r="V2435"/>
      <c r="W2435"/>
      <c r="X2435"/>
      <c r="Y2435"/>
      <c r="Z2435"/>
    </row>
    <row r="2436" spans="1:26" ht="12.75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</row>
    <row r="2437" spans="1:26" ht="12.75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  <c r="Y2437"/>
      <c r="Z2437"/>
    </row>
    <row r="2438" spans="1:26" ht="12.75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  <c r="T2438"/>
      <c r="U2438"/>
      <c r="V2438"/>
      <c r="W2438"/>
      <c r="X2438"/>
      <c r="Y2438"/>
      <c r="Z2438"/>
    </row>
    <row r="2439" spans="1:26" ht="12.75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</row>
    <row r="2440" spans="1:26" ht="12.75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  <c r="Y2440"/>
      <c r="Z2440"/>
    </row>
    <row r="2441" spans="1:26" ht="12.75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  <c r="T2441"/>
      <c r="U2441"/>
      <c r="V2441"/>
      <c r="W2441"/>
      <c r="X2441"/>
      <c r="Y2441"/>
      <c r="Z2441"/>
    </row>
    <row r="2442" spans="1:26" ht="12.75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</row>
    <row r="2443" spans="1:26" ht="12.75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  <c r="Y2443"/>
      <c r="Z2443"/>
    </row>
    <row r="2444" spans="1:26" ht="12.75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  <c r="T2444"/>
      <c r="U2444"/>
      <c r="V2444"/>
      <c r="W2444"/>
      <c r="X2444"/>
      <c r="Y2444"/>
      <c r="Z2444"/>
    </row>
    <row r="2445" spans="1:26" ht="12.75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</row>
    <row r="2446" spans="1:26" ht="12.75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  <c r="Y2446"/>
      <c r="Z2446"/>
    </row>
    <row r="2447" spans="1:26" ht="12.75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  <c r="T2447"/>
      <c r="U2447"/>
      <c r="V2447"/>
      <c r="W2447"/>
      <c r="X2447"/>
      <c r="Y2447"/>
      <c r="Z2447"/>
    </row>
    <row r="2448" spans="1:26" ht="12.75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</row>
    <row r="2449" spans="1:26" ht="12.75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  <c r="Y2449"/>
      <c r="Z2449"/>
    </row>
    <row r="2450" spans="1:26" ht="12.75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  <c r="T2450"/>
      <c r="U2450"/>
      <c r="V2450"/>
      <c r="W2450"/>
      <c r="X2450"/>
      <c r="Y2450"/>
      <c r="Z2450"/>
    </row>
    <row r="2451" spans="1:26" ht="12.75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</row>
    <row r="2452" spans="1:26" ht="12.75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  <c r="Y2452"/>
      <c r="Z2452"/>
    </row>
    <row r="2453" spans="1:26" ht="12.75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  <c r="T2453"/>
      <c r="U2453"/>
      <c r="V2453"/>
      <c r="W2453"/>
      <c r="X2453"/>
      <c r="Y2453"/>
      <c r="Z2453"/>
    </row>
    <row r="2454" spans="1:26" ht="12.75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</row>
    <row r="2455" spans="1:26" ht="12.75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  <c r="Y2455"/>
      <c r="Z2455"/>
    </row>
    <row r="2456" spans="1:26" ht="12.75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  <c r="T2456"/>
      <c r="U2456"/>
      <c r="V2456"/>
      <c r="W2456"/>
      <c r="X2456"/>
      <c r="Y2456"/>
      <c r="Z2456"/>
    </row>
    <row r="2457" spans="1:26" ht="12.75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</row>
    <row r="2458" spans="1:26" ht="12.75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  <c r="Y2458"/>
      <c r="Z2458"/>
    </row>
    <row r="2459" spans="1:26" ht="12.75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  <c r="T2459"/>
      <c r="U2459"/>
      <c r="V2459"/>
      <c r="W2459"/>
      <c r="X2459"/>
      <c r="Y2459"/>
      <c r="Z2459"/>
    </row>
    <row r="2460" spans="1:26" ht="12.75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</row>
    <row r="2461" spans="1:26" ht="12.75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  <c r="Y2461"/>
      <c r="Z2461"/>
    </row>
    <row r="2462" spans="1:26" ht="12.75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  <c r="T2462"/>
      <c r="U2462"/>
      <c r="V2462"/>
      <c r="W2462"/>
      <c r="X2462"/>
      <c r="Y2462"/>
      <c r="Z2462"/>
    </row>
    <row r="2463" spans="1:26" ht="12.75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</row>
    <row r="2464" spans="1:26" ht="12.75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  <c r="Y2464"/>
      <c r="Z2464"/>
    </row>
    <row r="2465" spans="1:26" ht="12.75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  <c r="T2465"/>
      <c r="U2465"/>
      <c r="V2465"/>
      <c r="W2465"/>
      <c r="X2465"/>
      <c r="Y2465"/>
      <c r="Z2465"/>
    </row>
    <row r="2466" spans="1:26" ht="12.75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</row>
    <row r="2467" spans="1:26" ht="12.75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  <c r="Y2467"/>
      <c r="Z2467"/>
    </row>
    <row r="2468" spans="1:26" ht="12.75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  <c r="T2468"/>
      <c r="U2468"/>
      <c r="V2468"/>
      <c r="W2468"/>
      <c r="X2468"/>
      <c r="Y2468"/>
      <c r="Z2468"/>
    </row>
    <row r="2469" spans="1:26" ht="12.75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</row>
    <row r="2470" spans="1:26" ht="12.75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  <c r="Y2470"/>
      <c r="Z2470"/>
    </row>
    <row r="2471" spans="1:26" ht="12.75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  <c r="T2471"/>
      <c r="U2471"/>
      <c r="V2471"/>
      <c r="W2471"/>
      <c r="X2471"/>
      <c r="Y2471"/>
      <c r="Z2471"/>
    </row>
    <row r="2472" spans="1:26" ht="12.75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</row>
    <row r="2473" spans="1:26" ht="12.75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  <c r="Y2473"/>
      <c r="Z2473"/>
    </row>
    <row r="2474" spans="1:26" ht="12.75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  <c r="T2474"/>
      <c r="U2474"/>
      <c r="V2474"/>
      <c r="W2474"/>
      <c r="X2474"/>
      <c r="Y2474"/>
      <c r="Z2474"/>
    </row>
    <row r="2475" spans="1:26" ht="12.75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</row>
    <row r="2476" spans="1:26" ht="12.75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  <c r="Y2476"/>
      <c r="Z2476"/>
    </row>
    <row r="2477" spans="1:26" ht="12.75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  <c r="T2477"/>
      <c r="U2477"/>
      <c r="V2477"/>
      <c r="W2477"/>
      <c r="X2477"/>
      <c r="Y2477"/>
      <c r="Z2477"/>
    </row>
    <row r="2478" spans="1:26" ht="12.75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</row>
    <row r="2479" spans="1:26" ht="12.75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  <c r="Y2479"/>
      <c r="Z2479"/>
    </row>
    <row r="2480" spans="1:26" ht="12.75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  <c r="T2480"/>
      <c r="U2480"/>
      <c r="V2480"/>
      <c r="W2480"/>
      <c r="X2480"/>
      <c r="Y2480"/>
      <c r="Z2480"/>
    </row>
    <row r="2481" spans="1:26" ht="12.75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</row>
    <row r="2482" spans="1:26" ht="12.75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  <c r="Y2482"/>
      <c r="Z2482"/>
    </row>
    <row r="2483" spans="1:26" ht="12.75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  <c r="T2483"/>
      <c r="U2483"/>
      <c r="V2483"/>
      <c r="W2483"/>
      <c r="X2483"/>
      <c r="Y2483"/>
      <c r="Z2483"/>
    </row>
    <row r="2484" spans="1:26" ht="12.75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</row>
    <row r="2485" spans="1:26" ht="12.75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  <c r="Y2485"/>
      <c r="Z2485"/>
    </row>
    <row r="2486" spans="1:26" ht="12.75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  <c r="T2486"/>
      <c r="U2486"/>
      <c r="V2486"/>
      <c r="W2486"/>
      <c r="X2486"/>
      <c r="Y2486"/>
      <c r="Z2486"/>
    </row>
    <row r="2487" spans="1:26" ht="12.75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</row>
    <row r="2488" spans="1:26" ht="12.75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  <c r="Y2488"/>
      <c r="Z2488"/>
    </row>
    <row r="2489" spans="1:26" ht="12.75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  <c r="T2489"/>
      <c r="U2489"/>
      <c r="V2489"/>
      <c r="W2489"/>
      <c r="X2489"/>
      <c r="Y2489"/>
      <c r="Z2489"/>
    </row>
    <row r="2490" spans="1:26" ht="12.75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</row>
    <row r="2491" spans="1:26" ht="12.75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  <c r="Y2491"/>
      <c r="Z2491"/>
    </row>
    <row r="2492" spans="1:26" ht="12.75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  <c r="T2492"/>
      <c r="U2492"/>
      <c r="V2492"/>
      <c r="W2492"/>
      <c r="X2492"/>
      <c r="Y2492"/>
      <c r="Z2492"/>
    </row>
    <row r="2493" spans="1:26" ht="12.75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</row>
    <row r="2494" spans="1:26" ht="12.75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  <c r="Y2494"/>
      <c r="Z2494"/>
    </row>
    <row r="2495" spans="1:26" ht="12.75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  <c r="T2495"/>
      <c r="U2495"/>
      <c r="V2495"/>
      <c r="W2495"/>
      <c r="X2495"/>
      <c r="Y2495"/>
      <c r="Z2495"/>
    </row>
    <row r="2496" spans="1:26" ht="12.75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</row>
    <row r="2497" spans="1:26" ht="12.75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  <c r="Y2497"/>
      <c r="Z2497"/>
    </row>
    <row r="2498" spans="1:26" ht="12.75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  <c r="T2498"/>
      <c r="U2498"/>
      <c r="V2498"/>
      <c r="W2498"/>
      <c r="X2498"/>
      <c r="Y2498"/>
      <c r="Z2498"/>
    </row>
    <row r="2499" spans="1:26" ht="12.75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</row>
    <row r="2500" spans="1:26" ht="12.75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  <c r="Y2500"/>
      <c r="Z2500"/>
    </row>
    <row r="2501" spans="1:26" ht="12.75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  <c r="T2501"/>
      <c r="U2501"/>
      <c r="V2501"/>
      <c r="W2501"/>
      <c r="X2501"/>
      <c r="Y2501"/>
      <c r="Z2501"/>
    </row>
    <row r="2502" spans="1:26" ht="12.75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</row>
    <row r="2503" spans="1:26" ht="12.75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  <c r="Y2503"/>
      <c r="Z2503"/>
    </row>
    <row r="2504" spans="1:26" ht="12.75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  <c r="T2504"/>
      <c r="U2504"/>
      <c r="V2504"/>
      <c r="W2504"/>
      <c r="X2504"/>
      <c r="Y2504"/>
      <c r="Z2504"/>
    </row>
    <row r="2505" spans="1:26" ht="12.75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</row>
    <row r="2506" spans="1:26" ht="12.75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  <c r="Y2506"/>
      <c r="Z2506"/>
    </row>
    <row r="2507" spans="1:26" ht="12.75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  <c r="T2507"/>
      <c r="U2507"/>
      <c r="V2507"/>
      <c r="W2507"/>
      <c r="X2507"/>
      <c r="Y2507"/>
      <c r="Z2507"/>
    </row>
    <row r="2508" spans="1:26" ht="12.75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</row>
    <row r="2509" spans="1:26" ht="12.75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  <c r="Y2509"/>
      <c r="Z2509"/>
    </row>
    <row r="2510" spans="1:26" ht="12.75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  <c r="T2510"/>
      <c r="U2510"/>
      <c r="V2510"/>
      <c r="W2510"/>
      <c r="X2510"/>
      <c r="Y2510"/>
      <c r="Z2510"/>
    </row>
    <row r="2511" spans="1:26" ht="12.75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</row>
    <row r="2512" spans="1:26" ht="12.75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  <c r="Y2512"/>
      <c r="Z2512"/>
    </row>
    <row r="2513" spans="1:26" ht="12.75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  <c r="T2513"/>
      <c r="U2513"/>
      <c r="V2513"/>
      <c r="W2513"/>
      <c r="X2513"/>
      <c r="Y2513"/>
      <c r="Z2513"/>
    </row>
    <row r="2514" spans="1:26" ht="12.75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</row>
    <row r="2515" spans="1:26" ht="12.75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  <c r="Y2515"/>
      <c r="Z2515"/>
    </row>
    <row r="2516" spans="1:26" ht="12.75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  <c r="T2516"/>
      <c r="U2516"/>
      <c r="V2516"/>
      <c r="W2516"/>
      <c r="X2516"/>
      <c r="Y2516"/>
      <c r="Z2516"/>
    </row>
    <row r="2517" spans="1:26" ht="12.75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</row>
    <row r="2518" spans="1:26" ht="12.75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  <c r="Y2518"/>
      <c r="Z2518"/>
    </row>
    <row r="2519" spans="1:26" ht="12.75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  <c r="T2519"/>
      <c r="U2519"/>
      <c r="V2519"/>
      <c r="W2519"/>
      <c r="X2519"/>
      <c r="Y2519"/>
      <c r="Z2519"/>
    </row>
    <row r="2520" spans="1:26" ht="12.75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</row>
    <row r="2521" spans="1:26" ht="12.75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  <c r="Y2521"/>
      <c r="Z2521"/>
    </row>
    <row r="2522" spans="1:26" ht="12.75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  <c r="T2522"/>
      <c r="U2522"/>
      <c r="V2522"/>
      <c r="W2522"/>
      <c r="X2522"/>
      <c r="Y2522"/>
      <c r="Z2522"/>
    </row>
    <row r="2523" spans="1:26" ht="12.75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</row>
    <row r="2524" spans="1:26" ht="12.75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  <c r="Y2524"/>
      <c r="Z2524"/>
    </row>
    <row r="2525" spans="1:26" ht="12.75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  <c r="T2525"/>
      <c r="U2525"/>
      <c r="V2525"/>
      <c r="W2525"/>
      <c r="X2525"/>
      <c r="Y2525"/>
      <c r="Z2525"/>
    </row>
    <row r="2526" spans="1:26" ht="12.75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</row>
    <row r="2527" spans="1:26" ht="12.75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  <c r="Y2527"/>
      <c r="Z2527"/>
    </row>
    <row r="2528" spans="1:26" ht="12.75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  <c r="T2528"/>
      <c r="U2528"/>
      <c r="V2528"/>
      <c r="W2528"/>
      <c r="X2528"/>
      <c r="Y2528"/>
      <c r="Z2528"/>
    </row>
    <row r="2529" spans="1:26" ht="12.75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</row>
    <row r="2530" spans="1:26" ht="12.75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  <c r="X2530"/>
      <c r="Y2530"/>
      <c r="Z2530"/>
    </row>
    <row r="2531" spans="1:26" ht="12.75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  <c r="T2531"/>
      <c r="U2531"/>
      <c r="V2531"/>
      <c r="W2531"/>
      <c r="X2531"/>
      <c r="Y2531"/>
      <c r="Z2531"/>
    </row>
    <row r="2532" spans="1:26" ht="12.75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</row>
    <row r="2533" spans="1:26" ht="12.75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  <c r="Y2533"/>
      <c r="Z2533"/>
    </row>
    <row r="2534" spans="1:26" ht="12.75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  <c r="T2534"/>
      <c r="U2534"/>
      <c r="V2534"/>
      <c r="W2534"/>
      <c r="X2534"/>
      <c r="Y2534"/>
      <c r="Z2534"/>
    </row>
    <row r="2535" spans="1:26" ht="12.75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</row>
    <row r="2536" spans="1:26" ht="12.75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  <c r="Y2536"/>
      <c r="Z2536"/>
    </row>
    <row r="2537" spans="1:26" ht="12.75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  <c r="T2537"/>
      <c r="U2537"/>
      <c r="V2537"/>
      <c r="W2537"/>
      <c r="X2537"/>
      <c r="Y2537"/>
      <c r="Z2537"/>
    </row>
    <row r="2538" spans="1:26" ht="12.75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</row>
    <row r="2539" spans="1:26" ht="12.75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  <c r="Y2539"/>
      <c r="Z2539"/>
    </row>
    <row r="2540" spans="1:26" ht="12.75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  <c r="T2540"/>
      <c r="U2540"/>
      <c r="V2540"/>
      <c r="W2540"/>
      <c r="X2540"/>
      <c r="Y2540"/>
      <c r="Z2540"/>
    </row>
    <row r="2541" spans="1:26" ht="12.75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</row>
    <row r="2542" spans="1:26" ht="12.75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  <c r="Y2542"/>
      <c r="Z2542"/>
    </row>
    <row r="2543" spans="1:26" ht="12.75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  <c r="T2543"/>
      <c r="U2543"/>
      <c r="V2543"/>
      <c r="W2543"/>
      <c r="X2543"/>
      <c r="Y2543"/>
      <c r="Z2543"/>
    </row>
    <row r="2544" spans="1:26" ht="12.75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</row>
    <row r="2545" spans="1:26" ht="12.75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  <c r="Y2545"/>
      <c r="Z2545"/>
    </row>
    <row r="2546" spans="1:26" ht="12.75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  <c r="T2546"/>
      <c r="U2546"/>
      <c r="V2546"/>
      <c r="W2546"/>
      <c r="X2546"/>
      <c r="Y2546"/>
      <c r="Z2546"/>
    </row>
    <row r="2547" spans="1:26" ht="12.75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</row>
    <row r="2548" spans="1:26" ht="12.75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  <c r="Y2548"/>
      <c r="Z2548"/>
    </row>
    <row r="2549" spans="1:26" ht="12.75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  <c r="T2549"/>
      <c r="U2549"/>
      <c r="V2549"/>
      <c r="W2549"/>
      <c r="X2549"/>
      <c r="Y2549"/>
      <c r="Z2549"/>
    </row>
    <row r="2550" spans="1:26" ht="12.75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</row>
    <row r="2551" spans="1:26" ht="12.75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  <c r="Y2551"/>
      <c r="Z2551"/>
    </row>
    <row r="2552" spans="1:26" ht="12.75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  <c r="T2552"/>
      <c r="U2552"/>
      <c r="V2552"/>
      <c r="W2552"/>
      <c r="X2552"/>
      <c r="Y2552"/>
      <c r="Z2552"/>
    </row>
    <row r="2553" spans="1:26" ht="12.75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</row>
    <row r="2554" spans="1:26" ht="12.75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  <c r="Y2554"/>
      <c r="Z2554"/>
    </row>
    <row r="2555" spans="1:26" ht="12.75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  <c r="T2555"/>
      <c r="U2555"/>
      <c r="V2555"/>
      <c r="W2555"/>
      <c r="X2555"/>
      <c r="Y2555"/>
      <c r="Z2555"/>
    </row>
    <row r="2556" spans="1:26" ht="12.75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</row>
    <row r="2557" spans="1:26" ht="12.75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  <c r="Y2557"/>
      <c r="Z2557"/>
    </row>
    <row r="2558" spans="1:26" ht="12.75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  <c r="T2558"/>
      <c r="U2558"/>
      <c r="V2558"/>
      <c r="W2558"/>
      <c r="X2558"/>
      <c r="Y2558"/>
      <c r="Z2558"/>
    </row>
    <row r="2559" spans="1:26" ht="12.75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</row>
    <row r="2560" spans="1:26" ht="12.75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  <c r="X2560"/>
      <c r="Y2560"/>
      <c r="Z2560"/>
    </row>
    <row r="2561" spans="1:26" ht="12.75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  <c r="T2561"/>
      <c r="U2561"/>
      <c r="V2561"/>
      <c r="W2561"/>
      <c r="X2561"/>
      <c r="Y2561"/>
      <c r="Z2561"/>
    </row>
    <row r="2562" spans="1:26" ht="12.75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</row>
    <row r="2563" spans="1:26" ht="12.75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  <c r="X2563"/>
      <c r="Y2563"/>
      <c r="Z2563"/>
    </row>
    <row r="2564" spans="1:26" ht="12.75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  <c r="T2564"/>
      <c r="U2564"/>
      <c r="V2564"/>
      <c r="W2564"/>
      <c r="X2564"/>
      <c r="Y2564"/>
      <c r="Z2564"/>
    </row>
    <row r="2565" spans="1:26" ht="12.75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</row>
    <row r="2566" spans="1:26" ht="12.75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  <c r="X2566"/>
      <c r="Y2566"/>
      <c r="Z2566"/>
    </row>
    <row r="2567" spans="1:26" ht="12.75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  <c r="T2567"/>
      <c r="U2567"/>
      <c r="V2567"/>
      <c r="W2567"/>
      <c r="X2567"/>
      <c r="Y2567"/>
      <c r="Z2567"/>
    </row>
    <row r="2568" spans="1:26" ht="12.75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</row>
    <row r="2569" spans="1:26" ht="12.75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  <c r="X2569"/>
      <c r="Y2569"/>
      <c r="Z2569"/>
    </row>
    <row r="2570" spans="1:26" ht="12.75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  <c r="T2570"/>
      <c r="U2570"/>
      <c r="V2570"/>
      <c r="W2570"/>
      <c r="X2570"/>
      <c r="Y2570"/>
      <c r="Z2570"/>
    </row>
    <row r="2571" spans="1:26" ht="12.75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</row>
    <row r="2572" spans="1:26" ht="12.75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  <c r="X2572"/>
      <c r="Y2572"/>
      <c r="Z2572"/>
    </row>
    <row r="2573" spans="1:26" ht="12.75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  <c r="T2573"/>
      <c r="U2573"/>
      <c r="V2573"/>
      <c r="W2573"/>
      <c r="X2573"/>
      <c r="Y2573"/>
      <c r="Z2573"/>
    </row>
    <row r="2574" spans="1:26" ht="12.75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</row>
    <row r="2575" spans="1:26" ht="12.75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  <c r="X2575"/>
      <c r="Y2575"/>
      <c r="Z2575"/>
    </row>
    <row r="2576" spans="1:26" ht="12.75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  <c r="T2576"/>
      <c r="U2576"/>
      <c r="V2576"/>
      <c r="W2576"/>
      <c r="X2576"/>
      <c r="Y2576"/>
      <c r="Z2576"/>
    </row>
    <row r="2577" spans="1:26" ht="12.75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</row>
    <row r="2578" spans="1:26" ht="12.75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  <c r="Y2578"/>
      <c r="Z2578"/>
    </row>
    <row r="2579" spans="1:26" ht="12.75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  <c r="T2579"/>
      <c r="U2579"/>
      <c r="V2579"/>
      <c r="W2579"/>
      <c r="X2579"/>
      <c r="Y2579"/>
      <c r="Z2579"/>
    </row>
    <row r="2580" spans="1:26" ht="12.75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</row>
    <row r="2581" spans="1:26" ht="12.75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  <c r="Y2581"/>
      <c r="Z2581"/>
    </row>
    <row r="2582" spans="1:26" ht="12.75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  <c r="T2582"/>
      <c r="U2582"/>
      <c r="V2582"/>
      <c r="W2582"/>
      <c r="X2582"/>
      <c r="Y2582"/>
      <c r="Z2582"/>
    </row>
    <row r="2583" spans="1:26" ht="12.75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  <c r="Z2583"/>
    </row>
    <row r="2584" spans="1:26" ht="12.75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  <c r="X2584"/>
      <c r="Y2584"/>
      <c r="Z2584"/>
    </row>
    <row r="2585" spans="1:26" ht="12.75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  <c r="T2585"/>
      <c r="U2585"/>
      <c r="V2585"/>
      <c r="W2585"/>
      <c r="X2585"/>
      <c r="Y2585"/>
      <c r="Z2585"/>
    </row>
    <row r="2586" spans="1:26" ht="12.75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  <c r="Z2586"/>
    </row>
    <row r="2587" spans="1:26" ht="12.75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  <c r="X2587"/>
      <c r="Y2587"/>
      <c r="Z2587"/>
    </row>
    <row r="2588" spans="1:26" ht="12.75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  <c r="T2588"/>
      <c r="U2588"/>
      <c r="V2588"/>
      <c r="W2588"/>
      <c r="X2588"/>
      <c r="Y2588"/>
      <c r="Z2588"/>
    </row>
    <row r="2589" spans="1:26" ht="12.75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  <c r="Z2589"/>
    </row>
    <row r="2590" spans="1:26" ht="12.75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  <c r="X2590"/>
      <c r="Y2590"/>
      <c r="Z2590"/>
    </row>
    <row r="2591" spans="1:26" ht="12.75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  <c r="T2591"/>
      <c r="U2591"/>
      <c r="V2591"/>
      <c r="W2591"/>
      <c r="X2591"/>
      <c r="Y2591"/>
      <c r="Z2591"/>
    </row>
    <row r="2592" spans="1:26" ht="12.75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  <c r="Z2592"/>
    </row>
    <row r="2593" spans="1:26" ht="12.75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  <c r="X2593"/>
      <c r="Y2593"/>
      <c r="Z2593"/>
    </row>
    <row r="2594" spans="1:26" ht="12.75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  <c r="T2594"/>
      <c r="U2594"/>
      <c r="V2594"/>
      <c r="W2594"/>
      <c r="X2594"/>
      <c r="Y2594"/>
      <c r="Z2594"/>
    </row>
    <row r="2595" spans="1:26" ht="12.75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  <c r="Z2595"/>
    </row>
    <row r="2596" spans="1:26" ht="12.75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  <c r="X2596"/>
      <c r="Y2596"/>
      <c r="Z2596"/>
    </row>
    <row r="2597" spans="1:26" ht="12.75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  <c r="T2597"/>
      <c r="U2597"/>
      <c r="V2597"/>
      <c r="W2597"/>
      <c r="X2597"/>
      <c r="Y2597"/>
      <c r="Z2597"/>
    </row>
    <row r="2598" spans="1:26" ht="12.75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  <c r="Z2598"/>
    </row>
    <row r="2599" spans="1:26" ht="12.75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  <c r="X2599"/>
      <c r="Y2599"/>
      <c r="Z2599"/>
    </row>
    <row r="2600" spans="1:26" ht="12.75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  <c r="T2600"/>
      <c r="U2600"/>
      <c r="V2600"/>
      <c r="W2600"/>
      <c r="X2600"/>
      <c r="Y2600"/>
      <c r="Z2600"/>
    </row>
    <row r="2601" spans="1:26" ht="12.75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  <c r="Z2601"/>
    </row>
    <row r="2602" spans="1:26" ht="12.75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  <c r="X2602"/>
      <c r="Y2602"/>
      <c r="Z2602"/>
    </row>
    <row r="2603" spans="1:26" ht="12.75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  <c r="T2603"/>
      <c r="U2603"/>
      <c r="V2603"/>
      <c r="W2603"/>
      <c r="X2603"/>
      <c r="Y2603"/>
      <c r="Z2603"/>
    </row>
    <row r="2604" spans="1:26" ht="12.75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  <c r="Z2604"/>
    </row>
    <row r="2605" spans="1:26" ht="12.75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  <c r="X2605"/>
      <c r="Y2605"/>
      <c r="Z2605"/>
    </row>
    <row r="2606" spans="1:26" ht="12.75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  <c r="T2606"/>
      <c r="U2606"/>
      <c r="V2606"/>
      <c r="W2606"/>
      <c r="X2606"/>
      <c r="Y2606"/>
      <c r="Z2606"/>
    </row>
    <row r="2607" spans="1:26" ht="12.75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  <c r="Z2607"/>
    </row>
    <row r="2608" spans="1:26" ht="12.75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  <c r="X2608"/>
      <c r="Y2608"/>
      <c r="Z2608"/>
    </row>
    <row r="2609" spans="1:26" ht="12.75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  <c r="T2609"/>
      <c r="U2609"/>
      <c r="V2609"/>
      <c r="W2609"/>
      <c r="X2609"/>
      <c r="Y2609"/>
      <c r="Z2609"/>
    </row>
    <row r="2610" spans="1:26" ht="12.75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  <c r="Z2610"/>
    </row>
    <row r="2611" spans="1:26" ht="12.75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  <c r="X2611"/>
      <c r="Y2611"/>
      <c r="Z2611"/>
    </row>
    <row r="2612" spans="1:26" ht="12.75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  <c r="T2612"/>
      <c r="U2612"/>
      <c r="V2612"/>
      <c r="W2612"/>
      <c r="X2612"/>
      <c r="Y2612"/>
      <c r="Z2612"/>
    </row>
    <row r="2613" spans="1:26" ht="12.75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  <c r="Z2613"/>
    </row>
    <row r="2614" spans="1:26" ht="12.75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  <c r="X2614"/>
      <c r="Y2614"/>
      <c r="Z2614"/>
    </row>
    <row r="2615" spans="1:26" ht="12.75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  <c r="T2615"/>
      <c r="U2615"/>
      <c r="V2615"/>
      <c r="W2615"/>
      <c r="X2615"/>
      <c r="Y2615"/>
      <c r="Z2615"/>
    </row>
    <row r="2616" spans="1:26" ht="12.75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  <c r="Z2616"/>
    </row>
    <row r="2617" spans="1:26" ht="12.75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  <c r="X2617"/>
      <c r="Y2617"/>
      <c r="Z2617"/>
    </row>
    <row r="2618" spans="1:26" ht="12.75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  <c r="T2618"/>
      <c r="U2618"/>
      <c r="V2618"/>
      <c r="W2618"/>
      <c r="X2618"/>
      <c r="Y2618"/>
      <c r="Z2618"/>
    </row>
    <row r="2619" spans="1:26" ht="12.75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  <c r="Z2619"/>
    </row>
    <row r="2620" spans="1:26" ht="12.75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  <c r="X2620"/>
      <c r="Y2620"/>
      <c r="Z2620"/>
    </row>
    <row r="2621" spans="1:26" ht="12.75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  <c r="T2621"/>
      <c r="U2621"/>
      <c r="V2621"/>
      <c r="W2621"/>
      <c r="X2621"/>
      <c r="Y2621"/>
      <c r="Z2621"/>
    </row>
    <row r="2622" spans="1:26" ht="12.75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  <c r="Z2622"/>
    </row>
    <row r="2623" spans="1:26" ht="12.75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  <c r="X2623"/>
      <c r="Y2623"/>
      <c r="Z2623"/>
    </row>
    <row r="2624" spans="1:26" ht="12.75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  <c r="T2624"/>
      <c r="U2624"/>
      <c r="V2624"/>
      <c r="W2624"/>
      <c r="X2624"/>
      <c r="Y2624"/>
      <c r="Z2624"/>
    </row>
    <row r="2625" spans="1:26" ht="12.75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  <c r="Z2625"/>
    </row>
    <row r="2626" spans="1:26" ht="12.75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  <c r="X2626"/>
      <c r="Y2626"/>
      <c r="Z2626"/>
    </row>
    <row r="2627" spans="1:26" ht="12.75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  <c r="T2627"/>
      <c r="U2627"/>
      <c r="V2627"/>
      <c r="W2627"/>
      <c r="X2627"/>
      <c r="Y2627"/>
      <c r="Z2627"/>
    </row>
    <row r="2628" spans="1:26" ht="12.75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  <c r="Z2628"/>
    </row>
    <row r="2629" spans="1:26" ht="12.75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  <c r="Y2629"/>
      <c r="Z2629"/>
    </row>
    <row r="2630" spans="1:26" ht="12.75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  <c r="T2630"/>
      <c r="U2630"/>
      <c r="V2630"/>
      <c r="W2630"/>
      <c r="X2630"/>
      <c r="Y2630"/>
      <c r="Z2630"/>
    </row>
    <row r="2631" spans="1:26" ht="12.75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  <c r="Z2631"/>
    </row>
    <row r="2632" spans="1:26" ht="12.75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  <c r="X2632"/>
      <c r="Y2632"/>
      <c r="Z2632"/>
    </row>
    <row r="2633" spans="1:26" ht="12.75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  <c r="T2633"/>
      <c r="U2633"/>
      <c r="V2633"/>
      <c r="W2633"/>
      <c r="X2633"/>
      <c r="Y2633"/>
      <c r="Z2633"/>
    </row>
    <row r="2634" spans="1:26" ht="12.75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  <c r="Z2634"/>
    </row>
    <row r="2635" spans="1:26" ht="12.75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  <c r="X2635"/>
      <c r="Y2635"/>
      <c r="Z2635"/>
    </row>
    <row r="2636" spans="1:26" ht="12.75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  <c r="T2636"/>
      <c r="U2636"/>
      <c r="V2636"/>
      <c r="W2636"/>
      <c r="X2636"/>
      <c r="Y2636"/>
      <c r="Z2636"/>
    </row>
    <row r="2637" spans="1:26" ht="12.75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  <c r="Y2637"/>
      <c r="Z2637"/>
    </row>
    <row r="2638" spans="1:26" ht="12.75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  <c r="X2638"/>
      <c r="Y2638"/>
      <c r="Z2638"/>
    </row>
    <row r="2639" spans="1:26" ht="12.75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  <c r="T2639"/>
      <c r="U2639"/>
      <c r="V2639"/>
      <c r="W2639"/>
      <c r="X2639"/>
      <c r="Y2639"/>
      <c r="Z2639"/>
    </row>
    <row r="2640" spans="1:26" ht="12.75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  <c r="Y2640"/>
      <c r="Z2640"/>
    </row>
    <row r="2641" spans="1:26" ht="12.75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  <c r="X2641"/>
      <c r="Y2641"/>
      <c r="Z2641"/>
    </row>
    <row r="2642" spans="1:26" ht="12.75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  <c r="T2642"/>
      <c r="U2642"/>
      <c r="V2642"/>
      <c r="W2642"/>
      <c r="X2642"/>
      <c r="Y2642"/>
      <c r="Z2642"/>
    </row>
    <row r="2643" spans="1:26" ht="12.75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  <c r="Y2643"/>
      <c r="Z2643"/>
    </row>
    <row r="2644" spans="1:26" ht="12.75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  <c r="X2644"/>
      <c r="Y2644"/>
      <c r="Z2644"/>
    </row>
    <row r="2645" spans="1:26" ht="12.75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  <c r="T2645"/>
      <c r="U2645"/>
      <c r="V2645"/>
      <c r="W2645"/>
      <c r="X2645"/>
      <c r="Y2645"/>
      <c r="Z2645"/>
    </row>
    <row r="2646" spans="1:26" ht="12.75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  <c r="Y2646"/>
      <c r="Z2646"/>
    </row>
    <row r="2647" spans="1:26" ht="12.75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  <c r="X2647"/>
      <c r="Y2647"/>
      <c r="Z2647"/>
    </row>
    <row r="2648" spans="1:26" ht="12.75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  <c r="T2648"/>
      <c r="U2648"/>
      <c r="V2648"/>
      <c r="W2648"/>
      <c r="X2648"/>
      <c r="Y2648"/>
      <c r="Z2648"/>
    </row>
    <row r="2649" spans="1:26" ht="12.75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  <c r="Y2649"/>
      <c r="Z2649"/>
    </row>
    <row r="2650" spans="1:26" ht="12.75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  <c r="X2650"/>
      <c r="Y2650"/>
      <c r="Z2650"/>
    </row>
    <row r="2651" spans="1:26" ht="12.75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  <c r="T2651"/>
      <c r="U2651"/>
      <c r="V2651"/>
      <c r="W2651"/>
      <c r="X2651"/>
      <c r="Y2651"/>
      <c r="Z2651"/>
    </row>
    <row r="2652" spans="1:26" ht="12.75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  <c r="Y2652"/>
      <c r="Z2652"/>
    </row>
    <row r="2653" spans="1:26" ht="12.75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  <c r="X2653"/>
      <c r="Y2653"/>
      <c r="Z2653"/>
    </row>
    <row r="2654" spans="1:26" ht="12.75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  <c r="T2654"/>
      <c r="U2654"/>
      <c r="V2654"/>
      <c r="W2654"/>
      <c r="X2654"/>
      <c r="Y2654"/>
      <c r="Z2654"/>
    </row>
    <row r="2655" spans="1:26" ht="12.75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  <c r="Y2655"/>
      <c r="Z2655"/>
    </row>
    <row r="2656" spans="1:26" ht="12.75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  <c r="X2656"/>
      <c r="Y2656"/>
      <c r="Z2656"/>
    </row>
    <row r="2657" spans="1:26" ht="12.75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  <c r="T2657"/>
      <c r="U2657"/>
      <c r="V2657"/>
      <c r="W2657"/>
      <c r="X2657"/>
      <c r="Y2657"/>
      <c r="Z2657"/>
    </row>
    <row r="2658" spans="1:26" ht="12.75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  <c r="Y2658"/>
      <c r="Z2658"/>
    </row>
    <row r="2659" spans="1:26" ht="12.75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  <c r="X2659"/>
      <c r="Y2659"/>
      <c r="Z2659"/>
    </row>
    <row r="2660" spans="1:26" ht="12.75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  <c r="T2660"/>
      <c r="U2660"/>
      <c r="V2660"/>
      <c r="W2660"/>
      <c r="X2660"/>
      <c r="Y2660"/>
      <c r="Z2660"/>
    </row>
    <row r="2661" spans="1:26" ht="12.75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  <c r="Y2661"/>
      <c r="Z2661"/>
    </row>
    <row r="2662" spans="1:26" ht="12.75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  <c r="W2662"/>
      <c r="X2662"/>
      <c r="Y2662"/>
      <c r="Z2662"/>
    </row>
    <row r="2663" spans="1:26" ht="12.75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  <c r="T2663"/>
      <c r="U2663"/>
      <c r="V2663"/>
      <c r="W2663"/>
      <c r="X2663"/>
      <c r="Y2663"/>
      <c r="Z2663"/>
    </row>
    <row r="2664" spans="1:26" ht="12.75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  <c r="Y2664"/>
      <c r="Z2664"/>
    </row>
    <row r="2665" spans="1:26" ht="12.75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  <c r="X2665"/>
      <c r="Y2665"/>
      <c r="Z2665"/>
    </row>
    <row r="2666" spans="1:26" ht="12.75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  <c r="T2666"/>
      <c r="U2666"/>
      <c r="V2666"/>
      <c r="W2666"/>
      <c r="X2666"/>
      <c r="Y2666"/>
      <c r="Z2666"/>
    </row>
    <row r="2667" spans="1:26" ht="12.75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  <c r="Y2667"/>
      <c r="Z2667"/>
    </row>
    <row r="2668" spans="1:26" ht="12.75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  <c r="W2668"/>
      <c r="X2668"/>
      <c r="Y2668"/>
      <c r="Z2668"/>
    </row>
    <row r="2669" spans="1:26" ht="12.75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  <c r="T2669"/>
      <c r="U2669"/>
      <c r="V2669"/>
      <c r="W2669"/>
      <c r="X2669"/>
      <c r="Y2669"/>
      <c r="Z2669"/>
    </row>
    <row r="2670" spans="1:26" ht="12.75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  <c r="Y2670"/>
      <c r="Z2670"/>
    </row>
    <row r="2671" spans="1:26" ht="12.75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  <c r="W2671"/>
      <c r="X2671"/>
      <c r="Y2671"/>
      <c r="Z2671"/>
    </row>
    <row r="2672" spans="1:26" ht="12.75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  <c r="T2672"/>
      <c r="U2672"/>
      <c r="V2672"/>
      <c r="W2672"/>
      <c r="X2672"/>
      <c r="Y2672"/>
      <c r="Z2672"/>
    </row>
    <row r="2673" spans="1:26" ht="12.75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  <c r="Z2673"/>
    </row>
    <row r="2674" spans="1:26" ht="12.75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  <c r="X2674"/>
      <c r="Y2674"/>
      <c r="Z2674"/>
    </row>
    <row r="2675" spans="1:26" ht="12.75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  <c r="T2675"/>
      <c r="U2675"/>
      <c r="V2675"/>
      <c r="W2675"/>
      <c r="X2675"/>
      <c r="Y2675"/>
      <c r="Z2675"/>
    </row>
    <row r="2676" spans="1:26" ht="12.75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  <c r="Y2676"/>
      <c r="Z2676"/>
    </row>
    <row r="2677" spans="1:26" ht="12.75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  <c r="X2677"/>
      <c r="Y2677"/>
      <c r="Z2677"/>
    </row>
    <row r="2678" spans="1:26" ht="12.75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  <c r="T2678"/>
      <c r="U2678"/>
      <c r="V2678"/>
      <c r="W2678"/>
      <c r="X2678"/>
      <c r="Y2678"/>
      <c r="Z2678"/>
    </row>
    <row r="2679" spans="1:26" ht="12.75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  <c r="Y2679"/>
      <c r="Z2679"/>
    </row>
    <row r="2680" spans="1:26" ht="12.75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  <c r="X2680"/>
      <c r="Y2680"/>
      <c r="Z2680"/>
    </row>
    <row r="2681" spans="1:26" ht="12.75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  <c r="T2681"/>
      <c r="U2681"/>
      <c r="V2681"/>
      <c r="W2681"/>
      <c r="X2681"/>
      <c r="Y2681"/>
      <c r="Z2681"/>
    </row>
    <row r="2682" spans="1:26" ht="12.75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  <c r="Y2682"/>
      <c r="Z2682"/>
    </row>
    <row r="2683" spans="1:26" ht="12.75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  <c r="X2683"/>
      <c r="Y2683"/>
      <c r="Z2683"/>
    </row>
    <row r="2684" spans="1:26" ht="12.75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  <c r="T2684"/>
      <c r="U2684"/>
      <c r="V2684"/>
      <c r="W2684"/>
      <c r="X2684"/>
      <c r="Y2684"/>
      <c r="Z2684"/>
    </row>
    <row r="2685" spans="1:26" ht="12.75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  <c r="Y2685"/>
      <c r="Z2685"/>
    </row>
    <row r="2686" spans="1:26" ht="12.75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  <c r="X2686"/>
      <c r="Y2686"/>
      <c r="Z2686"/>
    </row>
    <row r="2687" spans="1:26" ht="12.75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  <c r="T2687"/>
      <c r="U2687"/>
      <c r="V2687"/>
      <c r="W2687"/>
      <c r="X2687"/>
      <c r="Y2687"/>
      <c r="Z2687"/>
    </row>
    <row r="2688" spans="1:26" ht="12.75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  <c r="Y2688"/>
      <c r="Z2688"/>
    </row>
    <row r="2689" spans="1:26" ht="12.75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  <c r="X2689"/>
      <c r="Y2689"/>
      <c r="Z2689"/>
    </row>
    <row r="2690" spans="1:26" ht="12.75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  <c r="T2690"/>
      <c r="U2690"/>
      <c r="V2690"/>
      <c r="W2690"/>
      <c r="X2690"/>
      <c r="Y2690"/>
      <c r="Z2690"/>
    </row>
    <row r="2691" spans="1:26" ht="12.75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  <c r="Y2691"/>
      <c r="Z2691"/>
    </row>
    <row r="2692" spans="1:26" ht="12.75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  <c r="X2692"/>
      <c r="Y2692"/>
      <c r="Z2692"/>
    </row>
    <row r="2693" spans="1:26" ht="12.75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  <c r="T2693"/>
      <c r="U2693"/>
      <c r="V2693"/>
      <c r="W2693"/>
      <c r="X2693"/>
      <c r="Y2693"/>
      <c r="Z2693"/>
    </row>
    <row r="2694" spans="1:26" ht="12.75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  <c r="Y2694"/>
      <c r="Z2694"/>
    </row>
    <row r="2695" spans="1:26" ht="12.75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  <c r="X2695"/>
      <c r="Y2695"/>
      <c r="Z2695"/>
    </row>
    <row r="2696" spans="1:26" ht="12.75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  <c r="T2696"/>
      <c r="U2696"/>
      <c r="V2696"/>
      <c r="W2696"/>
      <c r="X2696"/>
      <c r="Y2696"/>
      <c r="Z2696"/>
    </row>
    <row r="2697" spans="1:26" ht="12.75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  <c r="Y2697"/>
      <c r="Z2697"/>
    </row>
    <row r="2698" spans="1:26" ht="12.75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  <c r="X2698"/>
      <c r="Y2698"/>
      <c r="Z2698"/>
    </row>
    <row r="2699" spans="1:26" ht="12.75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  <c r="T2699"/>
      <c r="U2699"/>
      <c r="V2699"/>
      <c r="W2699"/>
      <c r="X2699"/>
      <c r="Y2699"/>
      <c r="Z2699"/>
    </row>
    <row r="2700" spans="1:26" ht="12.75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  <c r="Y2700"/>
      <c r="Z2700"/>
    </row>
    <row r="2701" spans="1:26" ht="12.75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  <c r="X2701"/>
      <c r="Y2701"/>
      <c r="Z2701"/>
    </row>
    <row r="2702" spans="1:26" ht="12.75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  <c r="T2702"/>
      <c r="U2702"/>
      <c r="V2702"/>
      <c r="W2702"/>
      <c r="X2702"/>
      <c r="Y2702"/>
      <c r="Z2702"/>
    </row>
    <row r="2703" spans="1:26" ht="12.75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  <c r="Y2703"/>
      <c r="Z2703"/>
    </row>
    <row r="2704" spans="1:26" ht="12.75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  <c r="X2704"/>
      <c r="Y2704"/>
      <c r="Z2704"/>
    </row>
    <row r="2705" spans="1:26" ht="12.75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  <c r="T2705"/>
      <c r="U2705"/>
      <c r="V2705"/>
      <c r="W2705"/>
      <c r="X2705"/>
      <c r="Y2705"/>
      <c r="Z2705"/>
    </row>
    <row r="2706" spans="1:26" ht="12.75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  <c r="Y2706"/>
      <c r="Z2706"/>
    </row>
    <row r="2707" spans="1:26" ht="12.75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  <c r="X2707"/>
      <c r="Y2707"/>
      <c r="Z2707"/>
    </row>
    <row r="2708" spans="1:26" ht="12.75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  <c r="T2708"/>
      <c r="U2708"/>
      <c r="V2708"/>
      <c r="W2708"/>
      <c r="X2708"/>
      <c r="Y2708"/>
      <c r="Z2708"/>
    </row>
    <row r="2709" spans="1:26" ht="12.75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  <c r="Y2709"/>
      <c r="Z2709"/>
    </row>
    <row r="2710" spans="1:26" ht="12.75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  <c r="X2710"/>
      <c r="Y2710"/>
      <c r="Z2710"/>
    </row>
    <row r="2711" spans="1:26" ht="12.75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  <c r="T2711"/>
      <c r="U2711"/>
      <c r="V2711"/>
      <c r="W2711"/>
      <c r="X2711"/>
      <c r="Y2711"/>
      <c r="Z2711"/>
    </row>
    <row r="2712" spans="1:26" ht="12.75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  <c r="Z2712"/>
    </row>
    <row r="2713" spans="1:26" ht="12.75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  <c r="X2713"/>
      <c r="Y2713"/>
      <c r="Z2713"/>
    </row>
    <row r="2714" spans="1:26" ht="12.75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  <c r="T2714"/>
      <c r="U2714"/>
      <c r="V2714"/>
      <c r="W2714"/>
      <c r="X2714"/>
      <c r="Y2714"/>
      <c r="Z2714"/>
    </row>
    <row r="2715" spans="1:26" ht="12.75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  <c r="Z2715"/>
    </row>
    <row r="2716" spans="1:26" ht="12.75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  <c r="X2716"/>
      <c r="Y2716"/>
      <c r="Z2716"/>
    </row>
    <row r="2717" spans="1:26" ht="12.75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  <c r="T2717"/>
      <c r="U2717"/>
      <c r="V2717"/>
      <c r="W2717"/>
      <c r="X2717"/>
      <c r="Y2717"/>
      <c r="Z2717"/>
    </row>
    <row r="2718" spans="1:26" ht="12.75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  <c r="Z2718"/>
    </row>
    <row r="2719" spans="1:26" ht="12.75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  <c r="X2719"/>
      <c r="Y2719"/>
      <c r="Z2719"/>
    </row>
    <row r="2720" spans="1:26" ht="12.75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  <c r="T2720"/>
      <c r="U2720"/>
      <c r="V2720"/>
      <c r="W2720"/>
      <c r="X2720"/>
      <c r="Y2720"/>
      <c r="Z2720"/>
    </row>
    <row r="2721" spans="1:26" ht="12.75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  <c r="Z2721"/>
    </row>
    <row r="2722" spans="1:26" ht="12.75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  <c r="X2722"/>
      <c r="Y2722"/>
      <c r="Z2722"/>
    </row>
    <row r="2723" spans="1:26" ht="12.75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  <c r="T2723"/>
      <c r="U2723"/>
      <c r="V2723"/>
      <c r="W2723"/>
      <c r="X2723"/>
      <c r="Y2723"/>
      <c r="Z2723"/>
    </row>
    <row r="2724" spans="1:26" ht="12.75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  <c r="Z2724"/>
    </row>
    <row r="2725" spans="1:26" ht="12.75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  <c r="X2725"/>
      <c r="Y2725"/>
      <c r="Z2725"/>
    </row>
    <row r="2726" spans="1:26" ht="12.75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  <c r="T2726"/>
      <c r="U2726"/>
      <c r="V2726"/>
      <c r="W2726"/>
      <c r="X2726"/>
      <c r="Y2726"/>
      <c r="Z2726"/>
    </row>
    <row r="2727" spans="1:26" ht="12.75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  <c r="Z2727"/>
    </row>
    <row r="2728" spans="1:26" ht="12.75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  <c r="X2728"/>
      <c r="Y2728"/>
      <c r="Z2728"/>
    </row>
    <row r="2729" spans="1:26" ht="12.75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  <c r="T2729"/>
      <c r="U2729"/>
      <c r="V2729"/>
      <c r="W2729"/>
      <c r="X2729"/>
      <c r="Y2729"/>
      <c r="Z2729"/>
    </row>
    <row r="2730" spans="1:26" ht="12.75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  <c r="Y2730"/>
      <c r="Z2730"/>
    </row>
    <row r="2731" spans="1:26" ht="12.75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  <c r="X2731"/>
      <c r="Y2731"/>
      <c r="Z2731"/>
    </row>
    <row r="2732" spans="1:26" ht="12.75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  <c r="T2732"/>
      <c r="U2732"/>
      <c r="V2732"/>
      <c r="W2732"/>
      <c r="X2732"/>
      <c r="Y2732"/>
      <c r="Z2732"/>
    </row>
    <row r="2733" spans="1:26" ht="12.75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  <c r="Y2733"/>
      <c r="Z2733"/>
    </row>
    <row r="2734" spans="1:26" ht="12.75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  <c r="X2734"/>
      <c r="Y2734"/>
      <c r="Z2734"/>
    </row>
    <row r="2735" spans="1:26" ht="12.75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  <c r="T2735"/>
      <c r="U2735"/>
      <c r="V2735"/>
      <c r="W2735"/>
      <c r="X2735"/>
      <c r="Y2735"/>
      <c r="Z2735"/>
    </row>
    <row r="2736" spans="1:26" ht="12.75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  <c r="Y2736"/>
      <c r="Z2736"/>
    </row>
    <row r="2737" spans="1:26" ht="12.75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  <c r="X2737"/>
      <c r="Y2737"/>
      <c r="Z2737"/>
    </row>
    <row r="2738" spans="1:26" ht="12.75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  <c r="T2738"/>
      <c r="U2738"/>
      <c r="V2738"/>
      <c r="W2738"/>
      <c r="X2738"/>
      <c r="Y2738"/>
      <c r="Z2738"/>
    </row>
    <row r="2739" spans="1:26" ht="12.75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  <c r="Y2739"/>
      <c r="Z2739"/>
    </row>
    <row r="2740" spans="1:26" ht="12.75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  <c r="X2740"/>
      <c r="Y2740"/>
      <c r="Z2740"/>
    </row>
    <row r="2741" spans="1:26" ht="12.75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  <c r="T2741"/>
      <c r="U2741"/>
      <c r="V2741"/>
      <c r="W2741"/>
      <c r="X2741"/>
      <c r="Y2741"/>
      <c r="Z2741"/>
    </row>
    <row r="2742" spans="1:26" ht="12.75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  <c r="Y2742"/>
      <c r="Z2742"/>
    </row>
    <row r="2743" spans="1:26" ht="12.75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  <c r="X2743"/>
      <c r="Y2743"/>
      <c r="Z2743"/>
    </row>
    <row r="2744" spans="1:26" ht="12.75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  <c r="T2744"/>
      <c r="U2744"/>
      <c r="V2744"/>
      <c r="W2744"/>
      <c r="X2744"/>
      <c r="Y2744"/>
      <c r="Z2744"/>
    </row>
    <row r="2745" spans="1:26" ht="12.75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  <c r="Y2745"/>
      <c r="Z2745"/>
    </row>
    <row r="2746" spans="1:26" ht="12.75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  <c r="X2746"/>
      <c r="Y2746"/>
      <c r="Z2746"/>
    </row>
    <row r="2747" spans="1:26" ht="12.75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  <c r="U2747"/>
      <c r="V2747"/>
      <c r="W2747"/>
      <c r="X2747"/>
      <c r="Y2747"/>
      <c r="Z2747"/>
    </row>
    <row r="2748" spans="1:26" ht="12.75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  <c r="Y2748"/>
      <c r="Z2748"/>
    </row>
    <row r="2749" spans="1:26" ht="12.75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  <c r="X2749"/>
      <c r="Y2749"/>
      <c r="Z2749"/>
    </row>
    <row r="2750" spans="1:26" ht="12.75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  <c r="T2750"/>
      <c r="U2750"/>
      <c r="V2750"/>
      <c r="W2750"/>
      <c r="X2750"/>
      <c r="Y2750"/>
      <c r="Z2750"/>
    </row>
    <row r="2751" spans="1:26" ht="12.75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  <c r="Y2751"/>
      <c r="Z2751"/>
    </row>
    <row r="2752" spans="1:26" ht="12.75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  <c r="X2752"/>
      <c r="Y2752"/>
      <c r="Z2752"/>
    </row>
    <row r="2753" spans="1:26" ht="12.75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  <c r="T2753"/>
      <c r="U2753"/>
      <c r="V2753"/>
      <c r="W2753"/>
      <c r="X2753"/>
      <c r="Y2753"/>
      <c r="Z2753"/>
    </row>
    <row r="2754" spans="1:26" ht="12.75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  <c r="Y2754"/>
      <c r="Z2754"/>
    </row>
    <row r="2755" spans="1:26" ht="12.75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  <c r="W2755"/>
      <c r="X2755"/>
      <c r="Y2755"/>
      <c r="Z2755"/>
    </row>
    <row r="2756" spans="1:26" ht="12.75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  <c r="V2756"/>
      <c r="W2756"/>
      <c r="X2756"/>
      <c r="Y2756"/>
      <c r="Z2756"/>
    </row>
    <row r="2757" spans="1:26" ht="12.75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  <c r="Y2757"/>
      <c r="Z2757"/>
    </row>
    <row r="2758" spans="1:26" ht="12.75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  <c r="X2758"/>
      <c r="Y2758"/>
      <c r="Z2758"/>
    </row>
    <row r="2759" spans="1:26" ht="12.75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  <c r="U2759"/>
      <c r="V2759"/>
      <c r="W2759"/>
      <c r="X2759"/>
      <c r="Y2759"/>
      <c r="Z2759"/>
    </row>
    <row r="2760" spans="1:26" ht="12.75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  <c r="Y2760"/>
      <c r="Z2760"/>
    </row>
    <row r="2761" spans="1:26" ht="12.75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  <c r="W2761"/>
      <c r="X2761"/>
      <c r="Y2761"/>
      <c r="Z2761"/>
    </row>
    <row r="2762" spans="1:26" ht="12.75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  <c r="T2762"/>
      <c r="U2762"/>
      <c r="V2762"/>
      <c r="W2762"/>
      <c r="X2762"/>
      <c r="Y2762"/>
      <c r="Z2762"/>
    </row>
    <row r="2763" spans="1:26" ht="12.75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  <c r="Y2763"/>
      <c r="Z2763"/>
    </row>
    <row r="2764" spans="1:26" ht="12.75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  <c r="X2764"/>
      <c r="Y2764"/>
      <c r="Z2764"/>
    </row>
    <row r="2765" spans="1:26" ht="12.75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  <c r="T2765"/>
      <c r="U2765"/>
      <c r="V2765"/>
      <c r="W2765"/>
      <c r="X2765"/>
      <c r="Y2765"/>
      <c r="Z2765"/>
    </row>
    <row r="2766" spans="1:26" ht="12.75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  <c r="Y2766"/>
      <c r="Z2766"/>
    </row>
    <row r="2767" spans="1:26" ht="12.75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  <c r="X2767"/>
      <c r="Y2767"/>
      <c r="Z2767"/>
    </row>
    <row r="2768" spans="1:26" ht="12.75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  <c r="T2768"/>
      <c r="U2768"/>
      <c r="V2768"/>
      <c r="W2768"/>
      <c r="X2768"/>
      <c r="Y2768"/>
      <c r="Z2768"/>
    </row>
    <row r="2769" spans="1:26" ht="12.75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  <c r="Y2769"/>
      <c r="Z2769"/>
    </row>
    <row r="2770" spans="1:26" ht="12.75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  <c r="V2770"/>
      <c r="W2770"/>
      <c r="X2770"/>
      <c r="Y2770"/>
      <c r="Z2770"/>
    </row>
    <row r="2771" spans="1:26" ht="12.75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  <c r="U2771"/>
      <c r="V2771"/>
      <c r="W2771"/>
      <c r="X2771"/>
      <c r="Y2771"/>
      <c r="Z2771"/>
    </row>
    <row r="2772" spans="1:26" ht="12.75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  <c r="Y2772"/>
      <c r="Z2772"/>
    </row>
    <row r="2773" spans="1:26" ht="12.75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  <c r="X2773"/>
      <c r="Y2773"/>
      <c r="Z2773"/>
    </row>
    <row r="2774" spans="1:26" ht="12.75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  <c r="T2774"/>
      <c r="U2774"/>
      <c r="V2774"/>
      <c r="W2774"/>
      <c r="X2774"/>
      <c r="Y2774"/>
      <c r="Z2774"/>
    </row>
    <row r="2775" spans="1:26" ht="12.75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  <c r="Y2775"/>
      <c r="Z2775"/>
    </row>
    <row r="2776" spans="1:26" ht="12.75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  <c r="X2776"/>
      <c r="Y2776"/>
      <c r="Z2776"/>
    </row>
    <row r="2777" spans="1:26" ht="12.75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  <c r="T2777"/>
      <c r="U2777"/>
      <c r="V2777"/>
      <c r="W2777"/>
      <c r="X2777"/>
      <c r="Y2777"/>
      <c r="Z2777"/>
    </row>
    <row r="2778" spans="1:26" ht="12.75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  <c r="Y2778"/>
      <c r="Z2778"/>
    </row>
    <row r="2779" spans="1:26" ht="12.75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  <c r="X2779"/>
      <c r="Y2779"/>
      <c r="Z2779"/>
    </row>
    <row r="2780" spans="1:26" ht="12.75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  <c r="T2780"/>
      <c r="U2780"/>
      <c r="V2780"/>
      <c r="W2780"/>
      <c r="X2780"/>
      <c r="Y2780"/>
      <c r="Z2780"/>
    </row>
    <row r="2781" spans="1:26" ht="12.75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  <c r="Y2781"/>
      <c r="Z2781"/>
    </row>
    <row r="2782" spans="1:26" ht="12.75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  <c r="V2782"/>
      <c r="W2782"/>
      <c r="X2782"/>
      <c r="Y2782"/>
      <c r="Z2782"/>
    </row>
    <row r="2783" spans="1:26" ht="12.75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  <c r="T2783"/>
      <c r="U2783"/>
      <c r="V2783"/>
      <c r="W2783"/>
      <c r="X2783"/>
      <c r="Y2783"/>
      <c r="Z2783"/>
    </row>
    <row r="2784" spans="1:26" ht="12.75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  <c r="Y2784"/>
      <c r="Z2784"/>
    </row>
    <row r="2785" spans="1:26" ht="12.75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  <c r="U2785"/>
      <c r="V2785"/>
      <c r="W2785"/>
      <c r="X2785"/>
      <c r="Y2785"/>
      <c r="Z2785"/>
    </row>
    <row r="2786" spans="1:26" ht="12.75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  <c r="T2786"/>
      <c r="U2786"/>
      <c r="V2786"/>
      <c r="W2786"/>
      <c r="X2786"/>
      <c r="Y2786"/>
      <c r="Z2786"/>
    </row>
    <row r="2787" spans="1:26" ht="12.75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  <c r="Y2787"/>
      <c r="Z2787"/>
    </row>
    <row r="2788" spans="1:26" ht="12.75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  <c r="T2788"/>
      <c r="U2788"/>
      <c r="V2788"/>
      <c r="W2788"/>
      <c r="X2788"/>
      <c r="Y2788"/>
      <c r="Z2788"/>
    </row>
    <row r="2789" spans="1:26" ht="12.75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  <c r="T2789"/>
      <c r="U2789"/>
      <c r="V2789"/>
      <c r="W2789"/>
      <c r="X2789"/>
      <c r="Y2789"/>
      <c r="Z2789"/>
    </row>
    <row r="2790" spans="1:26" ht="12.75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  <c r="Y2790"/>
      <c r="Z2790"/>
    </row>
    <row r="2791" spans="1:26" ht="12.75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  <c r="X2791"/>
      <c r="Y2791"/>
      <c r="Z2791"/>
    </row>
    <row r="2792" spans="1:26" ht="12.75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  <c r="T2792"/>
      <c r="U2792"/>
      <c r="V2792"/>
      <c r="W2792"/>
      <c r="X2792"/>
      <c r="Y2792"/>
      <c r="Z2792"/>
    </row>
    <row r="2793" spans="1:26" ht="12.75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  <c r="Y2793"/>
      <c r="Z2793"/>
    </row>
    <row r="2794" spans="1:26" ht="12.75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  <c r="X2794"/>
      <c r="Y2794"/>
      <c r="Z2794"/>
    </row>
    <row r="2795" spans="1:26" ht="12.75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  <c r="T2795"/>
      <c r="U2795"/>
      <c r="V2795"/>
      <c r="W2795"/>
      <c r="X2795"/>
      <c r="Y2795"/>
      <c r="Z2795"/>
    </row>
    <row r="2796" spans="1:26" ht="12.75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  <c r="Y2796"/>
      <c r="Z2796"/>
    </row>
    <row r="2797" spans="1:26" ht="12.75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  <c r="X2797"/>
      <c r="Y2797"/>
      <c r="Z2797"/>
    </row>
    <row r="2798" spans="1:26" ht="12.75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  <c r="T2798"/>
      <c r="U2798"/>
      <c r="V2798"/>
      <c r="W2798"/>
      <c r="X2798"/>
      <c r="Y2798"/>
      <c r="Z2798"/>
    </row>
    <row r="2799" spans="1:26" ht="12.75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  <c r="Y2799"/>
      <c r="Z2799"/>
    </row>
    <row r="2800" spans="1:26" ht="12.75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  <c r="W2800"/>
      <c r="X2800"/>
      <c r="Y2800"/>
      <c r="Z2800"/>
    </row>
    <row r="2801" spans="1:26" ht="12.75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  <c r="T2801"/>
      <c r="U2801"/>
      <c r="V2801"/>
      <c r="W2801"/>
      <c r="X2801"/>
      <c r="Y2801"/>
      <c r="Z2801"/>
    </row>
    <row r="2802" spans="1:26" ht="12.75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  <c r="Y2802"/>
      <c r="Z2802"/>
    </row>
    <row r="2803" spans="1:26" ht="12.75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  <c r="T2803"/>
      <c r="U2803"/>
      <c r="V2803"/>
      <c r="W2803"/>
      <c r="X2803"/>
      <c r="Y2803"/>
      <c r="Z2803"/>
    </row>
    <row r="2804" spans="1:26" ht="12.75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  <c r="T2804"/>
      <c r="U2804"/>
      <c r="V2804"/>
      <c r="W2804"/>
      <c r="X2804"/>
      <c r="Y2804"/>
      <c r="Z2804"/>
    </row>
    <row r="2805" spans="1:26" ht="12.75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  <c r="Y2805"/>
      <c r="Z2805"/>
    </row>
    <row r="2806" spans="1:26" ht="12.75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  <c r="W2806"/>
      <c r="X2806"/>
      <c r="Y2806"/>
      <c r="Z2806"/>
    </row>
    <row r="2807" spans="1:26" ht="12.75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  <c r="T2807"/>
      <c r="U2807"/>
      <c r="V2807"/>
      <c r="W2807"/>
      <c r="X2807"/>
      <c r="Y2807"/>
      <c r="Z2807"/>
    </row>
    <row r="2808" spans="1:26" ht="12.75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  <c r="Y2808"/>
      <c r="Z2808"/>
    </row>
    <row r="2809" spans="1:26" ht="12.75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  <c r="X2809"/>
      <c r="Y2809"/>
      <c r="Z2809"/>
    </row>
    <row r="2810" spans="1:26" ht="12.75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  <c r="T2810"/>
      <c r="U2810"/>
      <c r="V2810"/>
      <c r="W2810"/>
      <c r="X2810"/>
      <c r="Y2810"/>
      <c r="Z2810"/>
    </row>
    <row r="2811" spans="1:26" ht="12.75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  <c r="Y2811"/>
      <c r="Z2811"/>
    </row>
    <row r="2812" spans="1:26" ht="12.75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  <c r="T2812"/>
      <c r="U2812"/>
      <c r="V2812"/>
      <c r="W2812"/>
      <c r="X2812"/>
      <c r="Y2812"/>
      <c r="Z2812"/>
    </row>
    <row r="2813" spans="1:26" ht="12.75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  <c r="T2813"/>
      <c r="U2813"/>
      <c r="V2813"/>
      <c r="W2813"/>
      <c r="X2813"/>
      <c r="Y2813"/>
      <c r="Z2813"/>
    </row>
    <row r="2814" spans="1:26" ht="12.75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  <c r="Y2814"/>
      <c r="Z2814"/>
    </row>
    <row r="2815" spans="1:26" ht="12.75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  <c r="T2815"/>
      <c r="U2815"/>
      <c r="V2815"/>
      <c r="W2815"/>
      <c r="X2815"/>
      <c r="Y2815"/>
      <c r="Z2815"/>
    </row>
    <row r="2816" spans="1:26" ht="12.75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  <c r="T2816"/>
      <c r="U2816"/>
      <c r="V2816"/>
      <c r="W2816"/>
      <c r="X2816"/>
      <c r="Y2816"/>
      <c r="Z2816"/>
    </row>
    <row r="2817" spans="1:26" ht="12.75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  <c r="Y2817"/>
      <c r="Z2817"/>
    </row>
    <row r="2818" spans="1:26" ht="12.75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  <c r="T2818"/>
      <c r="U2818"/>
      <c r="V2818"/>
      <c r="W2818"/>
      <c r="X2818"/>
      <c r="Y2818"/>
      <c r="Z2818"/>
    </row>
    <row r="2819" spans="1:26" ht="12.75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  <c r="T2819"/>
      <c r="U2819"/>
      <c r="V2819"/>
      <c r="W2819"/>
      <c r="X2819"/>
      <c r="Y2819"/>
      <c r="Z2819"/>
    </row>
    <row r="2820" spans="1:26" ht="12.75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  <c r="Y2820"/>
      <c r="Z2820"/>
    </row>
    <row r="2821" spans="1:26" ht="12.75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  <c r="T2821"/>
      <c r="U2821"/>
      <c r="V2821"/>
      <c r="W2821"/>
      <c r="X2821"/>
      <c r="Y2821"/>
      <c r="Z2821"/>
    </row>
    <row r="2822" spans="1:26" ht="12.75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  <c r="T2822"/>
      <c r="U2822"/>
      <c r="V2822"/>
      <c r="W2822"/>
      <c r="X2822"/>
      <c r="Y2822"/>
      <c r="Z2822"/>
    </row>
    <row r="2823" spans="1:26" ht="12.75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  <c r="Y2823"/>
      <c r="Z2823"/>
    </row>
    <row r="2824" spans="1:26" ht="12.75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  <c r="T2824"/>
      <c r="U2824"/>
      <c r="V2824"/>
      <c r="W2824"/>
      <c r="X2824"/>
      <c r="Y2824"/>
      <c r="Z2824"/>
    </row>
    <row r="2825" spans="1:26" ht="12.75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  <c r="T2825"/>
      <c r="U2825"/>
      <c r="V2825"/>
      <c r="W2825"/>
      <c r="X2825"/>
      <c r="Y2825"/>
      <c r="Z2825"/>
    </row>
    <row r="2826" spans="1:26" ht="12.75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  <c r="Y2826"/>
      <c r="Z2826"/>
    </row>
    <row r="2827" spans="1:26" ht="12.75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  <c r="T2827"/>
      <c r="U2827"/>
      <c r="V2827"/>
      <c r="W2827"/>
      <c r="X2827"/>
      <c r="Y2827"/>
      <c r="Z2827"/>
    </row>
    <row r="2828" spans="1:26" ht="12.75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  <c r="T2828"/>
      <c r="U2828"/>
      <c r="V2828"/>
      <c r="W2828"/>
      <c r="X2828"/>
      <c r="Y2828"/>
      <c r="Z2828"/>
    </row>
    <row r="2829" spans="1:26" ht="12.75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  <c r="Y2829"/>
      <c r="Z2829"/>
    </row>
    <row r="2830" spans="1:26" ht="12.75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  <c r="T2830"/>
      <c r="U2830"/>
      <c r="V2830"/>
      <c r="W2830"/>
      <c r="X2830"/>
      <c r="Y2830"/>
      <c r="Z2830"/>
    </row>
    <row r="2831" spans="1:26" ht="12.75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  <c r="T2831"/>
      <c r="U2831"/>
      <c r="V2831"/>
      <c r="W2831"/>
      <c r="X2831"/>
      <c r="Y2831"/>
      <c r="Z2831"/>
    </row>
    <row r="2832" spans="1:26" ht="12.75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  <c r="Y2832"/>
      <c r="Z2832"/>
    </row>
    <row r="2833" spans="1:26" ht="12.75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  <c r="T2833"/>
      <c r="U2833"/>
      <c r="V2833"/>
      <c r="W2833"/>
      <c r="X2833"/>
      <c r="Y2833"/>
      <c r="Z2833"/>
    </row>
    <row r="2834" spans="1:26" ht="12.75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  <c r="T2834"/>
      <c r="U2834"/>
      <c r="V2834"/>
      <c r="W2834"/>
      <c r="X2834"/>
      <c r="Y2834"/>
      <c r="Z2834"/>
    </row>
    <row r="2835" spans="1:26" ht="12.75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  <c r="Y2835"/>
      <c r="Z2835"/>
    </row>
    <row r="2836" spans="1:26" ht="12.75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  <c r="T2836"/>
      <c r="U2836"/>
      <c r="V2836"/>
      <c r="W2836"/>
      <c r="X2836"/>
      <c r="Y2836"/>
      <c r="Z2836"/>
    </row>
    <row r="2837" spans="1:26" ht="12.75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  <c r="T2837"/>
      <c r="U2837"/>
      <c r="V2837"/>
      <c r="W2837"/>
      <c r="X2837"/>
      <c r="Y2837"/>
      <c r="Z2837"/>
    </row>
    <row r="2838" spans="1:26" ht="12.75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  <c r="Y2838"/>
      <c r="Z2838"/>
    </row>
    <row r="2839" spans="1:26" ht="12.75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  <c r="T2839"/>
      <c r="U2839"/>
      <c r="V2839"/>
      <c r="W2839"/>
      <c r="X2839"/>
      <c r="Y2839"/>
      <c r="Z2839"/>
    </row>
    <row r="2840" spans="1:26" ht="12.75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  <c r="T2840"/>
      <c r="U2840"/>
      <c r="V2840"/>
      <c r="W2840"/>
      <c r="X2840"/>
      <c r="Y2840"/>
      <c r="Z2840"/>
    </row>
    <row r="2841" spans="1:26" ht="12.75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  <c r="Y2841"/>
      <c r="Z2841"/>
    </row>
    <row r="2842" spans="1:26" ht="12.75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  <c r="T2842"/>
      <c r="U2842"/>
      <c r="V2842"/>
      <c r="W2842"/>
      <c r="X2842"/>
      <c r="Y2842"/>
      <c r="Z2842"/>
    </row>
    <row r="2843" spans="1:26" ht="12.75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  <c r="T2843"/>
      <c r="U2843"/>
      <c r="V2843"/>
      <c r="W2843"/>
      <c r="X2843"/>
      <c r="Y2843"/>
      <c r="Z2843"/>
    </row>
    <row r="2844" spans="1:26" ht="12.75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  <c r="Y2844"/>
      <c r="Z2844"/>
    </row>
    <row r="2845" spans="1:26" ht="12.75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  <c r="T2845"/>
      <c r="U2845"/>
      <c r="V2845"/>
      <c r="W2845"/>
      <c r="X2845"/>
      <c r="Y2845"/>
      <c r="Z2845"/>
    </row>
    <row r="2846" spans="1:26" ht="12.75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  <c r="T2846"/>
      <c r="U2846"/>
      <c r="V2846"/>
      <c r="W2846"/>
      <c r="X2846"/>
      <c r="Y2846"/>
      <c r="Z2846"/>
    </row>
    <row r="2847" spans="1:26" ht="12.75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  <c r="Y2847"/>
      <c r="Z2847"/>
    </row>
    <row r="2848" spans="1:26" ht="12.75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  <c r="T2848"/>
      <c r="U2848"/>
      <c r="V2848"/>
      <c r="W2848"/>
      <c r="X2848"/>
      <c r="Y2848"/>
      <c r="Z2848"/>
    </row>
    <row r="2849" spans="1:26" ht="12.75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  <c r="T2849"/>
      <c r="U2849"/>
      <c r="V2849"/>
      <c r="W2849"/>
      <c r="X2849"/>
      <c r="Y2849"/>
      <c r="Z2849"/>
    </row>
    <row r="2850" spans="1:26" ht="12.75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  <c r="Y2850"/>
      <c r="Z2850"/>
    </row>
    <row r="2851" spans="1:26" ht="12.75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  <c r="T2851"/>
      <c r="U2851"/>
      <c r="V2851"/>
      <c r="W2851"/>
      <c r="X2851"/>
      <c r="Y2851"/>
      <c r="Z2851"/>
    </row>
    <row r="2852" spans="1:26" ht="12.75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  <c r="T2852"/>
      <c r="U2852"/>
      <c r="V2852"/>
      <c r="W2852"/>
      <c r="X2852"/>
      <c r="Y2852"/>
      <c r="Z2852"/>
    </row>
    <row r="2853" spans="1:26" ht="12.75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  <c r="Y2853"/>
      <c r="Z2853"/>
    </row>
    <row r="2854" spans="1:26" ht="12.75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  <c r="T2854"/>
      <c r="U2854"/>
      <c r="V2854"/>
      <c r="W2854"/>
      <c r="X2854"/>
      <c r="Y2854"/>
      <c r="Z2854"/>
    </row>
    <row r="2855" spans="1:26" ht="12.75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  <c r="T2855"/>
      <c r="U2855"/>
      <c r="V2855"/>
      <c r="W2855"/>
      <c r="X2855"/>
      <c r="Y2855"/>
      <c r="Z2855"/>
    </row>
    <row r="2856" spans="1:26" ht="12.75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  <c r="Y2856"/>
      <c r="Z2856"/>
    </row>
    <row r="2857" spans="1:26" ht="12.75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  <c r="X2857"/>
      <c r="Y2857"/>
      <c r="Z2857"/>
    </row>
    <row r="2858" spans="1:26" ht="12.75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  <c r="T2858"/>
      <c r="U2858"/>
      <c r="V2858"/>
      <c r="W2858"/>
      <c r="X2858"/>
      <c r="Y2858"/>
      <c r="Z2858"/>
    </row>
    <row r="2859" spans="1:26" ht="12.75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  <c r="Y2859"/>
      <c r="Z2859"/>
    </row>
    <row r="2860" spans="1:26" ht="12.75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  <c r="T2860"/>
      <c r="U2860"/>
      <c r="V2860"/>
      <c r="W2860"/>
      <c r="X2860"/>
      <c r="Y2860"/>
      <c r="Z2860"/>
    </row>
    <row r="2861" spans="1:26" ht="12.75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  <c r="T2861"/>
      <c r="U2861"/>
      <c r="V2861"/>
      <c r="W2861"/>
      <c r="X2861"/>
      <c r="Y2861"/>
      <c r="Z2861"/>
    </row>
    <row r="2862" spans="1:26" ht="12.75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  <c r="Y2862"/>
      <c r="Z2862"/>
    </row>
    <row r="2863" spans="1:26" ht="12.75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  <c r="T2863"/>
      <c r="U2863"/>
      <c r="V2863"/>
      <c r="W2863"/>
      <c r="X2863"/>
      <c r="Y2863"/>
      <c r="Z2863"/>
    </row>
    <row r="2864" spans="1:26" ht="12.75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  <c r="T2864"/>
      <c r="U2864"/>
      <c r="V2864"/>
      <c r="W2864"/>
      <c r="X2864"/>
      <c r="Y2864"/>
      <c r="Z2864"/>
    </row>
    <row r="2865" spans="1:26" ht="12.75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  <c r="Y2865"/>
      <c r="Z2865"/>
    </row>
    <row r="2866" spans="1:26" ht="12.75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  <c r="T2866"/>
      <c r="U2866"/>
      <c r="V2866"/>
      <c r="W2866"/>
      <c r="X2866"/>
      <c r="Y2866"/>
      <c r="Z2866"/>
    </row>
    <row r="2867" spans="1:26" ht="12.75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  <c r="T2867"/>
      <c r="U2867"/>
      <c r="V2867"/>
      <c r="W2867"/>
      <c r="X2867"/>
      <c r="Y2867"/>
      <c r="Z2867"/>
    </row>
    <row r="2868" spans="1:26" ht="12.75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  <c r="Y2868"/>
      <c r="Z2868"/>
    </row>
    <row r="2869" spans="1:26" ht="12.75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  <c r="T2869"/>
      <c r="U2869"/>
      <c r="V2869"/>
      <c r="W2869"/>
      <c r="X2869"/>
      <c r="Y2869"/>
      <c r="Z2869"/>
    </row>
    <row r="2870" spans="1:26" ht="12.75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  <c r="T2870"/>
      <c r="U2870"/>
      <c r="V2870"/>
      <c r="W2870"/>
      <c r="X2870"/>
      <c r="Y2870"/>
      <c r="Z2870"/>
    </row>
    <row r="2871" spans="1:26" ht="12.75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  <c r="Y2871"/>
      <c r="Z2871"/>
    </row>
    <row r="2872" spans="1:26" ht="12.75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  <c r="X2872"/>
      <c r="Y2872"/>
      <c r="Z2872"/>
    </row>
    <row r="2873" spans="1:26" ht="12.75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  <c r="T2873"/>
      <c r="U2873"/>
      <c r="V2873"/>
      <c r="W2873"/>
      <c r="X2873"/>
      <c r="Y2873"/>
      <c r="Z2873"/>
    </row>
    <row r="2874" spans="1:26" ht="12.75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  <c r="Y2874"/>
      <c r="Z2874"/>
    </row>
    <row r="2875" spans="1:26" ht="12.75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  <c r="T2875"/>
      <c r="U2875"/>
      <c r="V2875"/>
      <c r="W2875"/>
      <c r="X2875"/>
      <c r="Y2875"/>
      <c r="Z2875"/>
    </row>
    <row r="2876" spans="1:26" ht="12.75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  <c r="T2876"/>
      <c r="U2876"/>
      <c r="V2876"/>
      <c r="W2876"/>
      <c r="X2876"/>
      <c r="Y2876"/>
      <c r="Z2876"/>
    </row>
    <row r="2877" spans="1:26" ht="12.75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  <c r="Y2877"/>
      <c r="Z2877"/>
    </row>
    <row r="2878" spans="1:26" ht="12.75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  <c r="X2878"/>
      <c r="Y2878"/>
      <c r="Z2878"/>
    </row>
    <row r="2879" spans="1:26" ht="12.75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  <c r="T2879"/>
      <c r="U2879"/>
      <c r="V2879"/>
      <c r="W2879"/>
      <c r="X2879"/>
      <c r="Y2879"/>
      <c r="Z2879"/>
    </row>
    <row r="2880" spans="1:26" ht="12.75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  <c r="Y2880"/>
      <c r="Z2880"/>
    </row>
    <row r="2881" spans="1:26" ht="12.75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  <c r="X2881"/>
      <c r="Y2881"/>
      <c r="Z2881"/>
    </row>
    <row r="2882" spans="1:26" ht="12.75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  <c r="T2882"/>
      <c r="U2882"/>
      <c r="V2882"/>
      <c r="W2882"/>
      <c r="X2882"/>
      <c r="Y2882"/>
      <c r="Z2882"/>
    </row>
    <row r="2883" spans="1:26" ht="12.75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  <c r="Y2883"/>
      <c r="Z2883"/>
    </row>
    <row r="2884" spans="1:26" ht="12.75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  <c r="T2884"/>
      <c r="U2884"/>
      <c r="V2884"/>
      <c r="W2884"/>
      <c r="X2884"/>
      <c r="Y2884"/>
      <c r="Z2884"/>
    </row>
    <row r="2885" spans="1:26" ht="12.75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  <c r="T2885"/>
      <c r="U2885"/>
      <c r="V2885"/>
      <c r="W2885"/>
      <c r="X2885"/>
      <c r="Y2885"/>
      <c r="Z2885"/>
    </row>
    <row r="2886" spans="1:26" ht="12.75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  <c r="Y2886"/>
      <c r="Z2886"/>
    </row>
    <row r="2887" spans="1:26" ht="12.75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  <c r="T2887"/>
      <c r="U2887"/>
      <c r="V2887"/>
      <c r="W2887"/>
      <c r="X2887"/>
      <c r="Y2887"/>
      <c r="Z2887"/>
    </row>
    <row r="2888" spans="1:26" ht="12.75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  <c r="T2888"/>
      <c r="U2888"/>
      <c r="V2888"/>
      <c r="W2888"/>
      <c r="X2888"/>
      <c r="Y2888"/>
      <c r="Z2888"/>
    </row>
    <row r="2889" spans="1:26" ht="12.75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  <c r="Y2889"/>
      <c r="Z2889"/>
    </row>
    <row r="2890" spans="1:26" ht="12.75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  <c r="T2890"/>
      <c r="U2890"/>
      <c r="V2890"/>
      <c r="W2890"/>
      <c r="X2890"/>
      <c r="Y2890"/>
      <c r="Z2890"/>
    </row>
    <row r="2891" spans="1:26" ht="12.75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  <c r="T2891"/>
      <c r="U2891"/>
      <c r="V2891"/>
      <c r="W2891"/>
      <c r="X2891"/>
      <c r="Y2891"/>
      <c r="Z2891"/>
    </row>
    <row r="2892" spans="1:26" ht="12.75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  <c r="Y2892"/>
      <c r="Z2892"/>
    </row>
    <row r="2893" spans="1:26" ht="12.75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  <c r="T2893"/>
      <c r="U2893"/>
      <c r="V2893"/>
      <c r="W2893"/>
      <c r="X2893"/>
      <c r="Y2893"/>
      <c r="Z2893"/>
    </row>
    <row r="2894" spans="1:26" ht="12.75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  <c r="T2894"/>
      <c r="U2894"/>
      <c r="V2894"/>
      <c r="W2894"/>
      <c r="X2894"/>
      <c r="Y2894"/>
      <c r="Z2894"/>
    </row>
    <row r="2895" spans="1:26" ht="12.75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  <c r="Y2895"/>
      <c r="Z2895"/>
    </row>
    <row r="2896" spans="1:26" ht="12.75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  <c r="T2896"/>
      <c r="U2896"/>
      <c r="V2896"/>
      <c r="W2896"/>
      <c r="X2896"/>
      <c r="Y2896"/>
      <c r="Z2896"/>
    </row>
    <row r="2897" spans="1:26" ht="12.75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  <c r="T2897"/>
      <c r="U2897"/>
      <c r="V2897"/>
      <c r="W2897"/>
      <c r="X2897"/>
      <c r="Y2897"/>
      <c r="Z2897"/>
    </row>
    <row r="2898" spans="1:26" ht="12.75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  <c r="Y2898"/>
      <c r="Z2898"/>
    </row>
    <row r="2899" spans="1:26" ht="12.75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  <c r="T2899"/>
      <c r="U2899"/>
      <c r="V2899"/>
      <c r="W2899"/>
      <c r="X2899"/>
      <c r="Y2899"/>
      <c r="Z2899"/>
    </row>
    <row r="2900" spans="1:26" ht="12.75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  <c r="T2900"/>
      <c r="U2900"/>
      <c r="V2900"/>
      <c r="W2900"/>
      <c r="X2900"/>
      <c r="Y2900"/>
      <c r="Z2900"/>
    </row>
    <row r="2901" spans="1:26" ht="12.75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  <c r="Y2901"/>
      <c r="Z2901"/>
    </row>
    <row r="2902" spans="1:26" ht="12.75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  <c r="X2902"/>
      <c r="Y2902"/>
      <c r="Z2902"/>
    </row>
    <row r="2903" spans="1:26" ht="12.75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  <c r="T2903"/>
      <c r="U2903"/>
      <c r="V2903"/>
      <c r="W2903"/>
      <c r="X2903"/>
      <c r="Y2903"/>
      <c r="Z2903"/>
    </row>
    <row r="2904" spans="1:26" ht="12.75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  <c r="Y2904"/>
      <c r="Z2904"/>
    </row>
    <row r="2905" spans="1:26" ht="12.75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  <c r="U2905"/>
      <c r="V2905"/>
      <c r="W2905"/>
      <c r="X2905"/>
      <c r="Y2905"/>
      <c r="Z2905"/>
    </row>
    <row r="2906" spans="1:26" ht="12.75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  <c r="T2906"/>
      <c r="U2906"/>
      <c r="V2906"/>
      <c r="W2906"/>
      <c r="X2906"/>
      <c r="Y2906"/>
      <c r="Z2906"/>
    </row>
    <row r="2907" spans="1:26" ht="12.75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  <c r="Y2907"/>
      <c r="Z2907"/>
    </row>
    <row r="2908" spans="1:26" ht="12.75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  <c r="U2908"/>
      <c r="V2908"/>
      <c r="W2908"/>
      <c r="X2908"/>
      <c r="Y2908"/>
      <c r="Z2908"/>
    </row>
    <row r="2909" spans="1:26" ht="12.75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  <c r="T2909"/>
      <c r="U2909"/>
      <c r="V2909"/>
      <c r="W2909"/>
      <c r="X2909"/>
      <c r="Y2909"/>
      <c r="Z2909"/>
    </row>
    <row r="2910" spans="1:26" ht="12.75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  <c r="Y2910"/>
      <c r="Z2910"/>
    </row>
    <row r="2911" spans="1:26" ht="12.75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  <c r="T2911"/>
      <c r="U2911"/>
      <c r="V2911"/>
      <c r="W2911"/>
      <c r="X2911"/>
      <c r="Y2911"/>
      <c r="Z2911"/>
    </row>
    <row r="2912" spans="1:26" ht="12.75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  <c r="T2912"/>
      <c r="U2912"/>
      <c r="V2912"/>
      <c r="W2912"/>
      <c r="X2912"/>
      <c r="Y2912"/>
      <c r="Z2912"/>
    </row>
    <row r="2913" spans="1:26" ht="12.75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  <c r="Y2913"/>
      <c r="Z2913"/>
    </row>
    <row r="2914" spans="1:26" ht="12.75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  <c r="X2914"/>
      <c r="Y2914"/>
      <c r="Z2914"/>
    </row>
    <row r="2915" spans="1:26" ht="12.75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  <c r="T2915"/>
      <c r="U2915"/>
      <c r="V2915"/>
      <c r="W2915"/>
      <c r="X2915"/>
      <c r="Y2915"/>
      <c r="Z2915"/>
    </row>
    <row r="2916" spans="1:26" ht="12.75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  <c r="Y2916"/>
      <c r="Z2916"/>
    </row>
    <row r="2917" spans="1:26" ht="12.75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  <c r="X2917"/>
      <c r="Y2917"/>
      <c r="Z2917"/>
    </row>
    <row r="2918" spans="1:26" ht="12.75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  <c r="T2918"/>
      <c r="U2918"/>
      <c r="V2918"/>
      <c r="W2918"/>
      <c r="X2918"/>
      <c r="Y2918"/>
      <c r="Z2918"/>
    </row>
    <row r="2919" spans="1:26" ht="12.75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  <c r="Y2919"/>
      <c r="Z2919"/>
    </row>
    <row r="2920" spans="1:26" ht="12.75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  <c r="X2920"/>
      <c r="Y2920"/>
      <c r="Z2920"/>
    </row>
    <row r="2921" spans="1:26" ht="12.75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  <c r="T2921"/>
      <c r="U2921"/>
      <c r="V2921"/>
      <c r="W2921"/>
      <c r="X2921"/>
      <c r="Y2921"/>
      <c r="Z2921"/>
    </row>
    <row r="2922" spans="1:26" ht="12.75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  <c r="Y2922"/>
      <c r="Z2922"/>
    </row>
    <row r="2923" spans="1:26" ht="12.75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  <c r="W2923"/>
      <c r="X2923"/>
      <c r="Y2923"/>
      <c r="Z2923"/>
    </row>
    <row r="2924" spans="1:26" ht="12.75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  <c r="T2924"/>
      <c r="U2924"/>
      <c r="V2924"/>
      <c r="W2924"/>
      <c r="X2924"/>
      <c r="Y2924"/>
      <c r="Z2924"/>
    </row>
    <row r="2925" spans="1:26" ht="12.75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  <c r="Y2925"/>
      <c r="Z2925"/>
    </row>
    <row r="2926" spans="1:26" ht="12.75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  <c r="X2926"/>
      <c r="Y2926"/>
      <c r="Z2926"/>
    </row>
    <row r="2927" spans="1:26" ht="12.75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  <c r="T2927"/>
      <c r="U2927"/>
      <c r="V2927"/>
      <c r="W2927"/>
      <c r="X2927"/>
      <c r="Y2927"/>
      <c r="Z2927"/>
    </row>
    <row r="2928" spans="1:26" ht="12.75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  <c r="Y2928"/>
      <c r="Z2928"/>
    </row>
    <row r="2929" spans="1:26" ht="12.75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  <c r="X2929"/>
      <c r="Y2929"/>
      <c r="Z2929"/>
    </row>
    <row r="2930" spans="1:26" ht="12.75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  <c r="T2930"/>
      <c r="U2930"/>
      <c r="V2930"/>
      <c r="W2930"/>
      <c r="X2930"/>
      <c r="Y2930"/>
      <c r="Z2930"/>
    </row>
    <row r="2931" spans="1:26" ht="12.75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  <c r="Y2931"/>
      <c r="Z2931"/>
    </row>
    <row r="2932" spans="1:26" ht="12.75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  <c r="X2932"/>
      <c r="Y2932"/>
      <c r="Z2932"/>
    </row>
    <row r="2933" spans="1:26" ht="12.75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  <c r="T2933"/>
      <c r="U2933"/>
      <c r="V2933"/>
      <c r="W2933"/>
      <c r="X2933"/>
      <c r="Y2933"/>
      <c r="Z2933"/>
    </row>
    <row r="2934" spans="1:26" ht="12.75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  <c r="Y2934"/>
      <c r="Z2934"/>
    </row>
    <row r="2935" spans="1:26" ht="12.75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  <c r="T2935"/>
      <c r="U2935"/>
      <c r="V2935"/>
      <c r="W2935"/>
      <c r="X2935"/>
      <c r="Y2935"/>
      <c r="Z2935"/>
    </row>
    <row r="2936" spans="1:26" ht="12.75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  <c r="T2936"/>
      <c r="U2936"/>
      <c r="V2936"/>
      <c r="W2936"/>
      <c r="X2936"/>
      <c r="Y2936"/>
      <c r="Z2936"/>
    </row>
    <row r="2937" spans="1:26" ht="12.75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  <c r="Y2937"/>
      <c r="Z2937"/>
    </row>
    <row r="2938" spans="1:26" ht="12.75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  <c r="X2938"/>
      <c r="Y2938"/>
      <c r="Z2938"/>
    </row>
    <row r="2939" spans="1:26" ht="12.75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  <c r="T2939"/>
      <c r="U2939"/>
      <c r="V2939"/>
      <c r="W2939"/>
      <c r="X2939"/>
      <c r="Y2939"/>
      <c r="Z2939"/>
    </row>
    <row r="2940" spans="1:26" ht="12.75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  <c r="Y2940"/>
      <c r="Z2940"/>
    </row>
    <row r="2941" spans="1:26" ht="12.75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  <c r="T2941"/>
      <c r="U2941"/>
      <c r="V2941"/>
      <c r="W2941"/>
      <c r="X2941"/>
      <c r="Y2941"/>
      <c r="Z2941"/>
    </row>
    <row r="2942" spans="1:26" ht="12.75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  <c r="T2942"/>
      <c r="U2942"/>
      <c r="V2942"/>
      <c r="W2942"/>
      <c r="X2942"/>
      <c r="Y2942"/>
      <c r="Z2942"/>
    </row>
    <row r="2943" spans="1:26" ht="12.75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  <c r="Y2943"/>
      <c r="Z2943"/>
    </row>
    <row r="2944" spans="1:26" ht="12.75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  <c r="X2944"/>
      <c r="Y2944"/>
      <c r="Z2944"/>
    </row>
    <row r="2945" spans="1:26" ht="12.75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  <c r="T2945"/>
      <c r="U2945"/>
      <c r="V2945"/>
      <c r="W2945"/>
      <c r="X2945"/>
      <c r="Y2945"/>
      <c r="Z2945"/>
    </row>
    <row r="2946" spans="1:26" ht="12.75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  <c r="Y2946"/>
      <c r="Z2946"/>
    </row>
    <row r="2947" spans="1:26" ht="12.75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  <c r="X2947"/>
      <c r="Y2947"/>
      <c r="Z2947"/>
    </row>
    <row r="2948" spans="1:26" ht="12.75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  <c r="T2948"/>
      <c r="U2948"/>
      <c r="V2948"/>
      <c r="W2948"/>
      <c r="X2948"/>
      <c r="Y2948"/>
      <c r="Z2948"/>
    </row>
    <row r="2949" spans="1:26" ht="12.75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  <c r="Y2949"/>
      <c r="Z2949"/>
    </row>
    <row r="2950" spans="1:26" ht="12.75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  <c r="T2950"/>
      <c r="U2950"/>
      <c r="V2950"/>
      <c r="W2950"/>
      <c r="X2950"/>
      <c r="Y2950"/>
      <c r="Z2950"/>
    </row>
    <row r="2951" spans="1:26" ht="12.75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  <c r="T2951"/>
      <c r="U2951"/>
      <c r="V2951"/>
      <c r="W2951"/>
      <c r="X2951"/>
      <c r="Y2951"/>
      <c r="Z2951"/>
    </row>
    <row r="2952" spans="1:26" ht="12.75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  <c r="Y2952"/>
      <c r="Z2952"/>
    </row>
    <row r="2953" spans="1:26" ht="12.75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  <c r="U2953"/>
      <c r="V2953"/>
      <c r="W2953"/>
      <c r="X2953"/>
      <c r="Y2953"/>
      <c r="Z2953"/>
    </row>
    <row r="2954" spans="1:26" ht="12.75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  <c r="T2954"/>
      <c r="U2954"/>
      <c r="V2954"/>
      <c r="W2954"/>
      <c r="X2954"/>
      <c r="Y2954"/>
      <c r="Z2954"/>
    </row>
    <row r="2955" spans="1:26" ht="12.75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  <c r="Y2955"/>
      <c r="Z2955"/>
    </row>
    <row r="2956" spans="1:26" ht="12.75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  <c r="T2956"/>
      <c r="U2956"/>
      <c r="V2956"/>
      <c r="W2956"/>
      <c r="X2956"/>
      <c r="Y2956"/>
      <c r="Z2956"/>
    </row>
    <row r="2957" spans="1:26" ht="12.75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  <c r="T2957"/>
      <c r="U2957"/>
      <c r="V2957"/>
      <c r="W2957"/>
      <c r="X2957"/>
      <c r="Y2957"/>
      <c r="Z2957"/>
    </row>
    <row r="2958" spans="1:26" ht="12.75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  <c r="Y2958"/>
      <c r="Z2958"/>
    </row>
    <row r="2959" spans="1:26" ht="12.75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  <c r="T2959"/>
      <c r="U2959"/>
      <c r="V2959"/>
      <c r="W2959"/>
      <c r="X2959"/>
      <c r="Y2959"/>
      <c r="Z2959"/>
    </row>
    <row r="2960" spans="1:26" ht="12.75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  <c r="T2960"/>
      <c r="U2960"/>
      <c r="V2960"/>
      <c r="W2960"/>
      <c r="X2960"/>
      <c r="Y2960"/>
      <c r="Z2960"/>
    </row>
    <row r="2961" spans="1:26" ht="12.75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  <c r="Y2961"/>
      <c r="Z2961"/>
    </row>
    <row r="2962" spans="1:26" ht="12.75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  <c r="T2962"/>
      <c r="U2962"/>
      <c r="V2962"/>
      <c r="W2962"/>
      <c r="X2962"/>
      <c r="Y2962"/>
      <c r="Z2962"/>
    </row>
    <row r="2963" spans="1:26" ht="12.75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  <c r="T2963"/>
      <c r="U2963"/>
      <c r="V2963"/>
      <c r="W2963"/>
      <c r="X2963"/>
      <c r="Y2963"/>
      <c r="Z2963"/>
    </row>
    <row r="2964" spans="1:26" ht="12.75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  <c r="Y2964"/>
      <c r="Z2964"/>
    </row>
    <row r="2965" spans="1:26" ht="12.75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  <c r="U2965"/>
      <c r="V2965"/>
      <c r="W2965"/>
      <c r="X2965"/>
      <c r="Y2965"/>
      <c r="Z2965"/>
    </row>
    <row r="2966" spans="1:26" ht="12.75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  <c r="T2966"/>
      <c r="U2966"/>
      <c r="V2966"/>
      <c r="W2966"/>
      <c r="X2966"/>
      <c r="Y2966"/>
      <c r="Z2966"/>
    </row>
    <row r="2967" spans="1:26" ht="12.75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  <c r="Y2967"/>
      <c r="Z2967"/>
    </row>
    <row r="2968" spans="1:26" ht="12.75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  <c r="X2968"/>
      <c r="Y2968"/>
      <c r="Z2968"/>
    </row>
    <row r="2969" spans="1:26" ht="12.75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  <c r="T2969"/>
      <c r="U2969"/>
      <c r="V2969"/>
      <c r="W2969"/>
      <c r="X2969"/>
      <c r="Y2969"/>
      <c r="Z2969"/>
    </row>
    <row r="2970" spans="1:26" ht="12.75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  <c r="X2970"/>
      <c r="Y2970"/>
      <c r="Z2970"/>
    </row>
    <row r="2971" spans="1:26" ht="12.75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  <c r="T2971"/>
      <c r="U2971"/>
      <c r="V2971"/>
      <c r="W2971"/>
      <c r="X2971"/>
      <c r="Y2971"/>
      <c r="Z2971"/>
    </row>
    <row r="2972" spans="1:26" ht="12.75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  <c r="R2972"/>
      <c r="S2972"/>
      <c r="T2972"/>
      <c r="U2972"/>
      <c r="V2972"/>
      <c r="W2972"/>
      <c r="X2972"/>
      <c r="Y2972"/>
      <c r="Z2972"/>
    </row>
    <row r="2973" spans="1:26" ht="12.75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  <c r="X2973"/>
      <c r="Y2973"/>
      <c r="Z2973"/>
    </row>
    <row r="2974" spans="1:26" ht="12.75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  <c r="T2974"/>
      <c r="U2974"/>
      <c r="V2974"/>
      <c r="W2974"/>
      <c r="X2974"/>
      <c r="Y2974"/>
      <c r="Z2974"/>
    </row>
    <row r="2975" spans="1:26" ht="12.75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  <c r="R2975"/>
      <c r="S2975"/>
      <c r="T2975"/>
      <c r="U2975"/>
      <c r="V2975"/>
      <c r="W2975"/>
      <c r="X2975"/>
      <c r="Y2975"/>
      <c r="Z2975"/>
    </row>
    <row r="2976" spans="1:26" ht="12.75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  <c r="X2976"/>
      <c r="Y2976"/>
      <c r="Z2976"/>
    </row>
    <row r="2977" spans="1:26" ht="12.75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  <c r="T2977"/>
      <c r="U2977"/>
      <c r="V2977"/>
      <c r="W2977"/>
      <c r="X2977"/>
      <c r="Y2977"/>
      <c r="Z2977"/>
    </row>
    <row r="2978" spans="1:26" ht="12.75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  <c r="R2978"/>
      <c r="S2978"/>
      <c r="T2978"/>
      <c r="U2978"/>
      <c r="V2978"/>
      <c r="W2978"/>
      <c r="X2978"/>
      <c r="Y2978"/>
      <c r="Z2978"/>
    </row>
    <row r="2979" spans="1:26" ht="12.75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  <c r="X2979"/>
      <c r="Y2979"/>
      <c r="Z2979"/>
    </row>
    <row r="2980" spans="1:26" ht="12.75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  <c r="T2980"/>
      <c r="U2980"/>
      <c r="V2980"/>
      <c r="W2980"/>
      <c r="X2980"/>
      <c r="Y2980"/>
      <c r="Z2980"/>
    </row>
    <row r="2981" spans="1:26" ht="12.75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  <c r="R2981"/>
      <c r="S2981"/>
      <c r="T2981"/>
      <c r="U2981"/>
      <c r="V2981"/>
      <c r="W2981"/>
      <c r="X2981"/>
      <c r="Y2981"/>
      <c r="Z2981"/>
    </row>
    <row r="2982" spans="1:26" ht="12.75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  <c r="Y2982"/>
      <c r="Z2982"/>
    </row>
    <row r="2983" spans="1:26" ht="12.75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  <c r="T2983"/>
      <c r="U2983"/>
      <c r="V2983"/>
      <c r="W2983"/>
      <c r="X2983"/>
      <c r="Y2983"/>
      <c r="Z2983"/>
    </row>
    <row r="2984" spans="1:26" ht="12.75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  <c r="R2984"/>
      <c r="S2984"/>
      <c r="T2984"/>
      <c r="U2984"/>
      <c r="V2984"/>
      <c r="W2984"/>
      <c r="X2984"/>
      <c r="Y2984"/>
      <c r="Z2984"/>
    </row>
    <row r="2985" spans="1:26" ht="12.75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  <c r="Y2985"/>
      <c r="Z2985"/>
    </row>
    <row r="2986" spans="1:26" ht="12.75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  <c r="T2986"/>
      <c r="U2986"/>
      <c r="V2986"/>
      <c r="W2986"/>
      <c r="X2986"/>
      <c r="Y2986"/>
      <c r="Z2986"/>
    </row>
    <row r="2987" spans="1:26" ht="12.75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  <c r="R2987"/>
      <c r="S2987"/>
      <c r="T2987"/>
      <c r="U2987"/>
      <c r="V2987"/>
      <c r="W2987"/>
      <c r="X2987"/>
      <c r="Y2987"/>
      <c r="Z2987"/>
    </row>
    <row r="2988" spans="1:26" ht="12.75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  <c r="Y2988"/>
      <c r="Z2988"/>
    </row>
    <row r="2989" spans="1:26" ht="12.75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  <c r="T2989"/>
      <c r="U2989"/>
      <c r="V2989"/>
      <c r="W2989"/>
      <c r="X2989"/>
      <c r="Y2989"/>
      <c r="Z2989"/>
    </row>
    <row r="2990" spans="1:26" ht="12.75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  <c r="R2990"/>
      <c r="S2990"/>
      <c r="T2990"/>
      <c r="U2990"/>
      <c r="V2990"/>
      <c r="W2990"/>
      <c r="X2990"/>
      <c r="Y2990"/>
      <c r="Z2990"/>
    </row>
    <row r="2991" spans="1:26" ht="12.75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  <c r="Y2991"/>
      <c r="Z2991"/>
    </row>
    <row r="2992" spans="1:26" ht="12.75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  <c r="T2992"/>
      <c r="U2992"/>
      <c r="V2992"/>
      <c r="W2992"/>
      <c r="X2992"/>
      <c r="Y2992"/>
      <c r="Z2992"/>
    </row>
    <row r="2993" spans="1:26" ht="12.75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  <c r="T2993"/>
      <c r="U2993"/>
      <c r="V2993"/>
      <c r="W2993"/>
      <c r="X2993"/>
      <c r="Y2993"/>
      <c r="Z2993"/>
    </row>
    <row r="2994" spans="1:26" ht="12.75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  <c r="X2994"/>
      <c r="Y2994"/>
      <c r="Z2994"/>
    </row>
    <row r="2995" spans="1:26" ht="12.75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  <c r="T2995"/>
      <c r="U2995"/>
      <c r="V2995"/>
      <c r="W2995"/>
      <c r="X2995"/>
      <c r="Y2995"/>
      <c r="Z2995"/>
    </row>
    <row r="2996" spans="1:26" ht="12.75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  <c r="R2996"/>
      <c r="S2996"/>
      <c r="T2996"/>
      <c r="U2996"/>
      <c r="V2996"/>
      <c r="W2996"/>
      <c r="X2996"/>
      <c r="Y2996"/>
      <c r="Z2996"/>
    </row>
    <row r="2997" spans="1:26" ht="12.75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  <c r="X2997"/>
      <c r="Y2997"/>
      <c r="Z2997"/>
    </row>
    <row r="2998" spans="1:26" ht="12.75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  <c r="T2998"/>
      <c r="U2998"/>
      <c r="V2998"/>
      <c r="W2998"/>
      <c r="X2998"/>
      <c r="Y2998"/>
      <c r="Z2998"/>
    </row>
    <row r="2999" spans="1:26" ht="12.75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  <c r="R2999"/>
      <c r="S2999"/>
      <c r="T2999"/>
      <c r="U2999"/>
      <c r="V2999"/>
      <c r="W2999"/>
      <c r="X2999"/>
      <c r="Y2999"/>
      <c r="Z2999"/>
    </row>
    <row r="3000" spans="1:26" ht="12.75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  <c r="Y3000"/>
      <c r="Z3000"/>
    </row>
    <row r="3001" spans="1:26" ht="12.75">
      <c r="A3001" s="20"/>
      <c r="B3001" s="31"/>
      <c r="C3001" s="32"/>
      <c r="D3001" s="33"/>
      <c r="E3001" s="33"/>
      <c r="F3001" s="34"/>
      <c r="G3001" s="20"/>
      <c r="H3001" s="20"/>
      <c r="I3001" s="20"/>
      <c r="J3001" s="20"/>
      <c r="K3001" s="20"/>
      <c r="L3001" s="20"/>
      <c r="M3001" s="35"/>
      <c r="N3001" s="35"/>
      <c r="O3001" s="36"/>
      <c r="P3001" s="37"/>
      <c r="Q3001" s="37"/>
      <c r="R3001" s="38">
        <f aca="true" t="shared" si="108" ref="R3001:R3064">M3001*O3001</f>
        <v>0</v>
      </c>
      <c r="S3001" s="39"/>
      <c r="T3001" s="38"/>
      <c r="U3001" s="38"/>
      <c r="V3001" s="38"/>
      <c r="W3001" s="38"/>
      <c r="X3001" s="40"/>
      <c r="Y3001" s="41"/>
      <c r="Z3001" s="20"/>
    </row>
    <row r="3002" spans="1:26" ht="12.75">
      <c r="A3002" s="20"/>
      <c r="B3002" s="31"/>
      <c r="C3002" s="32"/>
      <c r="D3002" s="33"/>
      <c r="E3002" s="33"/>
      <c r="F3002" s="34"/>
      <c r="G3002" s="20"/>
      <c r="H3002" s="20"/>
      <c r="I3002" s="20"/>
      <c r="J3002" s="20"/>
      <c r="K3002" s="20"/>
      <c r="L3002" s="20"/>
      <c r="M3002" s="35"/>
      <c r="N3002" s="35"/>
      <c r="O3002" s="36"/>
      <c r="P3002" s="37"/>
      <c r="Q3002" s="37"/>
      <c r="R3002" s="38">
        <f t="shared" si="108"/>
        <v>0</v>
      </c>
      <c r="S3002" s="39"/>
      <c r="T3002" s="38"/>
      <c r="U3002" s="38"/>
      <c r="V3002" s="38"/>
      <c r="W3002" s="38"/>
      <c r="X3002" s="40"/>
      <c r="Y3002" s="41"/>
      <c r="Z3002" s="20"/>
    </row>
    <row r="3003" spans="1:26" ht="12.75">
      <c r="A3003" s="20"/>
      <c r="B3003" s="31"/>
      <c r="C3003" s="32"/>
      <c r="D3003" s="33"/>
      <c r="E3003" s="33"/>
      <c r="F3003" s="34"/>
      <c r="G3003" s="20"/>
      <c r="H3003" s="20"/>
      <c r="I3003" s="20"/>
      <c r="J3003" s="20"/>
      <c r="K3003" s="20"/>
      <c r="L3003" s="20"/>
      <c r="M3003" s="35"/>
      <c r="N3003" s="35"/>
      <c r="O3003" s="36"/>
      <c r="P3003" s="37"/>
      <c r="Q3003" s="37"/>
      <c r="R3003" s="38">
        <f t="shared" si="108"/>
        <v>0</v>
      </c>
      <c r="S3003" s="39"/>
      <c r="T3003" s="38"/>
      <c r="U3003" s="38"/>
      <c r="V3003" s="38"/>
      <c r="W3003" s="38"/>
      <c r="X3003" s="40"/>
      <c r="Y3003" s="41"/>
      <c r="Z3003" s="20"/>
    </row>
    <row r="3004" spans="1:26" ht="12.75">
      <c r="A3004" s="20"/>
      <c r="B3004" s="31"/>
      <c r="C3004" s="32"/>
      <c r="D3004" s="33"/>
      <c r="E3004" s="33"/>
      <c r="F3004" s="34"/>
      <c r="G3004" s="20"/>
      <c r="H3004" s="20"/>
      <c r="I3004" s="20"/>
      <c r="J3004" s="20"/>
      <c r="K3004" s="20"/>
      <c r="L3004" s="20"/>
      <c r="M3004" s="35"/>
      <c r="N3004" s="35"/>
      <c r="O3004" s="36"/>
      <c r="P3004" s="37"/>
      <c r="Q3004" s="37"/>
      <c r="R3004" s="38">
        <f t="shared" si="108"/>
        <v>0</v>
      </c>
      <c r="S3004" s="39"/>
      <c r="T3004" s="38"/>
      <c r="U3004" s="38"/>
      <c r="V3004" s="38"/>
      <c r="W3004" s="38"/>
      <c r="X3004" s="40"/>
      <c r="Y3004" s="41"/>
      <c r="Z3004" s="20"/>
    </row>
    <row r="3005" spans="1:26" ht="12.75">
      <c r="A3005" s="20"/>
      <c r="B3005" s="31"/>
      <c r="C3005" s="32"/>
      <c r="D3005" s="33"/>
      <c r="E3005" s="33"/>
      <c r="F3005" s="34"/>
      <c r="G3005" s="20"/>
      <c r="H3005" s="20"/>
      <c r="I3005" s="20"/>
      <c r="J3005" s="20"/>
      <c r="K3005" s="20"/>
      <c r="L3005" s="20"/>
      <c r="M3005" s="35"/>
      <c r="N3005" s="35"/>
      <c r="O3005" s="36"/>
      <c r="P3005" s="37"/>
      <c r="Q3005" s="37"/>
      <c r="R3005" s="38">
        <f t="shared" si="108"/>
        <v>0</v>
      </c>
      <c r="S3005" s="39"/>
      <c r="T3005" s="38"/>
      <c r="U3005" s="38"/>
      <c r="V3005" s="38"/>
      <c r="W3005" s="38"/>
      <c r="X3005" s="40"/>
      <c r="Y3005" s="41"/>
      <c r="Z3005" s="20"/>
    </row>
    <row r="3006" spans="1:26" ht="12.75">
      <c r="A3006" s="20"/>
      <c r="B3006" s="31"/>
      <c r="C3006" s="32"/>
      <c r="D3006" s="33"/>
      <c r="E3006" s="33"/>
      <c r="F3006" s="34"/>
      <c r="G3006" s="20"/>
      <c r="H3006" s="20"/>
      <c r="I3006" s="20"/>
      <c r="J3006" s="20"/>
      <c r="K3006" s="20"/>
      <c r="L3006" s="20"/>
      <c r="M3006" s="35"/>
      <c r="N3006" s="35"/>
      <c r="O3006" s="36"/>
      <c r="P3006" s="37"/>
      <c r="Q3006" s="37"/>
      <c r="R3006" s="38">
        <f t="shared" si="108"/>
        <v>0</v>
      </c>
      <c r="S3006" s="39"/>
      <c r="T3006" s="38"/>
      <c r="U3006" s="38"/>
      <c r="V3006" s="38"/>
      <c r="W3006" s="38"/>
      <c r="X3006" s="40"/>
      <c r="Y3006" s="41"/>
      <c r="Z3006" s="20"/>
    </row>
    <row r="3007" spans="1:26" ht="12.75">
      <c r="A3007" s="20"/>
      <c r="B3007" s="31"/>
      <c r="C3007" s="32"/>
      <c r="D3007" s="33"/>
      <c r="E3007" s="33"/>
      <c r="F3007" s="34"/>
      <c r="G3007" s="20"/>
      <c r="H3007" s="20"/>
      <c r="I3007" s="20"/>
      <c r="J3007" s="20"/>
      <c r="K3007" s="20"/>
      <c r="L3007" s="20"/>
      <c r="M3007" s="35"/>
      <c r="N3007" s="35"/>
      <c r="O3007" s="36"/>
      <c r="P3007" s="37"/>
      <c r="Q3007" s="37"/>
      <c r="R3007" s="38">
        <f t="shared" si="108"/>
        <v>0</v>
      </c>
      <c r="S3007" s="39"/>
      <c r="T3007" s="38"/>
      <c r="U3007" s="38"/>
      <c r="V3007" s="38"/>
      <c r="W3007" s="38"/>
      <c r="X3007" s="40"/>
      <c r="Y3007" s="41"/>
      <c r="Z3007" s="20"/>
    </row>
    <row r="3008" spans="1:26" ht="12.75">
      <c r="A3008" s="20"/>
      <c r="B3008" s="31"/>
      <c r="C3008" s="32"/>
      <c r="D3008" s="33"/>
      <c r="E3008" s="33"/>
      <c r="F3008" s="34"/>
      <c r="G3008" s="20"/>
      <c r="H3008" s="20"/>
      <c r="I3008" s="20"/>
      <c r="J3008" s="20"/>
      <c r="K3008" s="20"/>
      <c r="L3008" s="20"/>
      <c r="M3008" s="35"/>
      <c r="N3008" s="35"/>
      <c r="O3008" s="36"/>
      <c r="P3008" s="37"/>
      <c r="Q3008" s="37"/>
      <c r="R3008" s="38">
        <f t="shared" si="108"/>
        <v>0</v>
      </c>
      <c r="S3008" s="39"/>
      <c r="T3008" s="38"/>
      <c r="U3008" s="38"/>
      <c r="V3008" s="38"/>
      <c r="W3008" s="38"/>
      <c r="X3008" s="40"/>
      <c r="Y3008" s="41"/>
      <c r="Z3008" s="20"/>
    </row>
    <row r="3009" spans="1:26" ht="12.75">
      <c r="A3009" s="20"/>
      <c r="B3009" s="31"/>
      <c r="C3009" s="32"/>
      <c r="D3009" s="33"/>
      <c r="E3009" s="33"/>
      <c r="F3009" s="34"/>
      <c r="G3009" s="20"/>
      <c r="H3009" s="20"/>
      <c r="I3009" s="20"/>
      <c r="J3009" s="20"/>
      <c r="K3009" s="20"/>
      <c r="L3009" s="20"/>
      <c r="M3009" s="35"/>
      <c r="N3009" s="35"/>
      <c r="O3009" s="36"/>
      <c r="P3009" s="37"/>
      <c r="Q3009" s="37"/>
      <c r="R3009" s="38">
        <f t="shared" si="108"/>
        <v>0</v>
      </c>
      <c r="S3009" s="39"/>
      <c r="T3009" s="38"/>
      <c r="U3009" s="38"/>
      <c r="V3009" s="38"/>
      <c r="W3009" s="38"/>
      <c r="X3009" s="40"/>
      <c r="Y3009" s="41"/>
      <c r="Z3009" s="20"/>
    </row>
    <row r="3010" spans="1:26" ht="12.75">
      <c r="A3010" s="20"/>
      <c r="B3010" s="31"/>
      <c r="C3010" s="32"/>
      <c r="D3010" s="33"/>
      <c r="E3010" s="33"/>
      <c r="F3010" s="34"/>
      <c r="G3010" s="20"/>
      <c r="H3010" s="20"/>
      <c r="I3010" s="20"/>
      <c r="J3010" s="20"/>
      <c r="K3010" s="20"/>
      <c r="L3010" s="20"/>
      <c r="M3010" s="35"/>
      <c r="N3010" s="35"/>
      <c r="O3010" s="36"/>
      <c r="P3010" s="37"/>
      <c r="Q3010" s="37"/>
      <c r="R3010" s="38">
        <f t="shared" si="108"/>
        <v>0</v>
      </c>
      <c r="S3010" s="39"/>
      <c r="T3010" s="38"/>
      <c r="U3010" s="38"/>
      <c r="V3010" s="38"/>
      <c r="W3010" s="38"/>
      <c r="X3010" s="40"/>
      <c r="Y3010" s="41"/>
      <c r="Z3010" s="20"/>
    </row>
    <row r="3011" spans="1:26" ht="12.75">
      <c r="A3011" s="20"/>
      <c r="B3011" s="31"/>
      <c r="C3011" s="32"/>
      <c r="D3011" s="33"/>
      <c r="E3011" s="33"/>
      <c r="F3011" s="34"/>
      <c r="G3011" s="20"/>
      <c r="H3011" s="20"/>
      <c r="I3011" s="20"/>
      <c r="J3011" s="20"/>
      <c r="K3011" s="20"/>
      <c r="L3011" s="20"/>
      <c r="M3011" s="35"/>
      <c r="N3011" s="35"/>
      <c r="O3011" s="36"/>
      <c r="P3011" s="37"/>
      <c r="Q3011" s="37"/>
      <c r="R3011" s="38">
        <f t="shared" si="108"/>
        <v>0</v>
      </c>
      <c r="S3011" s="39"/>
      <c r="T3011" s="38"/>
      <c r="U3011" s="38"/>
      <c r="V3011" s="38"/>
      <c r="W3011" s="38"/>
      <c r="X3011" s="40"/>
      <c r="Y3011" s="41"/>
      <c r="Z3011" s="20"/>
    </row>
    <row r="3012" spans="1:26" ht="12.75">
      <c r="A3012" s="20"/>
      <c r="B3012" s="31"/>
      <c r="C3012" s="32"/>
      <c r="D3012" s="33"/>
      <c r="E3012" s="33"/>
      <c r="F3012" s="34"/>
      <c r="G3012" s="20"/>
      <c r="H3012" s="20"/>
      <c r="I3012" s="20"/>
      <c r="J3012" s="20"/>
      <c r="K3012" s="20"/>
      <c r="L3012" s="20"/>
      <c r="M3012" s="35"/>
      <c r="N3012" s="35"/>
      <c r="O3012" s="36"/>
      <c r="P3012" s="37"/>
      <c r="Q3012" s="37"/>
      <c r="R3012" s="38">
        <f t="shared" si="108"/>
        <v>0</v>
      </c>
      <c r="S3012" s="39"/>
      <c r="T3012" s="38"/>
      <c r="U3012" s="38"/>
      <c r="V3012" s="38"/>
      <c r="W3012" s="38"/>
      <c r="X3012" s="40"/>
      <c r="Y3012" s="41"/>
      <c r="Z3012" s="20"/>
    </row>
    <row r="3013" spans="1:26" ht="12.75">
      <c r="A3013" s="20"/>
      <c r="B3013" s="31"/>
      <c r="C3013" s="32"/>
      <c r="D3013" s="33"/>
      <c r="E3013" s="33"/>
      <c r="F3013" s="34"/>
      <c r="G3013" s="20"/>
      <c r="H3013" s="20"/>
      <c r="I3013" s="20"/>
      <c r="J3013" s="20"/>
      <c r="K3013" s="20"/>
      <c r="L3013" s="20"/>
      <c r="M3013" s="35"/>
      <c r="N3013" s="35"/>
      <c r="O3013" s="36"/>
      <c r="P3013" s="37"/>
      <c r="Q3013" s="37"/>
      <c r="R3013" s="38">
        <f t="shared" si="108"/>
        <v>0</v>
      </c>
      <c r="S3013" s="39"/>
      <c r="T3013" s="38"/>
      <c r="U3013" s="38"/>
      <c r="V3013" s="38"/>
      <c r="W3013" s="38"/>
      <c r="X3013" s="40"/>
      <c r="Y3013" s="41"/>
      <c r="Z3013" s="20"/>
    </row>
    <row r="3014" spans="1:26" ht="12.75">
      <c r="A3014" s="20"/>
      <c r="B3014" s="31"/>
      <c r="C3014" s="32"/>
      <c r="D3014" s="33"/>
      <c r="E3014" s="33"/>
      <c r="F3014" s="34"/>
      <c r="G3014" s="20"/>
      <c r="H3014" s="20"/>
      <c r="I3014" s="20"/>
      <c r="J3014" s="20"/>
      <c r="K3014" s="20"/>
      <c r="L3014" s="20"/>
      <c r="M3014" s="35"/>
      <c r="N3014" s="35"/>
      <c r="O3014" s="36"/>
      <c r="P3014" s="37"/>
      <c r="Q3014" s="37"/>
      <c r="R3014" s="38">
        <f t="shared" si="108"/>
        <v>0</v>
      </c>
      <c r="S3014" s="39"/>
      <c r="T3014" s="38"/>
      <c r="U3014" s="38"/>
      <c r="V3014" s="38"/>
      <c r="W3014" s="38"/>
      <c r="X3014" s="40"/>
      <c r="Y3014" s="41"/>
      <c r="Z3014" s="20"/>
    </row>
    <row r="3015" spans="1:26" ht="12.75">
      <c r="A3015" s="20"/>
      <c r="B3015" s="31"/>
      <c r="C3015" s="32"/>
      <c r="D3015" s="33"/>
      <c r="E3015" s="33"/>
      <c r="F3015" s="34"/>
      <c r="G3015" s="20"/>
      <c r="H3015" s="20"/>
      <c r="I3015" s="20"/>
      <c r="J3015" s="20"/>
      <c r="K3015" s="20"/>
      <c r="L3015" s="20"/>
      <c r="M3015" s="35"/>
      <c r="N3015" s="35"/>
      <c r="O3015" s="36"/>
      <c r="P3015" s="37"/>
      <c r="Q3015" s="37"/>
      <c r="R3015" s="38">
        <f t="shared" si="108"/>
        <v>0</v>
      </c>
      <c r="S3015" s="39"/>
      <c r="T3015" s="38"/>
      <c r="U3015" s="38"/>
      <c r="V3015" s="38"/>
      <c r="W3015" s="38"/>
      <c r="X3015" s="40"/>
      <c r="Y3015" s="41"/>
      <c r="Z3015" s="20"/>
    </row>
    <row r="3016" spans="1:26" ht="12.75">
      <c r="A3016" s="20"/>
      <c r="B3016" s="31"/>
      <c r="C3016" s="32"/>
      <c r="D3016" s="33"/>
      <c r="E3016" s="33"/>
      <c r="F3016" s="34"/>
      <c r="G3016" s="20"/>
      <c r="H3016" s="20"/>
      <c r="I3016" s="20"/>
      <c r="J3016" s="20"/>
      <c r="K3016" s="20"/>
      <c r="L3016" s="20"/>
      <c r="M3016" s="35"/>
      <c r="N3016" s="35"/>
      <c r="O3016" s="36"/>
      <c r="P3016" s="37"/>
      <c r="Q3016" s="37"/>
      <c r="R3016" s="38">
        <f t="shared" si="108"/>
        <v>0</v>
      </c>
      <c r="S3016" s="39"/>
      <c r="T3016" s="38"/>
      <c r="U3016" s="38"/>
      <c r="V3016" s="38"/>
      <c r="W3016" s="38"/>
      <c r="X3016" s="40"/>
      <c r="Y3016" s="41"/>
      <c r="Z3016" s="20"/>
    </row>
    <row r="3017" spans="1:26" ht="12.75">
      <c r="A3017" s="20"/>
      <c r="B3017" s="31"/>
      <c r="C3017" s="32"/>
      <c r="D3017" s="33"/>
      <c r="E3017" s="33"/>
      <c r="F3017" s="34"/>
      <c r="G3017" s="20"/>
      <c r="H3017" s="20"/>
      <c r="I3017" s="20"/>
      <c r="J3017" s="20"/>
      <c r="K3017" s="20"/>
      <c r="L3017" s="20"/>
      <c r="M3017" s="35"/>
      <c r="N3017" s="35"/>
      <c r="O3017" s="36"/>
      <c r="P3017" s="37"/>
      <c r="Q3017" s="37"/>
      <c r="R3017" s="38">
        <f t="shared" si="108"/>
        <v>0</v>
      </c>
      <c r="S3017" s="39"/>
      <c r="T3017" s="38"/>
      <c r="U3017" s="38"/>
      <c r="V3017" s="38"/>
      <c r="W3017" s="38"/>
      <c r="X3017" s="40"/>
      <c r="Y3017" s="41"/>
      <c r="Z3017" s="20"/>
    </row>
    <row r="3018" spans="1:26" ht="12.75">
      <c r="A3018" s="20"/>
      <c r="B3018" s="31"/>
      <c r="C3018" s="32"/>
      <c r="D3018" s="33"/>
      <c r="E3018" s="33"/>
      <c r="F3018" s="34"/>
      <c r="G3018" s="20"/>
      <c r="H3018" s="20"/>
      <c r="I3018" s="20"/>
      <c r="J3018" s="20"/>
      <c r="K3018" s="20"/>
      <c r="L3018" s="20"/>
      <c r="M3018" s="35"/>
      <c r="N3018" s="35"/>
      <c r="O3018" s="36"/>
      <c r="P3018" s="37"/>
      <c r="Q3018" s="37"/>
      <c r="R3018" s="38">
        <f t="shared" si="108"/>
        <v>0</v>
      </c>
      <c r="S3018" s="39"/>
      <c r="T3018" s="38"/>
      <c r="U3018" s="38"/>
      <c r="V3018" s="38"/>
      <c r="W3018" s="38"/>
      <c r="X3018" s="40"/>
      <c r="Y3018" s="41"/>
      <c r="Z3018" s="20"/>
    </row>
    <row r="3019" spans="1:26" ht="12.75">
      <c r="A3019" s="20"/>
      <c r="B3019" s="31"/>
      <c r="C3019" s="32"/>
      <c r="D3019" s="33"/>
      <c r="E3019" s="33"/>
      <c r="F3019" s="34"/>
      <c r="G3019" s="20"/>
      <c r="H3019" s="20"/>
      <c r="I3019" s="20"/>
      <c r="J3019" s="20"/>
      <c r="K3019" s="20"/>
      <c r="L3019" s="20"/>
      <c r="M3019" s="35"/>
      <c r="N3019" s="35"/>
      <c r="O3019" s="36"/>
      <c r="P3019" s="37"/>
      <c r="Q3019" s="37"/>
      <c r="R3019" s="38">
        <f t="shared" si="108"/>
        <v>0</v>
      </c>
      <c r="S3019" s="39"/>
      <c r="T3019" s="38"/>
      <c r="U3019" s="38"/>
      <c r="V3019" s="38"/>
      <c r="W3019" s="38"/>
      <c r="X3019" s="40"/>
      <c r="Y3019" s="41"/>
      <c r="Z3019" s="20"/>
    </row>
    <row r="3020" spans="1:26" ht="12.75">
      <c r="A3020" s="20"/>
      <c r="B3020" s="31"/>
      <c r="C3020" s="32"/>
      <c r="D3020" s="33"/>
      <c r="E3020" s="33"/>
      <c r="F3020" s="34"/>
      <c r="G3020" s="20"/>
      <c r="H3020" s="20"/>
      <c r="I3020" s="20"/>
      <c r="J3020" s="20"/>
      <c r="K3020" s="20"/>
      <c r="L3020" s="20"/>
      <c r="M3020" s="35"/>
      <c r="N3020" s="35"/>
      <c r="O3020" s="36"/>
      <c r="P3020" s="37"/>
      <c r="Q3020" s="37"/>
      <c r="R3020" s="38">
        <f t="shared" si="108"/>
        <v>0</v>
      </c>
      <c r="S3020" s="39"/>
      <c r="T3020" s="38"/>
      <c r="U3020" s="38"/>
      <c r="V3020" s="38"/>
      <c r="W3020" s="38"/>
      <c r="X3020" s="40"/>
      <c r="Y3020" s="41"/>
      <c r="Z3020" s="20"/>
    </row>
    <row r="3021" spans="1:26" ht="12.75">
      <c r="A3021" s="20"/>
      <c r="B3021" s="31"/>
      <c r="C3021" s="32"/>
      <c r="D3021" s="33"/>
      <c r="E3021" s="33"/>
      <c r="F3021" s="34"/>
      <c r="G3021" s="20"/>
      <c r="H3021" s="20"/>
      <c r="I3021" s="20"/>
      <c r="J3021" s="20"/>
      <c r="K3021" s="20"/>
      <c r="L3021" s="20"/>
      <c r="M3021" s="35"/>
      <c r="N3021" s="35"/>
      <c r="O3021" s="36"/>
      <c r="P3021" s="37"/>
      <c r="Q3021" s="37"/>
      <c r="R3021" s="38">
        <f t="shared" si="108"/>
        <v>0</v>
      </c>
      <c r="S3021" s="39"/>
      <c r="T3021" s="38"/>
      <c r="U3021" s="38"/>
      <c r="V3021" s="38"/>
      <c r="W3021" s="38"/>
      <c r="X3021" s="40"/>
      <c r="Y3021" s="41"/>
      <c r="Z3021" s="20"/>
    </row>
    <row r="3022" spans="1:26" ht="12.75">
      <c r="A3022" s="20"/>
      <c r="B3022" s="31"/>
      <c r="C3022" s="32"/>
      <c r="D3022" s="33"/>
      <c r="E3022" s="33"/>
      <c r="F3022" s="34"/>
      <c r="G3022" s="20"/>
      <c r="H3022" s="20"/>
      <c r="I3022" s="20"/>
      <c r="J3022" s="20"/>
      <c r="K3022" s="20"/>
      <c r="L3022" s="20"/>
      <c r="M3022" s="35"/>
      <c r="N3022" s="35"/>
      <c r="O3022" s="36"/>
      <c r="P3022" s="37"/>
      <c r="Q3022" s="37"/>
      <c r="R3022" s="38">
        <f t="shared" si="108"/>
        <v>0</v>
      </c>
      <c r="S3022" s="39"/>
      <c r="T3022" s="38"/>
      <c r="U3022" s="38"/>
      <c r="V3022" s="38"/>
      <c r="W3022" s="38"/>
      <c r="X3022" s="40"/>
      <c r="Y3022" s="41"/>
      <c r="Z3022" s="20"/>
    </row>
    <row r="3023" spans="1:26" ht="12.75">
      <c r="A3023" s="20"/>
      <c r="B3023" s="31"/>
      <c r="C3023" s="32"/>
      <c r="D3023" s="33"/>
      <c r="E3023" s="33"/>
      <c r="F3023" s="34"/>
      <c r="G3023" s="20"/>
      <c r="H3023" s="20"/>
      <c r="I3023" s="20"/>
      <c r="J3023" s="20"/>
      <c r="K3023" s="20"/>
      <c r="L3023" s="20"/>
      <c r="M3023" s="35"/>
      <c r="N3023" s="35"/>
      <c r="O3023" s="36"/>
      <c r="P3023" s="37"/>
      <c r="Q3023" s="37"/>
      <c r="R3023" s="38">
        <f t="shared" si="108"/>
        <v>0</v>
      </c>
      <c r="S3023" s="39"/>
      <c r="T3023" s="38"/>
      <c r="U3023" s="38"/>
      <c r="V3023" s="38"/>
      <c r="W3023" s="38"/>
      <c r="X3023" s="40"/>
      <c r="Y3023" s="41"/>
      <c r="Z3023" s="20"/>
    </row>
    <row r="3024" spans="1:26" ht="12.75">
      <c r="A3024" s="20"/>
      <c r="B3024" s="31"/>
      <c r="C3024" s="32"/>
      <c r="D3024" s="33"/>
      <c r="E3024" s="33"/>
      <c r="F3024" s="34"/>
      <c r="G3024" s="20"/>
      <c r="H3024" s="20"/>
      <c r="I3024" s="20"/>
      <c r="J3024" s="20"/>
      <c r="K3024" s="20"/>
      <c r="L3024" s="20"/>
      <c r="M3024" s="35"/>
      <c r="N3024" s="35"/>
      <c r="O3024" s="36"/>
      <c r="P3024" s="37"/>
      <c r="Q3024" s="37"/>
      <c r="R3024" s="38">
        <f t="shared" si="108"/>
        <v>0</v>
      </c>
      <c r="S3024" s="39"/>
      <c r="T3024" s="38"/>
      <c r="U3024" s="38"/>
      <c r="V3024" s="38"/>
      <c r="W3024" s="38"/>
      <c r="X3024" s="40"/>
      <c r="Y3024" s="41"/>
      <c r="Z3024" s="20"/>
    </row>
    <row r="3025" spans="1:26" ht="12.75">
      <c r="A3025" s="20"/>
      <c r="B3025" s="31"/>
      <c r="C3025" s="32"/>
      <c r="D3025" s="33"/>
      <c r="E3025" s="33"/>
      <c r="F3025" s="34"/>
      <c r="G3025" s="20"/>
      <c r="H3025" s="20"/>
      <c r="I3025" s="20"/>
      <c r="J3025" s="20"/>
      <c r="K3025" s="20"/>
      <c r="L3025" s="20"/>
      <c r="M3025" s="35"/>
      <c r="N3025" s="35"/>
      <c r="O3025" s="36"/>
      <c r="P3025" s="37"/>
      <c r="Q3025" s="37"/>
      <c r="R3025" s="38">
        <f t="shared" si="108"/>
        <v>0</v>
      </c>
      <c r="S3025" s="39"/>
      <c r="T3025" s="38"/>
      <c r="U3025" s="38"/>
      <c r="V3025" s="38"/>
      <c r="W3025" s="38"/>
      <c r="X3025" s="40"/>
      <c r="Y3025" s="41"/>
      <c r="Z3025" s="20"/>
    </row>
    <row r="3026" spans="1:26" ht="12.75">
      <c r="A3026" s="20"/>
      <c r="B3026" s="31"/>
      <c r="C3026" s="32"/>
      <c r="D3026" s="33"/>
      <c r="E3026" s="33"/>
      <c r="F3026" s="34"/>
      <c r="G3026" s="20"/>
      <c r="H3026" s="20"/>
      <c r="I3026" s="20"/>
      <c r="J3026" s="20"/>
      <c r="K3026" s="20"/>
      <c r="L3026" s="20"/>
      <c r="M3026" s="35"/>
      <c r="N3026" s="35"/>
      <c r="O3026" s="36"/>
      <c r="P3026" s="37"/>
      <c r="Q3026" s="37"/>
      <c r="R3026" s="38">
        <f t="shared" si="108"/>
        <v>0</v>
      </c>
      <c r="S3026" s="39"/>
      <c r="T3026" s="38"/>
      <c r="U3026" s="38"/>
      <c r="V3026" s="38"/>
      <c r="W3026" s="38"/>
      <c r="X3026" s="40"/>
      <c r="Y3026" s="41"/>
      <c r="Z3026" s="20"/>
    </row>
    <row r="3027" spans="1:26" ht="12.75">
      <c r="A3027" s="20"/>
      <c r="B3027" s="31"/>
      <c r="C3027" s="32"/>
      <c r="D3027" s="33"/>
      <c r="E3027" s="33"/>
      <c r="F3027" s="34"/>
      <c r="G3027" s="20"/>
      <c r="H3027" s="20"/>
      <c r="I3027" s="20"/>
      <c r="J3027" s="20"/>
      <c r="K3027" s="20"/>
      <c r="L3027" s="20"/>
      <c r="M3027" s="35"/>
      <c r="N3027" s="35"/>
      <c r="O3027" s="36"/>
      <c r="P3027" s="37"/>
      <c r="Q3027" s="37"/>
      <c r="R3027" s="38">
        <f t="shared" si="108"/>
        <v>0</v>
      </c>
      <c r="S3027" s="39"/>
      <c r="T3027" s="38"/>
      <c r="U3027" s="38"/>
      <c r="V3027" s="38"/>
      <c r="W3027" s="38"/>
      <c r="X3027" s="40"/>
      <c r="Y3027" s="41"/>
      <c r="Z3027" s="20"/>
    </row>
    <row r="3028" spans="1:26" ht="12.75">
      <c r="A3028" s="20"/>
      <c r="B3028" s="31"/>
      <c r="C3028" s="32"/>
      <c r="D3028" s="33"/>
      <c r="E3028" s="33"/>
      <c r="F3028" s="34"/>
      <c r="G3028" s="20"/>
      <c r="H3028" s="20"/>
      <c r="I3028" s="20"/>
      <c r="J3028" s="20"/>
      <c r="K3028" s="20"/>
      <c r="L3028" s="20"/>
      <c r="M3028" s="35"/>
      <c r="N3028" s="35"/>
      <c r="O3028" s="36"/>
      <c r="P3028" s="37"/>
      <c r="Q3028" s="37"/>
      <c r="R3028" s="38">
        <f t="shared" si="108"/>
        <v>0</v>
      </c>
      <c r="S3028" s="39"/>
      <c r="T3028" s="38"/>
      <c r="U3028" s="38"/>
      <c r="V3028" s="38"/>
      <c r="W3028" s="38"/>
      <c r="X3028" s="40"/>
      <c r="Y3028" s="41"/>
      <c r="Z3028" s="20"/>
    </row>
    <row r="3029" spans="1:26" ht="12.75">
      <c r="A3029" s="20"/>
      <c r="B3029" s="31"/>
      <c r="C3029" s="32"/>
      <c r="D3029" s="33"/>
      <c r="E3029" s="33"/>
      <c r="F3029" s="34"/>
      <c r="G3029" s="20"/>
      <c r="H3029" s="20"/>
      <c r="I3029" s="20"/>
      <c r="J3029" s="20"/>
      <c r="K3029" s="20"/>
      <c r="L3029" s="20"/>
      <c r="M3029" s="35"/>
      <c r="N3029" s="35"/>
      <c r="O3029" s="36"/>
      <c r="P3029" s="37"/>
      <c r="Q3029" s="37"/>
      <c r="R3029" s="38">
        <f t="shared" si="108"/>
        <v>0</v>
      </c>
      <c r="S3029" s="39"/>
      <c r="T3029" s="38"/>
      <c r="U3029" s="38"/>
      <c r="V3029" s="38"/>
      <c r="W3029" s="38"/>
      <c r="X3029" s="40"/>
      <c r="Y3029" s="41"/>
      <c r="Z3029" s="20"/>
    </row>
    <row r="3030" spans="1:26" ht="12.75">
      <c r="A3030" s="20"/>
      <c r="B3030" s="31"/>
      <c r="C3030" s="32"/>
      <c r="D3030" s="33"/>
      <c r="E3030" s="33"/>
      <c r="F3030" s="34"/>
      <c r="G3030" s="20"/>
      <c r="H3030" s="20"/>
      <c r="I3030" s="20"/>
      <c r="J3030" s="20"/>
      <c r="K3030" s="20"/>
      <c r="L3030" s="20"/>
      <c r="M3030" s="35"/>
      <c r="N3030" s="35"/>
      <c r="O3030" s="36"/>
      <c r="P3030" s="37"/>
      <c r="Q3030" s="37"/>
      <c r="R3030" s="38">
        <f t="shared" si="108"/>
        <v>0</v>
      </c>
      <c r="S3030" s="39"/>
      <c r="T3030" s="38"/>
      <c r="U3030" s="38"/>
      <c r="V3030" s="38"/>
      <c r="W3030" s="38"/>
      <c r="X3030" s="40"/>
      <c r="Y3030" s="41"/>
      <c r="Z3030" s="20"/>
    </row>
    <row r="3031" spans="1:26" ht="12.75">
      <c r="A3031" s="20"/>
      <c r="B3031" s="31"/>
      <c r="C3031" s="32"/>
      <c r="D3031" s="33"/>
      <c r="E3031" s="33"/>
      <c r="F3031" s="34"/>
      <c r="G3031" s="20"/>
      <c r="H3031" s="20"/>
      <c r="I3031" s="20"/>
      <c r="J3031" s="20"/>
      <c r="K3031" s="20"/>
      <c r="L3031" s="20"/>
      <c r="M3031" s="35"/>
      <c r="N3031" s="35"/>
      <c r="O3031" s="36"/>
      <c r="P3031" s="37"/>
      <c r="Q3031" s="37"/>
      <c r="R3031" s="38">
        <f t="shared" si="108"/>
        <v>0</v>
      </c>
      <c r="S3031" s="39"/>
      <c r="T3031" s="38"/>
      <c r="U3031" s="38"/>
      <c r="V3031" s="38"/>
      <c r="W3031" s="38"/>
      <c r="X3031" s="40"/>
      <c r="Y3031" s="41"/>
      <c r="Z3031" s="20"/>
    </row>
    <row r="3032" spans="1:26" ht="12.75">
      <c r="A3032" s="20"/>
      <c r="B3032" s="31"/>
      <c r="C3032" s="32"/>
      <c r="D3032" s="33"/>
      <c r="E3032" s="33"/>
      <c r="F3032" s="34"/>
      <c r="G3032" s="20"/>
      <c r="H3032" s="20"/>
      <c r="I3032" s="20"/>
      <c r="J3032" s="20"/>
      <c r="K3032" s="20"/>
      <c r="L3032" s="20"/>
      <c r="M3032" s="35"/>
      <c r="N3032" s="35"/>
      <c r="O3032" s="36"/>
      <c r="P3032" s="37"/>
      <c r="Q3032" s="37"/>
      <c r="R3032" s="38">
        <f t="shared" si="108"/>
        <v>0</v>
      </c>
      <c r="S3032" s="39"/>
      <c r="T3032" s="38"/>
      <c r="U3032" s="38"/>
      <c r="V3032" s="38"/>
      <c r="W3032" s="38"/>
      <c r="X3032" s="40"/>
      <c r="Y3032" s="41"/>
      <c r="Z3032" s="20"/>
    </row>
    <row r="3033" spans="1:26" ht="12.75">
      <c r="A3033" s="20"/>
      <c r="B3033" s="31"/>
      <c r="C3033" s="32"/>
      <c r="D3033" s="33"/>
      <c r="E3033" s="33"/>
      <c r="F3033" s="34"/>
      <c r="G3033" s="20"/>
      <c r="H3033" s="20"/>
      <c r="I3033" s="20"/>
      <c r="J3033" s="20"/>
      <c r="K3033" s="20"/>
      <c r="L3033" s="20"/>
      <c r="M3033" s="35"/>
      <c r="N3033" s="35"/>
      <c r="O3033" s="36"/>
      <c r="P3033" s="37"/>
      <c r="Q3033" s="37"/>
      <c r="R3033" s="38">
        <f t="shared" si="108"/>
        <v>0</v>
      </c>
      <c r="S3033" s="39"/>
      <c r="T3033" s="38"/>
      <c r="U3033" s="38"/>
      <c r="V3033" s="38"/>
      <c r="W3033" s="38"/>
      <c r="X3033" s="40"/>
      <c r="Y3033" s="41"/>
      <c r="Z3033" s="20"/>
    </row>
    <row r="3034" spans="1:26" ht="12.75">
      <c r="A3034" s="20"/>
      <c r="B3034" s="31"/>
      <c r="C3034" s="32"/>
      <c r="D3034" s="33"/>
      <c r="E3034" s="33"/>
      <c r="F3034" s="34"/>
      <c r="G3034" s="20"/>
      <c r="H3034" s="20"/>
      <c r="I3034" s="20"/>
      <c r="J3034" s="20"/>
      <c r="K3034" s="20"/>
      <c r="L3034" s="20"/>
      <c r="M3034" s="35"/>
      <c r="N3034" s="35"/>
      <c r="O3034" s="36"/>
      <c r="P3034" s="37"/>
      <c r="Q3034" s="37"/>
      <c r="R3034" s="38">
        <f t="shared" si="108"/>
        <v>0</v>
      </c>
      <c r="S3034" s="39"/>
      <c r="T3034" s="38"/>
      <c r="U3034" s="38"/>
      <c r="V3034" s="38"/>
      <c r="W3034" s="38"/>
      <c r="X3034" s="40"/>
      <c r="Y3034" s="41"/>
      <c r="Z3034" s="20"/>
    </row>
    <row r="3035" spans="1:26" ht="12.75">
      <c r="A3035" s="20"/>
      <c r="B3035" s="31"/>
      <c r="C3035" s="32"/>
      <c r="D3035" s="33"/>
      <c r="E3035" s="33"/>
      <c r="F3035" s="34"/>
      <c r="G3035" s="20"/>
      <c r="H3035" s="20"/>
      <c r="I3035" s="20"/>
      <c r="J3035" s="20"/>
      <c r="K3035" s="20"/>
      <c r="L3035" s="20"/>
      <c r="M3035" s="35"/>
      <c r="N3035" s="35"/>
      <c r="O3035" s="36"/>
      <c r="P3035" s="37"/>
      <c r="Q3035" s="37"/>
      <c r="R3035" s="38">
        <f t="shared" si="108"/>
        <v>0</v>
      </c>
      <c r="S3035" s="39"/>
      <c r="T3035" s="38"/>
      <c r="U3035" s="38"/>
      <c r="V3035" s="38"/>
      <c r="W3035" s="38"/>
      <c r="X3035" s="40"/>
      <c r="Y3035" s="41"/>
      <c r="Z3035" s="20"/>
    </row>
    <row r="3036" spans="1:26" ht="12.75">
      <c r="A3036" s="20"/>
      <c r="B3036" s="31"/>
      <c r="C3036" s="32"/>
      <c r="D3036" s="33"/>
      <c r="E3036" s="33"/>
      <c r="F3036" s="34"/>
      <c r="G3036" s="20"/>
      <c r="H3036" s="20"/>
      <c r="I3036" s="20"/>
      <c r="J3036" s="20"/>
      <c r="K3036" s="20"/>
      <c r="L3036" s="20"/>
      <c r="M3036" s="35"/>
      <c r="N3036" s="35"/>
      <c r="O3036" s="36"/>
      <c r="P3036" s="37"/>
      <c r="Q3036" s="37"/>
      <c r="R3036" s="38">
        <f t="shared" si="108"/>
        <v>0</v>
      </c>
      <c r="S3036" s="39"/>
      <c r="T3036" s="38"/>
      <c r="U3036" s="38"/>
      <c r="V3036" s="38"/>
      <c r="W3036" s="38"/>
      <c r="X3036" s="40"/>
      <c r="Y3036" s="41"/>
      <c r="Z3036" s="20"/>
    </row>
    <row r="3037" spans="1:26" ht="12.75">
      <c r="A3037" s="20"/>
      <c r="B3037" s="31"/>
      <c r="C3037" s="32"/>
      <c r="D3037" s="33"/>
      <c r="E3037" s="33"/>
      <c r="F3037" s="34"/>
      <c r="G3037" s="20"/>
      <c r="H3037" s="20"/>
      <c r="I3037" s="20"/>
      <c r="J3037" s="20"/>
      <c r="K3037" s="20"/>
      <c r="L3037" s="20"/>
      <c r="M3037" s="35"/>
      <c r="N3037" s="35"/>
      <c r="O3037" s="36"/>
      <c r="P3037" s="37"/>
      <c r="Q3037" s="37"/>
      <c r="R3037" s="38">
        <f t="shared" si="108"/>
        <v>0</v>
      </c>
      <c r="S3037" s="39"/>
      <c r="T3037" s="38"/>
      <c r="U3037" s="38"/>
      <c r="V3037" s="38"/>
      <c r="W3037" s="38"/>
      <c r="X3037" s="40"/>
      <c r="Y3037" s="41"/>
      <c r="Z3037" s="20"/>
    </row>
    <row r="3038" spans="1:26" ht="12.75">
      <c r="A3038" s="20"/>
      <c r="B3038" s="31"/>
      <c r="C3038" s="32"/>
      <c r="D3038" s="33"/>
      <c r="E3038" s="33"/>
      <c r="F3038" s="34"/>
      <c r="G3038" s="20"/>
      <c r="H3038" s="20"/>
      <c r="I3038" s="20"/>
      <c r="J3038" s="20"/>
      <c r="K3038" s="20"/>
      <c r="L3038" s="20"/>
      <c r="M3038" s="35"/>
      <c r="N3038" s="35"/>
      <c r="O3038" s="36"/>
      <c r="P3038" s="37"/>
      <c r="Q3038" s="37"/>
      <c r="R3038" s="38">
        <f t="shared" si="108"/>
        <v>0</v>
      </c>
      <c r="S3038" s="39"/>
      <c r="T3038" s="38"/>
      <c r="U3038" s="38"/>
      <c r="V3038" s="38"/>
      <c r="W3038" s="38"/>
      <c r="X3038" s="40"/>
      <c r="Y3038" s="41"/>
      <c r="Z3038" s="20"/>
    </row>
    <row r="3039" spans="1:26" ht="12.75">
      <c r="A3039" s="20"/>
      <c r="B3039" s="31"/>
      <c r="C3039" s="32"/>
      <c r="D3039" s="33"/>
      <c r="E3039" s="33"/>
      <c r="F3039" s="34"/>
      <c r="G3039" s="20"/>
      <c r="H3039" s="20"/>
      <c r="I3039" s="20"/>
      <c r="J3039" s="20"/>
      <c r="K3039" s="20"/>
      <c r="L3039" s="20"/>
      <c r="M3039" s="35"/>
      <c r="N3039" s="35"/>
      <c r="O3039" s="36"/>
      <c r="P3039" s="37"/>
      <c r="Q3039" s="37"/>
      <c r="R3039" s="38">
        <f t="shared" si="108"/>
        <v>0</v>
      </c>
      <c r="S3039" s="39"/>
      <c r="T3039" s="38"/>
      <c r="U3039" s="38"/>
      <c r="V3039" s="38"/>
      <c r="W3039" s="38"/>
      <c r="X3039" s="40"/>
      <c r="Y3039" s="41"/>
      <c r="Z3039" s="20"/>
    </row>
    <row r="3040" spans="1:26" ht="12.75">
      <c r="A3040" s="20"/>
      <c r="B3040" s="31"/>
      <c r="C3040" s="32"/>
      <c r="D3040" s="33"/>
      <c r="E3040" s="33"/>
      <c r="F3040" s="34"/>
      <c r="G3040" s="20"/>
      <c r="H3040" s="20"/>
      <c r="I3040" s="20"/>
      <c r="J3040" s="20"/>
      <c r="K3040" s="20"/>
      <c r="L3040" s="20"/>
      <c r="M3040" s="35"/>
      <c r="N3040" s="35"/>
      <c r="O3040" s="36"/>
      <c r="P3040" s="37"/>
      <c r="Q3040" s="37"/>
      <c r="R3040" s="38">
        <f t="shared" si="108"/>
        <v>0</v>
      </c>
      <c r="S3040" s="39"/>
      <c r="T3040" s="38"/>
      <c r="U3040" s="38"/>
      <c r="V3040" s="38"/>
      <c r="W3040" s="38"/>
      <c r="X3040" s="40"/>
      <c r="Y3040" s="41"/>
      <c r="Z3040" s="20"/>
    </row>
    <row r="3041" spans="1:26" ht="12.75">
      <c r="A3041" s="20"/>
      <c r="B3041" s="31"/>
      <c r="C3041" s="32"/>
      <c r="D3041" s="33"/>
      <c r="E3041" s="33"/>
      <c r="F3041" s="34"/>
      <c r="G3041" s="20"/>
      <c r="H3041" s="20"/>
      <c r="I3041" s="20"/>
      <c r="J3041" s="20"/>
      <c r="K3041" s="20"/>
      <c r="L3041" s="20"/>
      <c r="M3041" s="35"/>
      <c r="N3041" s="35"/>
      <c r="O3041" s="36"/>
      <c r="P3041" s="37"/>
      <c r="Q3041" s="37"/>
      <c r="R3041" s="38">
        <f t="shared" si="108"/>
        <v>0</v>
      </c>
      <c r="S3041" s="39"/>
      <c r="T3041" s="38"/>
      <c r="U3041" s="38"/>
      <c r="V3041" s="38"/>
      <c r="W3041" s="38"/>
      <c r="X3041" s="40"/>
      <c r="Y3041" s="41"/>
      <c r="Z3041" s="20"/>
    </row>
    <row r="3042" spans="1:26" ht="12.75">
      <c r="A3042" s="20"/>
      <c r="B3042" s="31"/>
      <c r="C3042" s="32"/>
      <c r="D3042" s="33"/>
      <c r="E3042" s="33"/>
      <c r="F3042" s="34"/>
      <c r="G3042" s="20"/>
      <c r="H3042" s="20"/>
      <c r="I3042" s="20"/>
      <c r="J3042" s="20"/>
      <c r="K3042" s="20"/>
      <c r="L3042" s="20"/>
      <c r="M3042" s="35"/>
      <c r="N3042" s="35"/>
      <c r="O3042" s="36"/>
      <c r="P3042" s="37"/>
      <c r="Q3042" s="37"/>
      <c r="R3042" s="38">
        <f t="shared" si="108"/>
        <v>0</v>
      </c>
      <c r="S3042" s="39"/>
      <c r="T3042" s="38"/>
      <c r="U3042" s="38"/>
      <c r="V3042" s="38"/>
      <c r="W3042" s="38"/>
      <c r="X3042" s="40"/>
      <c r="Y3042" s="41"/>
      <c r="Z3042" s="20"/>
    </row>
    <row r="3043" spans="1:26" ht="12.75">
      <c r="A3043" s="20"/>
      <c r="B3043" s="31"/>
      <c r="C3043" s="32"/>
      <c r="D3043" s="33"/>
      <c r="E3043" s="33"/>
      <c r="F3043" s="34"/>
      <c r="G3043" s="20"/>
      <c r="H3043" s="20"/>
      <c r="I3043" s="20"/>
      <c r="J3043" s="20"/>
      <c r="K3043" s="20"/>
      <c r="L3043" s="20"/>
      <c r="M3043" s="35"/>
      <c r="N3043" s="35"/>
      <c r="O3043" s="36"/>
      <c r="P3043" s="37"/>
      <c r="Q3043" s="37"/>
      <c r="R3043" s="38">
        <f t="shared" si="108"/>
        <v>0</v>
      </c>
      <c r="S3043" s="39"/>
      <c r="T3043" s="38"/>
      <c r="U3043" s="38"/>
      <c r="V3043" s="38"/>
      <c r="W3043" s="38"/>
      <c r="X3043" s="40"/>
      <c r="Y3043" s="41"/>
      <c r="Z3043" s="20"/>
    </row>
    <row r="3044" spans="1:26" ht="12.75">
      <c r="A3044" s="20"/>
      <c r="B3044" s="31"/>
      <c r="C3044" s="32"/>
      <c r="D3044" s="33"/>
      <c r="E3044" s="33"/>
      <c r="F3044" s="34"/>
      <c r="G3044" s="20"/>
      <c r="H3044" s="20"/>
      <c r="I3044" s="20"/>
      <c r="J3044" s="20"/>
      <c r="K3044" s="20"/>
      <c r="L3044" s="20"/>
      <c r="M3044" s="35"/>
      <c r="N3044" s="35"/>
      <c r="O3044" s="36"/>
      <c r="P3044" s="37"/>
      <c r="Q3044" s="37"/>
      <c r="R3044" s="38">
        <f t="shared" si="108"/>
        <v>0</v>
      </c>
      <c r="S3044" s="39"/>
      <c r="T3044" s="38"/>
      <c r="U3044" s="38"/>
      <c r="V3044" s="38"/>
      <c r="W3044" s="38"/>
      <c r="X3044" s="40"/>
      <c r="Y3044" s="41"/>
      <c r="Z3044" s="20"/>
    </row>
    <row r="3045" spans="1:26" ht="12.75">
      <c r="A3045" s="20"/>
      <c r="B3045" s="31"/>
      <c r="C3045" s="32"/>
      <c r="D3045" s="33"/>
      <c r="E3045" s="33"/>
      <c r="F3045" s="34"/>
      <c r="G3045" s="20"/>
      <c r="H3045" s="20"/>
      <c r="I3045" s="20"/>
      <c r="J3045" s="20"/>
      <c r="K3045" s="20"/>
      <c r="L3045" s="20"/>
      <c r="M3045" s="35"/>
      <c r="N3045" s="35"/>
      <c r="O3045" s="36"/>
      <c r="P3045" s="37"/>
      <c r="Q3045" s="37"/>
      <c r="R3045" s="38">
        <f t="shared" si="108"/>
        <v>0</v>
      </c>
      <c r="S3045" s="39"/>
      <c r="T3045" s="38"/>
      <c r="U3045" s="38"/>
      <c r="V3045" s="38"/>
      <c r="W3045" s="38"/>
      <c r="X3045" s="40"/>
      <c r="Y3045" s="41"/>
      <c r="Z3045" s="20"/>
    </row>
    <row r="3046" spans="1:26" ht="12.75">
      <c r="A3046" s="20"/>
      <c r="B3046" s="31"/>
      <c r="C3046" s="32"/>
      <c r="D3046" s="33"/>
      <c r="E3046" s="33"/>
      <c r="F3046" s="34"/>
      <c r="G3046" s="20"/>
      <c r="H3046" s="20"/>
      <c r="I3046" s="20"/>
      <c r="J3046" s="20"/>
      <c r="K3046" s="20"/>
      <c r="L3046" s="20"/>
      <c r="M3046" s="35"/>
      <c r="N3046" s="35"/>
      <c r="O3046" s="36"/>
      <c r="P3046" s="37"/>
      <c r="Q3046" s="37"/>
      <c r="R3046" s="38">
        <f t="shared" si="108"/>
        <v>0</v>
      </c>
      <c r="S3046" s="39"/>
      <c r="T3046" s="38"/>
      <c r="U3046" s="38"/>
      <c r="V3046" s="38"/>
      <c r="W3046" s="38"/>
      <c r="X3046" s="40"/>
      <c r="Y3046" s="41"/>
      <c r="Z3046" s="20"/>
    </row>
    <row r="3047" spans="1:26" ht="12.75">
      <c r="A3047" s="20"/>
      <c r="B3047" s="31"/>
      <c r="C3047" s="32"/>
      <c r="D3047" s="33"/>
      <c r="E3047" s="33"/>
      <c r="F3047" s="34"/>
      <c r="G3047" s="20"/>
      <c r="H3047" s="20"/>
      <c r="I3047" s="20"/>
      <c r="J3047" s="20"/>
      <c r="K3047" s="20"/>
      <c r="L3047" s="20"/>
      <c r="M3047" s="35"/>
      <c r="N3047" s="35"/>
      <c r="O3047" s="36"/>
      <c r="P3047" s="37"/>
      <c r="Q3047" s="37"/>
      <c r="R3047" s="38">
        <f t="shared" si="108"/>
        <v>0</v>
      </c>
      <c r="S3047" s="39"/>
      <c r="T3047" s="38"/>
      <c r="U3047" s="38"/>
      <c r="V3047" s="38"/>
      <c r="W3047" s="38"/>
      <c r="X3047" s="40"/>
      <c r="Y3047" s="41"/>
      <c r="Z3047" s="20"/>
    </row>
    <row r="3048" spans="1:26" ht="12.75">
      <c r="A3048" s="20"/>
      <c r="B3048" s="31"/>
      <c r="C3048" s="32"/>
      <c r="D3048" s="33"/>
      <c r="E3048" s="33"/>
      <c r="F3048" s="34"/>
      <c r="G3048" s="20"/>
      <c r="H3048" s="20"/>
      <c r="I3048" s="20"/>
      <c r="J3048" s="20"/>
      <c r="K3048" s="20"/>
      <c r="L3048" s="20"/>
      <c r="M3048" s="35"/>
      <c r="N3048" s="35"/>
      <c r="O3048" s="36"/>
      <c r="P3048" s="37"/>
      <c r="Q3048" s="37"/>
      <c r="R3048" s="38">
        <f t="shared" si="108"/>
        <v>0</v>
      </c>
      <c r="S3048" s="39"/>
      <c r="T3048" s="38"/>
      <c r="U3048" s="38"/>
      <c r="V3048" s="38"/>
      <c r="W3048" s="38"/>
      <c r="X3048" s="40"/>
      <c r="Y3048" s="41"/>
      <c r="Z3048" s="20"/>
    </row>
    <row r="3049" spans="1:26" ht="12.75">
      <c r="A3049" s="20"/>
      <c r="B3049" s="31"/>
      <c r="C3049" s="32"/>
      <c r="D3049" s="33"/>
      <c r="E3049" s="33"/>
      <c r="F3049" s="34"/>
      <c r="G3049" s="20"/>
      <c r="H3049" s="20"/>
      <c r="I3049" s="20"/>
      <c r="J3049" s="20"/>
      <c r="K3049" s="20"/>
      <c r="L3049" s="20"/>
      <c r="M3049" s="35"/>
      <c r="N3049" s="35"/>
      <c r="O3049" s="36"/>
      <c r="P3049" s="37"/>
      <c r="Q3049" s="37"/>
      <c r="R3049" s="38">
        <f t="shared" si="108"/>
        <v>0</v>
      </c>
      <c r="S3049" s="39"/>
      <c r="T3049" s="38"/>
      <c r="U3049" s="38"/>
      <c r="V3049" s="38"/>
      <c r="W3049" s="38"/>
      <c r="X3049" s="40"/>
      <c r="Y3049" s="41"/>
      <c r="Z3049" s="20"/>
    </row>
    <row r="3050" spans="1:26" ht="12.75">
      <c r="A3050" s="20"/>
      <c r="B3050" s="31"/>
      <c r="C3050" s="32"/>
      <c r="D3050" s="33"/>
      <c r="E3050" s="33"/>
      <c r="F3050" s="34"/>
      <c r="G3050" s="20"/>
      <c r="H3050" s="20"/>
      <c r="I3050" s="20"/>
      <c r="J3050" s="20"/>
      <c r="K3050" s="20"/>
      <c r="L3050" s="20"/>
      <c r="M3050" s="35"/>
      <c r="N3050" s="35"/>
      <c r="O3050" s="36"/>
      <c r="P3050" s="37"/>
      <c r="Q3050" s="37"/>
      <c r="R3050" s="38">
        <f t="shared" si="108"/>
        <v>0</v>
      </c>
      <c r="S3050" s="39"/>
      <c r="T3050" s="38"/>
      <c r="U3050" s="38"/>
      <c r="V3050" s="38"/>
      <c r="W3050" s="38"/>
      <c r="X3050" s="40"/>
      <c r="Y3050" s="41"/>
      <c r="Z3050" s="20"/>
    </row>
    <row r="3051" spans="1:26" ht="12.75">
      <c r="A3051" s="20"/>
      <c r="B3051" s="31"/>
      <c r="C3051" s="32"/>
      <c r="D3051" s="33"/>
      <c r="E3051" s="33"/>
      <c r="F3051" s="34"/>
      <c r="G3051" s="20"/>
      <c r="H3051" s="20"/>
      <c r="I3051" s="20"/>
      <c r="J3051" s="20"/>
      <c r="K3051" s="20"/>
      <c r="L3051" s="20"/>
      <c r="M3051" s="35"/>
      <c r="N3051" s="35"/>
      <c r="O3051" s="36"/>
      <c r="P3051" s="37"/>
      <c r="Q3051" s="37"/>
      <c r="R3051" s="38">
        <f t="shared" si="108"/>
        <v>0</v>
      </c>
      <c r="S3051" s="39"/>
      <c r="T3051" s="38"/>
      <c r="U3051" s="38"/>
      <c r="V3051" s="38"/>
      <c r="W3051" s="38"/>
      <c r="X3051" s="40"/>
      <c r="Y3051" s="41"/>
      <c r="Z3051" s="20"/>
    </row>
    <row r="3052" spans="1:26" ht="12.75">
      <c r="A3052" s="20"/>
      <c r="B3052" s="31"/>
      <c r="C3052" s="32"/>
      <c r="D3052" s="33"/>
      <c r="E3052" s="33"/>
      <c r="F3052" s="34"/>
      <c r="G3052" s="20"/>
      <c r="H3052" s="20"/>
      <c r="I3052" s="20"/>
      <c r="J3052" s="20"/>
      <c r="K3052" s="20"/>
      <c r="L3052" s="20"/>
      <c r="M3052" s="35"/>
      <c r="N3052" s="35"/>
      <c r="O3052" s="36"/>
      <c r="P3052" s="37"/>
      <c r="Q3052" s="37"/>
      <c r="R3052" s="38">
        <f t="shared" si="108"/>
        <v>0</v>
      </c>
      <c r="S3052" s="39"/>
      <c r="T3052" s="38"/>
      <c r="U3052" s="38"/>
      <c r="V3052" s="38"/>
      <c r="W3052" s="38"/>
      <c r="X3052" s="40"/>
      <c r="Y3052" s="41"/>
      <c r="Z3052" s="20"/>
    </row>
    <row r="3053" spans="1:26" ht="12.75">
      <c r="A3053" s="20"/>
      <c r="B3053" s="31"/>
      <c r="C3053" s="32"/>
      <c r="D3053" s="33"/>
      <c r="E3053" s="33"/>
      <c r="F3053" s="34"/>
      <c r="G3053" s="20"/>
      <c r="H3053" s="20"/>
      <c r="I3053" s="20"/>
      <c r="J3053" s="20"/>
      <c r="K3053" s="20"/>
      <c r="L3053" s="20"/>
      <c r="M3053" s="35"/>
      <c r="N3053" s="35"/>
      <c r="O3053" s="36"/>
      <c r="P3053" s="37"/>
      <c r="Q3053" s="37"/>
      <c r="R3053" s="38">
        <f t="shared" si="108"/>
        <v>0</v>
      </c>
      <c r="S3053" s="39"/>
      <c r="T3053" s="38"/>
      <c r="U3053" s="38"/>
      <c r="V3053" s="38"/>
      <c r="W3053" s="38"/>
      <c r="X3053" s="40"/>
      <c r="Y3053" s="41"/>
      <c r="Z3053" s="20"/>
    </row>
    <row r="3054" spans="1:26" ht="12.75">
      <c r="A3054" s="20"/>
      <c r="B3054" s="31"/>
      <c r="C3054" s="32"/>
      <c r="D3054" s="33"/>
      <c r="E3054" s="33"/>
      <c r="F3054" s="34"/>
      <c r="G3054" s="20"/>
      <c r="H3054" s="20"/>
      <c r="I3054" s="20"/>
      <c r="J3054" s="20"/>
      <c r="K3054" s="20"/>
      <c r="L3054" s="20"/>
      <c r="M3054" s="35"/>
      <c r="N3054" s="35"/>
      <c r="O3054" s="36"/>
      <c r="P3054" s="37"/>
      <c r="Q3054" s="37"/>
      <c r="R3054" s="38">
        <f t="shared" si="108"/>
        <v>0</v>
      </c>
      <c r="S3054" s="39"/>
      <c r="T3054" s="38"/>
      <c r="U3054" s="38"/>
      <c r="V3054" s="38"/>
      <c r="W3054" s="38"/>
      <c r="X3054" s="40"/>
      <c r="Y3054" s="41"/>
      <c r="Z3054" s="20"/>
    </row>
    <row r="3055" spans="1:26" ht="12.75">
      <c r="A3055" s="20"/>
      <c r="B3055" s="31"/>
      <c r="C3055" s="32"/>
      <c r="D3055" s="33"/>
      <c r="E3055" s="33"/>
      <c r="F3055" s="34"/>
      <c r="G3055" s="20"/>
      <c r="H3055" s="20"/>
      <c r="I3055" s="20"/>
      <c r="J3055" s="20"/>
      <c r="K3055" s="20"/>
      <c r="L3055" s="20"/>
      <c r="M3055" s="35"/>
      <c r="N3055" s="35"/>
      <c r="O3055" s="36"/>
      <c r="P3055" s="37"/>
      <c r="Q3055" s="37"/>
      <c r="R3055" s="38">
        <f t="shared" si="108"/>
        <v>0</v>
      </c>
      <c r="S3055" s="39"/>
      <c r="T3055" s="38"/>
      <c r="U3055" s="38"/>
      <c r="V3055" s="38"/>
      <c r="W3055" s="38"/>
      <c r="X3055" s="40"/>
      <c r="Y3055" s="41"/>
      <c r="Z3055" s="20"/>
    </row>
    <row r="3056" spans="1:26" ht="12.75">
      <c r="A3056" s="20"/>
      <c r="B3056" s="31"/>
      <c r="C3056" s="32"/>
      <c r="D3056" s="33"/>
      <c r="E3056" s="33"/>
      <c r="F3056" s="34"/>
      <c r="G3056" s="20"/>
      <c r="H3056" s="20"/>
      <c r="I3056" s="20"/>
      <c r="J3056" s="20"/>
      <c r="K3056" s="20"/>
      <c r="L3056" s="20"/>
      <c r="M3056" s="35"/>
      <c r="N3056" s="35"/>
      <c r="O3056" s="36"/>
      <c r="P3056" s="37"/>
      <c r="Q3056" s="37"/>
      <c r="R3056" s="38">
        <f t="shared" si="108"/>
        <v>0</v>
      </c>
      <c r="S3056" s="39"/>
      <c r="T3056" s="38"/>
      <c r="U3056" s="38"/>
      <c r="V3056" s="38"/>
      <c r="W3056" s="38"/>
      <c r="X3056" s="40"/>
      <c r="Y3056" s="41"/>
      <c r="Z3056" s="20"/>
    </row>
    <row r="3057" spans="1:26" ht="12.75">
      <c r="A3057" s="20"/>
      <c r="B3057" s="31"/>
      <c r="C3057" s="32"/>
      <c r="D3057" s="33"/>
      <c r="E3057" s="33"/>
      <c r="F3057" s="34"/>
      <c r="G3057" s="20"/>
      <c r="H3057" s="20"/>
      <c r="I3057" s="20"/>
      <c r="J3057" s="20"/>
      <c r="K3057" s="20"/>
      <c r="L3057" s="20"/>
      <c r="M3057" s="35"/>
      <c r="N3057" s="35"/>
      <c r="O3057" s="36"/>
      <c r="P3057" s="37"/>
      <c r="Q3057" s="37"/>
      <c r="R3057" s="38">
        <f t="shared" si="108"/>
        <v>0</v>
      </c>
      <c r="S3057" s="39"/>
      <c r="T3057" s="38"/>
      <c r="U3057" s="38"/>
      <c r="V3057" s="38"/>
      <c r="W3057" s="38"/>
      <c r="X3057" s="40"/>
      <c r="Y3057" s="41"/>
      <c r="Z3057" s="20"/>
    </row>
    <row r="3058" spans="1:26" ht="12.75">
      <c r="A3058" s="20"/>
      <c r="B3058" s="31"/>
      <c r="C3058" s="32"/>
      <c r="D3058" s="33"/>
      <c r="E3058" s="33"/>
      <c r="F3058" s="34"/>
      <c r="G3058" s="20"/>
      <c r="H3058" s="20"/>
      <c r="I3058" s="20"/>
      <c r="J3058" s="20"/>
      <c r="K3058" s="20"/>
      <c r="L3058" s="20"/>
      <c r="M3058" s="35"/>
      <c r="N3058" s="35"/>
      <c r="O3058" s="36"/>
      <c r="P3058" s="37"/>
      <c r="Q3058" s="37"/>
      <c r="R3058" s="38">
        <f t="shared" si="108"/>
        <v>0</v>
      </c>
      <c r="S3058" s="39"/>
      <c r="T3058" s="38"/>
      <c r="U3058" s="38"/>
      <c r="V3058" s="38"/>
      <c r="W3058" s="38"/>
      <c r="X3058" s="40"/>
      <c r="Y3058" s="41"/>
      <c r="Z3058" s="20"/>
    </row>
    <row r="3059" spans="1:26" ht="12.75">
      <c r="A3059" s="20"/>
      <c r="B3059" s="31"/>
      <c r="C3059" s="32"/>
      <c r="D3059" s="33"/>
      <c r="E3059" s="33"/>
      <c r="F3059" s="34"/>
      <c r="G3059" s="20"/>
      <c r="H3059" s="20"/>
      <c r="I3059" s="20"/>
      <c r="J3059" s="20"/>
      <c r="K3059" s="20"/>
      <c r="L3059" s="20"/>
      <c r="M3059" s="35"/>
      <c r="N3059" s="35"/>
      <c r="O3059" s="36"/>
      <c r="P3059" s="37"/>
      <c r="Q3059" s="37"/>
      <c r="R3059" s="38">
        <f t="shared" si="108"/>
        <v>0</v>
      </c>
      <c r="S3059" s="39"/>
      <c r="T3059" s="38"/>
      <c r="U3059" s="38"/>
      <c r="V3059" s="38"/>
      <c r="W3059" s="38"/>
      <c r="X3059" s="40"/>
      <c r="Y3059" s="41"/>
      <c r="Z3059" s="20"/>
    </row>
    <row r="3060" spans="1:26" ht="12.75">
      <c r="A3060" s="20"/>
      <c r="B3060" s="31"/>
      <c r="C3060" s="32"/>
      <c r="D3060" s="33"/>
      <c r="E3060" s="33"/>
      <c r="F3060" s="34"/>
      <c r="G3060" s="20"/>
      <c r="H3060" s="20"/>
      <c r="I3060" s="20"/>
      <c r="J3060" s="20"/>
      <c r="K3060" s="20"/>
      <c r="L3060" s="20"/>
      <c r="M3060" s="35"/>
      <c r="N3060" s="35"/>
      <c r="O3060" s="36"/>
      <c r="P3060" s="37"/>
      <c r="Q3060" s="37"/>
      <c r="R3060" s="38">
        <f t="shared" si="108"/>
        <v>0</v>
      </c>
      <c r="S3060" s="39"/>
      <c r="T3060" s="38"/>
      <c r="U3060" s="38"/>
      <c r="V3060" s="38"/>
      <c r="W3060" s="38"/>
      <c r="X3060" s="40"/>
      <c r="Y3060" s="41"/>
      <c r="Z3060" s="20"/>
    </row>
    <row r="3061" spans="1:26" ht="12.75">
      <c r="A3061" s="20"/>
      <c r="B3061" s="31"/>
      <c r="C3061" s="32"/>
      <c r="D3061" s="33"/>
      <c r="E3061" s="33"/>
      <c r="F3061" s="34"/>
      <c r="G3061" s="20"/>
      <c r="H3061" s="20"/>
      <c r="I3061" s="20"/>
      <c r="J3061" s="20"/>
      <c r="K3061" s="20"/>
      <c r="L3061" s="20"/>
      <c r="M3061" s="35"/>
      <c r="N3061" s="35"/>
      <c r="O3061" s="36"/>
      <c r="P3061" s="37"/>
      <c r="Q3061" s="37"/>
      <c r="R3061" s="38">
        <f t="shared" si="108"/>
        <v>0</v>
      </c>
      <c r="S3061" s="39"/>
      <c r="T3061" s="38"/>
      <c r="U3061" s="38"/>
      <c r="V3061" s="38"/>
      <c r="W3061" s="38"/>
      <c r="X3061" s="40"/>
      <c r="Y3061" s="41"/>
      <c r="Z3061" s="20"/>
    </row>
    <row r="3062" spans="1:26" ht="12.75">
      <c r="A3062" s="20"/>
      <c r="B3062" s="31"/>
      <c r="C3062" s="32"/>
      <c r="D3062" s="33"/>
      <c r="E3062" s="33"/>
      <c r="F3062" s="34"/>
      <c r="G3062" s="20"/>
      <c r="H3062" s="20"/>
      <c r="I3062" s="20"/>
      <c r="J3062" s="20"/>
      <c r="K3062" s="20"/>
      <c r="L3062" s="20"/>
      <c r="M3062" s="35"/>
      <c r="N3062" s="35"/>
      <c r="O3062" s="36"/>
      <c r="P3062" s="37"/>
      <c r="Q3062" s="37"/>
      <c r="R3062" s="38">
        <f t="shared" si="108"/>
        <v>0</v>
      </c>
      <c r="S3062" s="39"/>
      <c r="T3062" s="38"/>
      <c r="U3062" s="38"/>
      <c r="V3062" s="38"/>
      <c r="W3062" s="38"/>
      <c r="X3062" s="40"/>
      <c r="Y3062" s="41"/>
      <c r="Z3062" s="20"/>
    </row>
    <row r="3063" spans="1:26" ht="12.75">
      <c r="A3063" s="20"/>
      <c r="B3063" s="31"/>
      <c r="C3063" s="32"/>
      <c r="D3063" s="33"/>
      <c r="E3063" s="33"/>
      <c r="F3063" s="34"/>
      <c r="G3063" s="20"/>
      <c r="H3063" s="20"/>
      <c r="I3063" s="20"/>
      <c r="J3063" s="20"/>
      <c r="K3063" s="20"/>
      <c r="L3063" s="20"/>
      <c r="M3063" s="35"/>
      <c r="N3063" s="35"/>
      <c r="O3063" s="36"/>
      <c r="P3063" s="37"/>
      <c r="Q3063" s="37"/>
      <c r="R3063" s="38">
        <f t="shared" si="108"/>
        <v>0</v>
      </c>
      <c r="S3063" s="39"/>
      <c r="T3063" s="38"/>
      <c r="U3063" s="38"/>
      <c r="V3063" s="38"/>
      <c r="W3063" s="38"/>
      <c r="X3063" s="40"/>
      <c r="Y3063" s="41"/>
      <c r="Z3063" s="20"/>
    </row>
    <row r="3064" spans="1:26" ht="12.75">
      <c r="A3064" s="20"/>
      <c r="B3064" s="31"/>
      <c r="C3064" s="32"/>
      <c r="D3064" s="33"/>
      <c r="E3064" s="33"/>
      <c r="F3064" s="34"/>
      <c r="G3064" s="20"/>
      <c r="H3064" s="20"/>
      <c r="I3064" s="20"/>
      <c r="J3064" s="20"/>
      <c r="K3064" s="20"/>
      <c r="L3064" s="20"/>
      <c r="M3064" s="35"/>
      <c r="N3064" s="35"/>
      <c r="O3064" s="36"/>
      <c r="P3064" s="37"/>
      <c r="Q3064" s="37"/>
      <c r="R3064" s="38">
        <f t="shared" si="108"/>
        <v>0</v>
      </c>
      <c r="S3064" s="39"/>
      <c r="T3064" s="38"/>
      <c r="U3064" s="38"/>
      <c r="V3064" s="38"/>
      <c r="W3064" s="38"/>
      <c r="X3064" s="40"/>
      <c r="Y3064" s="41"/>
      <c r="Z3064" s="20"/>
    </row>
    <row r="3065" spans="1:26" ht="12.75">
      <c r="A3065" s="20"/>
      <c r="B3065" s="31"/>
      <c r="C3065" s="32"/>
      <c r="D3065" s="33"/>
      <c r="E3065" s="33"/>
      <c r="F3065" s="34"/>
      <c r="G3065" s="20"/>
      <c r="H3065" s="20"/>
      <c r="I3065" s="20"/>
      <c r="J3065" s="20"/>
      <c r="K3065" s="20"/>
      <c r="L3065" s="20"/>
      <c r="M3065" s="35"/>
      <c r="N3065" s="35"/>
      <c r="O3065" s="36"/>
      <c r="P3065" s="37"/>
      <c r="Q3065" s="37"/>
      <c r="R3065" s="38">
        <f aca="true" t="shared" si="109" ref="R3065:R3128">M3065*O3065</f>
        <v>0</v>
      </c>
      <c r="S3065" s="39"/>
      <c r="T3065" s="38"/>
      <c r="U3065" s="38"/>
      <c r="V3065" s="38"/>
      <c r="W3065" s="38"/>
      <c r="X3065" s="40"/>
      <c r="Y3065" s="41"/>
      <c r="Z3065" s="20"/>
    </row>
    <row r="3066" spans="1:26" ht="12.75">
      <c r="A3066" s="20"/>
      <c r="B3066" s="31"/>
      <c r="C3066" s="32"/>
      <c r="D3066" s="33"/>
      <c r="E3066" s="33"/>
      <c r="F3066" s="34"/>
      <c r="G3066" s="20"/>
      <c r="H3066" s="20"/>
      <c r="I3066" s="20"/>
      <c r="J3066" s="20"/>
      <c r="K3066" s="20"/>
      <c r="L3066" s="20"/>
      <c r="M3066" s="35"/>
      <c r="N3066" s="35"/>
      <c r="O3066" s="36"/>
      <c r="P3066" s="37"/>
      <c r="Q3066" s="37"/>
      <c r="R3066" s="38">
        <f t="shared" si="109"/>
        <v>0</v>
      </c>
      <c r="S3066" s="39"/>
      <c r="T3066" s="38"/>
      <c r="U3066" s="38"/>
      <c r="V3066" s="38"/>
      <c r="W3066" s="38"/>
      <c r="X3066" s="40"/>
      <c r="Y3066" s="41"/>
      <c r="Z3066" s="20"/>
    </row>
    <row r="3067" spans="1:26" ht="12.75">
      <c r="A3067" s="20"/>
      <c r="B3067" s="31"/>
      <c r="C3067" s="32"/>
      <c r="D3067" s="33"/>
      <c r="E3067" s="33"/>
      <c r="F3067" s="34"/>
      <c r="G3067" s="20"/>
      <c r="H3067" s="20"/>
      <c r="I3067" s="20"/>
      <c r="J3067" s="20"/>
      <c r="K3067" s="20"/>
      <c r="L3067" s="20"/>
      <c r="M3067" s="35"/>
      <c r="N3067" s="35"/>
      <c r="O3067" s="36"/>
      <c r="P3067" s="37"/>
      <c r="Q3067" s="37"/>
      <c r="R3067" s="38">
        <f t="shared" si="109"/>
        <v>0</v>
      </c>
      <c r="S3067" s="39"/>
      <c r="T3067" s="38"/>
      <c r="U3067" s="38"/>
      <c r="V3067" s="38"/>
      <c r="W3067" s="38"/>
      <c r="X3067" s="40"/>
      <c r="Y3067" s="41"/>
      <c r="Z3067" s="20"/>
    </row>
    <row r="3068" spans="1:26" ht="12.75">
      <c r="A3068" s="20"/>
      <c r="B3068" s="31"/>
      <c r="C3068" s="32"/>
      <c r="D3068" s="33"/>
      <c r="E3068" s="33"/>
      <c r="F3068" s="34"/>
      <c r="G3068" s="20"/>
      <c r="H3068" s="20"/>
      <c r="I3068" s="20"/>
      <c r="J3068" s="20"/>
      <c r="K3068" s="20"/>
      <c r="L3068" s="20"/>
      <c r="M3068" s="35"/>
      <c r="N3068" s="35"/>
      <c r="O3068" s="36"/>
      <c r="P3068" s="37"/>
      <c r="Q3068" s="37"/>
      <c r="R3068" s="38">
        <f t="shared" si="109"/>
        <v>0</v>
      </c>
      <c r="S3068" s="39"/>
      <c r="T3068" s="38"/>
      <c r="U3068" s="38"/>
      <c r="V3068" s="38"/>
      <c r="W3068" s="38"/>
      <c r="X3068" s="40"/>
      <c r="Y3068" s="41"/>
      <c r="Z3068" s="20"/>
    </row>
    <row r="3069" spans="1:26" ht="12.75">
      <c r="A3069" s="20"/>
      <c r="B3069" s="31"/>
      <c r="C3069" s="32"/>
      <c r="D3069" s="33"/>
      <c r="E3069" s="33"/>
      <c r="F3069" s="34"/>
      <c r="G3069" s="20"/>
      <c r="H3069" s="20"/>
      <c r="I3069" s="20"/>
      <c r="J3069" s="20"/>
      <c r="K3069" s="20"/>
      <c r="L3069" s="20"/>
      <c r="M3069" s="35"/>
      <c r="N3069" s="35"/>
      <c r="O3069" s="36"/>
      <c r="P3069" s="37"/>
      <c r="Q3069" s="37"/>
      <c r="R3069" s="38">
        <f t="shared" si="109"/>
        <v>0</v>
      </c>
      <c r="S3069" s="39"/>
      <c r="T3069" s="38"/>
      <c r="U3069" s="38"/>
      <c r="V3069" s="38"/>
      <c r="W3069" s="38"/>
      <c r="X3069" s="40"/>
      <c r="Y3069" s="41"/>
      <c r="Z3069" s="20"/>
    </row>
    <row r="3070" spans="1:26" ht="12.75">
      <c r="A3070" s="20"/>
      <c r="B3070" s="31"/>
      <c r="C3070" s="32"/>
      <c r="D3070" s="33"/>
      <c r="E3070" s="33"/>
      <c r="F3070" s="34"/>
      <c r="G3070" s="20"/>
      <c r="H3070" s="20"/>
      <c r="I3070" s="20"/>
      <c r="J3070" s="20"/>
      <c r="K3070" s="20"/>
      <c r="L3070" s="20"/>
      <c r="M3070" s="35"/>
      <c r="N3070" s="35"/>
      <c r="O3070" s="36"/>
      <c r="P3070" s="37"/>
      <c r="Q3070" s="37"/>
      <c r="R3070" s="38">
        <f t="shared" si="109"/>
        <v>0</v>
      </c>
      <c r="S3070" s="39"/>
      <c r="T3070" s="38"/>
      <c r="U3070" s="38"/>
      <c r="V3070" s="38"/>
      <c r="W3070" s="38"/>
      <c r="X3070" s="40"/>
      <c r="Y3070" s="41"/>
      <c r="Z3070" s="20"/>
    </row>
    <row r="3071" spans="1:26" ht="12.75">
      <c r="A3071" s="20"/>
      <c r="B3071" s="31"/>
      <c r="C3071" s="32"/>
      <c r="D3071" s="33"/>
      <c r="E3071" s="33"/>
      <c r="F3071" s="34"/>
      <c r="G3071" s="20"/>
      <c r="H3071" s="20"/>
      <c r="I3071" s="20"/>
      <c r="J3071" s="20"/>
      <c r="K3071" s="20"/>
      <c r="L3071" s="20"/>
      <c r="M3071" s="35"/>
      <c r="N3071" s="35"/>
      <c r="O3071" s="36"/>
      <c r="P3071" s="37"/>
      <c r="Q3071" s="37"/>
      <c r="R3071" s="38">
        <f t="shared" si="109"/>
        <v>0</v>
      </c>
      <c r="S3071" s="39"/>
      <c r="T3071" s="38"/>
      <c r="U3071" s="38"/>
      <c r="V3071" s="38"/>
      <c r="W3071" s="38"/>
      <c r="X3071" s="40"/>
      <c r="Y3071" s="41"/>
      <c r="Z3071" s="20"/>
    </row>
    <row r="3072" spans="1:26" ht="12.75">
      <c r="A3072" s="20"/>
      <c r="B3072" s="31"/>
      <c r="C3072" s="32"/>
      <c r="D3072" s="33"/>
      <c r="E3072" s="33"/>
      <c r="F3072" s="34"/>
      <c r="G3072" s="20"/>
      <c r="H3072" s="20"/>
      <c r="I3072" s="20"/>
      <c r="J3072" s="20"/>
      <c r="K3072" s="20"/>
      <c r="L3072" s="20"/>
      <c r="M3072" s="35"/>
      <c r="N3072" s="35"/>
      <c r="O3072" s="36"/>
      <c r="P3072" s="37"/>
      <c r="Q3072" s="37"/>
      <c r="R3072" s="38">
        <f t="shared" si="109"/>
        <v>0</v>
      </c>
      <c r="S3072" s="39"/>
      <c r="T3072" s="38"/>
      <c r="U3072" s="38"/>
      <c r="V3072" s="38"/>
      <c r="W3072" s="38"/>
      <c r="X3072" s="40"/>
      <c r="Y3072" s="41"/>
      <c r="Z3072" s="20"/>
    </row>
    <row r="3073" spans="1:26" ht="12.75">
      <c r="A3073" s="20"/>
      <c r="B3073" s="31"/>
      <c r="C3073" s="32"/>
      <c r="D3073" s="33"/>
      <c r="E3073" s="33"/>
      <c r="F3073" s="34"/>
      <c r="G3073" s="20"/>
      <c r="H3073" s="20"/>
      <c r="I3073" s="20"/>
      <c r="J3073" s="20"/>
      <c r="K3073" s="20"/>
      <c r="L3073" s="20"/>
      <c r="M3073" s="35"/>
      <c r="N3073" s="35"/>
      <c r="O3073" s="36"/>
      <c r="P3073" s="37"/>
      <c r="Q3073" s="37"/>
      <c r="R3073" s="38">
        <f t="shared" si="109"/>
        <v>0</v>
      </c>
      <c r="S3073" s="39"/>
      <c r="T3073" s="38"/>
      <c r="U3073" s="38"/>
      <c r="V3073" s="38"/>
      <c r="W3073" s="38"/>
      <c r="X3073" s="40"/>
      <c r="Y3073" s="41"/>
      <c r="Z3073" s="20"/>
    </row>
    <row r="3074" spans="1:26" ht="12.75">
      <c r="A3074" s="20"/>
      <c r="B3074" s="31"/>
      <c r="C3074" s="32"/>
      <c r="D3074" s="33"/>
      <c r="E3074" s="33"/>
      <c r="F3074" s="34"/>
      <c r="G3074" s="20"/>
      <c r="H3074" s="20"/>
      <c r="I3074" s="20"/>
      <c r="J3074" s="20"/>
      <c r="K3074" s="20"/>
      <c r="L3074" s="20"/>
      <c r="M3074" s="35"/>
      <c r="N3074" s="35"/>
      <c r="O3074" s="36"/>
      <c r="P3074" s="37"/>
      <c r="Q3074" s="37"/>
      <c r="R3074" s="38">
        <f t="shared" si="109"/>
        <v>0</v>
      </c>
      <c r="S3074" s="39"/>
      <c r="T3074" s="38"/>
      <c r="U3074" s="38"/>
      <c r="V3074" s="38"/>
      <c r="W3074" s="38"/>
      <c r="X3074" s="40"/>
      <c r="Y3074" s="41"/>
      <c r="Z3074" s="20"/>
    </row>
    <row r="3075" spans="1:26" ht="12.75">
      <c r="A3075" s="20"/>
      <c r="B3075" s="31"/>
      <c r="C3075" s="32"/>
      <c r="D3075" s="33"/>
      <c r="E3075" s="33"/>
      <c r="F3075" s="34"/>
      <c r="G3075" s="20"/>
      <c r="H3075" s="20"/>
      <c r="I3075" s="20"/>
      <c r="J3075" s="20"/>
      <c r="K3075" s="20"/>
      <c r="L3075" s="20"/>
      <c r="M3075" s="35"/>
      <c r="N3075" s="35"/>
      <c r="O3075" s="36"/>
      <c r="P3075" s="37"/>
      <c r="Q3075" s="37"/>
      <c r="R3075" s="38">
        <f t="shared" si="109"/>
        <v>0</v>
      </c>
      <c r="S3075" s="39"/>
      <c r="T3075" s="38"/>
      <c r="U3075" s="38"/>
      <c r="V3075" s="38"/>
      <c r="W3075" s="38"/>
      <c r="X3075" s="40"/>
      <c r="Y3075" s="41"/>
      <c r="Z3075" s="20"/>
    </row>
    <row r="3076" spans="1:26" ht="12.75">
      <c r="A3076" s="20"/>
      <c r="B3076" s="31"/>
      <c r="C3076" s="32"/>
      <c r="D3076" s="33"/>
      <c r="E3076" s="33"/>
      <c r="F3076" s="34"/>
      <c r="G3076" s="20"/>
      <c r="H3076" s="20"/>
      <c r="I3076" s="20"/>
      <c r="J3076" s="20"/>
      <c r="K3076" s="20"/>
      <c r="L3076" s="20"/>
      <c r="M3076" s="35"/>
      <c r="N3076" s="35"/>
      <c r="O3076" s="36"/>
      <c r="P3076" s="37"/>
      <c r="Q3076" s="37"/>
      <c r="R3076" s="38">
        <f t="shared" si="109"/>
        <v>0</v>
      </c>
      <c r="S3076" s="39"/>
      <c r="T3076" s="38"/>
      <c r="U3076" s="38"/>
      <c r="V3076" s="38"/>
      <c r="W3076" s="38"/>
      <c r="X3076" s="40"/>
      <c r="Y3076" s="41"/>
      <c r="Z3076" s="20"/>
    </row>
    <row r="3077" spans="1:26" ht="12.75">
      <c r="A3077" s="20"/>
      <c r="B3077" s="31"/>
      <c r="C3077" s="32"/>
      <c r="D3077" s="33"/>
      <c r="E3077" s="33"/>
      <c r="F3077" s="34"/>
      <c r="G3077" s="20"/>
      <c r="H3077" s="20"/>
      <c r="I3077" s="20"/>
      <c r="J3077" s="20"/>
      <c r="K3077" s="20"/>
      <c r="L3077" s="20"/>
      <c r="M3077" s="35"/>
      <c r="N3077" s="35"/>
      <c r="O3077" s="36"/>
      <c r="P3077" s="37"/>
      <c r="Q3077" s="37"/>
      <c r="R3077" s="38">
        <f t="shared" si="109"/>
        <v>0</v>
      </c>
      <c r="S3077" s="39"/>
      <c r="T3077" s="38"/>
      <c r="U3077" s="38"/>
      <c r="V3077" s="38"/>
      <c r="W3077" s="38"/>
      <c r="X3077" s="40"/>
      <c r="Y3077" s="41"/>
      <c r="Z3077" s="20"/>
    </row>
    <row r="3078" spans="1:26" ht="12.75">
      <c r="A3078" s="20"/>
      <c r="B3078" s="31"/>
      <c r="C3078" s="32"/>
      <c r="D3078" s="33"/>
      <c r="E3078" s="33"/>
      <c r="F3078" s="34"/>
      <c r="G3078" s="20"/>
      <c r="H3078" s="20"/>
      <c r="I3078" s="20"/>
      <c r="J3078" s="20"/>
      <c r="K3078" s="20"/>
      <c r="L3078" s="20"/>
      <c r="M3078" s="35"/>
      <c r="N3078" s="35"/>
      <c r="O3078" s="36"/>
      <c r="P3078" s="37"/>
      <c r="Q3078" s="37"/>
      <c r="R3078" s="38">
        <f t="shared" si="109"/>
        <v>0</v>
      </c>
      <c r="S3078" s="39"/>
      <c r="T3078" s="38"/>
      <c r="U3078" s="38"/>
      <c r="V3078" s="38"/>
      <c r="W3078" s="38"/>
      <c r="X3078" s="40"/>
      <c r="Y3078" s="41"/>
      <c r="Z3078" s="20"/>
    </row>
    <row r="3079" spans="1:26" ht="12.75">
      <c r="A3079" s="20"/>
      <c r="B3079" s="31"/>
      <c r="C3079" s="32"/>
      <c r="D3079" s="33"/>
      <c r="E3079" s="33"/>
      <c r="F3079" s="34"/>
      <c r="G3079" s="20"/>
      <c r="H3079" s="20"/>
      <c r="I3079" s="20"/>
      <c r="J3079" s="20"/>
      <c r="K3079" s="20"/>
      <c r="L3079" s="20"/>
      <c r="M3079" s="35"/>
      <c r="N3079" s="35"/>
      <c r="O3079" s="36"/>
      <c r="P3079" s="37"/>
      <c r="Q3079" s="37"/>
      <c r="R3079" s="38">
        <f t="shared" si="109"/>
        <v>0</v>
      </c>
      <c r="S3079" s="39"/>
      <c r="T3079" s="38"/>
      <c r="U3079" s="38"/>
      <c r="V3079" s="38"/>
      <c r="W3079" s="38"/>
      <c r="X3079" s="40"/>
      <c r="Y3079" s="41"/>
      <c r="Z3079" s="20"/>
    </row>
    <row r="3080" spans="1:26" ht="12.75">
      <c r="A3080" s="20"/>
      <c r="B3080" s="31"/>
      <c r="C3080" s="32"/>
      <c r="D3080" s="33"/>
      <c r="E3080" s="33"/>
      <c r="F3080" s="34"/>
      <c r="G3080" s="20"/>
      <c r="H3080" s="20"/>
      <c r="I3080" s="20"/>
      <c r="J3080" s="20"/>
      <c r="K3080" s="20"/>
      <c r="L3080" s="20"/>
      <c r="M3080" s="35"/>
      <c r="N3080" s="35"/>
      <c r="O3080" s="36"/>
      <c r="P3080" s="37"/>
      <c r="Q3080" s="37"/>
      <c r="R3080" s="38">
        <f t="shared" si="109"/>
        <v>0</v>
      </c>
      <c r="S3080" s="39"/>
      <c r="T3080" s="38"/>
      <c r="U3080" s="38"/>
      <c r="V3080" s="38"/>
      <c r="W3080" s="38"/>
      <c r="X3080" s="40"/>
      <c r="Y3080" s="41"/>
      <c r="Z3080" s="20"/>
    </row>
    <row r="3081" spans="1:26" ht="12.75">
      <c r="A3081" s="20"/>
      <c r="B3081" s="31"/>
      <c r="C3081" s="32"/>
      <c r="D3081" s="33"/>
      <c r="E3081" s="33"/>
      <c r="F3081" s="34"/>
      <c r="G3081" s="20"/>
      <c r="H3081" s="20"/>
      <c r="I3081" s="20"/>
      <c r="J3081" s="20"/>
      <c r="K3081" s="20"/>
      <c r="L3081" s="20"/>
      <c r="M3081" s="35"/>
      <c r="N3081" s="35"/>
      <c r="O3081" s="36"/>
      <c r="P3081" s="37"/>
      <c r="Q3081" s="37"/>
      <c r="R3081" s="38">
        <f t="shared" si="109"/>
        <v>0</v>
      </c>
      <c r="S3081" s="39"/>
      <c r="T3081" s="38"/>
      <c r="U3081" s="38"/>
      <c r="V3081" s="38"/>
      <c r="W3081" s="38"/>
      <c r="X3081" s="40"/>
      <c r="Y3081" s="41"/>
      <c r="Z3081" s="20"/>
    </row>
    <row r="3082" spans="1:26" ht="12.75">
      <c r="A3082" s="20"/>
      <c r="B3082" s="31"/>
      <c r="C3082" s="32"/>
      <c r="D3082" s="33"/>
      <c r="E3082" s="33"/>
      <c r="F3082" s="34"/>
      <c r="G3082" s="20"/>
      <c r="H3082" s="20"/>
      <c r="I3082" s="20"/>
      <c r="J3082" s="20"/>
      <c r="K3082" s="20"/>
      <c r="L3082" s="20"/>
      <c r="M3082" s="35"/>
      <c r="N3082" s="35"/>
      <c r="O3082" s="36"/>
      <c r="P3082" s="37"/>
      <c r="Q3082" s="37"/>
      <c r="R3082" s="38">
        <f t="shared" si="109"/>
        <v>0</v>
      </c>
      <c r="S3082" s="39"/>
      <c r="T3082" s="38"/>
      <c r="U3082" s="38"/>
      <c r="V3082" s="38"/>
      <c r="W3082" s="38"/>
      <c r="X3082" s="40"/>
      <c r="Y3082" s="41"/>
      <c r="Z3082" s="20"/>
    </row>
    <row r="3083" spans="1:26" ht="12.75">
      <c r="A3083" s="20"/>
      <c r="B3083" s="31"/>
      <c r="C3083" s="32"/>
      <c r="D3083" s="33"/>
      <c r="E3083" s="33"/>
      <c r="F3083" s="34"/>
      <c r="G3083" s="20"/>
      <c r="H3083" s="20"/>
      <c r="I3083" s="20"/>
      <c r="J3083" s="20"/>
      <c r="K3083" s="20"/>
      <c r="L3083" s="20"/>
      <c r="M3083" s="35"/>
      <c r="N3083" s="35"/>
      <c r="O3083" s="36"/>
      <c r="P3083" s="37"/>
      <c r="Q3083" s="37"/>
      <c r="R3083" s="38">
        <f t="shared" si="109"/>
        <v>0</v>
      </c>
      <c r="S3083" s="39"/>
      <c r="T3083" s="38"/>
      <c r="U3083" s="38"/>
      <c r="V3083" s="38"/>
      <c r="W3083" s="38"/>
      <c r="X3083" s="40"/>
      <c r="Y3083" s="41"/>
      <c r="Z3083" s="20"/>
    </row>
    <row r="3084" spans="1:26" ht="12.75">
      <c r="A3084" s="20"/>
      <c r="B3084" s="31"/>
      <c r="C3084" s="32"/>
      <c r="D3084" s="33"/>
      <c r="E3084" s="33"/>
      <c r="F3084" s="34"/>
      <c r="G3084" s="20"/>
      <c r="H3084" s="20"/>
      <c r="I3084" s="20"/>
      <c r="J3084" s="20"/>
      <c r="K3084" s="20"/>
      <c r="L3084" s="20"/>
      <c r="M3084" s="35"/>
      <c r="N3084" s="35"/>
      <c r="O3084" s="36"/>
      <c r="P3084" s="37"/>
      <c r="Q3084" s="37"/>
      <c r="R3084" s="38">
        <f t="shared" si="109"/>
        <v>0</v>
      </c>
      <c r="S3084" s="39"/>
      <c r="T3084" s="38"/>
      <c r="U3084" s="38"/>
      <c r="V3084" s="38"/>
      <c r="W3084" s="38"/>
      <c r="X3084" s="40"/>
      <c r="Y3084" s="41"/>
      <c r="Z3084" s="20"/>
    </row>
    <row r="3085" spans="1:26" ht="12.75">
      <c r="A3085" s="20"/>
      <c r="B3085" s="31"/>
      <c r="C3085" s="32"/>
      <c r="D3085" s="33"/>
      <c r="E3085" s="33"/>
      <c r="F3085" s="34"/>
      <c r="G3085" s="20"/>
      <c r="H3085" s="20"/>
      <c r="I3085" s="20"/>
      <c r="J3085" s="20"/>
      <c r="K3085" s="20"/>
      <c r="L3085" s="20"/>
      <c r="M3085" s="35"/>
      <c r="N3085" s="35"/>
      <c r="O3085" s="36"/>
      <c r="P3085" s="37"/>
      <c r="Q3085" s="37"/>
      <c r="R3085" s="38">
        <f t="shared" si="109"/>
        <v>0</v>
      </c>
      <c r="S3085" s="39"/>
      <c r="T3085" s="38"/>
      <c r="U3085" s="38"/>
      <c r="V3085" s="38"/>
      <c r="W3085" s="38"/>
      <c r="X3085" s="40"/>
      <c r="Y3085" s="41"/>
      <c r="Z3085" s="20"/>
    </row>
    <row r="3086" spans="1:26" ht="12.75">
      <c r="A3086" s="20"/>
      <c r="B3086" s="31"/>
      <c r="C3086" s="32"/>
      <c r="D3086" s="33"/>
      <c r="E3086" s="33"/>
      <c r="F3086" s="34"/>
      <c r="G3086" s="20"/>
      <c r="H3086" s="20"/>
      <c r="I3086" s="20"/>
      <c r="J3086" s="20"/>
      <c r="K3086" s="20"/>
      <c r="L3086" s="20"/>
      <c r="M3086" s="35"/>
      <c r="N3086" s="35"/>
      <c r="O3086" s="36"/>
      <c r="P3086" s="37"/>
      <c r="Q3086" s="37"/>
      <c r="R3086" s="38">
        <f t="shared" si="109"/>
        <v>0</v>
      </c>
      <c r="S3086" s="39"/>
      <c r="T3086" s="38"/>
      <c r="U3086" s="38"/>
      <c r="V3086" s="38"/>
      <c r="W3086" s="38"/>
      <c r="X3086" s="40"/>
      <c r="Y3086" s="41"/>
      <c r="Z3086" s="20"/>
    </row>
    <row r="3087" spans="1:26" ht="12.75">
      <c r="A3087" s="20"/>
      <c r="B3087" s="31"/>
      <c r="C3087" s="32"/>
      <c r="D3087" s="33"/>
      <c r="E3087" s="33"/>
      <c r="F3087" s="34"/>
      <c r="G3087" s="20"/>
      <c r="H3087" s="20"/>
      <c r="I3087" s="20"/>
      <c r="J3087" s="20"/>
      <c r="K3087" s="20"/>
      <c r="L3087" s="20"/>
      <c r="M3087" s="35"/>
      <c r="N3087" s="35"/>
      <c r="O3087" s="36"/>
      <c r="P3087" s="37"/>
      <c r="Q3087" s="37"/>
      <c r="R3087" s="38">
        <f t="shared" si="109"/>
        <v>0</v>
      </c>
      <c r="S3087" s="39"/>
      <c r="T3087" s="38"/>
      <c r="U3087" s="38"/>
      <c r="V3087" s="38"/>
      <c r="W3087" s="38"/>
      <c r="X3087" s="40"/>
      <c r="Y3087" s="41"/>
      <c r="Z3087" s="20"/>
    </row>
    <row r="3088" spans="1:26" ht="12.75">
      <c r="A3088" s="20"/>
      <c r="B3088" s="31"/>
      <c r="C3088" s="32"/>
      <c r="D3088" s="33"/>
      <c r="E3088" s="33"/>
      <c r="F3088" s="34"/>
      <c r="G3088" s="20"/>
      <c r="H3088" s="20"/>
      <c r="I3088" s="20"/>
      <c r="J3088" s="20"/>
      <c r="K3088" s="20"/>
      <c r="L3088" s="20"/>
      <c r="M3088" s="35"/>
      <c r="N3088" s="35"/>
      <c r="O3088" s="36"/>
      <c r="P3088" s="37"/>
      <c r="Q3088" s="37"/>
      <c r="R3088" s="38">
        <f t="shared" si="109"/>
        <v>0</v>
      </c>
      <c r="S3088" s="39"/>
      <c r="T3088" s="38"/>
      <c r="U3088" s="38"/>
      <c r="V3088" s="38"/>
      <c r="W3088" s="38"/>
      <c r="X3088" s="40"/>
      <c r="Y3088" s="41"/>
      <c r="Z3088" s="20"/>
    </row>
    <row r="3089" spans="1:26" ht="12.75">
      <c r="A3089" s="20"/>
      <c r="B3089" s="31"/>
      <c r="C3089" s="32"/>
      <c r="D3089" s="33"/>
      <c r="E3089" s="33"/>
      <c r="F3089" s="34"/>
      <c r="G3089" s="20"/>
      <c r="H3089" s="20"/>
      <c r="I3089" s="20"/>
      <c r="J3089" s="20"/>
      <c r="K3089" s="20"/>
      <c r="L3089" s="20"/>
      <c r="M3089" s="35"/>
      <c r="N3089" s="35"/>
      <c r="O3089" s="36"/>
      <c r="P3089" s="37"/>
      <c r="Q3089" s="37"/>
      <c r="R3089" s="38">
        <f t="shared" si="109"/>
        <v>0</v>
      </c>
      <c r="S3089" s="39"/>
      <c r="T3089" s="38"/>
      <c r="U3089" s="38"/>
      <c r="V3089" s="38"/>
      <c r="W3089" s="38"/>
      <c r="X3089" s="40"/>
      <c r="Y3089" s="41"/>
      <c r="Z3089" s="20"/>
    </row>
    <row r="3090" spans="1:26" ht="12.75">
      <c r="A3090" s="20"/>
      <c r="B3090" s="31"/>
      <c r="C3090" s="32"/>
      <c r="D3090" s="33"/>
      <c r="E3090" s="33"/>
      <c r="F3090" s="34"/>
      <c r="G3090" s="20"/>
      <c r="H3090" s="20"/>
      <c r="I3090" s="20"/>
      <c r="J3090" s="20"/>
      <c r="K3090" s="20"/>
      <c r="L3090" s="20"/>
      <c r="M3090" s="35"/>
      <c r="N3090" s="35"/>
      <c r="O3090" s="36"/>
      <c r="P3090" s="37"/>
      <c r="Q3090" s="37"/>
      <c r="R3090" s="38">
        <f t="shared" si="109"/>
        <v>0</v>
      </c>
      <c r="S3090" s="39"/>
      <c r="T3090" s="38"/>
      <c r="U3090" s="38"/>
      <c r="V3090" s="38"/>
      <c r="W3090" s="38"/>
      <c r="X3090" s="40"/>
      <c r="Y3090" s="41"/>
      <c r="Z3090" s="20"/>
    </row>
    <row r="3091" spans="1:26" ht="12.75">
      <c r="A3091" s="20"/>
      <c r="B3091" s="31"/>
      <c r="C3091" s="32"/>
      <c r="D3091" s="33"/>
      <c r="E3091" s="33"/>
      <c r="F3091" s="34"/>
      <c r="G3091" s="20"/>
      <c r="H3091" s="20"/>
      <c r="I3091" s="20"/>
      <c r="J3091" s="20"/>
      <c r="K3091" s="20"/>
      <c r="L3091" s="20"/>
      <c r="M3091" s="35"/>
      <c r="N3091" s="35"/>
      <c r="O3091" s="36"/>
      <c r="P3091" s="37"/>
      <c r="Q3091" s="37"/>
      <c r="R3091" s="38">
        <f t="shared" si="109"/>
        <v>0</v>
      </c>
      <c r="S3091" s="39"/>
      <c r="T3091" s="38"/>
      <c r="U3091" s="38"/>
      <c r="V3091" s="38"/>
      <c r="W3091" s="38"/>
      <c r="X3091" s="40"/>
      <c r="Y3091" s="41"/>
      <c r="Z3091" s="20"/>
    </row>
    <row r="3092" spans="1:26" ht="12.75">
      <c r="A3092" s="20"/>
      <c r="B3092" s="31"/>
      <c r="C3092" s="32"/>
      <c r="D3092" s="33"/>
      <c r="E3092" s="33"/>
      <c r="F3092" s="34"/>
      <c r="G3092" s="20"/>
      <c r="H3092" s="20"/>
      <c r="I3092" s="20"/>
      <c r="J3092" s="20"/>
      <c r="K3092" s="20"/>
      <c r="L3092" s="20"/>
      <c r="M3092" s="35"/>
      <c r="N3092" s="35"/>
      <c r="O3092" s="36"/>
      <c r="P3092" s="37"/>
      <c r="Q3092" s="37"/>
      <c r="R3092" s="38">
        <f t="shared" si="109"/>
        <v>0</v>
      </c>
      <c r="S3092" s="39"/>
      <c r="T3092" s="38"/>
      <c r="U3092" s="38"/>
      <c r="V3092" s="38"/>
      <c r="W3092" s="38"/>
      <c r="X3092" s="40"/>
      <c r="Y3092" s="41"/>
      <c r="Z3092" s="20"/>
    </row>
    <row r="3093" spans="1:26" ht="12.75">
      <c r="A3093" s="20"/>
      <c r="B3093" s="31"/>
      <c r="C3093" s="32"/>
      <c r="D3093" s="33"/>
      <c r="E3093" s="33"/>
      <c r="F3093" s="34"/>
      <c r="G3093" s="20"/>
      <c r="H3093" s="20"/>
      <c r="I3093" s="20"/>
      <c r="J3093" s="20"/>
      <c r="K3093" s="20"/>
      <c r="L3093" s="20"/>
      <c r="M3093" s="35"/>
      <c r="N3093" s="35"/>
      <c r="O3093" s="36"/>
      <c r="P3093" s="37"/>
      <c r="Q3093" s="37"/>
      <c r="R3093" s="38">
        <f t="shared" si="109"/>
        <v>0</v>
      </c>
      <c r="S3093" s="39"/>
      <c r="T3093" s="38"/>
      <c r="U3093" s="38"/>
      <c r="V3093" s="38"/>
      <c r="W3093" s="38"/>
      <c r="X3093" s="40"/>
      <c r="Y3093" s="41"/>
      <c r="Z3093" s="20"/>
    </row>
    <row r="3094" spans="1:26" ht="12.75">
      <c r="A3094" s="20"/>
      <c r="B3094" s="31"/>
      <c r="C3094" s="32"/>
      <c r="D3094" s="33"/>
      <c r="E3094" s="33"/>
      <c r="F3094" s="34"/>
      <c r="G3094" s="20"/>
      <c r="H3094" s="20"/>
      <c r="I3094" s="20"/>
      <c r="J3094" s="20"/>
      <c r="K3094" s="20"/>
      <c r="L3094" s="20"/>
      <c r="M3094" s="35"/>
      <c r="N3094" s="35"/>
      <c r="O3094" s="36"/>
      <c r="P3094" s="37"/>
      <c r="Q3094" s="37"/>
      <c r="R3094" s="38">
        <f t="shared" si="109"/>
        <v>0</v>
      </c>
      <c r="S3094" s="39"/>
      <c r="T3094" s="38"/>
      <c r="U3094" s="38"/>
      <c r="V3094" s="38"/>
      <c r="W3094" s="38"/>
      <c r="X3094" s="40"/>
      <c r="Y3094" s="41"/>
      <c r="Z3094" s="20"/>
    </row>
    <row r="3095" spans="1:26" ht="12.75">
      <c r="A3095" s="20"/>
      <c r="B3095" s="31"/>
      <c r="C3095" s="32"/>
      <c r="D3095" s="33"/>
      <c r="E3095" s="33"/>
      <c r="F3095" s="34"/>
      <c r="G3095" s="20"/>
      <c r="H3095" s="20"/>
      <c r="I3095" s="20"/>
      <c r="J3095" s="20"/>
      <c r="K3095" s="20"/>
      <c r="L3095" s="20"/>
      <c r="M3095" s="35"/>
      <c r="N3095" s="35"/>
      <c r="O3095" s="36"/>
      <c r="P3095" s="37"/>
      <c r="Q3095" s="37"/>
      <c r="R3095" s="38">
        <f t="shared" si="109"/>
        <v>0</v>
      </c>
      <c r="S3095" s="39"/>
      <c r="T3095" s="38"/>
      <c r="U3095" s="38"/>
      <c r="V3095" s="38"/>
      <c r="W3095" s="38"/>
      <c r="X3095" s="40"/>
      <c r="Y3095" s="41"/>
      <c r="Z3095" s="20"/>
    </row>
    <row r="3096" spans="1:26" ht="12.75">
      <c r="A3096" s="20"/>
      <c r="B3096" s="31"/>
      <c r="C3096" s="32"/>
      <c r="D3096" s="33"/>
      <c r="E3096" s="33"/>
      <c r="F3096" s="34"/>
      <c r="G3096" s="20"/>
      <c r="H3096" s="20"/>
      <c r="I3096" s="20"/>
      <c r="J3096" s="20"/>
      <c r="K3096" s="20"/>
      <c r="L3096" s="20"/>
      <c r="M3096" s="35"/>
      <c r="N3096" s="35"/>
      <c r="O3096" s="36"/>
      <c r="P3096" s="37"/>
      <c r="Q3096" s="37"/>
      <c r="R3096" s="38">
        <f t="shared" si="109"/>
        <v>0</v>
      </c>
      <c r="S3096" s="39"/>
      <c r="T3096" s="38"/>
      <c r="U3096" s="38"/>
      <c r="V3096" s="38"/>
      <c r="W3096" s="38"/>
      <c r="X3096" s="40"/>
      <c r="Y3096" s="41"/>
      <c r="Z3096" s="20"/>
    </row>
    <row r="3097" spans="1:26" ht="12.75">
      <c r="A3097" s="20"/>
      <c r="B3097" s="31"/>
      <c r="C3097" s="32"/>
      <c r="D3097" s="33"/>
      <c r="E3097" s="33"/>
      <c r="F3097" s="34"/>
      <c r="G3097" s="20"/>
      <c r="H3097" s="20"/>
      <c r="I3097" s="20"/>
      <c r="J3097" s="20"/>
      <c r="K3097" s="20"/>
      <c r="L3097" s="20"/>
      <c r="M3097" s="35"/>
      <c r="N3097" s="35"/>
      <c r="O3097" s="36"/>
      <c r="P3097" s="37"/>
      <c r="Q3097" s="37"/>
      <c r="R3097" s="38">
        <f t="shared" si="109"/>
        <v>0</v>
      </c>
      <c r="S3097" s="39"/>
      <c r="T3097" s="38"/>
      <c r="U3097" s="38"/>
      <c r="V3097" s="38"/>
      <c r="W3097" s="38"/>
      <c r="X3097" s="40"/>
      <c r="Y3097" s="41"/>
      <c r="Z3097" s="20"/>
    </row>
    <row r="3098" spans="1:26" ht="12.75">
      <c r="A3098" s="20"/>
      <c r="B3098" s="31"/>
      <c r="C3098" s="32"/>
      <c r="D3098" s="33"/>
      <c r="E3098" s="33"/>
      <c r="F3098" s="34"/>
      <c r="G3098" s="20"/>
      <c r="H3098" s="20"/>
      <c r="I3098" s="20"/>
      <c r="J3098" s="20"/>
      <c r="K3098" s="20"/>
      <c r="L3098" s="20"/>
      <c r="M3098" s="35"/>
      <c r="N3098" s="35"/>
      <c r="O3098" s="36"/>
      <c r="P3098" s="37"/>
      <c r="Q3098" s="37"/>
      <c r="R3098" s="38">
        <f t="shared" si="109"/>
        <v>0</v>
      </c>
      <c r="S3098" s="39"/>
      <c r="T3098" s="38"/>
      <c r="U3098" s="38"/>
      <c r="V3098" s="38"/>
      <c r="W3098" s="38"/>
      <c r="X3098" s="40"/>
      <c r="Y3098" s="41"/>
      <c r="Z3098" s="20"/>
    </row>
    <row r="3099" spans="1:26" ht="12.75">
      <c r="A3099" s="20"/>
      <c r="B3099" s="31"/>
      <c r="C3099" s="32"/>
      <c r="D3099" s="33"/>
      <c r="E3099" s="33"/>
      <c r="F3099" s="34"/>
      <c r="G3099" s="20"/>
      <c r="H3099" s="20"/>
      <c r="I3099" s="20"/>
      <c r="J3099" s="20"/>
      <c r="K3099" s="20"/>
      <c r="L3099" s="20"/>
      <c r="M3099" s="35"/>
      <c r="N3099" s="35"/>
      <c r="O3099" s="36"/>
      <c r="P3099" s="37"/>
      <c r="Q3099" s="37"/>
      <c r="R3099" s="38">
        <f t="shared" si="109"/>
        <v>0</v>
      </c>
      <c r="S3099" s="39"/>
      <c r="T3099" s="38"/>
      <c r="U3099" s="38"/>
      <c r="V3099" s="38"/>
      <c r="W3099" s="38"/>
      <c r="X3099" s="40"/>
      <c r="Y3099" s="41"/>
      <c r="Z3099" s="20"/>
    </row>
    <row r="3100" spans="1:26" ht="12.75">
      <c r="A3100" s="20"/>
      <c r="B3100" s="31"/>
      <c r="C3100" s="32"/>
      <c r="D3100" s="33"/>
      <c r="E3100" s="33"/>
      <c r="F3100" s="34"/>
      <c r="G3100" s="20"/>
      <c r="H3100" s="20"/>
      <c r="I3100" s="20"/>
      <c r="J3100" s="20"/>
      <c r="K3100" s="20"/>
      <c r="L3100" s="20"/>
      <c r="M3100" s="35"/>
      <c r="N3100" s="35"/>
      <c r="O3100" s="36"/>
      <c r="P3100" s="37"/>
      <c r="Q3100" s="37"/>
      <c r="R3100" s="38">
        <f t="shared" si="109"/>
        <v>0</v>
      </c>
      <c r="S3100" s="39"/>
      <c r="T3100" s="38"/>
      <c r="U3100" s="38"/>
      <c r="V3100" s="38"/>
      <c r="W3100" s="38"/>
      <c r="X3100" s="40"/>
      <c r="Y3100" s="41"/>
      <c r="Z3100" s="20"/>
    </row>
    <row r="3101" spans="1:26" ht="12.75">
      <c r="A3101" s="20"/>
      <c r="B3101" s="31"/>
      <c r="C3101" s="32"/>
      <c r="D3101" s="33"/>
      <c r="E3101" s="33"/>
      <c r="F3101" s="34"/>
      <c r="G3101" s="20"/>
      <c r="H3101" s="20"/>
      <c r="I3101" s="20"/>
      <c r="J3101" s="20"/>
      <c r="K3101" s="20"/>
      <c r="L3101" s="20"/>
      <c r="M3101" s="35"/>
      <c r="N3101" s="35"/>
      <c r="O3101" s="36"/>
      <c r="P3101" s="37"/>
      <c r="Q3101" s="37"/>
      <c r="R3101" s="38">
        <f t="shared" si="109"/>
        <v>0</v>
      </c>
      <c r="S3101" s="39"/>
      <c r="T3101" s="38"/>
      <c r="U3101" s="38"/>
      <c r="V3101" s="38"/>
      <c r="W3101" s="38"/>
      <c r="X3101" s="40"/>
      <c r="Y3101" s="41"/>
      <c r="Z3101" s="20"/>
    </row>
    <row r="3102" spans="1:26" ht="12.75">
      <c r="A3102" s="20"/>
      <c r="B3102" s="31"/>
      <c r="C3102" s="32"/>
      <c r="D3102" s="33"/>
      <c r="E3102" s="33"/>
      <c r="F3102" s="34"/>
      <c r="G3102" s="20"/>
      <c r="H3102" s="20"/>
      <c r="I3102" s="20"/>
      <c r="J3102" s="20"/>
      <c r="K3102" s="20"/>
      <c r="L3102" s="20"/>
      <c r="M3102" s="35"/>
      <c r="N3102" s="35"/>
      <c r="O3102" s="36"/>
      <c r="P3102" s="37"/>
      <c r="Q3102" s="37"/>
      <c r="R3102" s="38">
        <f t="shared" si="109"/>
        <v>0</v>
      </c>
      <c r="S3102" s="39"/>
      <c r="T3102" s="38"/>
      <c r="U3102" s="38"/>
      <c r="V3102" s="38"/>
      <c r="W3102" s="38"/>
      <c r="X3102" s="40"/>
      <c r="Y3102" s="41"/>
      <c r="Z3102" s="20"/>
    </row>
    <row r="3103" spans="1:26" ht="12.75">
      <c r="A3103" s="20"/>
      <c r="B3103" s="31"/>
      <c r="C3103" s="32"/>
      <c r="D3103" s="33"/>
      <c r="E3103" s="33"/>
      <c r="F3103" s="34"/>
      <c r="G3103" s="20"/>
      <c r="H3103" s="20"/>
      <c r="I3103" s="20"/>
      <c r="J3103" s="20"/>
      <c r="K3103" s="20"/>
      <c r="L3103" s="20"/>
      <c r="M3103" s="35"/>
      <c r="N3103" s="35"/>
      <c r="O3103" s="36"/>
      <c r="P3103" s="37"/>
      <c r="Q3103" s="37"/>
      <c r="R3103" s="38">
        <f t="shared" si="109"/>
        <v>0</v>
      </c>
      <c r="S3103" s="39"/>
      <c r="T3103" s="38"/>
      <c r="U3103" s="38"/>
      <c r="V3103" s="38"/>
      <c r="W3103" s="38"/>
      <c r="X3103" s="40"/>
      <c r="Y3103" s="41"/>
      <c r="Z3103" s="20"/>
    </row>
    <row r="3104" spans="1:26" ht="12.75">
      <c r="A3104" s="20"/>
      <c r="B3104" s="31"/>
      <c r="C3104" s="32"/>
      <c r="D3104" s="33"/>
      <c r="E3104" s="33"/>
      <c r="F3104" s="34"/>
      <c r="G3104" s="20"/>
      <c r="H3104" s="20"/>
      <c r="I3104" s="20"/>
      <c r="J3104" s="20"/>
      <c r="K3104" s="20"/>
      <c r="L3104" s="20"/>
      <c r="M3104" s="35"/>
      <c r="N3104" s="35"/>
      <c r="O3104" s="36"/>
      <c r="P3104" s="37"/>
      <c r="Q3104" s="37"/>
      <c r="R3104" s="38">
        <f t="shared" si="109"/>
        <v>0</v>
      </c>
      <c r="S3104" s="39"/>
      <c r="T3104" s="38"/>
      <c r="U3104" s="38"/>
      <c r="V3104" s="38"/>
      <c r="W3104" s="38"/>
      <c r="X3104" s="40"/>
      <c r="Y3104" s="41"/>
      <c r="Z3104" s="20"/>
    </row>
    <row r="3105" spans="1:26" ht="12.75">
      <c r="A3105" s="20"/>
      <c r="B3105" s="31"/>
      <c r="C3105" s="32"/>
      <c r="D3105" s="33"/>
      <c r="E3105" s="33"/>
      <c r="F3105" s="34"/>
      <c r="G3105" s="20"/>
      <c r="H3105" s="20"/>
      <c r="I3105" s="20"/>
      <c r="J3105" s="20"/>
      <c r="K3105" s="20"/>
      <c r="L3105" s="20"/>
      <c r="M3105" s="35"/>
      <c r="N3105" s="35"/>
      <c r="O3105" s="36"/>
      <c r="P3105" s="37"/>
      <c r="Q3105" s="37"/>
      <c r="R3105" s="38">
        <f t="shared" si="109"/>
        <v>0</v>
      </c>
      <c r="S3105" s="39"/>
      <c r="T3105" s="38"/>
      <c r="U3105" s="38"/>
      <c r="V3105" s="38"/>
      <c r="W3105" s="38"/>
      <c r="X3105" s="40"/>
      <c r="Y3105" s="41"/>
      <c r="Z3105" s="20"/>
    </row>
    <row r="3106" spans="1:26" ht="12.75">
      <c r="A3106" s="20"/>
      <c r="B3106" s="31"/>
      <c r="C3106" s="32"/>
      <c r="D3106" s="33"/>
      <c r="E3106" s="33"/>
      <c r="F3106" s="34"/>
      <c r="G3106" s="20"/>
      <c r="H3106" s="20"/>
      <c r="I3106" s="20"/>
      <c r="J3106" s="20"/>
      <c r="K3106" s="20"/>
      <c r="L3106" s="20"/>
      <c r="M3106" s="35"/>
      <c r="N3106" s="35"/>
      <c r="O3106" s="36"/>
      <c r="P3106" s="37"/>
      <c r="Q3106" s="37"/>
      <c r="R3106" s="38">
        <f t="shared" si="109"/>
        <v>0</v>
      </c>
      <c r="S3106" s="39"/>
      <c r="T3106" s="38"/>
      <c r="U3106" s="38"/>
      <c r="V3106" s="38"/>
      <c r="W3106" s="38"/>
      <c r="X3106" s="40"/>
      <c r="Y3106" s="41"/>
      <c r="Z3106" s="20"/>
    </row>
    <row r="3107" spans="1:26" ht="12.75">
      <c r="A3107" s="20"/>
      <c r="B3107" s="31"/>
      <c r="C3107" s="32"/>
      <c r="D3107" s="33"/>
      <c r="E3107" s="33"/>
      <c r="F3107" s="34"/>
      <c r="G3107" s="20"/>
      <c r="H3107" s="20"/>
      <c r="I3107" s="20"/>
      <c r="J3107" s="20"/>
      <c r="K3107" s="20"/>
      <c r="L3107" s="20"/>
      <c r="M3107" s="35"/>
      <c r="N3107" s="35"/>
      <c r="O3107" s="36"/>
      <c r="P3107" s="37"/>
      <c r="Q3107" s="37"/>
      <c r="R3107" s="38">
        <f t="shared" si="109"/>
        <v>0</v>
      </c>
      <c r="S3107" s="39"/>
      <c r="T3107" s="38"/>
      <c r="U3107" s="38"/>
      <c r="V3107" s="38"/>
      <c r="W3107" s="38"/>
      <c r="X3107" s="40"/>
      <c r="Y3107" s="41"/>
      <c r="Z3107" s="20"/>
    </row>
    <row r="3108" spans="1:26" ht="12.75">
      <c r="A3108" s="20"/>
      <c r="B3108" s="31"/>
      <c r="C3108" s="32"/>
      <c r="D3108" s="33"/>
      <c r="E3108" s="33"/>
      <c r="F3108" s="34"/>
      <c r="G3108" s="20"/>
      <c r="H3108" s="20"/>
      <c r="I3108" s="20"/>
      <c r="J3108" s="20"/>
      <c r="K3108" s="20"/>
      <c r="L3108" s="20"/>
      <c r="M3108" s="35"/>
      <c r="N3108" s="35"/>
      <c r="O3108" s="36"/>
      <c r="P3108" s="37"/>
      <c r="Q3108" s="37"/>
      <c r="R3108" s="38">
        <f t="shared" si="109"/>
        <v>0</v>
      </c>
      <c r="S3108" s="39"/>
      <c r="T3108" s="38"/>
      <c r="U3108" s="38"/>
      <c r="V3108" s="38"/>
      <c r="W3108" s="38"/>
      <c r="X3108" s="40"/>
      <c r="Y3108" s="41"/>
      <c r="Z3108" s="20"/>
    </row>
    <row r="3109" spans="1:26" ht="12.75">
      <c r="A3109" s="20"/>
      <c r="B3109" s="31"/>
      <c r="C3109" s="32"/>
      <c r="D3109" s="33"/>
      <c r="E3109" s="33"/>
      <c r="F3109" s="34"/>
      <c r="G3109" s="20"/>
      <c r="H3109" s="20"/>
      <c r="I3109" s="20"/>
      <c r="J3109" s="20"/>
      <c r="K3109" s="20"/>
      <c r="L3109" s="20"/>
      <c r="M3109" s="35"/>
      <c r="N3109" s="35"/>
      <c r="O3109" s="36"/>
      <c r="P3109" s="37"/>
      <c r="Q3109" s="37"/>
      <c r="R3109" s="38">
        <f t="shared" si="109"/>
        <v>0</v>
      </c>
      <c r="S3109" s="39"/>
      <c r="T3109" s="38"/>
      <c r="U3109" s="38"/>
      <c r="V3109" s="38"/>
      <c r="W3109" s="38"/>
      <c r="X3109" s="40"/>
      <c r="Y3109" s="41"/>
      <c r="Z3109" s="20"/>
    </row>
    <row r="3110" spans="1:26" ht="12.75">
      <c r="A3110" s="20"/>
      <c r="B3110" s="31"/>
      <c r="C3110" s="32"/>
      <c r="D3110" s="33"/>
      <c r="E3110" s="33"/>
      <c r="F3110" s="34"/>
      <c r="G3110" s="20"/>
      <c r="H3110" s="20"/>
      <c r="I3110" s="20"/>
      <c r="J3110" s="20"/>
      <c r="K3110" s="20"/>
      <c r="L3110" s="20"/>
      <c r="M3110" s="35"/>
      <c r="N3110" s="35"/>
      <c r="O3110" s="36"/>
      <c r="P3110" s="37"/>
      <c r="Q3110" s="37"/>
      <c r="R3110" s="38">
        <f t="shared" si="109"/>
        <v>0</v>
      </c>
      <c r="S3110" s="39"/>
      <c r="T3110" s="38"/>
      <c r="U3110" s="38"/>
      <c r="V3110" s="38"/>
      <c r="W3110" s="38"/>
      <c r="X3110" s="40"/>
      <c r="Y3110" s="41"/>
      <c r="Z3110" s="20"/>
    </row>
    <row r="3111" spans="1:26" ht="12.75">
      <c r="A3111" s="20"/>
      <c r="B3111" s="31"/>
      <c r="C3111" s="32"/>
      <c r="D3111" s="33"/>
      <c r="E3111" s="33"/>
      <c r="F3111" s="34"/>
      <c r="G3111" s="20"/>
      <c r="H3111" s="20"/>
      <c r="I3111" s="20"/>
      <c r="J3111" s="20"/>
      <c r="K3111" s="20"/>
      <c r="L3111" s="20"/>
      <c r="M3111" s="35"/>
      <c r="N3111" s="35"/>
      <c r="O3111" s="36"/>
      <c r="P3111" s="37"/>
      <c r="Q3111" s="37"/>
      <c r="R3111" s="38">
        <f t="shared" si="109"/>
        <v>0</v>
      </c>
      <c r="S3111" s="39"/>
      <c r="T3111" s="38"/>
      <c r="U3111" s="38"/>
      <c r="V3111" s="38"/>
      <c r="W3111" s="38"/>
      <c r="X3111" s="40"/>
      <c r="Y3111" s="41"/>
      <c r="Z3111" s="20"/>
    </row>
    <row r="3112" spans="1:26" ht="12.75">
      <c r="A3112" s="20"/>
      <c r="B3112" s="31"/>
      <c r="C3112" s="32"/>
      <c r="D3112" s="33"/>
      <c r="E3112" s="33"/>
      <c r="F3112" s="34"/>
      <c r="G3112" s="20"/>
      <c r="H3112" s="20"/>
      <c r="I3112" s="20"/>
      <c r="J3112" s="20"/>
      <c r="K3112" s="20"/>
      <c r="L3112" s="20"/>
      <c r="M3112" s="35"/>
      <c r="N3112" s="35"/>
      <c r="O3112" s="36"/>
      <c r="P3112" s="37"/>
      <c r="Q3112" s="37"/>
      <c r="R3112" s="38">
        <f t="shared" si="109"/>
        <v>0</v>
      </c>
      <c r="S3112" s="39"/>
      <c r="T3112" s="38"/>
      <c r="U3112" s="38"/>
      <c r="V3112" s="38"/>
      <c r="W3112" s="38"/>
      <c r="X3112" s="40"/>
      <c r="Y3112" s="41"/>
      <c r="Z3112" s="20"/>
    </row>
    <row r="3113" spans="1:26" ht="12.75">
      <c r="A3113" s="20"/>
      <c r="B3113" s="31"/>
      <c r="C3113" s="32"/>
      <c r="D3113" s="33"/>
      <c r="E3113" s="33"/>
      <c r="F3113" s="34"/>
      <c r="G3113" s="20"/>
      <c r="H3113" s="20"/>
      <c r="I3113" s="20"/>
      <c r="J3113" s="20"/>
      <c r="K3113" s="20"/>
      <c r="L3113" s="20"/>
      <c r="M3113" s="35"/>
      <c r="N3113" s="35"/>
      <c r="O3113" s="36"/>
      <c r="P3113" s="37"/>
      <c r="Q3113" s="37"/>
      <c r="R3113" s="38">
        <f t="shared" si="109"/>
        <v>0</v>
      </c>
      <c r="S3113" s="39"/>
      <c r="T3113" s="38"/>
      <c r="U3113" s="38"/>
      <c r="V3113" s="38"/>
      <c r="W3113" s="38"/>
      <c r="X3113" s="40"/>
      <c r="Y3113" s="41"/>
      <c r="Z3113" s="20"/>
    </row>
    <row r="3114" spans="1:26" ht="12.75">
      <c r="A3114" s="20"/>
      <c r="B3114" s="31"/>
      <c r="C3114" s="32"/>
      <c r="D3114" s="33"/>
      <c r="E3114" s="33"/>
      <c r="F3114" s="34"/>
      <c r="G3114" s="20"/>
      <c r="H3114" s="20"/>
      <c r="I3114" s="20"/>
      <c r="J3114" s="20"/>
      <c r="K3114" s="20"/>
      <c r="L3114" s="20"/>
      <c r="M3114" s="35"/>
      <c r="N3114" s="35"/>
      <c r="O3114" s="36"/>
      <c r="P3114" s="37"/>
      <c r="Q3114" s="37"/>
      <c r="R3114" s="38">
        <f t="shared" si="109"/>
        <v>0</v>
      </c>
      <c r="S3114" s="39"/>
      <c r="T3114" s="38"/>
      <c r="U3114" s="38"/>
      <c r="V3114" s="38"/>
      <c r="W3114" s="38"/>
      <c r="X3114" s="40"/>
      <c r="Y3114" s="41"/>
      <c r="Z3114" s="20"/>
    </row>
    <row r="3115" spans="1:26" ht="12.75">
      <c r="A3115" s="20"/>
      <c r="B3115" s="31"/>
      <c r="C3115" s="32"/>
      <c r="D3115" s="33"/>
      <c r="E3115" s="33"/>
      <c r="F3115" s="34"/>
      <c r="G3115" s="20"/>
      <c r="H3115" s="20"/>
      <c r="I3115" s="20"/>
      <c r="J3115" s="20"/>
      <c r="K3115" s="20"/>
      <c r="L3115" s="20"/>
      <c r="M3115" s="35"/>
      <c r="N3115" s="35"/>
      <c r="O3115" s="36"/>
      <c r="P3115" s="37"/>
      <c r="Q3115" s="37"/>
      <c r="R3115" s="38">
        <f t="shared" si="109"/>
        <v>0</v>
      </c>
      <c r="S3115" s="39"/>
      <c r="T3115" s="38"/>
      <c r="U3115" s="38"/>
      <c r="V3115" s="38"/>
      <c r="W3115" s="38"/>
      <c r="X3115" s="40"/>
      <c r="Y3115" s="41"/>
      <c r="Z3115" s="20"/>
    </row>
    <row r="3116" spans="1:26" ht="12.75">
      <c r="A3116" s="20"/>
      <c r="B3116" s="31"/>
      <c r="C3116" s="32"/>
      <c r="D3116" s="33"/>
      <c r="E3116" s="33"/>
      <c r="F3116" s="34"/>
      <c r="G3116" s="20"/>
      <c r="H3116" s="20"/>
      <c r="I3116" s="20"/>
      <c r="J3116" s="20"/>
      <c r="K3116" s="20"/>
      <c r="L3116" s="20"/>
      <c r="M3116" s="35"/>
      <c r="N3116" s="35"/>
      <c r="O3116" s="36"/>
      <c r="P3116" s="37"/>
      <c r="Q3116" s="37"/>
      <c r="R3116" s="38">
        <f t="shared" si="109"/>
        <v>0</v>
      </c>
      <c r="S3116" s="39"/>
      <c r="T3116" s="38"/>
      <c r="U3116" s="38"/>
      <c r="V3116" s="38"/>
      <c r="W3116" s="38"/>
      <c r="X3116" s="40"/>
      <c r="Y3116" s="41"/>
      <c r="Z3116" s="20"/>
    </row>
    <row r="3117" spans="1:26" ht="12.75">
      <c r="A3117" s="20"/>
      <c r="B3117" s="31"/>
      <c r="C3117" s="32"/>
      <c r="D3117" s="33"/>
      <c r="E3117" s="33"/>
      <c r="F3117" s="34"/>
      <c r="G3117" s="20"/>
      <c r="H3117" s="20"/>
      <c r="I3117" s="20"/>
      <c r="J3117" s="20"/>
      <c r="K3117" s="20"/>
      <c r="L3117" s="20"/>
      <c r="M3117" s="35"/>
      <c r="N3117" s="35"/>
      <c r="O3117" s="36"/>
      <c r="P3117" s="37"/>
      <c r="Q3117" s="37"/>
      <c r="R3117" s="38">
        <f t="shared" si="109"/>
        <v>0</v>
      </c>
      <c r="S3117" s="39"/>
      <c r="T3117" s="38"/>
      <c r="U3117" s="38"/>
      <c r="V3117" s="38"/>
      <c r="W3117" s="38"/>
      <c r="X3117" s="40"/>
      <c r="Y3117" s="41"/>
      <c r="Z3117" s="20"/>
    </row>
    <row r="3118" spans="1:26" ht="12.75">
      <c r="A3118" s="20"/>
      <c r="B3118" s="31"/>
      <c r="C3118" s="32"/>
      <c r="D3118" s="33"/>
      <c r="E3118" s="33"/>
      <c r="F3118" s="34"/>
      <c r="G3118" s="20"/>
      <c r="H3118" s="20"/>
      <c r="I3118" s="20"/>
      <c r="J3118" s="20"/>
      <c r="K3118" s="20"/>
      <c r="L3118" s="20"/>
      <c r="M3118" s="35"/>
      <c r="N3118" s="35"/>
      <c r="O3118" s="36"/>
      <c r="P3118" s="37"/>
      <c r="Q3118" s="37"/>
      <c r="R3118" s="38">
        <f t="shared" si="109"/>
        <v>0</v>
      </c>
      <c r="S3118" s="39"/>
      <c r="T3118" s="38"/>
      <c r="U3118" s="38"/>
      <c r="V3118" s="38"/>
      <c r="W3118" s="38"/>
      <c r="X3118" s="40"/>
      <c r="Y3118" s="41"/>
      <c r="Z3118" s="20"/>
    </row>
    <row r="3119" spans="1:26" ht="12.75">
      <c r="A3119" s="20"/>
      <c r="B3119" s="31"/>
      <c r="C3119" s="32"/>
      <c r="D3119" s="33"/>
      <c r="E3119" s="33"/>
      <c r="F3119" s="34"/>
      <c r="G3119" s="20"/>
      <c r="H3119" s="20"/>
      <c r="I3119" s="20"/>
      <c r="J3119" s="20"/>
      <c r="K3119" s="20"/>
      <c r="L3119" s="20"/>
      <c r="M3119" s="35"/>
      <c r="N3119" s="35"/>
      <c r="O3119" s="36"/>
      <c r="P3119" s="37"/>
      <c r="Q3119" s="37"/>
      <c r="R3119" s="38">
        <f t="shared" si="109"/>
        <v>0</v>
      </c>
      <c r="S3119" s="39"/>
      <c r="T3119" s="38"/>
      <c r="U3119" s="38"/>
      <c r="V3119" s="38"/>
      <c r="W3119" s="38"/>
      <c r="X3119" s="40"/>
      <c r="Y3119" s="41"/>
      <c r="Z3119" s="20"/>
    </row>
    <row r="3120" spans="1:26" ht="12.75">
      <c r="A3120" s="20"/>
      <c r="B3120" s="31"/>
      <c r="C3120" s="32"/>
      <c r="D3120" s="33"/>
      <c r="E3120" s="33"/>
      <c r="F3120" s="34"/>
      <c r="G3120" s="20"/>
      <c r="H3120" s="20"/>
      <c r="I3120" s="20"/>
      <c r="J3120" s="20"/>
      <c r="K3120" s="20"/>
      <c r="L3120" s="20"/>
      <c r="M3120" s="35"/>
      <c r="N3120" s="35"/>
      <c r="O3120" s="36"/>
      <c r="P3120" s="37"/>
      <c r="Q3120" s="37"/>
      <c r="R3120" s="38">
        <f t="shared" si="109"/>
        <v>0</v>
      </c>
      <c r="S3120" s="39"/>
      <c r="T3120" s="38"/>
      <c r="U3120" s="38"/>
      <c r="V3120" s="38"/>
      <c r="W3120" s="38"/>
      <c r="X3120" s="40"/>
      <c r="Y3120" s="41"/>
      <c r="Z3120" s="20"/>
    </row>
    <row r="3121" spans="1:26" ht="12.75">
      <c r="A3121" s="20"/>
      <c r="B3121" s="31"/>
      <c r="C3121" s="32"/>
      <c r="D3121" s="33"/>
      <c r="E3121" s="33"/>
      <c r="F3121" s="34"/>
      <c r="G3121" s="20"/>
      <c r="H3121" s="20"/>
      <c r="I3121" s="20"/>
      <c r="J3121" s="20"/>
      <c r="K3121" s="20"/>
      <c r="L3121" s="20"/>
      <c r="M3121" s="35"/>
      <c r="N3121" s="35"/>
      <c r="O3121" s="36"/>
      <c r="P3121" s="37"/>
      <c r="Q3121" s="37"/>
      <c r="R3121" s="38">
        <f t="shared" si="109"/>
        <v>0</v>
      </c>
      <c r="S3121" s="39"/>
      <c r="T3121" s="38"/>
      <c r="U3121" s="38"/>
      <c r="V3121" s="38"/>
      <c r="W3121" s="38"/>
      <c r="X3121" s="40"/>
      <c r="Y3121" s="41"/>
      <c r="Z3121" s="20"/>
    </row>
    <row r="3122" spans="1:26" ht="12.75">
      <c r="A3122" s="20"/>
      <c r="B3122" s="31"/>
      <c r="C3122" s="32"/>
      <c r="D3122" s="33"/>
      <c r="E3122" s="33"/>
      <c r="F3122" s="34"/>
      <c r="G3122" s="20"/>
      <c r="H3122" s="20"/>
      <c r="I3122" s="20"/>
      <c r="J3122" s="20"/>
      <c r="K3122" s="20"/>
      <c r="L3122" s="20"/>
      <c r="M3122" s="35"/>
      <c r="N3122" s="35"/>
      <c r="O3122" s="36"/>
      <c r="P3122" s="37"/>
      <c r="Q3122" s="37"/>
      <c r="R3122" s="38">
        <f t="shared" si="109"/>
        <v>0</v>
      </c>
      <c r="S3122" s="39"/>
      <c r="T3122" s="38"/>
      <c r="U3122" s="38"/>
      <c r="V3122" s="38"/>
      <c r="W3122" s="38"/>
      <c r="X3122" s="40"/>
      <c r="Y3122" s="41"/>
      <c r="Z3122" s="20"/>
    </row>
    <row r="3123" spans="1:26" ht="12.75">
      <c r="A3123" s="20"/>
      <c r="B3123" s="31"/>
      <c r="C3123" s="32"/>
      <c r="D3123" s="33"/>
      <c r="E3123" s="33"/>
      <c r="F3123" s="34"/>
      <c r="G3123" s="20"/>
      <c r="H3123" s="20"/>
      <c r="I3123" s="20"/>
      <c r="J3123" s="20"/>
      <c r="K3123" s="20"/>
      <c r="L3123" s="20"/>
      <c r="M3123" s="35"/>
      <c r="N3123" s="35"/>
      <c r="O3123" s="36"/>
      <c r="P3123" s="37"/>
      <c r="Q3123" s="37"/>
      <c r="R3123" s="38">
        <f t="shared" si="109"/>
        <v>0</v>
      </c>
      <c r="S3123" s="39"/>
      <c r="T3123" s="38"/>
      <c r="U3123" s="38"/>
      <c r="V3123" s="38"/>
      <c r="W3123" s="38"/>
      <c r="X3123" s="40"/>
      <c r="Y3123" s="41"/>
      <c r="Z3123" s="20"/>
    </row>
    <row r="3124" spans="1:26" ht="12.75">
      <c r="A3124" s="20"/>
      <c r="B3124" s="31"/>
      <c r="C3124" s="32"/>
      <c r="D3124" s="33"/>
      <c r="E3124" s="33"/>
      <c r="F3124" s="34"/>
      <c r="G3124" s="20"/>
      <c r="H3124" s="20"/>
      <c r="I3124" s="20"/>
      <c r="J3124" s="20"/>
      <c r="K3124" s="20"/>
      <c r="L3124" s="20"/>
      <c r="M3124" s="35"/>
      <c r="N3124" s="35"/>
      <c r="O3124" s="36"/>
      <c r="P3124" s="37"/>
      <c r="Q3124" s="37"/>
      <c r="R3124" s="38">
        <f t="shared" si="109"/>
        <v>0</v>
      </c>
      <c r="S3124" s="39"/>
      <c r="T3124" s="38"/>
      <c r="U3124" s="38"/>
      <c r="V3124" s="38"/>
      <c r="W3124" s="38"/>
      <c r="X3124" s="40"/>
      <c r="Y3124" s="41"/>
      <c r="Z3124" s="20"/>
    </row>
    <row r="3125" spans="1:26" ht="12.75">
      <c r="A3125" s="20"/>
      <c r="B3125" s="31"/>
      <c r="C3125" s="32"/>
      <c r="D3125" s="33"/>
      <c r="E3125" s="33"/>
      <c r="F3125" s="34"/>
      <c r="G3125" s="20"/>
      <c r="H3125" s="20"/>
      <c r="I3125" s="20"/>
      <c r="J3125" s="20"/>
      <c r="K3125" s="20"/>
      <c r="L3125" s="20"/>
      <c r="M3125" s="35"/>
      <c r="N3125" s="35"/>
      <c r="O3125" s="36"/>
      <c r="P3125" s="37"/>
      <c r="Q3125" s="37"/>
      <c r="R3125" s="38">
        <f t="shared" si="109"/>
        <v>0</v>
      </c>
      <c r="S3125" s="39"/>
      <c r="T3125" s="38"/>
      <c r="U3125" s="38"/>
      <c r="V3125" s="38"/>
      <c r="W3125" s="38"/>
      <c r="X3125" s="40"/>
      <c r="Y3125" s="41"/>
      <c r="Z3125" s="20"/>
    </row>
    <row r="3126" spans="1:26" ht="12.75">
      <c r="A3126" s="20"/>
      <c r="B3126" s="31"/>
      <c r="C3126" s="32"/>
      <c r="D3126" s="33"/>
      <c r="E3126" s="33"/>
      <c r="F3126" s="34"/>
      <c r="G3126" s="20"/>
      <c r="H3126" s="20"/>
      <c r="I3126" s="20"/>
      <c r="J3126" s="20"/>
      <c r="K3126" s="20"/>
      <c r="L3126" s="20"/>
      <c r="M3126" s="35"/>
      <c r="N3126" s="35"/>
      <c r="O3126" s="36"/>
      <c r="P3126" s="37"/>
      <c r="Q3126" s="37"/>
      <c r="R3126" s="38">
        <f t="shared" si="109"/>
        <v>0</v>
      </c>
      <c r="S3126" s="39"/>
      <c r="T3126" s="38"/>
      <c r="U3126" s="38"/>
      <c r="V3126" s="38"/>
      <c r="W3126" s="38"/>
      <c r="X3126" s="40"/>
      <c r="Y3126" s="41"/>
      <c r="Z3126" s="20"/>
    </row>
    <row r="3127" spans="1:26" ht="12.75">
      <c r="A3127" s="20"/>
      <c r="B3127" s="31"/>
      <c r="C3127" s="32"/>
      <c r="D3127" s="33"/>
      <c r="E3127" s="33"/>
      <c r="F3127" s="34"/>
      <c r="G3127" s="20"/>
      <c r="H3127" s="20"/>
      <c r="I3127" s="20"/>
      <c r="J3127" s="20"/>
      <c r="K3127" s="20"/>
      <c r="L3127" s="20"/>
      <c r="M3127" s="35"/>
      <c r="N3127" s="35"/>
      <c r="O3127" s="36"/>
      <c r="P3127" s="37"/>
      <c r="Q3127" s="37"/>
      <c r="R3127" s="38">
        <f t="shared" si="109"/>
        <v>0</v>
      </c>
      <c r="S3127" s="39"/>
      <c r="T3127" s="38"/>
      <c r="U3127" s="38"/>
      <c r="V3127" s="38"/>
      <c r="W3127" s="38"/>
      <c r="X3127" s="40"/>
      <c r="Y3127" s="41"/>
      <c r="Z3127" s="20"/>
    </row>
    <row r="3128" spans="1:26" ht="12.75">
      <c r="A3128" s="20"/>
      <c r="B3128" s="31"/>
      <c r="C3128" s="32"/>
      <c r="D3128" s="33"/>
      <c r="E3128" s="33"/>
      <c r="F3128" s="34"/>
      <c r="G3128" s="20"/>
      <c r="H3128" s="20"/>
      <c r="I3128" s="20"/>
      <c r="J3128" s="20"/>
      <c r="K3128" s="20"/>
      <c r="L3128" s="20"/>
      <c r="M3128" s="35"/>
      <c r="N3128" s="35"/>
      <c r="O3128" s="36"/>
      <c r="P3128" s="37"/>
      <c r="Q3128" s="37"/>
      <c r="R3128" s="38">
        <f t="shared" si="109"/>
        <v>0</v>
      </c>
      <c r="S3128" s="39"/>
      <c r="T3128" s="38"/>
      <c r="U3128" s="38"/>
      <c r="V3128" s="38"/>
      <c r="W3128" s="38"/>
      <c r="X3128" s="40"/>
      <c r="Y3128" s="41"/>
      <c r="Z3128" s="20"/>
    </row>
    <row r="3129" spans="1:26" ht="12.75">
      <c r="A3129" s="20"/>
      <c r="B3129" s="31"/>
      <c r="C3129" s="32"/>
      <c r="D3129" s="33"/>
      <c r="E3129" s="33"/>
      <c r="F3129" s="34"/>
      <c r="G3129" s="20"/>
      <c r="H3129" s="20"/>
      <c r="I3129" s="20"/>
      <c r="J3129" s="20"/>
      <c r="K3129" s="20"/>
      <c r="L3129" s="20"/>
      <c r="M3129" s="35"/>
      <c r="N3129" s="35"/>
      <c r="O3129" s="36"/>
      <c r="P3129" s="37"/>
      <c r="Q3129" s="37"/>
      <c r="R3129" s="38">
        <f aca="true" t="shared" si="110" ref="R3129:R3192">M3129*O3129</f>
        <v>0</v>
      </c>
      <c r="S3129" s="39"/>
      <c r="T3129" s="38"/>
      <c r="U3129" s="38"/>
      <c r="V3129" s="38"/>
      <c r="W3129" s="38"/>
      <c r="X3129" s="40"/>
      <c r="Y3129" s="41"/>
      <c r="Z3129" s="20"/>
    </row>
    <row r="3130" spans="1:26" ht="12.75">
      <c r="A3130" s="20"/>
      <c r="B3130" s="31"/>
      <c r="C3130" s="32"/>
      <c r="D3130" s="33"/>
      <c r="E3130" s="33"/>
      <c r="F3130" s="34"/>
      <c r="G3130" s="20"/>
      <c r="H3130" s="20"/>
      <c r="I3130" s="20"/>
      <c r="J3130" s="20"/>
      <c r="K3130" s="20"/>
      <c r="L3130" s="20"/>
      <c r="M3130" s="35"/>
      <c r="N3130" s="35"/>
      <c r="O3130" s="36"/>
      <c r="P3130" s="37"/>
      <c r="Q3130" s="37"/>
      <c r="R3130" s="38">
        <f t="shared" si="110"/>
        <v>0</v>
      </c>
      <c r="S3130" s="39"/>
      <c r="T3130" s="38"/>
      <c r="U3130" s="38"/>
      <c r="V3130" s="38"/>
      <c r="W3130" s="38"/>
      <c r="X3130" s="40"/>
      <c r="Y3130" s="41"/>
      <c r="Z3130" s="20"/>
    </row>
    <row r="3131" spans="1:26" ht="12.75">
      <c r="A3131" s="20"/>
      <c r="B3131" s="31"/>
      <c r="C3131" s="32"/>
      <c r="D3131" s="33"/>
      <c r="E3131" s="33"/>
      <c r="F3131" s="34"/>
      <c r="G3131" s="20"/>
      <c r="H3131" s="20"/>
      <c r="I3131" s="20"/>
      <c r="J3131" s="20"/>
      <c r="K3131" s="20"/>
      <c r="L3131" s="20"/>
      <c r="M3131" s="35"/>
      <c r="N3131" s="35"/>
      <c r="O3131" s="36"/>
      <c r="P3131" s="37"/>
      <c r="Q3131" s="37"/>
      <c r="R3131" s="38">
        <f t="shared" si="110"/>
        <v>0</v>
      </c>
      <c r="S3131" s="39"/>
      <c r="T3131" s="38"/>
      <c r="U3131" s="38"/>
      <c r="V3131" s="38"/>
      <c r="W3131" s="38"/>
      <c r="X3131" s="40"/>
      <c r="Y3131" s="41"/>
      <c r="Z3131" s="20"/>
    </row>
    <row r="3132" spans="1:26" ht="12.75">
      <c r="A3132" s="20"/>
      <c r="B3132" s="31"/>
      <c r="C3132" s="32"/>
      <c r="D3132" s="33"/>
      <c r="E3132" s="33"/>
      <c r="F3132" s="34"/>
      <c r="G3132" s="20"/>
      <c r="H3132" s="20"/>
      <c r="I3132" s="20"/>
      <c r="J3132" s="20"/>
      <c r="K3132" s="20"/>
      <c r="L3132" s="20"/>
      <c r="M3132" s="35"/>
      <c r="N3132" s="35"/>
      <c r="O3132" s="36"/>
      <c r="P3132" s="37"/>
      <c r="Q3132" s="37"/>
      <c r="R3132" s="38">
        <f t="shared" si="110"/>
        <v>0</v>
      </c>
      <c r="S3132" s="39"/>
      <c r="T3132" s="38"/>
      <c r="U3132" s="38"/>
      <c r="V3132" s="38"/>
      <c r="W3132" s="38"/>
      <c r="X3132" s="40"/>
      <c r="Y3132" s="41"/>
      <c r="Z3132" s="20"/>
    </row>
    <row r="3133" spans="1:26" ht="12.75">
      <c r="A3133" s="20"/>
      <c r="B3133" s="31"/>
      <c r="C3133" s="32"/>
      <c r="D3133" s="33"/>
      <c r="E3133" s="33"/>
      <c r="F3133" s="34"/>
      <c r="G3133" s="20"/>
      <c r="H3133" s="20"/>
      <c r="I3133" s="20"/>
      <c r="J3133" s="20"/>
      <c r="K3133" s="20"/>
      <c r="L3133" s="20"/>
      <c r="M3133" s="35"/>
      <c r="N3133" s="35"/>
      <c r="O3133" s="36"/>
      <c r="P3133" s="37"/>
      <c r="Q3133" s="37"/>
      <c r="R3133" s="38">
        <f t="shared" si="110"/>
        <v>0</v>
      </c>
      <c r="S3133" s="39"/>
      <c r="T3133" s="38"/>
      <c r="U3133" s="38"/>
      <c r="V3133" s="38"/>
      <c r="W3133" s="38"/>
      <c r="X3133" s="40"/>
      <c r="Y3133" s="41"/>
      <c r="Z3133" s="20"/>
    </row>
    <row r="3134" spans="1:26" ht="12.75">
      <c r="A3134" s="20"/>
      <c r="B3134" s="31"/>
      <c r="C3134" s="32"/>
      <c r="D3134" s="33"/>
      <c r="E3134" s="33"/>
      <c r="F3134" s="34"/>
      <c r="G3134" s="20"/>
      <c r="H3134" s="20"/>
      <c r="I3134" s="20"/>
      <c r="J3134" s="20"/>
      <c r="K3134" s="20"/>
      <c r="L3134" s="20"/>
      <c r="M3134" s="35"/>
      <c r="N3134" s="35"/>
      <c r="O3134" s="36"/>
      <c r="P3134" s="37"/>
      <c r="Q3134" s="37"/>
      <c r="R3134" s="38">
        <f t="shared" si="110"/>
        <v>0</v>
      </c>
      <c r="S3134" s="39"/>
      <c r="T3134" s="38"/>
      <c r="U3134" s="38"/>
      <c r="V3134" s="38"/>
      <c r="W3134" s="38"/>
      <c r="X3134" s="40"/>
      <c r="Y3134" s="41"/>
      <c r="Z3134" s="20"/>
    </row>
    <row r="3135" spans="1:26" ht="12.75">
      <c r="A3135" s="20"/>
      <c r="B3135" s="31"/>
      <c r="C3135" s="32"/>
      <c r="D3135" s="33"/>
      <c r="E3135" s="33"/>
      <c r="F3135" s="34"/>
      <c r="G3135" s="20"/>
      <c r="H3135" s="20"/>
      <c r="I3135" s="20"/>
      <c r="J3135" s="20"/>
      <c r="K3135" s="20"/>
      <c r="L3135" s="20"/>
      <c r="M3135" s="35"/>
      <c r="N3135" s="35"/>
      <c r="O3135" s="36"/>
      <c r="P3135" s="37"/>
      <c r="Q3135" s="37"/>
      <c r="R3135" s="38">
        <f t="shared" si="110"/>
        <v>0</v>
      </c>
      <c r="S3135" s="39"/>
      <c r="T3135" s="38"/>
      <c r="U3135" s="38"/>
      <c r="V3135" s="38"/>
      <c r="W3135" s="38"/>
      <c r="X3135" s="40"/>
      <c r="Y3135" s="41"/>
      <c r="Z3135" s="20"/>
    </row>
    <row r="3136" spans="1:26" ht="12.75">
      <c r="A3136" s="20"/>
      <c r="B3136" s="31"/>
      <c r="C3136" s="32"/>
      <c r="D3136" s="33"/>
      <c r="E3136" s="33"/>
      <c r="F3136" s="34"/>
      <c r="G3136" s="20"/>
      <c r="H3136" s="20"/>
      <c r="I3136" s="20"/>
      <c r="J3136" s="20"/>
      <c r="K3136" s="20"/>
      <c r="L3136" s="20"/>
      <c r="M3136" s="35"/>
      <c r="N3136" s="35"/>
      <c r="O3136" s="36"/>
      <c r="P3136" s="37"/>
      <c r="Q3136" s="37"/>
      <c r="R3136" s="38">
        <f t="shared" si="110"/>
        <v>0</v>
      </c>
      <c r="S3136" s="39"/>
      <c r="T3136" s="38"/>
      <c r="U3136" s="38"/>
      <c r="V3136" s="38"/>
      <c r="W3136" s="38"/>
      <c r="X3136" s="40"/>
      <c r="Y3136" s="41"/>
      <c r="Z3136" s="20"/>
    </row>
    <row r="3137" spans="1:26" ht="12.75">
      <c r="A3137" s="20"/>
      <c r="B3137" s="31"/>
      <c r="C3137" s="32"/>
      <c r="D3137" s="33"/>
      <c r="E3137" s="33"/>
      <c r="F3137" s="34"/>
      <c r="G3137" s="20"/>
      <c r="H3137" s="20"/>
      <c r="I3137" s="20"/>
      <c r="J3137" s="20"/>
      <c r="K3137" s="20"/>
      <c r="L3137" s="20"/>
      <c r="M3137" s="35"/>
      <c r="N3137" s="35"/>
      <c r="O3137" s="36"/>
      <c r="P3137" s="37"/>
      <c r="Q3137" s="37"/>
      <c r="R3137" s="38">
        <f t="shared" si="110"/>
        <v>0</v>
      </c>
      <c r="S3137" s="39"/>
      <c r="T3137" s="38"/>
      <c r="U3137" s="38"/>
      <c r="V3137" s="38"/>
      <c r="W3137" s="38"/>
      <c r="X3137" s="40"/>
      <c r="Y3137" s="41"/>
      <c r="Z3137" s="20"/>
    </row>
    <row r="3138" spans="1:26" ht="12.75">
      <c r="A3138" s="20"/>
      <c r="B3138" s="31"/>
      <c r="C3138" s="32"/>
      <c r="D3138" s="33"/>
      <c r="E3138" s="33"/>
      <c r="F3138" s="34"/>
      <c r="G3138" s="20"/>
      <c r="H3138" s="20"/>
      <c r="I3138" s="20"/>
      <c r="J3138" s="20"/>
      <c r="K3138" s="20"/>
      <c r="L3138" s="20"/>
      <c r="M3138" s="35"/>
      <c r="N3138" s="35"/>
      <c r="O3138" s="36"/>
      <c r="P3138" s="37"/>
      <c r="Q3138" s="37"/>
      <c r="R3138" s="38">
        <f t="shared" si="110"/>
        <v>0</v>
      </c>
      <c r="S3138" s="39"/>
      <c r="T3138" s="38"/>
      <c r="U3138" s="38"/>
      <c r="V3138" s="38"/>
      <c r="W3138" s="38"/>
      <c r="X3138" s="40"/>
      <c r="Y3138" s="41"/>
      <c r="Z3138" s="20"/>
    </row>
    <row r="3139" spans="1:26" ht="12.75">
      <c r="A3139" s="20"/>
      <c r="B3139" s="31"/>
      <c r="C3139" s="32"/>
      <c r="D3139" s="33"/>
      <c r="E3139" s="33"/>
      <c r="F3139" s="34"/>
      <c r="G3139" s="20"/>
      <c r="H3139" s="20"/>
      <c r="I3139" s="20"/>
      <c r="J3139" s="20"/>
      <c r="K3139" s="20"/>
      <c r="L3139" s="20"/>
      <c r="M3139" s="35"/>
      <c r="N3139" s="35"/>
      <c r="O3139" s="36"/>
      <c r="P3139" s="37"/>
      <c r="Q3139" s="37"/>
      <c r="R3139" s="38">
        <f t="shared" si="110"/>
        <v>0</v>
      </c>
      <c r="S3139" s="39"/>
      <c r="T3139" s="38"/>
      <c r="U3139" s="38"/>
      <c r="V3139" s="38"/>
      <c r="W3139" s="38"/>
      <c r="X3139" s="40"/>
      <c r="Y3139" s="41"/>
      <c r="Z3139" s="20"/>
    </row>
    <row r="3140" spans="1:26" ht="12.75">
      <c r="A3140" s="20"/>
      <c r="B3140" s="31"/>
      <c r="C3140" s="32"/>
      <c r="D3140" s="33"/>
      <c r="E3140" s="33"/>
      <c r="F3140" s="34"/>
      <c r="G3140" s="20"/>
      <c r="H3140" s="20"/>
      <c r="I3140" s="20"/>
      <c r="J3140" s="20"/>
      <c r="K3140" s="20"/>
      <c r="L3140" s="20"/>
      <c r="M3140" s="35"/>
      <c r="N3140" s="35"/>
      <c r="O3140" s="36"/>
      <c r="P3140" s="37"/>
      <c r="Q3140" s="37"/>
      <c r="R3140" s="38">
        <f t="shared" si="110"/>
        <v>0</v>
      </c>
      <c r="S3140" s="39"/>
      <c r="T3140" s="38"/>
      <c r="U3140" s="38"/>
      <c r="V3140" s="38"/>
      <c r="W3140" s="38"/>
      <c r="X3140" s="40"/>
      <c r="Y3140" s="41"/>
      <c r="Z3140" s="20"/>
    </row>
    <row r="3141" spans="1:26" ht="12.75">
      <c r="A3141" s="20"/>
      <c r="B3141" s="31"/>
      <c r="C3141" s="32"/>
      <c r="D3141" s="33"/>
      <c r="E3141" s="33"/>
      <c r="F3141" s="34"/>
      <c r="G3141" s="20"/>
      <c r="H3141" s="20"/>
      <c r="I3141" s="20"/>
      <c r="J3141" s="20"/>
      <c r="K3141" s="20"/>
      <c r="L3141" s="20"/>
      <c r="M3141" s="35"/>
      <c r="N3141" s="35"/>
      <c r="O3141" s="36"/>
      <c r="P3141" s="37"/>
      <c r="Q3141" s="37"/>
      <c r="R3141" s="38">
        <f t="shared" si="110"/>
        <v>0</v>
      </c>
      <c r="S3141" s="39"/>
      <c r="T3141" s="38"/>
      <c r="U3141" s="38"/>
      <c r="V3141" s="38"/>
      <c r="W3141" s="38"/>
      <c r="X3141" s="40"/>
      <c r="Y3141" s="41"/>
      <c r="Z3141" s="20"/>
    </row>
    <row r="3142" spans="1:26" ht="12.75">
      <c r="A3142" s="20"/>
      <c r="B3142" s="31"/>
      <c r="C3142" s="32"/>
      <c r="D3142" s="33"/>
      <c r="E3142" s="33"/>
      <c r="F3142" s="34"/>
      <c r="G3142" s="20"/>
      <c r="H3142" s="20"/>
      <c r="I3142" s="20"/>
      <c r="J3142" s="20"/>
      <c r="K3142" s="20"/>
      <c r="L3142" s="20"/>
      <c r="M3142" s="35"/>
      <c r="N3142" s="35"/>
      <c r="O3142" s="36"/>
      <c r="P3142" s="37"/>
      <c r="Q3142" s="37"/>
      <c r="R3142" s="38">
        <f t="shared" si="110"/>
        <v>0</v>
      </c>
      <c r="S3142" s="39"/>
      <c r="T3142" s="38"/>
      <c r="U3142" s="38"/>
      <c r="V3142" s="38"/>
      <c r="W3142" s="38"/>
      <c r="X3142" s="40"/>
      <c r="Y3142" s="41"/>
      <c r="Z3142" s="20"/>
    </row>
    <row r="3143" spans="1:26" ht="12.75">
      <c r="A3143" s="20"/>
      <c r="B3143" s="31"/>
      <c r="C3143" s="32"/>
      <c r="D3143" s="33"/>
      <c r="E3143" s="33"/>
      <c r="F3143" s="34"/>
      <c r="G3143" s="20"/>
      <c r="H3143" s="20"/>
      <c r="I3143" s="20"/>
      <c r="J3143" s="20"/>
      <c r="K3143" s="20"/>
      <c r="L3143" s="20"/>
      <c r="M3143" s="35"/>
      <c r="N3143" s="35"/>
      <c r="O3143" s="36"/>
      <c r="P3143" s="37"/>
      <c r="Q3143" s="37"/>
      <c r="R3143" s="38">
        <f t="shared" si="110"/>
        <v>0</v>
      </c>
      <c r="S3143" s="39"/>
      <c r="T3143" s="38"/>
      <c r="U3143" s="38"/>
      <c r="V3143" s="38"/>
      <c r="W3143" s="38"/>
      <c r="X3143" s="40"/>
      <c r="Y3143" s="41"/>
      <c r="Z3143" s="20"/>
    </row>
    <row r="3144" spans="1:26" ht="12.75">
      <c r="A3144" s="20"/>
      <c r="B3144" s="31"/>
      <c r="C3144" s="32"/>
      <c r="D3144" s="33"/>
      <c r="E3144" s="33"/>
      <c r="F3144" s="34"/>
      <c r="G3144" s="20"/>
      <c r="H3144" s="20"/>
      <c r="I3144" s="20"/>
      <c r="J3144" s="20"/>
      <c r="K3144" s="20"/>
      <c r="L3144" s="20"/>
      <c r="M3144" s="35"/>
      <c r="N3144" s="35"/>
      <c r="O3144" s="36"/>
      <c r="P3144" s="37"/>
      <c r="Q3144" s="37"/>
      <c r="R3144" s="38">
        <f t="shared" si="110"/>
        <v>0</v>
      </c>
      <c r="S3144" s="39"/>
      <c r="T3144" s="38"/>
      <c r="U3144" s="38"/>
      <c r="V3144" s="38"/>
      <c r="W3144" s="38"/>
      <c r="X3144" s="40"/>
      <c r="Y3144" s="41"/>
      <c r="Z3144" s="20"/>
    </row>
    <row r="3145" spans="1:26" ht="12.75">
      <c r="A3145" s="20"/>
      <c r="B3145" s="31"/>
      <c r="C3145" s="32"/>
      <c r="D3145" s="33"/>
      <c r="E3145" s="33"/>
      <c r="F3145" s="34"/>
      <c r="G3145" s="20"/>
      <c r="H3145" s="20"/>
      <c r="I3145" s="20"/>
      <c r="J3145" s="20"/>
      <c r="K3145" s="20"/>
      <c r="L3145" s="20"/>
      <c r="M3145" s="35"/>
      <c r="N3145" s="35"/>
      <c r="O3145" s="36"/>
      <c r="P3145" s="37"/>
      <c r="Q3145" s="37"/>
      <c r="R3145" s="38">
        <f t="shared" si="110"/>
        <v>0</v>
      </c>
      <c r="S3145" s="39"/>
      <c r="T3145" s="38"/>
      <c r="U3145" s="38"/>
      <c r="V3145" s="38"/>
      <c r="W3145" s="38"/>
      <c r="X3145" s="40"/>
      <c r="Y3145" s="41"/>
      <c r="Z3145" s="20"/>
    </row>
    <row r="3146" spans="1:26" ht="12.75">
      <c r="A3146" s="20"/>
      <c r="B3146" s="31"/>
      <c r="C3146" s="32"/>
      <c r="D3146" s="33"/>
      <c r="E3146" s="33"/>
      <c r="F3146" s="34"/>
      <c r="G3146" s="20"/>
      <c r="H3146" s="20"/>
      <c r="I3146" s="20"/>
      <c r="J3146" s="20"/>
      <c r="K3146" s="20"/>
      <c r="L3146" s="20"/>
      <c r="M3146" s="35"/>
      <c r="N3146" s="35"/>
      <c r="O3146" s="36"/>
      <c r="P3146" s="37"/>
      <c r="Q3146" s="37"/>
      <c r="R3146" s="38">
        <f t="shared" si="110"/>
        <v>0</v>
      </c>
      <c r="S3146" s="39"/>
      <c r="T3146" s="38"/>
      <c r="U3146" s="38"/>
      <c r="V3146" s="38"/>
      <c r="W3146" s="38"/>
      <c r="X3146" s="40"/>
      <c r="Y3146" s="41"/>
      <c r="Z3146" s="20"/>
    </row>
    <row r="3147" spans="1:26" ht="12.75">
      <c r="A3147" s="20"/>
      <c r="B3147" s="31"/>
      <c r="C3147" s="32"/>
      <c r="D3147" s="33"/>
      <c r="E3147" s="33"/>
      <c r="F3147" s="34"/>
      <c r="G3147" s="20"/>
      <c r="H3147" s="20"/>
      <c r="I3147" s="20"/>
      <c r="J3147" s="20"/>
      <c r="K3147" s="20"/>
      <c r="L3147" s="20"/>
      <c r="M3147" s="35"/>
      <c r="N3147" s="35"/>
      <c r="O3147" s="36"/>
      <c r="P3147" s="37"/>
      <c r="Q3147" s="37"/>
      <c r="R3147" s="38">
        <f t="shared" si="110"/>
        <v>0</v>
      </c>
      <c r="S3147" s="39"/>
      <c r="T3147" s="38"/>
      <c r="U3147" s="38"/>
      <c r="V3147" s="38"/>
      <c r="W3147" s="38"/>
      <c r="X3147" s="40"/>
      <c r="Y3147" s="41"/>
      <c r="Z3147" s="20"/>
    </row>
    <row r="3148" spans="1:26" ht="12.75">
      <c r="A3148" s="20"/>
      <c r="B3148" s="31"/>
      <c r="C3148" s="32"/>
      <c r="D3148" s="33"/>
      <c r="E3148" s="33"/>
      <c r="F3148" s="34"/>
      <c r="G3148" s="20"/>
      <c r="H3148" s="20"/>
      <c r="I3148" s="20"/>
      <c r="J3148" s="20"/>
      <c r="K3148" s="20"/>
      <c r="L3148" s="20"/>
      <c r="M3148" s="35"/>
      <c r="N3148" s="35"/>
      <c r="O3148" s="36"/>
      <c r="P3148" s="37"/>
      <c r="Q3148" s="37"/>
      <c r="R3148" s="38">
        <f t="shared" si="110"/>
        <v>0</v>
      </c>
      <c r="S3148" s="39"/>
      <c r="T3148" s="38"/>
      <c r="U3148" s="38"/>
      <c r="V3148" s="38"/>
      <c r="W3148" s="38"/>
      <c r="X3148" s="40"/>
      <c r="Y3148" s="41"/>
      <c r="Z3148" s="20"/>
    </row>
    <row r="3149" spans="1:26" ht="12.75">
      <c r="A3149" s="20"/>
      <c r="B3149" s="31"/>
      <c r="C3149" s="32"/>
      <c r="D3149" s="33"/>
      <c r="E3149" s="33"/>
      <c r="F3149" s="34"/>
      <c r="G3149" s="20"/>
      <c r="H3149" s="20"/>
      <c r="I3149" s="20"/>
      <c r="J3149" s="20"/>
      <c r="K3149" s="20"/>
      <c r="L3149" s="20"/>
      <c r="M3149" s="35"/>
      <c r="N3149" s="35"/>
      <c r="O3149" s="36"/>
      <c r="P3149" s="37"/>
      <c r="Q3149" s="37"/>
      <c r="R3149" s="38">
        <f t="shared" si="110"/>
        <v>0</v>
      </c>
      <c r="S3149" s="39"/>
      <c r="T3149" s="38"/>
      <c r="U3149" s="38"/>
      <c r="V3149" s="38"/>
      <c r="W3149" s="38"/>
      <c r="X3149" s="40"/>
      <c r="Y3149" s="41"/>
      <c r="Z3149" s="20"/>
    </row>
    <row r="3150" spans="1:26" ht="12.75">
      <c r="A3150" s="20"/>
      <c r="B3150" s="31"/>
      <c r="C3150" s="32"/>
      <c r="D3150" s="33"/>
      <c r="E3150" s="33"/>
      <c r="F3150" s="34"/>
      <c r="G3150" s="20"/>
      <c r="H3150" s="20"/>
      <c r="I3150" s="20"/>
      <c r="J3150" s="20"/>
      <c r="K3150" s="20"/>
      <c r="L3150" s="20"/>
      <c r="M3150" s="35"/>
      <c r="N3150" s="35"/>
      <c r="O3150" s="36"/>
      <c r="P3150" s="37"/>
      <c r="Q3150" s="37"/>
      <c r="R3150" s="38">
        <f t="shared" si="110"/>
        <v>0</v>
      </c>
      <c r="S3150" s="39"/>
      <c r="T3150" s="38"/>
      <c r="U3150" s="38"/>
      <c r="V3150" s="38"/>
      <c r="W3150" s="38"/>
      <c r="X3150" s="40"/>
      <c r="Y3150" s="41"/>
      <c r="Z3150" s="20"/>
    </row>
    <row r="3151" spans="1:26" ht="12.75">
      <c r="A3151" s="20"/>
      <c r="B3151" s="31"/>
      <c r="C3151" s="32"/>
      <c r="D3151" s="33"/>
      <c r="E3151" s="33"/>
      <c r="F3151" s="34"/>
      <c r="G3151" s="20"/>
      <c r="H3151" s="20"/>
      <c r="I3151" s="20"/>
      <c r="J3151" s="20"/>
      <c r="K3151" s="20"/>
      <c r="L3151" s="20"/>
      <c r="M3151" s="35"/>
      <c r="N3151" s="35"/>
      <c r="O3151" s="36"/>
      <c r="P3151" s="37"/>
      <c r="Q3151" s="37"/>
      <c r="R3151" s="38">
        <f t="shared" si="110"/>
        <v>0</v>
      </c>
      <c r="S3151" s="39"/>
      <c r="T3151" s="38"/>
      <c r="U3151" s="38"/>
      <c r="V3151" s="38"/>
      <c r="W3151" s="38"/>
      <c r="X3151" s="40"/>
      <c r="Y3151" s="41"/>
      <c r="Z3151" s="20"/>
    </row>
    <row r="3152" spans="1:26" ht="12.75">
      <c r="A3152" s="20"/>
      <c r="B3152" s="31"/>
      <c r="C3152" s="32"/>
      <c r="D3152" s="33"/>
      <c r="E3152" s="33"/>
      <c r="F3152" s="34"/>
      <c r="G3152" s="20"/>
      <c r="H3152" s="20"/>
      <c r="I3152" s="20"/>
      <c r="J3152" s="20"/>
      <c r="K3152" s="20"/>
      <c r="L3152" s="20"/>
      <c r="M3152" s="35"/>
      <c r="N3152" s="35"/>
      <c r="O3152" s="36"/>
      <c r="P3152" s="37"/>
      <c r="Q3152" s="37"/>
      <c r="R3152" s="38">
        <f t="shared" si="110"/>
        <v>0</v>
      </c>
      <c r="S3152" s="39"/>
      <c r="T3152" s="38"/>
      <c r="U3152" s="38"/>
      <c r="V3152" s="38"/>
      <c r="W3152" s="38"/>
      <c r="X3152" s="40"/>
      <c r="Y3152" s="41"/>
      <c r="Z3152" s="20"/>
    </row>
    <row r="3153" spans="1:26" ht="12.75">
      <c r="A3153" s="20"/>
      <c r="B3153" s="31"/>
      <c r="C3153" s="32"/>
      <c r="D3153" s="33"/>
      <c r="E3153" s="33"/>
      <c r="F3153" s="34"/>
      <c r="G3153" s="20"/>
      <c r="H3153" s="20"/>
      <c r="I3153" s="20"/>
      <c r="J3153" s="20"/>
      <c r="K3153" s="20"/>
      <c r="L3153" s="20"/>
      <c r="M3153" s="35"/>
      <c r="N3153" s="35"/>
      <c r="O3153" s="36"/>
      <c r="P3153" s="37"/>
      <c r="Q3153" s="37"/>
      <c r="R3153" s="38">
        <f t="shared" si="110"/>
        <v>0</v>
      </c>
      <c r="S3153" s="39"/>
      <c r="T3153" s="38"/>
      <c r="U3153" s="38"/>
      <c r="V3153" s="38"/>
      <c r="W3153" s="38"/>
      <c r="X3153" s="40"/>
      <c r="Y3153" s="41"/>
      <c r="Z3153" s="20"/>
    </row>
    <row r="3154" spans="1:26" ht="12.75">
      <c r="A3154" s="20"/>
      <c r="B3154" s="31"/>
      <c r="C3154" s="32"/>
      <c r="D3154" s="33"/>
      <c r="E3154" s="33"/>
      <c r="F3154" s="34"/>
      <c r="G3154" s="20"/>
      <c r="H3154" s="20"/>
      <c r="I3154" s="20"/>
      <c r="J3154" s="20"/>
      <c r="K3154" s="20"/>
      <c r="L3154" s="20"/>
      <c r="M3154" s="35"/>
      <c r="N3154" s="35"/>
      <c r="O3154" s="36"/>
      <c r="P3154" s="37"/>
      <c r="Q3154" s="37"/>
      <c r="R3154" s="38">
        <f t="shared" si="110"/>
        <v>0</v>
      </c>
      <c r="S3154" s="39"/>
      <c r="T3154" s="38"/>
      <c r="U3154" s="38"/>
      <c r="V3154" s="38"/>
      <c r="W3154" s="38"/>
      <c r="X3154" s="40"/>
      <c r="Y3154" s="41"/>
      <c r="Z3154" s="20"/>
    </row>
    <row r="3155" spans="1:26" ht="12.75">
      <c r="A3155" s="20"/>
      <c r="B3155" s="31"/>
      <c r="C3155" s="32"/>
      <c r="D3155" s="33"/>
      <c r="E3155" s="33"/>
      <c r="F3155" s="34"/>
      <c r="G3155" s="20"/>
      <c r="H3155" s="20"/>
      <c r="I3155" s="20"/>
      <c r="J3155" s="20"/>
      <c r="K3155" s="20"/>
      <c r="L3155" s="20"/>
      <c r="M3155" s="35"/>
      <c r="N3155" s="35"/>
      <c r="O3155" s="36"/>
      <c r="P3155" s="37"/>
      <c r="Q3155" s="37"/>
      <c r="R3155" s="38">
        <f t="shared" si="110"/>
        <v>0</v>
      </c>
      <c r="S3155" s="39"/>
      <c r="T3155" s="38"/>
      <c r="U3155" s="38"/>
      <c r="V3155" s="38"/>
      <c r="W3155" s="38"/>
      <c r="X3155" s="40"/>
      <c r="Y3155" s="41"/>
      <c r="Z3155" s="20"/>
    </row>
    <row r="3156" spans="1:26" ht="12.75">
      <c r="A3156" s="20"/>
      <c r="B3156" s="31"/>
      <c r="C3156" s="32"/>
      <c r="D3156" s="33"/>
      <c r="E3156" s="33"/>
      <c r="F3156" s="34"/>
      <c r="G3156" s="20"/>
      <c r="H3156" s="20"/>
      <c r="I3156" s="20"/>
      <c r="J3156" s="20"/>
      <c r="K3156" s="20"/>
      <c r="L3156" s="20"/>
      <c r="M3156" s="35"/>
      <c r="N3156" s="35"/>
      <c r="O3156" s="36"/>
      <c r="P3156" s="37"/>
      <c r="Q3156" s="37"/>
      <c r="R3156" s="38">
        <f t="shared" si="110"/>
        <v>0</v>
      </c>
      <c r="S3156" s="39"/>
      <c r="T3156" s="38"/>
      <c r="U3156" s="38"/>
      <c r="V3156" s="38"/>
      <c r="W3156" s="38"/>
      <c r="X3156" s="40"/>
      <c r="Y3156" s="41"/>
      <c r="Z3156" s="20"/>
    </row>
    <row r="3157" spans="1:26" ht="12.75">
      <c r="A3157" s="20"/>
      <c r="B3157" s="31"/>
      <c r="C3157" s="32"/>
      <c r="D3157" s="33"/>
      <c r="E3157" s="33"/>
      <c r="F3157" s="34"/>
      <c r="G3157" s="20"/>
      <c r="H3157" s="20"/>
      <c r="I3157" s="20"/>
      <c r="J3157" s="20"/>
      <c r="K3157" s="20"/>
      <c r="L3157" s="20"/>
      <c r="M3157" s="35"/>
      <c r="N3157" s="35"/>
      <c r="O3157" s="36"/>
      <c r="P3157" s="37"/>
      <c r="Q3157" s="37"/>
      <c r="R3157" s="38">
        <f t="shared" si="110"/>
        <v>0</v>
      </c>
      <c r="S3157" s="39"/>
      <c r="T3157" s="38"/>
      <c r="U3157" s="38"/>
      <c r="V3157" s="38"/>
      <c r="W3157" s="38"/>
      <c r="X3157" s="40"/>
      <c r="Y3157" s="41"/>
      <c r="Z3157" s="20"/>
    </row>
    <row r="3158" spans="1:26" ht="12.75">
      <c r="A3158" s="20"/>
      <c r="B3158" s="31"/>
      <c r="C3158" s="32"/>
      <c r="D3158" s="33"/>
      <c r="E3158" s="33"/>
      <c r="F3158" s="34"/>
      <c r="G3158" s="20"/>
      <c r="H3158" s="20"/>
      <c r="I3158" s="20"/>
      <c r="J3158" s="20"/>
      <c r="K3158" s="20"/>
      <c r="L3158" s="20"/>
      <c r="M3158" s="35"/>
      <c r="N3158" s="35"/>
      <c r="O3158" s="36"/>
      <c r="P3158" s="37"/>
      <c r="Q3158" s="37"/>
      <c r="R3158" s="38">
        <f t="shared" si="110"/>
        <v>0</v>
      </c>
      <c r="S3158" s="39"/>
      <c r="T3158" s="38"/>
      <c r="U3158" s="38"/>
      <c r="V3158" s="38"/>
      <c r="W3158" s="38"/>
      <c r="X3158" s="40"/>
      <c r="Y3158" s="41"/>
      <c r="Z3158" s="20"/>
    </row>
    <row r="3159" spans="1:26" ht="12.75">
      <c r="A3159" s="20"/>
      <c r="B3159" s="31"/>
      <c r="C3159" s="32"/>
      <c r="D3159" s="33"/>
      <c r="E3159" s="33"/>
      <c r="F3159" s="34"/>
      <c r="G3159" s="20"/>
      <c r="H3159" s="20"/>
      <c r="I3159" s="20"/>
      <c r="J3159" s="20"/>
      <c r="K3159" s="20"/>
      <c r="L3159" s="20"/>
      <c r="M3159" s="35"/>
      <c r="N3159" s="35"/>
      <c r="O3159" s="36"/>
      <c r="P3159" s="37"/>
      <c r="Q3159" s="37"/>
      <c r="R3159" s="38">
        <f t="shared" si="110"/>
        <v>0</v>
      </c>
      <c r="S3159" s="39"/>
      <c r="T3159" s="38"/>
      <c r="U3159" s="38"/>
      <c r="V3159" s="38"/>
      <c r="W3159" s="38"/>
      <c r="X3159" s="40"/>
      <c r="Y3159" s="41"/>
      <c r="Z3159" s="20"/>
    </row>
    <row r="3160" spans="1:26" ht="12.75">
      <c r="A3160" s="20"/>
      <c r="B3160" s="31"/>
      <c r="C3160" s="32"/>
      <c r="D3160" s="33"/>
      <c r="E3160" s="33"/>
      <c r="F3160" s="34"/>
      <c r="G3160" s="20"/>
      <c r="H3160" s="20"/>
      <c r="I3160" s="20"/>
      <c r="J3160" s="20"/>
      <c r="K3160" s="20"/>
      <c r="L3160" s="20"/>
      <c r="M3160" s="35"/>
      <c r="N3160" s="35"/>
      <c r="O3160" s="36"/>
      <c r="P3160" s="37"/>
      <c r="Q3160" s="37"/>
      <c r="R3160" s="38">
        <f t="shared" si="110"/>
        <v>0</v>
      </c>
      <c r="S3160" s="39"/>
      <c r="T3160" s="38"/>
      <c r="U3160" s="38"/>
      <c r="V3160" s="38"/>
      <c r="W3160" s="38"/>
      <c r="X3160" s="40"/>
      <c r="Y3160" s="41"/>
      <c r="Z3160" s="20"/>
    </row>
    <row r="3161" spans="1:26" ht="12.75">
      <c r="A3161" s="20"/>
      <c r="B3161" s="31"/>
      <c r="C3161" s="32"/>
      <c r="D3161" s="33"/>
      <c r="E3161" s="33"/>
      <c r="F3161" s="34"/>
      <c r="G3161" s="20"/>
      <c r="H3161" s="20"/>
      <c r="I3161" s="20"/>
      <c r="J3161" s="20"/>
      <c r="K3161" s="20"/>
      <c r="L3161" s="20"/>
      <c r="M3161" s="35"/>
      <c r="N3161" s="35"/>
      <c r="O3161" s="36"/>
      <c r="P3161" s="37"/>
      <c r="Q3161" s="37"/>
      <c r="R3161" s="38">
        <f t="shared" si="110"/>
        <v>0</v>
      </c>
      <c r="S3161" s="39"/>
      <c r="T3161" s="38"/>
      <c r="U3161" s="38"/>
      <c r="V3161" s="38"/>
      <c r="W3161" s="38"/>
      <c r="X3161" s="40"/>
      <c r="Y3161" s="41"/>
      <c r="Z3161" s="20"/>
    </row>
    <row r="3162" spans="1:26" ht="12.75">
      <c r="A3162" s="20"/>
      <c r="B3162" s="31"/>
      <c r="C3162" s="32"/>
      <c r="D3162" s="33"/>
      <c r="E3162" s="33"/>
      <c r="F3162" s="34"/>
      <c r="G3162" s="20"/>
      <c r="H3162" s="20"/>
      <c r="I3162" s="20"/>
      <c r="J3162" s="20"/>
      <c r="K3162" s="20"/>
      <c r="L3162" s="20"/>
      <c r="M3162" s="35"/>
      <c r="N3162" s="35"/>
      <c r="O3162" s="36"/>
      <c r="P3162" s="37"/>
      <c r="Q3162" s="37"/>
      <c r="R3162" s="38">
        <f t="shared" si="110"/>
        <v>0</v>
      </c>
      <c r="S3162" s="39"/>
      <c r="T3162" s="38"/>
      <c r="U3162" s="38"/>
      <c r="V3162" s="38"/>
      <c r="W3162" s="38"/>
      <c r="X3162" s="40"/>
      <c r="Y3162" s="41"/>
      <c r="Z3162" s="20"/>
    </row>
    <row r="3163" spans="1:26" ht="12.75">
      <c r="A3163" s="20"/>
      <c r="B3163" s="31"/>
      <c r="C3163" s="32"/>
      <c r="D3163" s="33"/>
      <c r="E3163" s="33"/>
      <c r="F3163" s="34"/>
      <c r="G3163" s="20"/>
      <c r="H3163" s="20"/>
      <c r="I3163" s="20"/>
      <c r="J3163" s="20"/>
      <c r="K3163" s="20"/>
      <c r="L3163" s="20"/>
      <c r="M3163" s="35"/>
      <c r="N3163" s="35"/>
      <c r="O3163" s="36"/>
      <c r="P3163" s="37"/>
      <c r="Q3163" s="37"/>
      <c r="R3163" s="38">
        <f t="shared" si="110"/>
        <v>0</v>
      </c>
      <c r="S3163" s="39"/>
      <c r="T3163" s="38"/>
      <c r="U3163" s="38"/>
      <c r="V3163" s="38"/>
      <c r="W3163" s="38"/>
      <c r="X3163" s="40"/>
      <c r="Y3163" s="41"/>
      <c r="Z3163" s="20"/>
    </row>
    <row r="3164" spans="1:26" ht="12.75">
      <c r="A3164" s="20"/>
      <c r="B3164" s="31"/>
      <c r="C3164" s="32"/>
      <c r="D3164" s="33"/>
      <c r="E3164" s="33"/>
      <c r="F3164" s="34"/>
      <c r="G3164" s="20"/>
      <c r="H3164" s="20"/>
      <c r="I3164" s="20"/>
      <c r="J3164" s="20"/>
      <c r="K3164" s="20"/>
      <c r="L3164" s="20"/>
      <c r="M3164" s="35"/>
      <c r="N3164" s="35"/>
      <c r="O3164" s="36"/>
      <c r="P3164" s="37"/>
      <c r="Q3164" s="37"/>
      <c r="R3164" s="38">
        <f t="shared" si="110"/>
        <v>0</v>
      </c>
      <c r="S3164" s="39"/>
      <c r="T3164" s="38"/>
      <c r="U3164" s="38"/>
      <c r="V3164" s="38"/>
      <c r="W3164" s="38"/>
      <c r="X3164" s="40"/>
      <c r="Y3164" s="41"/>
      <c r="Z3164" s="20"/>
    </row>
    <row r="3165" spans="1:26" ht="12.75">
      <c r="A3165" s="20"/>
      <c r="B3165" s="31"/>
      <c r="C3165" s="32"/>
      <c r="D3165" s="33"/>
      <c r="E3165" s="33"/>
      <c r="F3165" s="34"/>
      <c r="G3165" s="20"/>
      <c r="H3165" s="20"/>
      <c r="I3165" s="20"/>
      <c r="J3165" s="20"/>
      <c r="K3165" s="20"/>
      <c r="L3165" s="20"/>
      <c r="M3165" s="35"/>
      <c r="N3165" s="35"/>
      <c r="O3165" s="36"/>
      <c r="P3165" s="37"/>
      <c r="Q3165" s="37"/>
      <c r="R3165" s="38">
        <f t="shared" si="110"/>
        <v>0</v>
      </c>
      <c r="S3165" s="39"/>
      <c r="T3165" s="38"/>
      <c r="U3165" s="38"/>
      <c r="V3165" s="38"/>
      <c r="W3165" s="38"/>
      <c r="X3165" s="40"/>
      <c r="Y3165" s="41"/>
      <c r="Z3165" s="20"/>
    </row>
    <row r="3166" spans="1:26" ht="12.75">
      <c r="A3166" s="20"/>
      <c r="B3166" s="31"/>
      <c r="C3166" s="32"/>
      <c r="D3166" s="33"/>
      <c r="E3166" s="33"/>
      <c r="F3166" s="34"/>
      <c r="G3166" s="20"/>
      <c r="H3166" s="20"/>
      <c r="I3166" s="20"/>
      <c r="J3166" s="20"/>
      <c r="K3166" s="20"/>
      <c r="L3166" s="20"/>
      <c r="M3166" s="35"/>
      <c r="N3166" s="35"/>
      <c r="O3166" s="36"/>
      <c r="P3166" s="37"/>
      <c r="Q3166" s="37"/>
      <c r="R3166" s="38">
        <f t="shared" si="110"/>
        <v>0</v>
      </c>
      <c r="S3166" s="39"/>
      <c r="T3166" s="38"/>
      <c r="U3166" s="38"/>
      <c r="V3166" s="38"/>
      <c r="W3166" s="38"/>
      <c r="X3166" s="40"/>
      <c r="Y3166" s="41"/>
      <c r="Z3166" s="20"/>
    </row>
    <row r="3167" spans="1:26" ht="12.75">
      <c r="A3167" s="20"/>
      <c r="B3167" s="31"/>
      <c r="C3167" s="32"/>
      <c r="D3167" s="33"/>
      <c r="E3167" s="33"/>
      <c r="F3167" s="34"/>
      <c r="G3167" s="20"/>
      <c r="H3167" s="20"/>
      <c r="I3167" s="20"/>
      <c r="J3167" s="20"/>
      <c r="K3167" s="20"/>
      <c r="L3167" s="20"/>
      <c r="M3167" s="35"/>
      <c r="N3167" s="35"/>
      <c r="O3167" s="36"/>
      <c r="P3167" s="37"/>
      <c r="Q3167" s="37"/>
      <c r="R3167" s="38">
        <f t="shared" si="110"/>
        <v>0</v>
      </c>
      <c r="S3167" s="39"/>
      <c r="T3167" s="38"/>
      <c r="U3167" s="38"/>
      <c r="V3167" s="38"/>
      <c r="W3167" s="38"/>
      <c r="X3167" s="40"/>
      <c r="Y3167" s="41"/>
      <c r="Z3167" s="20"/>
    </row>
    <row r="3168" spans="1:26" ht="12.75">
      <c r="A3168" s="20"/>
      <c r="B3168" s="31"/>
      <c r="C3168" s="32"/>
      <c r="D3168" s="33"/>
      <c r="E3168" s="33"/>
      <c r="F3168" s="34"/>
      <c r="G3168" s="20"/>
      <c r="H3168" s="20"/>
      <c r="I3168" s="20"/>
      <c r="J3168" s="20"/>
      <c r="K3168" s="20"/>
      <c r="L3168" s="20"/>
      <c r="M3168" s="35"/>
      <c r="N3168" s="35"/>
      <c r="O3168" s="36"/>
      <c r="P3168" s="37"/>
      <c r="Q3168" s="37"/>
      <c r="R3168" s="38">
        <f t="shared" si="110"/>
        <v>0</v>
      </c>
      <c r="S3168" s="39"/>
      <c r="T3168" s="38"/>
      <c r="U3168" s="38"/>
      <c r="V3168" s="38"/>
      <c r="W3168" s="38"/>
      <c r="X3168" s="40"/>
      <c r="Y3168" s="41"/>
      <c r="Z3168" s="20"/>
    </row>
    <row r="3169" spans="1:26" ht="12.75">
      <c r="A3169" s="20"/>
      <c r="B3169" s="31"/>
      <c r="C3169" s="32"/>
      <c r="D3169" s="33"/>
      <c r="E3169" s="33"/>
      <c r="F3169" s="34"/>
      <c r="G3169" s="20"/>
      <c r="H3169" s="20"/>
      <c r="I3169" s="20"/>
      <c r="J3169" s="20"/>
      <c r="K3169" s="20"/>
      <c r="L3169" s="20"/>
      <c r="M3169" s="35"/>
      <c r="N3169" s="35"/>
      <c r="O3169" s="36"/>
      <c r="P3169" s="37"/>
      <c r="Q3169" s="37"/>
      <c r="R3169" s="38">
        <f t="shared" si="110"/>
        <v>0</v>
      </c>
      <c r="S3169" s="39"/>
      <c r="T3169" s="38"/>
      <c r="U3169" s="38"/>
      <c r="V3169" s="38"/>
      <c r="W3169" s="38"/>
      <c r="X3169" s="40"/>
      <c r="Y3169" s="41"/>
      <c r="Z3169" s="20"/>
    </row>
    <row r="3170" spans="1:26" ht="12.75">
      <c r="A3170" s="20"/>
      <c r="B3170" s="31"/>
      <c r="C3170" s="32"/>
      <c r="D3170" s="33"/>
      <c r="E3170" s="33"/>
      <c r="F3170" s="34"/>
      <c r="G3170" s="20"/>
      <c r="H3170" s="20"/>
      <c r="I3170" s="20"/>
      <c r="J3170" s="20"/>
      <c r="K3170" s="20"/>
      <c r="L3170" s="20"/>
      <c r="M3170" s="35"/>
      <c r="N3170" s="35"/>
      <c r="O3170" s="36"/>
      <c r="P3170" s="37"/>
      <c r="Q3170" s="37"/>
      <c r="R3170" s="38">
        <f t="shared" si="110"/>
        <v>0</v>
      </c>
      <c r="S3170" s="39"/>
      <c r="T3170" s="38"/>
      <c r="U3170" s="38"/>
      <c r="V3170" s="38"/>
      <c r="W3170" s="38"/>
      <c r="X3170" s="40"/>
      <c r="Y3170" s="41"/>
      <c r="Z3170" s="20"/>
    </row>
    <row r="3171" spans="1:26" ht="12.75">
      <c r="A3171" s="20"/>
      <c r="B3171" s="31"/>
      <c r="C3171" s="32"/>
      <c r="D3171" s="33"/>
      <c r="E3171" s="33"/>
      <c r="F3171" s="34"/>
      <c r="G3171" s="20"/>
      <c r="H3171" s="20"/>
      <c r="I3171" s="20"/>
      <c r="J3171" s="20"/>
      <c r="K3171" s="20"/>
      <c r="L3171" s="20"/>
      <c r="M3171" s="35"/>
      <c r="N3171" s="35"/>
      <c r="O3171" s="36"/>
      <c r="P3171" s="37"/>
      <c r="Q3171" s="37"/>
      <c r="R3171" s="38">
        <f t="shared" si="110"/>
        <v>0</v>
      </c>
      <c r="S3171" s="39"/>
      <c r="T3171" s="38"/>
      <c r="U3171" s="38"/>
      <c r="V3171" s="38"/>
      <c r="W3171" s="38"/>
      <c r="X3171" s="40"/>
      <c r="Y3171" s="41"/>
      <c r="Z3171" s="20"/>
    </row>
    <row r="3172" spans="1:26" ht="12.75">
      <c r="A3172" s="20"/>
      <c r="B3172" s="31"/>
      <c r="C3172" s="32"/>
      <c r="D3172" s="33"/>
      <c r="E3172" s="33"/>
      <c r="F3172" s="34"/>
      <c r="G3172" s="20"/>
      <c r="H3172" s="20"/>
      <c r="I3172" s="20"/>
      <c r="J3172" s="20"/>
      <c r="K3172" s="20"/>
      <c r="L3172" s="20"/>
      <c r="M3172" s="35"/>
      <c r="N3172" s="35"/>
      <c r="O3172" s="36"/>
      <c r="P3172" s="37"/>
      <c r="Q3172" s="37"/>
      <c r="R3172" s="38">
        <f t="shared" si="110"/>
        <v>0</v>
      </c>
      <c r="S3172" s="39"/>
      <c r="T3172" s="38"/>
      <c r="U3172" s="38"/>
      <c r="V3172" s="38"/>
      <c r="W3172" s="38"/>
      <c r="X3172" s="40"/>
      <c r="Y3172" s="41"/>
      <c r="Z3172" s="20"/>
    </row>
    <row r="3173" spans="1:26" ht="12.75">
      <c r="A3173" s="20"/>
      <c r="B3173" s="31"/>
      <c r="C3173" s="32"/>
      <c r="D3173" s="33"/>
      <c r="E3173" s="33"/>
      <c r="F3173" s="34"/>
      <c r="G3173" s="20"/>
      <c r="H3173" s="20"/>
      <c r="I3173" s="20"/>
      <c r="J3173" s="20"/>
      <c r="K3173" s="20"/>
      <c r="L3173" s="20"/>
      <c r="M3173" s="35"/>
      <c r="N3173" s="35"/>
      <c r="O3173" s="36"/>
      <c r="P3173" s="37"/>
      <c r="Q3173" s="37"/>
      <c r="R3173" s="38">
        <f t="shared" si="110"/>
        <v>0</v>
      </c>
      <c r="S3173" s="39"/>
      <c r="T3173" s="38"/>
      <c r="U3173" s="38"/>
      <c r="V3173" s="38"/>
      <c r="W3173" s="38"/>
      <c r="X3173" s="40"/>
      <c r="Y3173" s="41"/>
      <c r="Z3173" s="20"/>
    </row>
    <row r="3174" spans="1:26" ht="12.75">
      <c r="A3174" s="20"/>
      <c r="B3174" s="31"/>
      <c r="C3174" s="32"/>
      <c r="D3174" s="33"/>
      <c r="E3174" s="33"/>
      <c r="F3174" s="34"/>
      <c r="G3174" s="20"/>
      <c r="H3174" s="20"/>
      <c r="I3174" s="20"/>
      <c r="J3174" s="20"/>
      <c r="K3174" s="20"/>
      <c r="L3174" s="20"/>
      <c r="M3174" s="35"/>
      <c r="N3174" s="35"/>
      <c r="O3174" s="36"/>
      <c r="P3174" s="37"/>
      <c r="Q3174" s="37"/>
      <c r="R3174" s="38">
        <f t="shared" si="110"/>
        <v>0</v>
      </c>
      <c r="S3174" s="39"/>
      <c r="T3174" s="38"/>
      <c r="U3174" s="38"/>
      <c r="V3174" s="38"/>
      <c r="W3174" s="38"/>
      <c r="X3174" s="40"/>
      <c r="Y3174" s="41"/>
      <c r="Z3174" s="20"/>
    </row>
    <row r="3175" spans="1:26" ht="12.75">
      <c r="A3175" s="20"/>
      <c r="B3175" s="31"/>
      <c r="C3175" s="32"/>
      <c r="D3175" s="33"/>
      <c r="E3175" s="33"/>
      <c r="F3175" s="34"/>
      <c r="G3175" s="20"/>
      <c r="H3175" s="20"/>
      <c r="I3175" s="20"/>
      <c r="J3175" s="20"/>
      <c r="K3175" s="20"/>
      <c r="L3175" s="20"/>
      <c r="M3175" s="35"/>
      <c r="N3175" s="35"/>
      <c r="O3175" s="36"/>
      <c r="P3175" s="37"/>
      <c r="Q3175" s="37"/>
      <c r="R3175" s="38">
        <f t="shared" si="110"/>
        <v>0</v>
      </c>
      <c r="S3175" s="39"/>
      <c r="T3175" s="38"/>
      <c r="U3175" s="38"/>
      <c r="V3175" s="38"/>
      <c r="W3175" s="38"/>
      <c r="X3175" s="40"/>
      <c r="Y3175" s="41"/>
      <c r="Z3175" s="20"/>
    </row>
    <row r="3176" spans="1:26" ht="12.75">
      <c r="A3176" s="20"/>
      <c r="B3176" s="31"/>
      <c r="C3176" s="32"/>
      <c r="D3176" s="33"/>
      <c r="E3176" s="33"/>
      <c r="F3176" s="34"/>
      <c r="G3176" s="20"/>
      <c r="H3176" s="20"/>
      <c r="I3176" s="20"/>
      <c r="J3176" s="20"/>
      <c r="K3176" s="20"/>
      <c r="L3176" s="20"/>
      <c r="M3176" s="35"/>
      <c r="N3176" s="35"/>
      <c r="O3176" s="36"/>
      <c r="P3176" s="37"/>
      <c r="Q3176" s="37"/>
      <c r="R3176" s="38">
        <f t="shared" si="110"/>
        <v>0</v>
      </c>
      <c r="S3176" s="39"/>
      <c r="T3176" s="38"/>
      <c r="U3176" s="38"/>
      <c r="V3176" s="38"/>
      <c r="W3176" s="38"/>
      <c r="X3176" s="40"/>
      <c r="Y3176" s="41"/>
      <c r="Z3176" s="20"/>
    </row>
    <row r="3177" spans="1:26" ht="12.75">
      <c r="A3177" s="20"/>
      <c r="B3177" s="31"/>
      <c r="C3177" s="32"/>
      <c r="D3177" s="33"/>
      <c r="E3177" s="33"/>
      <c r="F3177" s="34"/>
      <c r="G3177" s="20"/>
      <c r="H3177" s="20"/>
      <c r="I3177" s="20"/>
      <c r="J3177" s="20"/>
      <c r="K3177" s="20"/>
      <c r="L3177" s="20"/>
      <c r="M3177" s="35"/>
      <c r="N3177" s="35"/>
      <c r="O3177" s="36"/>
      <c r="P3177" s="37"/>
      <c r="Q3177" s="37"/>
      <c r="R3177" s="38">
        <f t="shared" si="110"/>
        <v>0</v>
      </c>
      <c r="S3177" s="39"/>
      <c r="T3177" s="38"/>
      <c r="U3177" s="38"/>
      <c r="V3177" s="38"/>
      <c r="W3177" s="38"/>
      <c r="X3177" s="40"/>
      <c r="Y3177" s="41"/>
      <c r="Z3177" s="20"/>
    </row>
    <row r="3178" spans="1:26" ht="12.75">
      <c r="A3178" s="20"/>
      <c r="B3178" s="31"/>
      <c r="C3178" s="32"/>
      <c r="D3178" s="33"/>
      <c r="E3178" s="33"/>
      <c r="F3178" s="34"/>
      <c r="G3178" s="20"/>
      <c r="H3178" s="20"/>
      <c r="I3178" s="20"/>
      <c r="J3178" s="20"/>
      <c r="K3178" s="20"/>
      <c r="L3178" s="20"/>
      <c r="M3178" s="35"/>
      <c r="N3178" s="35"/>
      <c r="O3178" s="36"/>
      <c r="P3178" s="37"/>
      <c r="Q3178" s="37"/>
      <c r="R3178" s="38">
        <f t="shared" si="110"/>
        <v>0</v>
      </c>
      <c r="S3178" s="39"/>
      <c r="T3178" s="38"/>
      <c r="U3178" s="38"/>
      <c r="V3178" s="38"/>
      <c r="W3178" s="38"/>
      <c r="X3178" s="40"/>
      <c r="Y3178" s="41"/>
      <c r="Z3178" s="20"/>
    </row>
    <row r="3179" spans="1:26" ht="12.75">
      <c r="A3179" s="20"/>
      <c r="B3179" s="31"/>
      <c r="C3179" s="32"/>
      <c r="D3179" s="33"/>
      <c r="E3179" s="33"/>
      <c r="F3179" s="34"/>
      <c r="G3179" s="20"/>
      <c r="H3179" s="20"/>
      <c r="I3179" s="20"/>
      <c r="J3179" s="20"/>
      <c r="K3179" s="20"/>
      <c r="L3179" s="20"/>
      <c r="M3179" s="35"/>
      <c r="N3179" s="35"/>
      <c r="O3179" s="36"/>
      <c r="P3179" s="37"/>
      <c r="Q3179" s="37"/>
      <c r="R3179" s="38">
        <f t="shared" si="110"/>
        <v>0</v>
      </c>
      <c r="S3179" s="39"/>
      <c r="T3179" s="38"/>
      <c r="U3179" s="38"/>
      <c r="V3179" s="38"/>
      <c r="W3179" s="38"/>
      <c r="X3179" s="40"/>
      <c r="Y3179" s="41"/>
      <c r="Z3179" s="20"/>
    </row>
    <row r="3180" spans="1:26" ht="12.75">
      <c r="A3180" s="20"/>
      <c r="B3180" s="31"/>
      <c r="C3180" s="32"/>
      <c r="D3180" s="33"/>
      <c r="E3180" s="33"/>
      <c r="F3180" s="34"/>
      <c r="G3180" s="20"/>
      <c r="H3180" s="20"/>
      <c r="I3180" s="20"/>
      <c r="J3180" s="20"/>
      <c r="K3180" s="20"/>
      <c r="L3180" s="20"/>
      <c r="M3180" s="35"/>
      <c r="N3180" s="35"/>
      <c r="O3180" s="36"/>
      <c r="P3180" s="37"/>
      <c r="Q3180" s="37"/>
      <c r="R3180" s="38">
        <f t="shared" si="110"/>
        <v>0</v>
      </c>
      <c r="S3180" s="39"/>
      <c r="T3180" s="38"/>
      <c r="U3180" s="38"/>
      <c r="V3180" s="38"/>
      <c r="W3180" s="38"/>
      <c r="X3180" s="40"/>
      <c r="Y3180" s="41"/>
      <c r="Z3180" s="20"/>
    </row>
    <row r="3181" spans="1:26" ht="12.75">
      <c r="A3181" s="20"/>
      <c r="B3181" s="31"/>
      <c r="C3181" s="32"/>
      <c r="D3181" s="33"/>
      <c r="E3181" s="33"/>
      <c r="F3181" s="34"/>
      <c r="G3181" s="20"/>
      <c r="H3181" s="20"/>
      <c r="I3181" s="20"/>
      <c r="J3181" s="20"/>
      <c r="K3181" s="20"/>
      <c r="L3181" s="20"/>
      <c r="M3181" s="35"/>
      <c r="N3181" s="35"/>
      <c r="O3181" s="36"/>
      <c r="P3181" s="37"/>
      <c r="Q3181" s="37"/>
      <c r="R3181" s="38">
        <f t="shared" si="110"/>
        <v>0</v>
      </c>
      <c r="S3181" s="39"/>
      <c r="T3181" s="38"/>
      <c r="U3181" s="38"/>
      <c r="V3181" s="38"/>
      <c r="W3181" s="38"/>
      <c r="X3181" s="40"/>
      <c r="Y3181" s="41"/>
      <c r="Z3181" s="20"/>
    </row>
    <row r="3182" spans="1:26" ht="12.75">
      <c r="A3182" s="20"/>
      <c r="B3182" s="31"/>
      <c r="C3182" s="32"/>
      <c r="D3182" s="33"/>
      <c r="E3182" s="33"/>
      <c r="F3182" s="34"/>
      <c r="G3182" s="20"/>
      <c r="H3182" s="20"/>
      <c r="I3182" s="20"/>
      <c r="J3182" s="20"/>
      <c r="K3182" s="20"/>
      <c r="L3182" s="20"/>
      <c r="M3182" s="35"/>
      <c r="N3182" s="35"/>
      <c r="O3182" s="36"/>
      <c r="P3182" s="37"/>
      <c r="Q3182" s="37"/>
      <c r="R3182" s="38">
        <f t="shared" si="110"/>
        <v>0</v>
      </c>
      <c r="S3182" s="39"/>
      <c r="T3182" s="38"/>
      <c r="U3182" s="38"/>
      <c r="V3182" s="38"/>
      <c r="W3182" s="38"/>
      <c r="X3182" s="40"/>
      <c r="Y3182" s="41"/>
      <c r="Z3182" s="20"/>
    </row>
    <row r="3183" spans="1:26" ht="12.75">
      <c r="A3183" s="20"/>
      <c r="B3183" s="31"/>
      <c r="C3183" s="32"/>
      <c r="D3183" s="33"/>
      <c r="E3183" s="33"/>
      <c r="F3183" s="34"/>
      <c r="G3183" s="20"/>
      <c r="H3183" s="20"/>
      <c r="I3183" s="20"/>
      <c r="J3183" s="20"/>
      <c r="K3183" s="20"/>
      <c r="L3183" s="20"/>
      <c r="M3183" s="35"/>
      <c r="N3183" s="35"/>
      <c r="O3183" s="36"/>
      <c r="P3183" s="37"/>
      <c r="Q3183" s="37"/>
      <c r="R3183" s="38">
        <f t="shared" si="110"/>
        <v>0</v>
      </c>
      <c r="S3183" s="39"/>
      <c r="T3183" s="38"/>
      <c r="U3183" s="38"/>
      <c r="V3183" s="38"/>
      <c r="W3183" s="38"/>
      <c r="X3183" s="40"/>
      <c r="Y3183" s="41"/>
      <c r="Z3183" s="20"/>
    </row>
    <row r="3184" spans="1:26" ht="12.75">
      <c r="A3184" s="20"/>
      <c r="B3184" s="31"/>
      <c r="C3184" s="32"/>
      <c r="D3184" s="33"/>
      <c r="E3184" s="33"/>
      <c r="F3184" s="34"/>
      <c r="G3184" s="20"/>
      <c r="H3184" s="20"/>
      <c r="I3184" s="20"/>
      <c r="J3184" s="20"/>
      <c r="K3184" s="20"/>
      <c r="L3184" s="20"/>
      <c r="M3184" s="35"/>
      <c r="N3184" s="35"/>
      <c r="O3184" s="36"/>
      <c r="P3184" s="37"/>
      <c r="Q3184" s="37"/>
      <c r="R3184" s="38">
        <f t="shared" si="110"/>
        <v>0</v>
      </c>
      <c r="S3184" s="39"/>
      <c r="T3184" s="38"/>
      <c r="U3184" s="38"/>
      <c r="V3184" s="38"/>
      <c r="W3184" s="38"/>
      <c r="X3184" s="40"/>
      <c r="Y3184" s="41"/>
      <c r="Z3184" s="20"/>
    </row>
    <row r="3185" spans="1:26" ht="12.75">
      <c r="A3185" s="20"/>
      <c r="B3185" s="31"/>
      <c r="C3185" s="32"/>
      <c r="D3185" s="33"/>
      <c r="E3185" s="33"/>
      <c r="F3185" s="34"/>
      <c r="G3185" s="20"/>
      <c r="H3185" s="20"/>
      <c r="I3185" s="20"/>
      <c r="J3185" s="20"/>
      <c r="K3185" s="20"/>
      <c r="L3185" s="20"/>
      <c r="M3185" s="35"/>
      <c r="N3185" s="35"/>
      <c r="O3185" s="36"/>
      <c r="P3185" s="37"/>
      <c r="Q3185" s="37"/>
      <c r="R3185" s="38">
        <f t="shared" si="110"/>
        <v>0</v>
      </c>
      <c r="S3185" s="39"/>
      <c r="T3185" s="38"/>
      <c r="U3185" s="38"/>
      <c r="V3185" s="38"/>
      <c r="W3185" s="38"/>
      <c r="X3185" s="40"/>
      <c r="Y3185" s="41"/>
      <c r="Z3185" s="20"/>
    </row>
    <row r="3186" spans="1:26" ht="12.75">
      <c r="A3186" s="20"/>
      <c r="B3186" s="31"/>
      <c r="C3186" s="32"/>
      <c r="D3186" s="33"/>
      <c r="E3186" s="33"/>
      <c r="F3186" s="34"/>
      <c r="G3186" s="20"/>
      <c r="H3186" s="20"/>
      <c r="I3186" s="20"/>
      <c r="J3186" s="20"/>
      <c r="K3186" s="20"/>
      <c r="L3186" s="20"/>
      <c r="M3186" s="35"/>
      <c r="N3186" s="35"/>
      <c r="O3186" s="36"/>
      <c r="P3186" s="37"/>
      <c r="Q3186" s="37"/>
      <c r="R3186" s="38">
        <f t="shared" si="110"/>
        <v>0</v>
      </c>
      <c r="S3186" s="39"/>
      <c r="T3186" s="38"/>
      <c r="U3186" s="38"/>
      <c r="V3186" s="38"/>
      <c r="W3186" s="38"/>
      <c r="X3186" s="40"/>
      <c r="Y3186" s="41"/>
      <c r="Z3186" s="20"/>
    </row>
    <row r="3187" spans="1:26" ht="12.75">
      <c r="A3187" s="20"/>
      <c r="B3187" s="31"/>
      <c r="C3187" s="32"/>
      <c r="D3187" s="33"/>
      <c r="E3187" s="33"/>
      <c r="F3187" s="34"/>
      <c r="G3187" s="20"/>
      <c r="H3187" s="20"/>
      <c r="I3187" s="20"/>
      <c r="J3187" s="20"/>
      <c r="K3187" s="20"/>
      <c r="L3187" s="20"/>
      <c r="M3187" s="35"/>
      <c r="N3187" s="35"/>
      <c r="O3187" s="36"/>
      <c r="P3187" s="37"/>
      <c r="Q3187" s="37"/>
      <c r="R3187" s="38">
        <f t="shared" si="110"/>
        <v>0</v>
      </c>
      <c r="S3187" s="39"/>
      <c r="T3187" s="38"/>
      <c r="U3187" s="38"/>
      <c r="V3187" s="38"/>
      <c r="W3187" s="38"/>
      <c r="X3187" s="40"/>
      <c r="Y3187" s="41"/>
      <c r="Z3187" s="20"/>
    </row>
    <row r="3188" spans="1:26" ht="12.75">
      <c r="A3188" s="20"/>
      <c r="B3188" s="31"/>
      <c r="C3188" s="32"/>
      <c r="D3188" s="33"/>
      <c r="E3188" s="33"/>
      <c r="F3188" s="34"/>
      <c r="G3188" s="20"/>
      <c r="H3188" s="20"/>
      <c r="I3188" s="20"/>
      <c r="J3188" s="20"/>
      <c r="K3188" s="20"/>
      <c r="L3188" s="20"/>
      <c r="M3188" s="35"/>
      <c r="N3188" s="35"/>
      <c r="O3188" s="36"/>
      <c r="P3188" s="37"/>
      <c r="Q3188" s="37"/>
      <c r="R3188" s="38">
        <f t="shared" si="110"/>
        <v>0</v>
      </c>
      <c r="S3188" s="39"/>
      <c r="T3188" s="38"/>
      <c r="U3188" s="38"/>
      <c r="V3188" s="38"/>
      <c r="W3188" s="38"/>
      <c r="X3188" s="40"/>
      <c r="Y3188" s="41"/>
      <c r="Z3188" s="20"/>
    </row>
    <row r="3189" spans="1:26" ht="12.75">
      <c r="A3189" s="20"/>
      <c r="B3189" s="31"/>
      <c r="C3189" s="32"/>
      <c r="D3189" s="33"/>
      <c r="E3189" s="33"/>
      <c r="F3189" s="34"/>
      <c r="G3189" s="20"/>
      <c r="H3189" s="20"/>
      <c r="I3189" s="20"/>
      <c r="J3189" s="20"/>
      <c r="K3189" s="20"/>
      <c r="L3189" s="20"/>
      <c r="M3189" s="35"/>
      <c r="N3189" s="35"/>
      <c r="O3189" s="36"/>
      <c r="P3189" s="37"/>
      <c r="Q3189" s="37"/>
      <c r="R3189" s="38">
        <f t="shared" si="110"/>
        <v>0</v>
      </c>
      <c r="S3189" s="39"/>
      <c r="T3189" s="38"/>
      <c r="U3189" s="38"/>
      <c r="V3189" s="38"/>
      <c r="W3189" s="38"/>
      <c r="X3189" s="40"/>
      <c r="Y3189" s="41"/>
      <c r="Z3189" s="20"/>
    </row>
    <row r="3190" spans="1:26" ht="12.75">
      <c r="A3190" s="20"/>
      <c r="B3190" s="31"/>
      <c r="C3190" s="32"/>
      <c r="D3190" s="33"/>
      <c r="E3190" s="33"/>
      <c r="F3190" s="34"/>
      <c r="G3190" s="20"/>
      <c r="H3190" s="20"/>
      <c r="I3190" s="20"/>
      <c r="J3190" s="20"/>
      <c r="K3190" s="20"/>
      <c r="L3190" s="20"/>
      <c r="M3190" s="35"/>
      <c r="N3190" s="35"/>
      <c r="O3190" s="36"/>
      <c r="P3190" s="37"/>
      <c r="Q3190" s="37"/>
      <c r="R3190" s="38">
        <f t="shared" si="110"/>
        <v>0</v>
      </c>
      <c r="S3190" s="39"/>
      <c r="T3190" s="38"/>
      <c r="U3190" s="38"/>
      <c r="V3190" s="38"/>
      <c r="W3190" s="38"/>
      <c r="X3190" s="40"/>
      <c r="Y3190" s="41"/>
      <c r="Z3190" s="20"/>
    </row>
    <row r="3191" spans="1:26" ht="12.75">
      <c r="A3191" s="20"/>
      <c r="B3191" s="31"/>
      <c r="C3191" s="32"/>
      <c r="D3191" s="33"/>
      <c r="E3191" s="33"/>
      <c r="F3191" s="34"/>
      <c r="G3191" s="20"/>
      <c r="H3191" s="20"/>
      <c r="I3191" s="20"/>
      <c r="J3191" s="20"/>
      <c r="K3191" s="20"/>
      <c r="L3191" s="20"/>
      <c r="M3191" s="35"/>
      <c r="N3191" s="35"/>
      <c r="O3191" s="36"/>
      <c r="P3191" s="37"/>
      <c r="Q3191" s="37"/>
      <c r="R3191" s="38">
        <f t="shared" si="110"/>
        <v>0</v>
      </c>
      <c r="S3191" s="39"/>
      <c r="T3191" s="38"/>
      <c r="U3191" s="38"/>
      <c r="V3191" s="38"/>
      <c r="W3191" s="38"/>
      <c r="X3191" s="40"/>
      <c r="Y3191" s="41"/>
      <c r="Z3191" s="20"/>
    </row>
    <row r="3192" spans="1:26" ht="12.75">
      <c r="A3192" s="20"/>
      <c r="B3192" s="31"/>
      <c r="C3192" s="32"/>
      <c r="D3192" s="33"/>
      <c r="E3192" s="33"/>
      <c r="F3192" s="34"/>
      <c r="G3192" s="20"/>
      <c r="H3192" s="20"/>
      <c r="I3192" s="20"/>
      <c r="J3192" s="20"/>
      <c r="K3192" s="20"/>
      <c r="L3192" s="20"/>
      <c r="M3192" s="35"/>
      <c r="N3192" s="35"/>
      <c r="O3192" s="36"/>
      <c r="P3192" s="37"/>
      <c r="Q3192" s="37"/>
      <c r="R3192" s="38">
        <f t="shared" si="110"/>
        <v>0</v>
      </c>
      <c r="S3192" s="39"/>
      <c r="T3192" s="38"/>
      <c r="U3192" s="38"/>
      <c r="V3192" s="38"/>
      <c r="W3192" s="38"/>
      <c r="X3192" s="40"/>
      <c r="Y3192" s="41"/>
      <c r="Z3192" s="20"/>
    </row>
    <row r="3193" spans="1:26" ht="12.75">
      <c r="A3193" s="20"/>
      <c r="B3193" s="31"/>
      <c r="C3193" s="32"/>
      <c r="D3193" s="33"/>
      <c r="E3193" s="33"/>
      <c r="F3193" s="34"/>
      <c r="G3193" s="20"/>
      <c r="H3193" s="20"/>
      <c r="I3193" s="20"/>
      <c r="J3193" s="20"/>
      <c r="K3193" s="20"/>
      <c r="L3193" s="20"/>
      <c r="M3193" s="35"/>
      <c r="N3193" s="35"/>
      <c r="O3193" s="36"/>
      <c r="P3193" s="37"/>
      <c r="Q3193" s="37"/>
      <c r="R3193" s="38">
        <f aca="true" t="shared" si="111" ref="R3193:R3256">M3193*O3193</f>
        <v>0</v>
      </c>
      <c r="S3193" s="39"/>
      <c r="T3193" s="38"/>
      <c r="U3193" s="38"/>
      <c r="V3193" s="38"/>
      <c r="W3193" s="38"/>
      <c r="X3193" s="40"/>
      <c r="Y3193" s="41"/>
      <c r="Z3193" s="20"/>
    </row>
    <row r="3194" spans="1:26" ht="12.75">
      <c r="A3194" s="20"/>
      <c r="B3194" s="31"/>
      <c r="C3194" s="32"/>
      <c r="D3194" s="33"/>
      <c r="E3194" s="33"/>
      <c r="F3194" s="34"/>
      <c r="G3194" s="20"/>
      <c r="H3194" s="20"/>
      <c r="I3194" s="20"/>
      <c r="J3194" s="20"/>
      <c r="K3194" s="20"/>
      <c r="L3194" s="20"/>
      <c r="M3194" s="35"/>
      <c r="N3194" s="35"/>
      <c r="O3194" s="36"/>
      <c r="P3194" s="37"/>
      <c r="Q3194" s="37"/>
      <c r="R3194" s="38">
        <f t="shared" si="111"/>
        <v>0</v>
      </c>
      <c r="S3194" s="39"/>
      <c r="T3194" s="38"/>
      <c r="U3194" s="38"/>
      <c r="V3194" s="38"/>
      <c r="W3194" s="38"/>
      <c r="X3194" s="40"/>
      <c r="Y3194" s="41"/>
      <c r="Z3194" s="20"/>
    </row>
    <row r="3195" spans="1:26" ht="12.75">
      <c r="A3195" s="20"/>
      <c r="B3195" s="31"/>
      <c r="C3195" s="32"/>
      <c r="D3195" s="33"/>
      <c r="E3195" s="33"/>
      <c r="F3195" s="34"/>
      <c r="G3195" s="20"/>
      <c r="H3195" s="20"/>
      <c r="I3195" s="20"/>
      <c r="J3195" s="20"/>
      <c r="K3195" s="20"/>
      <c r="L3195" s="20"/>
      <c r="M3195" s="35"/>
      <c r="N3195" s="35"/>
      <c r="O3195" s="36"/>
      <c r="P3195" s="37"/>
      <c r="Q3195" s="37"/>
      <c r="R3195" s="38">
        <f t="shared" si="111"/>
        <v>0</v>
      </c>
      <c r="S3195" s="39"/>
      <c r="T3195" s="38"/>
      <c r="U3195" s="38"/>
      <c r="V3195" s="38"/>
      <c r="W3195" s="38"/>
      <c r="X3195" s="40"/>
      <c r="Y3195" s="41"/>
      <c r="Z3195" s="20"/>
    </row>
    <row r="3196" spans="1:26" ht="12.75">
      <c r="A3196" s="20"/>
      <c r="B3196" s="31"/>
      <c r="C3196" s="32"/>
      <c r="D3196" s="33"/>
      <c r="E3196" s="33"/>
      <c r="F3196" s="34"/>
      <c r="G3196" s="20"/>
      <c r="H3196" s="20"/>
      <c r="I3196" s="20"/>
      <c r="J3196" s="20"/>
      <c r="K3196" s="20"/>
      <c r="L3196" s="20"/>
      <c r="M3196" s="35"/>
      <c r="N3196" s="35"/>
      <c r="O3196" s="36"/>
      <c r="P3196" s="37"/>
      <c r="Q3196" s="37"/>
      <c r="R3196" s="38">
        <f t="shared" si="111"/>
        <v>0</v>
      </c>
      <c r="S3196" s="39"/>
      <c r="T3196" s="38"/>
      <c r="U3196" s="38"/>
      <c r="V3196" s="38"/>
      <c r="W3196" s="38"/>
      <c r="X3196" s="40"/>
      <c r="Y3196" s="41"/>
      <c r="Z3196" s="20"/>
    </row>
    <row r="3197" spans="1:26" ht="12.75">
      <c r="A3197" s="20"/>
      <c r="B3197" s="31"/>
      <c r="C3197" s="32"/>
      <c r="D3197" s="33"/>
      <c r="E3197" s="33"/>
      <c r="F3197" s="34"/>
      <c r="G3197" s="20"/>
      <c r="H3197" s="20"/>
      <c r="I3197" s="20"/>
      <c r="J3197" s="20"/>
      <c r="K3197" s="20"/>
      <c r="L3197" s="20"/>
      <c r="M3197" s="35"/>
      <c r="N3197" s="35"/>
      <c r="O3197" s="36"/>
      <c r="P3197" s="37"/>
      <c r="Q3197" s="37"/>
      <c r="R3197" s="38">
        <f t="shared" si="111"/>
        <v>0</v>
      </c>
      <c r="S3197" s="39"/>
      <c r="T3197" s="38"/>
      <c r="U3197" s="38"/>
      <c r="V3197" s="38"/>
      <c r="W3197" s="38"/>
      <c r="X3197" s="40"/>
      <c r="Y3197" s="41"/>
      <c r="Z3197" s="20"/>
    </row>
    <row r="3198" spans="1:26" ht="12.75">
      <c r="A3198" s="20"/>
      <c r="B3198" s="31"/>
      <c r="C3198" s="32"/>
      <c r="D3198" s="33"/>
      <c r="E3198" s="33"/>
      <c r="F3198" s="34"/>
      <c r="G3198" s="20"/>
      <c r="H3198" s="20"/>
      <c r="I3198" s="20"/>
      <c r="J3198" s="20"/>
      <c r="K3198" s="20"/>
      <c r="L3198" s="20"/>
      <c r="M3198" s="35"/>
      <c r="N3198" s="35"/>
      <c r="O3198" s="36"/>
      <c r="P3198" s="37"/>
      <c r="Q3198" s="37"/>
      <c r="R3198" s="38">
        <f t="shared" si="111"/>
        <v>0</v>
      </c>
      <c r="S3198" s="39"/>
      <c r="T3198" s="38"/>
      <c r="U3198" s="38"/>
      <c r="V3198" s="38"/>
      <c r="W3198" s="38"/>
      <c r="X3198" s="40"/>
      <c r="Y3198" s="41"/>
      <c r="Z3198" s="20"/>
    </row>
    <row r="3199" spans="1:26" ht="12.75">
      <c r="A3199" s="20"/>
      <c r="B3199" s="31"/>
      <c r="C3199" s="32"/>
      <c r="D3199" s="33"/>
      <c r="E3199" s="33"/>
      <c r="F3199" s="34"/>
      <c r="G3199" s="20"/>
      <c r="H3199" s="20"/>
      <c r="I3199" s="20"/>
      <c r="J3199" s="20"/>
      <c r="K3199" s="20"/>
      <c r="L3199" s="20"/>
      <c r="M3199" s="35"/>
      <c r="N3199" s="35"/>
      <c r="O3199" s="36"/>
      <c r="P3199" s="37"/>
      <c r="Q3199" s="37"/>
      <c r="R3199" s="38">
        <f t="shared" si="111"/>
        <v>0</v>
      </c>
      <c r="S3199" s="39"/>
      <c r="T3199" s="38"/>
      <c r="U3199" s="38"/>
      <c r="V3199" s="38"/>
      <c r="W3199" s="38"/>
      <c r="X3199" s="40"/>
      <c r="Y3199" s="41"/>
      <c r="Z3199" s="20"/>
    </row>
    <row r="3200" spans="1:26" ht="12.75">
      <c r="A3200" s="20"/>
      <c r="B3200" s="31"/>
      <c r="C3200" s="32"/>
      <c r="D3200" s="33"/>
      <c r="E3200" s="33"/>
      <c r="F3200" s="34"/>
      <c r="G3200" s="20"/>
      <c r="H3200" s="20"/>
      <c r="I3200" s="20"/>
      <c r="J3200" s="20"/>
      <c r="K3200" s="20"/>
      <c r="L3200" s="20"/>
      <c r="M3200" s="35"/>
      <c r="N3200" s="35"/>
      <c r="O3200" s="36"/>
      <c r="P3200" s="37"/>
      <c r="Q3200" s="37"/>
      <c r="R3200" s="38">
        <f t="shared" si="111"/>
        <v>0</v>
      </c>
      <c r="S3200" s="39"/>
      <c r="T3200" s="38"/>
      <c r="U3200" s="38"/>
      <c r="V3200" s="38"/>
      <c r="W3200" s="38"/>
      <c r="X3200" s="40"/>
      <c r="Y3200" s="41"/>
      <c r="Z3200" s="20"/>
    </row>
    <row r="3201" spans="1:26" ht="12.75">
      <c r="A3201" s="20"/>
      <c r="B3201" s="31"/>
      <c r="C3201" s="32"/>
      <c r="D3201" s="33"/>
      <c r="E3201" s="33"/>
      <c r="F3201" s="34"/>
      <c r="G3201" s="20"/>
      <c r="H3201" s="20"/>
      <c r="I3201" s="20"/>
      <c r="J3201" s="20"/>
      <c r="K3201" s="20"/>
      <c r="L3201" s="20"/>
      <c r="M3201" s="35"/>
      <c r="N3201" s="35"/>
      <c r="O3201" s="36"/>
      <c r="P3201" s="37"/>
      <c r="Q3201" s="37"/>
      <c r="R3201" s="38">
        <f t="shared" si="111"/>
        <v>0</v>
      </c>
      <c r="S3201" s="39"/>
      <c r="T3201" s="38"/>
      <c r="U3201" s="38"/>
      <c r="V3201" s="38"/>
      <c r="W3201" s="38"/>
      <c r="X3201" s="40"/>
      <c r="Y3201" s="41"/>
      <c r="Z3201" s="20"/>
    </row>
    <row r="3202" spans="1:26" ht="12.75">
      <c r="A3202" s="20"/>
      <c r="B3202" s="31"/>
      <c r="C3202" s="32"/>
      <c r="D3202" s="33"/>
      <c r="E3202" s="33"/>
      <c r="F3202" s="34"/>
      <c r="G3202" s="20"/>
      <c r="H3202" s="20"/>
      <c r="I3202" s="20"/>
      <c r="J3202" s="20"/>
      <c r="K3202" s="20"/>
      <c r="L3202" s="20"/>
      <c r="M3202" s="35"/>
      <c r="N3202" s="35"/>
      <c r="O3202" s="36"/>
      <c r="P3202" s="37"/>
      <c r="Q3202" s="37"/>
      <c r="R3202" s="38">
        <f t="shared" si="111"/>
        <v>0</v>
      </c>
      <c r="S3202" s="39"/>
      <c r="T3202" s="38"/>
      <c r="U3202" s="38"/>
      <c r="V3202" s="38"/>
      <c r="W3202" s="38"/>
      <c r="X3202" s="40"/>
      <c r="Y3202" s="41"/>
      <c r="Z3202" s="20"/>
    </row>
    <row r="3203" spans="1:26" ht="12.75">
      <c r="A3203" s="20"/>
      <c r="B3203" s="31"/>
      <c r="C3203" s="32"/>
      <c r="D3203" s="33"/>
      <c r="E3203" s="33"/>
      <c r="F3203" s="34"/>
      <c r="G3203" s="20"/>
      <c r="H3203" s="20"/>
      <c r="I3203" s="20"/>
      <c r="J3203" s="20"/>
      <c r="K3203" s="20"/>
      <c r="L3203" s="20"/>
      <c r="M3203" s="35"/>
      <c r="N3203" s="35"/>
      <c r="O3203" s="36"/>
      <c r="P3203" s="37"/>
      <c r="Q3203" s="37"/>
      <c r="R3203" s="38">
        <f t="shared" si="111"/>
        <v>0</v>
      </c>
      <c r="S3203" s="39"/>
      <c r="T3203" s="38"/>
      <c r="U3203" s="38"/>
      <c r="V3203" s="38"/>
      <c r="W3203" s="38"/>
      <c r="X3203" s="40"/>
      <c r="Y3203" s="41"/>
      <c r="Z3203" s="20"/>
    </row>
    <row r="3204" spans="1:26" ht="12.75">
      <c r="A3204" s="20"/>
      <c r="B3204" s="31"/>
      <c r="C3204" s="32"/>
      <c r="D3204" s="33"/>
      <c r="E3204" s="33"/>
      <c r="F3204" s="34"/>
      <c r="G3204" s="20"/>
      <c r="H3204" s="20"/>
      <c r="I3204" s="20"/>
      <c r="J3204" s="20"/>
      <c r="K3204" s="20"/>
      <c r="L3204" s="20"/>
      <c r="M3204" s="35"/>
      <c r="N3204" s="35"/>
      <c r="O3204" s="36"/>
      <c r="P3204" s="37"/>
      <c r="Q3204" s="37"/>
      <c r="R3204" s="38">
        <f t="shared" si="111"/>
        <v>0</v>
      </c>
      <c r="S3204" s="39"/>
      <c r="T3204" s="38"/>
      <c r="U3204" s="38"/>
      <c r="V3204" s="38"/>
      <c r="W3204" s="38"/>
      <c r="X3204" s="40"/>
      <c r="Y3204" s="41"/>
      <c r="Z3204" s="20"/>
    </row>
    <row r="3205" spans="1:26" ht="12.75">
      <c r="A3205" s="20"/>
      <c r="B3205" s="31"/>
      <c r="C3205" s="32"/>
      <c r="D3205" s="33"/>
      <c r="E3205" s="33"/>
      <c r="F3205" s="34"/>
      <c r="G3205" s="20"/>
      <c r="H3205" s="20"/>
      <c r="I3205" s="20"/>
      <c r="J3205" s="20"/>
      <c r="K3205" s="20"/>
      <c r="L3205" s="20"/>
      <c r="M3205" s="35"/>
      <c r="N3205" s="35"/>
      <c r="O3205" s="36"/>
      <c r="P3205" s="37"/>
      <c r="Q3205" s="37"/>
      <c r="R3205" s="38">
        <f t="shared" si="111"/>
        <v>0</v>
      </c>
      <c r="S3205" s="39"/>
      <c r="T3205" s="38"/>
      <c r="U3205" s="38"/>
      <c r="V3205" s="38"/>
      <c r="W3205" s="38"/>
      <c r="X3205" s="40"/>
      <c r="Y3205" s="41"/>
      <c r="Z3205" s="20"/>
    </row>
    <row r="3206" spans="1:26" ht="12.75">
      <c r="A3206" s="20"/>
      <c r="B3206" s="31"/>
      <c r="C3206" s="32"/>
      <c r="D3206" s="33"/>
      <c r="E3206" s="33"/>
      <c r="F3206" s="34"/>
      <c r="G3206" s="20"/>
      <c r="H3206" s="20"/>
      <c r="I3206" s="20"/>
      <c r="J3206" s="20"/>
      <c r="K3206" s="20"/>
      <c r="L3206" s="20"/>
      <c r="M3206" s="35"/>
      <c r="N3206" s="35"/>
      <c r="O3206" s="36"/>
      <c r="P3206" s="37"/>
      <c r="Q3206" s="37"/>
      <c r="R3206" s="38">
        <f t="shared" si="111"/>
        <v>0</v>
      </c>
      <c r="S3206" s="39"/>
      <c r="T3206" s="38"/>
      <c r="U3206" s="38"/>
      <c r="V3206" s="38"/>
      <c r="W3206" s="38"/>
      <c r="X3206" s="40"/>
      <c r="Y3206" s="41"/>
      <c r="Z3206" s="20"/>
    </row>
    <row r="3207" spans="1:26" ht="12.75">
      <c r="A3207" s="20"/>
      <c r="B3207" s="31"/>
      <c r="C3207" s="32"/>
      <c r="D3207" s="33"/>
      <c r="E3207" s="33"/>
      <c r="F3207" s="34"/>
      <c r="G3207" s="20"/>
      <c r="H3207" s="20"/>
      <c r="I3207" s="20"/>
      <c r="J3207" s="20"/>
      <c r="K3207" s="20"/>
      <c r="L3207" s="20"/>
      <c r="M3207" s="35"/>
      <c r="N3207" s="35"/>
      <c r="O3207" s="36"/>
      <c r="P3207" s="37"/>
      <c r="Q3207" s="37"/>
      <c r="R3207" s="38">
        <f t="shared" si="111"/>
        <v>0</v>
      </c>
      <c r="S3207" s="39"/>
      <c r="T3207" s="38"/>
      <c r="U3207" s="38"/>
      <c r="V3207" s="38"/>
      <c r="W3207" s="38"/>
      <c r="X3207" s="40"/>
      <c r="Y3207" s="41"/>
      <c r="Z3207" s="20"/>
    </row>
    <row r="3208" spans="1:26" ht="12.75">
      <c r="A3208" s="20"/>
      <c r="B3208" s="31"/>
      <c r="C3208" s="32"/>
      <c r="D3208" s="33"/>
      <c r="E3208" s="33"/>
      <c r="F3208" s="34"/>
      <c r="G3208" s="20"/>
      <c r="H3208" s="20"/>
      <c r="I3208" s="20"/>
      <c r="J3208" s="20"/>
      <c r="K3208" s="20"/>
      <c r="L3208" s="20"/>
      <c r="M3208" s="35"/>
      <c r="N3208" s="35"/>
      <c r="O3208" s="36"/>
      <c r="P3208" s="37"/>
      <c r="Q3208" s="37"/>
      <c r="R3208" s="38">
        <f t="shared" si="111"/>
        <v>0</v>
      </c>
      <c r="S3208" s="39"/>
      <c r="T3208" s="38"/>
      <c r="U3208" s="38"/>
      <c r="V3208" s="38"/>
      <c r="W3208" s="38"/>
      <c r="X3208" s="40"/>
      <c r="Y3208" s="41"/>
      <c r="Z3208" s="20"/>
    </row>
    <row r="3209" spans="1:26" ht="12.75">
      <c r="A3209" s="20"/>
      <c r="B3209" s="31"/>
      <c r="C3209" s="32"/>
      <c r="D3209" s="33"/>
      <c r="E3209" s="33"/>
      <c r="F3209" s="34"/>
      <c r="G3209" s="20"/>
      <c r="H3209" s="20"/>
      <c r="I3209" s="20"/>
      <c r="J3209" s="20"/>
      <c r="K3209" s="20"/>
      <c r="L3209" s="20"/>
      <c r="M3209" s="35"/>
      <c r="N3209" s="35"/>
      <c r="O3209" s="36"/>
      <c r="P3209" s="37"/>
      <c r="Q3209" s="37"/>
      <c r="R3209" s="38">
        <f t="shared" si="111"/>
        <v>0</v>
      </c>
      <c r="S3209" s="39"/>
      <c r="T3209" s="38"/>
      <c r="U3209" s="38"/>
      <c r="V3209" s="38"/>
      <c r="W3209" s="38"/>
      <c r="X3209" s="40"/>
      <c r="Y3209" s="41"/>
      <c r="Z3209" s="20"/>
    </row>
    <row r="3210" spans="1:26" ht="12.75">
      <c r="A3210" s="20"/>
      <c r="B3210" s="31"/>
      <c r="C3210" s="32"/>
      <c r="D3210" s="33"/>
      <c r="E3210" s="33"/>
      <c r="F3210" s="34"/>
      <c r="G3210" s="20"/>
      <c r="H3210" s="20"/>
      <c r="I3210" s="20"/>
      <c r="J3210" s="20"/>
      <c r="K3210" s="20"/>
      <c r="L3210" s="20"/>
      <c r="M3210" s="35"/>
      <c r="N3210" s="35"/>
      <c r="O3210" s="36"/>
      <c r="P3210" s="37"/>
      <c r="Q3210" s="37"/>
      <c r="R3210" s="38">
        <f t="shared" si="111"/>
        <v>0</v>
      </c>
      <c r="S3210" s="39"/>
      <c r="T3210" s="38"/>
      <c r="U3210" s="38"/>
      <c r="V3210" s="38"/>
      <c r="W3210" s="38"/>
      <c r="X3210" s="40"/>
      <c r="Y3210" s="41"/>
      <c r="Z3210" s="20"/>
    </row>
    <row r="3211" spans="1:26" ht="12.75">
      <c r="A3211" s="20"/>
      <c r="B3211" s="31"/>
      <c r="C3211" s="32"/>
      <c r="D3211" s="33"/>
      <c r="E3211" s="33"/>
      <c r="F3211" s="34"/>
      <c r="G3211" s="20"/>
      <c r="H3211" s="20"/>
      <c r="I3211" s="20"/>
      <c r="J3211" s="20"/>
      <c r="K3211" s="20"/>
      <c r="L3211" s="20"/>
      <c r="M3211" s="35"/>
      <c r="N3211" s="35"/>
      <c r="O3211" s="36"/>
      <c r="P3211" s="37"/>
      <c r="Q3211" s="37"/>
      <c r="R3211" s="38">
        <f t="shared" si="111"/>
        <v>0</v>
      </c>
      <c r="S3211" s="39"/>
      <c r="T3211" s="38"/>
      <c r="U3211" s="38"/>
      <c r="V3211" s="38"/>
      <c r="W3211" s="38"/>
      <c r="X3211" s="40"/>
      <c r="Y3211" s="41"/>
      <c r="Z3211" s="20"/>
    </row>
    <row r="3212" spans="1:26" ht="12.75">
      <c r="A3212" s="20"/>
      <c r="B3212" s="31"/>
      <c r="C3212" s="32"/>
      <c r="D3212" s="33"/>
      <c r="E3212" s="33"/>
      <c r="F3212" s="34"/>
      <c r="G3212" s="20"/>
      <c r="H3212" s="20"/>
      <c r="I3212" s="20"/>
      <c r="J3212" s="20"/>
      <c r="K3212" s="20"/>
      <c r="L3212" s="20"/>
      <c r="M3212" s="35"/>
      <c r="N3212" s="35"/>
      <c r="O3212" s="36"/>
      <c r="P3212" s="37"/>
      <c r="Q3212" s="37"/>
      <c r="R3212" s="38">
        <f t="shared" si="111"/>
        <v>0</v>
      </c>
      <c r="S3212" s="39"/>
      <c r="T3212" s="38"/>
      <c r="U3212" s="38"/>
      <c r="V3212" s="38"/>
      <c r="W3212" s="38"/>
      <c r="X3212" s="40"/>
      <c r="Y3212" s="41"/>
      <c r="Z3212" s="20"/>
    </row>
    <row r="3213" spans="1:26" ht="12.75">
      <c r="A3213" s="20"/>
      <c r="B3213" s="31"/>
      <c r="C3213" s="32"/>
      <c r="D3213" s="33"/>
      <c r="E3213" s="33"/>
      <c r="F3213" s="34"/>
      <c r="G3213" s="20"/>
      <c r="H3213" s="20"/>
      <c r="I3213" s="20"/>
      <c r="J3213" s="20"/>
      <c r="K3213" s="20"/>
      <c r="L3213" s="20"/>
      <c r="M3213" s="35"/>
      <c r="N3213" s="35"/>
      <c r="O3213" s="36"/>
      <c r="P3213" s="37"/>
      <c r="Q3213" s="37"/>
      <c r="R3213" s="38">
        <f t="shared" si="111"/>
        <v>0</v>
      </c>
      <c r="S3213" s="39"/>
      <c r="T3213" s="38"/>
      <c r="U3213" s="38"/>
      <c r="V3213" s="38"/>
      <c r="W3213" s="38"/>
      <c r="X3213" s="40"/>
      <c r="Y3213" s="41"/>
      <c r="Z3213" s="20"/>
    </row>
    <row r="3214" spans="1:26" ht="12.75">
      <c r="A3214" s="20"/>
      <c r="B3214" s="31"/>
      <c r="C3214" s="32"/>
      <c r="D3214" s="33"/>
      <c r="E3214" s="33"/>
      <c r="F3214" s="34"/>
      <c r="G3214" s="20"/>
      <c r="H3214" s="20"/>
      <c r="I3214" s="20"/>
      <c r="J3214" s="20"/>
      <c r="K3214" s="20"/>
      <c r="L3214" s="20"/>
      <c r="M3214" s="35"/>
      <c r="N3214" s="35"/>
      <c r="O3214" s="36"/>
      <c r="P3214" s="37"/>
      <c r="Q3214" s="37"/>
      <c r="R3214" s="38">
        <f t="shared" si="111"/>
        <v>0</v>
      </c>
      <c r="S3214" s="39"/>
      <c r="T3214" s="38"/>
      <c r="U3214" s="38"/>
      <c r="V3214" s="38"/>
      <c r="W3214" s="38"/>
      <c r="X3214" s="40"/>
      <c r="Y3214" s="41"/>
      <c r="Z3214" s="20"/>
    </row>
    <row r="3215" spans="1:26" ht="12.75">
      <c r="A3215" s="20"/>
      <c r="B3215" s="31"/>
      <c r="C3215" s="32"/>
      <c r="D3215" s="33"/>
      <c r="E3215" s="33"/>
      <c r="F3215" s="34"/>
      <c r="G3215" s="20"/>
      <c r="H3215" s="20"/>
      <c r="I3215" s="20"/>
      <c r="J3215" s="20"/>
      <c r="K3215" s="20"/>
      <c r="L3215" s="20"/>
      <c r="M3215" s="35"/>
      <c r="N3215" s="35"/>
      <c r="O3215" s="36"/>
      <c r="P3215" s="37"/>
      <c r="Q3215" s="37"/>
      <c r="R3215" s="38">
        <f t="shared" si="111"/>
        <v>0</v>
      </c>
      <c r="S3215" s="39"/>
      <c r="T3215" s="38"/>
      <c r="U3215" s="38"/>
      <c r="V3215" s="38"/>
      <c r="W3215" s="38"/>
      <c r="X3215" s="40"/>
      <c r="Y3215" s="41"/>
      <c r="Z3215" s="20"/>
    </row>
    <row r="3216" spans="1:26" ht="12.75">
      <c r="A3216" s="20"/>
      <c r="B3216" s="31"/>
      <c r="C3216" s="32"/>
      <c r="D3216" s="33"/>
      <c r="E3216" s="33"/>
      <c r="F3216" s="34"/>
      <c r="G3216" s="20"/>
      <c r="H3216" s="20"/>
      <c r="I3216" s="20"/>
      <c r="J3216" s="20"/>
      <c r="K3216" s="20"/>
      <c r="L3216" s="20"/>
      <c r="M3216" s="35"/>
      <c r="N3216" s="35"/>
      <c r="O3216" s="36"/>
      <c r="P3216" s="37"/>
      <c r="Q3216" s="37"/>
      <c r="R3216" s="38">
        <f t="shared" si="111"/>
        <v>0</v>
      </c>
      <c r="S3216" s="39"/>
      <c r="T3216" s="38"/>
      <c r="U3216" s="38"/>
      <c r="V3216" s="38"/>
      <c r="W3216" s="38"/>
      <c r="X3216" s="40"/>
      <c r="Y3216" s="41"/>
      <c r="Z3216" s="20"/>
    </row>
    <row r="3217" spans="1:26" ht="12.75">
      <c r="A3217" s="20"/>
      <c r="B3217" s="31"/>
      <c r="C3217" s="32"/>
      <c r="D3217" s="33"/>
      <c r="E3217" s="33"/>
      <c r="F3217" s="34"/>
      <c r="G3217" s="20"/>
      <c r="H3217" s="20"/>
      <c r="I3217" s="20"/>
      <c r="J3217" s="20"/>
      <c r="K3217" s="20"/>
      <c r="L3217" s="20"/>
      <c r="M3217" s="35"/>
      <c r="N3217" s="35"/>
      <c r="O3217" s="36"/>
      <c r="P3217" s="37"/>
      <c r="Q3217" s="37"/>
      <c r="R3217" s="38">
        <f t="shared" si="111"/>
        <v>0</v>
      </c>
      <c r="S3217" s="39"/>
      <c r="T3217" s="38"/>
      <c r="U3217" s="38"/>
      <c r="V3217" s="38"/>
      <c r="W3217" s="38"/>
      <c r="X3217" s="40"/>
      <c r="Y3217" s="41"/>
      <c r="Z3217" s="20"/>
    </row>
    <row r="3218" spans="1:26" ht="12.75">
      <c r="A3218" s="20"/>
      <c r="B3218" s="31"/>
      <c r="C3218" s="32"/>
      <c r="D3218" s="33"/>
      <c r="E3218" s="33"/>
      <c r="F3218" s="34"/>
      <c r="G3218" s="20"/>
      <c r="H3218" s="20"/>
      <c r="I3218" s="20"/>
      <c r="J3218" s="20"/>
      <c r="K3218" s="20"/>
      <c r="L3218" s="20"/>
      <c r="M3218" s="35"/>
      <c r="N3218" s="35"/>
      <c r="O3218" s="36"/>
      <c r="P3218" s="37"/>
      <c r="Q3218" s="37"/>
      <c r="R3218" s="38">
        <f t="shared" si="111"/>
        <v>0</v>
      </c>
      <c r="S3218" s="39"/>
      <c r="T3218" s="38"/>
      <c r="U3218" s="38"/>
      <c r="V3218" s="38"/>
      <c r="W3218" s="38"/>
      <c r="X3218" s="40"/>
      <c r="Y3218" s="41"/>
      <c r="Z3218" s="20"/>
    </row>
    <row r="3219" spans="1:26" ht="12.75">
      <c r="A3219" s="20"/>
      <c r="B3219" s="31"/>
      <c r="C3219" s="32"/>
      <c r="D3219" s="33"/>
      <c r="E3219" s="33"/>
      <c r="F3219" s="34"/>
      <c r="G3219" s="20"/>
      <c r="H3219" s="20"/>
      <c r="I3219" s="20"/>
      <c r="J3219" s="20"/>
      <c r="K3219" s="20"/>
      <c r="L3219" s="20"/>
      <c r="M3219" s="35"/>
      <c r="N3219" s="35"/>
      <c r="O3219" s="36"/>
      <c r="P3219" s="37"/>
      <c r="Q3219" s="37"/>
      <c r="R3219" s="38">
        <f t="shared" si="111"/>
        <v>0</v>
      </c>
      <c r="S3219" s="39"/>
      <c r="T3219" s="38"/>
      <c r="U3219" s="38"/>
      <c r="V3219" s="38"/>
      <c r="W3219" s="38"/>
      <c r="X3219" s="40"/>
      <c r="Y3219" s="41"/>
      <c r="Z3219" s="20"/>
    </row>
    <row r="3220" spans="1:26" ht="12.75">
      <c r="A3220" s="20"/>
      <c r="B3220" s="31"/>
      <c r="C3220" s="32"/>
      <c r="D3220" s="33"/>
      <c r="E3220" s="33"/>
      <c r="F3220" s="34"/>
      <c r="G3220" s="20"/>
      <c r="H3220" s="20"/>
      <c r="I3220" s="20"/>
      <c r="J3220" s="20"/>
      <c r="K3220" s="20"/>
      <c r="L3220" s="20"/>
      <c r="M3220" s="35"/>
      <c r="N3220" s="35"/>
      <c r="O3220" s="36"/>
      <c r="P3220" s="37"/>
      <c r="Q3220" s="37"/>
      <c r="R3220" s="38">
        <f t="shared" si="111"/>
        <v>0</v>
      </c>
      <c r="S3220" s="39"/>
      <c r="T3220" s="38"/>
      <c r="U3220" s="38"/>
      <c r="V3220" s="38"/>
      <c r="W3220" s="38"/>
      <c r="X3220" s="40"/>
      <c r="Y3220" s="41"/>
      <c r="Z3220" s="20"/>
    </row>
    <row r="3221" spans="1:26" ht="12.75">
      <c r="A3221" s="20"/>
      <c r="B3221" s="31"/>
      <c r="C3221" s="32"/>
      <c r="D3221" s="33"/>
      <c r="E3221" s="33"/>
      <c r="F3221" s="34"/>
      <c r="G3221" s="20"/>
      <c r="H3221" s="20"/>
      <c r="I3221" s="20"/>
      <c r="J3221" s="20"/>
      <c r="K3221" s="20"/>
      <c r="L3221" s="20"/>
      <c r="M3221" s="35"/>
      <c r="N3221" s="35"/>
      <c r="O3221" s="36"/>
      <c r="P3221" s="37"/>
      <c r="Q3221" s="37"/>
      <c r="R3221" s="38">
        <f t="shared" si="111"/>
        <v>0</v>
      </c>
      <c r="S3221" s="39"/>
      <c r="T3221" s="38"/>
      <c r="U3221" s="38"/>
      <c r="V3221" s="38"/>
      <c r="W3221" s="38"/>
      <c r="X3221" s="40"/>
      <c r="Y3221" s="41"/>
      <c r="Z3221" s="20"/>
    </row>
    <row r="3222" spans="1:26" ht="12.75">
      <c r="A3222" s="20"/>
      <c r="B3222" s="31"/>
      <c r="C3222" s="32"/>
      <c r="D3222" s="33"/>
      <c r="E3222" s="33"/>
      <c r="F3222" s="34"/>
      <c r="G3222" s="20"/>
      <c r="H3222" s="20"/>
      <c r="I3222" s="20"/>
      <c r="J3222" s="20"/>
      <c r="K3222" s="20"/>
      <c r="L3222" s="20"/>
      <c r="M3222" s="35"/>
      <c r="N3222" s="35"/>
      <c r="O3222" s="36"/>
      <c r="P3222" s="37"/>
      <c r="Q3222" s="37"/>
      <c r="R3222" s="38">
        <f t="shared" si="111"/>
        <v>0</v>
      </c>
      <c r="S3222" s="39"/>
      <c r="T3222" s="38"/>
      <c r="U3222" s="38"/>
      <c r="V3222" s="38"/>
      <c r="W3222" s="38"/>
      <c r="X3222" s="40"/>
      <c r="Y3222" s="41"/>
      <c r="Z3222" s="20"/>
    </row>
    <row r="3223" spans="1:26" ht="12.75">
      <c r="A3223" s="20"/>
      <c r="B3223" s="31"/>
      <c r="C3223" s="32"/>
      <c r="D3223" s="33"/>
      <c r="E3223" s="33"/>
      <c r="F3223" s="34"/>
      <c r="G3223" s="20"/>
      <c r="H3223" s="20"/>
      <c r="I3223" s="20"/>
      <c r="J3223" s="20"/>
      <c r="K3223" s="20"/>
      <c r="L3223" s="20"/>
      <c r="M3223" s="35"/>
      <c r="N3223" s="35"/>
      <c r="O3223" s="36"/>
      <c r="P3223" s="37"/>
      <c r="Q3223" s="37"/>
      <c r="R3223" s="38">
        <f t="shared" si="111"/>
        <v>0</v>
      </c>
      <c r="S3223" s="39"/>
      <c r="T3223" s="38"/>
      <c r="U3223" s="38"/>
      <c r="V3223" s="38"/>
      <c r="W3223" s="38"/>
      <c r="X3223" s="40"/>
      <c r="Y3223" s="41"/>
      <c r="Z3223" s="20"/>
    </row>
    <row r="3224" spans="1:26" ht="12.75">
      <c r="A3224" s="20"/>
      <c r="B3224" s="31"/>
      <c r="C3224" s="32"/>
      <c r="D3224" s="33"/>
      <c r="E3224" s="33"/>
      <c r="F3224" s="34"/>
      <c r="G3224" s="20"/>
      <c r="H3224" s="20"/>
      <c r="I3224" s="20"/>
      <c r="J3224" s="20"/>
      <c r="K3224" s="20"/>
      <c r="L3224" s="20"/>
      <c r="M3224" s="35"/>
      <c r="N3224" s="35"/>
      <c r="O3224" s="36"/>
      <c r="P3224" s="37"/>
      <c r="Q3224" s="37"/>
      <c r="R3224" s="38">
        <f t="shared" si="111"/>
        <v>0</v>
      </c>
      <c r="S3224" s="39"/>
      <c r="T3224" s="38"/>
      <c r="U3224" s="38"/>
      <c r="V3224" s="38"/>
      <c r="W3224" s="38"/>
      <c r="X3224" s="40"/>
      <c r="Y3224" s="41"/>
      <c r="Z3224" s="20"/>
    </row>
    <row r="3225" spans="1:26" ht="12.75">
      <c r="A3225" s="20"/>
      <c r="B3225" s="31"/>
      <c r="C3225" s="32"/>
      <c r="D3225" s="33"/>
      <c r="E3225" s="33"/>
      <c r="F3225" s="34"/>
      <c r="G3225" s="20"/>
      <c r="H3225" s="20"/>
      <c r="I3225" s="20"/>
      <c r="J3225" s="20"/>
      <c r="K3225" s="20"/>
      <c r="L3225" s="20"/>
      <c r="M3225" s="35"/>
      <c r="N3225" s="35"/>
      <c r="O3225" s="36"/>
      <c r="P3225" s="37"/>
      <c r="Q3225" s="37"/>
      <c r="R3225" s="38">
        <f t="shared" si="111"/>
        <v>0</v>
      </c>
      <c r="S3225" s="39"/>
      <c r="T3225" s="38"/>
      <c r="U3225" s="38"/>
      <c r="V3225" s="38"/>
      <c r="W3225" s="38"/>
      <c r="X3225" s="40"/>
      <c r="Y3225" s="41"/>
      <c r="Z3225" s="20"/>
    </row>
    <row r="3226" spans="1:26" ht="12.75">
      <c r="A3226" s="20"/>
      <c r="B3226" s="31"/>
      <c r="C3226" s="32"/>
      <c r="D3226" s="33"/>
      <c r="E3226" s="33"/>
      <c r="F3226" s="34"/>
      <c r="G3226" s="20"/>
      <c r="H3226" s="20"/>
      <c r="I3226" s="20"/>
      <c r="J3226" s="20"/>
      <c r="K3226" s="20"/>
      <c r="L3226" s="20"/>
      <c r="M3226" s="35"/>
      <c r="N3226" s="35"/>
      <c r="O3226" s="36"/>
      <c r="P3226" s="37"/>
      <c r="Q3226" s="37"/>
      <c r="R3226" s="38">
        <f t="shared" si="111"/>
        <v>0</v>
      </c>
      <c r="S3226" s="39"/>
      <c r="T3226" s="38"/>
      <c r="U3226" s="38"/>
      <c r="V3226" s="38"/>
      <c r="W3226" s="38"/>
      <c r="X3226" s="40"/>
      <c r="Y3226" s="41"/>
      <c r="Z3226" s="20"/>
    </row>
    <row r="3227" spans="1:26" ht="12.75">
      <c r="A3227" s="20"/>
      <c r="B3227" s="31"/>
      <c r="C3227" s="32"/>
      <c r="D3227" s="33"/>
      <c r="E3227" s="33"/>
      <c r="F3227" s="34"/>
      <c r="G3227" s="20"/>
      <c r="H3227" s="20"/>
      <c r="I3227" s="20"/>
      <c r="J3227" s="20"/>
      <c r="K3227" s="20"/>
      <c r="L3227" s="20"/>
      <c r="M3227" s="35"/>
      <c r="N3227" s="35"/>
      <c r="O3227" s="36"/>
      <c r="P3227" s="37"/>
      <c r="Q3227" s="37"/>
      <c r="R3227" s="38">
        <f t="shared" si="111"/>
        <v>0</v>
      </c>
      <c r="S3227" s="39"/>
      <c r="T3227" s="38"/>
      <c r="U3227" s="38"/>
      <c r="V3227" s="38"/>
      <c r="W3227" s="38"/>
      <c r="X3227" s="40"/>
      <c r="Y3227" s="41"/>
      <c r="Z3227" s="20"/>
    </row>
    <row r="3228" spans="1:26" ht="12.75">
      <c r="A3228" s="20"/>
      <c r="B3228" s="31"/>
      <c r="C3228" s="32"/>
      <c r="D3228" s="33"/>
      <c r="E3228" s="33"/>
      <c r="F3228" s="34"/>
      <c r="G3228" s="20"/>
      <c r="H3228" s="20"/>
      <c r="I3228" s="20"/>
      <c r="J3228" s="20"/>
      <c r="K3228" s="20"/>
      <c r="L3228" s="20"/>
      <c r="M3228" s="35"/>
      <c r="N3228" s="35"/>
      <c r="O3228" s="36"/>
      <c r="P3228" s="37"/>
      <c r="Q3228" s="37"/>
      <c r="R3228" s="38">
        <f t="shared" si="111"/>
        <v>0</v>
      </c>
      <c r="S3228" s="39"/>
      <c r="T3228" s="38"/>
      <c r="U3228" s="38"/>
      <c r="V3228" s="38"/>
      <c r="W3228" s="38"/>
      <c r="X3228" s="40"/>
      <c r="Y3228" s="41"/>
      <c r="Z3228" s="20"/>
    </row>
    <row r="3229" spans="1:26" ht="12.75">
      <c r="A3229" s="20"/>
      <c r="B3229" s="31"/>
      <c r="C3229" s="32"/>
      <c r="D3229" s="33"/>
      <c r="E3229" s="33"/>
      <c r="F3229" s="34"/>
      <c r="G3229" s="20"/>
      <c r="H3229" s="20"/>
      <c r="I3229" s="20"/>
      <c r="J3229" s="20"/>
      <c r="K3229" s="20"/>
      <c r="L3229" s="20"/>
      <c r="M3229" s="35"/>
      <c r="N3229" s="35"/>
      <c r="O3229" s="36"/>
      <c r="P3229" s="37"/>
      <c r="Q3229" s="37"/>
      <c r="R3229" s="38">
        <f t="shared" si="111"/>
        <v>0</v>
      </c>
      <c r="S3229" s="39"/>
      <c r="T3229" s="38"/>
      <c r="U3229" s="38"/>
      <c r="V3229" s="38"/>
      <c r="W3229" s="38"/>
      <c r="X3229" s="40"/>
      <c r="Y3229" s="41"/>
      <c r="Z3229" s="20"/>
    </row>
    <row r="3230" spans="1:26" ht="12.75">
      <c r="A3230" s="20"/>
      <c r="B3230" s="31"/>
      <c r="C3230" s="32"/>
      <c r="D3230" s="33"/>
      <c r="E3230" s="33"/>
      <c r="F3230" s="34"/>
      <c r="G3230" s="20"/>
      <c r="H3230" s="20"/>
      <c r="I3230" s="20"/>
      <c r="J3230" s="20"/>
      <c r="K3230" s="20"/>
      <c r="L3230" s="20"/>
      <c r="M3230" s="35"/>
      <c r="N3230" s="35"/>
      <c r="O3230" s="36"/>
      <c r="P3230" s="37"/>
      <c r="Q3230" s="37"/>
      <c r="R3230" s="38">
        <f t="shared" si="111"/>
        <v>0</v>
      </c>
      <c r="S3230" s="39"/>
      <c r="T3230" s="38"/>
      <c r="U3230" s="38"/>
      <c r="V3230" s="38"/>
      <c r="W3230" s="38"/>
      <c r="X3230" s="40"/>
      <c r="Y3230" s="41"/>
      <c r="Z3230" s="20"/>
    </row>
    <row r="3231" spans="1:26" ht="12.75">
      <c r="A3231" s="20"/>
      <c r="B3231" s="31"/>
      <c r="C3231" s="32"/>
      <c r="D3231" s="33"/>
      <c r="E3231" s="33"/>
      <c r="F3231" s="34"/>
      <c r="G3231" s="20"/>
      <c r="H3231" s="20"/>
      <c r="I3231" s="20"/>
      <c r="J3231" s="20"/>
      <c r="K3231" s="20"/>
      <c r="L3231" s="20"/>
      <c r="M3231" s="35"/>
      <c r="N3231" s="35"/>
      <c r="O3231" s="36"/>
      <c r="P3231" s="37"/>
      <c r="Q3231" s="37"/>
      <c r="R3231" s="38">
        <f t="shared" si="111"/>
        <v>0</v>
      </c>
      <c r="S3231" s="39"/>
      <c r="T3231" s="38"/>
      <c r="U3231" s="38"/>
      <c r="V3231" s="38"/>
      <c r="W3231" s="38"/>
      <c r="X3231" s="40"/>
      <c r="Y3231" s="41"/>
      <c r="Z3231" s="20"/>
    </row>
    <row r="3232" spans="1:26" ht="12.75">
      <c r="A3232" s="20"/>
      <c r="B3232" s="31"/>
      <c r="C3232" s="32"/>
      <c r="D3232" s="33"/>
      <c r="E3232" s="33"/>
      <c r="F3232" s="34"/>
      <c r="G3232" s="20"/>
      <c r="H3232" s="20"/>
      <c r="I3232" s="20"/>
      <c r="J3232" s="20"/>
      <c r="K3232" s="20"/>
      <c r="L3232" s="20"/>
      <c r="M3232" s="35"/>
      <c r="N3232" s="35"/>
      <c r="O3232" s="36"/>
      <c r="P3232" s="37"/>
      <c r="Q3232" s="37"/>
      <c r="R3232" s="38">
        <f t="shared" si="111"/>
        <v>0</v>
      </c>
      <c r="S3232" s="39"/>
      <c r="T3232" s="38"/>
      <c r="U3232" s="38"/>
      <c r="V3232" s="38"/>
      <c r="W3232" s="38"/>
      <c r="X3232" s="40"/>
      <c r="Y3232" s="41"/>
      <c r="Z3232" s="20"/>
    </row>
    <row r="3233" spans="1:26" ht="12.75">
      <c r="A3233" s="20"/>
      <c r="B3233" s="31"/>
      <c r="C3233" s="32"/>
      <c r="D3233" s="33"/>
      <c r="E3233" s="33"/>
      <c r="F3233" s="34"/>
      <c r="G3233" s="20"/>
      <c r="H3233" s="20"/>
      <c r="I3233" s="20"/>
      <c r="J3233" s="20"/>
      <c r="K3233" s="20"/>
      <c r="L3233" s="20"/>
      <c r="M3233" s="35"/>
      <c r="N3233" s="35"/>
      <c r="O3233" s="36"/>
      <c r="P3233" s="37"/>
      <c r="Q3233" s="37"/>
      <c r="R3233" s="38">
        <f t="shared" si="111"/>
        <v>0</v>
      </c>
      <c r="S3233" s="39"/>
      <c r="T3233" s="38"/>
      <c r="U3233" s="38"/>
      <c r="V3233" s="38"/>
      <c r="W3233" s="38"/>
      <c r="X3233" s="40"/>
      <c r="Y3233" s="41"/>
      <c r="Z3233" s="20"/>
    </row>
    <row r="3234" spans="1:26" ht="12.75">
      <c r="A3234" s="20"/>
      <c r="B3234" s="31"/>
      <c r="C3234" s="32"/>
      <c r="D3234" s="33"/>
      <c r="E3234" s="33"/>
      <c r="F3234" s="34"/>
      <c r="G3234" s="20"/>
      <c r="H3234" s="20"/>
      <c r="I3234" s="20"/>
      <c r="J3234" s="20"/>
      <c r="K3234" s="20"/>
      <c r="L3234" s="20"/>
      <c r="M3234" s="35"/>
      <c r="N3234" s="35"/>
      <c r="O3234" s="36"/>
      <c r="P3234" s="37"/>
      <c r="Q3234" s="37"/>
      <c r="R3234" s="38">
        <f t="shared" si="111"/>
        <v>0</v>
      </c>
      <c r="S3234" s="39"/>
      <c r="T3234" s="38"/>
      <c r="U3234" s="38"/>
      <c r="V3234" s="38"/>
      <c r="W3234" s="38"/>
      <c r="X3234" s="40"/>
      <c r="Y3234" s="41"/>
      <c r="Z3234" s="20"/>
    </row>
    <row r="3235" spans="1:26" ht="12.75">
      <c r="A3235" s="20"/>
      <c r="B3235" s="31"/>
      <c r="C3235" s="32"/>
      <c r="D3235" s="33"/>
      <c r="E3235" s="33"/>
      <c r="F3235" s="34"/>
      <c r="G3235" s="20"/>
      <c r="H3235" s="20"/>
      <c r="I3235" s="20"/>
      <c r="J3235" s="20"/>
      <c r="K3235" s="20"/>
      <c r="L3235" s="20"/>
      <c r="M3235" s="35"/>
      <c r="N3235" s="35"/>
      <c r="O3235" s="36"/>
      <c r="P3235" s="37"/>
      <c r="Q3235" s="37"/>
      <c r="R3235" s="38">
        <f t="shared" si="111"/>
        <v>0</v>
      </c>
      <c r="S3235" s="39"/>
      <c r="T3235" s="38"/>
      <c r="U3235" s="38"/>
      <c r="V3235" s="38"/>
      <c r="W3235" s="38"/>
      <c r="X3235" s="40"/>
      <c r="Y3235" s="41"/>
      <c r="Z3235" s="20"/>
    </row>
    <row r="3236" spans="1:26" ht="12.75">
      <c r="A3236" s="20"/>
      <c r="B3236" s="31"/>
      <c r="C3236" s="32"/>
      <c r="D3236" s="33"/>
      <c r="E3236" s="33"/>
      <c r="F3236" s="34"/>
      <c r="G3236" s="20"/>
      <c r="H3236" s="20"/>
      <c r="I3236" s="20"/>
      <c r="J3236" s="20"/>
      <c r="K3236" s="20"/>
      <c r="L3236" s="20"/>
      <c r="M3236" s="35"/>
      <c r="N3236" s="35"/>
      <c r="O3236" s="36"/>
      <c r="P3236" s="37"/>
      <c r="Q3236" s="37"/>
      <c r="R3236" s="38">
        <f t="shared" si="111"/>
        <v>0</v>
      </c>
      <c r="S3236" s="39"/>
      <c r="T3236" s="38"/>
      <c r="U3236" s="38"/>
      <c r="V3236" s="38"/>
      <c r="W3236" s="38"/>
      <c r="X3236" s="40"/>
      <c r="Y3236" s="41"/>
      <c r="Z3236" s="20"/>
    </row>
    <row r="3237" spans="1:26" ht="12.75">
      <c r="A3237" s="20"/>
      <c r="B3237" s="31"/>
      <c r="C3237" s="32"/>
      <c r="D3237" s="33"/>
      <c r="E3237" s="33"/>
      <c r="F3237" s="34"/>
      <c r="G3237" s="20"/>
      <c r="H3237" s="20"/>
      <c r="I3237" s="20"/>
      <c r="J3237" s="20"/>
      <c r="K3237" s="20"/>
      <c r="L3237" s="20"/>
      <c r="M3237" s="35"/>
      <c r="N3237" s="35"/>
      <c r="O3237" s="36"/>
      <c r="P3237" s="37"/>
      <c r="Q3237" s="37"/>
      <c r="R3237" s="38">
        <f t="shared" si="111"/>
        <v>0</v>
      </c>
      <c r="S3237" s="39"/>
      <c r="T3237" s="38"/>
      <c r="U3237" s="38"/>
      <c r="V3237" s="38"/>
      <c r="W3237" s="38"/>
      <c r="X3237" s="40"/>
      <c r="Y3237" s="41"/>
      <c r="Z3237" s="20"/>
    </row>
    <row r="3238" spans="1:26" ht="12.75">
      <c r="A3238" s="20"/>
      <c r="B3238" s="31"/>
      <c r="C3238" s="32"/>
      <c r="D3238" s="33"/>
      <c r="E3238" s="33"/>
      <c r="F3238" s="34"/>
      <c r="G3238" s="20"/>
      <c r="H3238" s="20"/>
      <c r="I3238" s="20"/>
      <c r="J3238" s="20"/>
      <c r="K3238" s="20"/>
      <c r="L3238" s="20"/>
      <c r="M3238" s="35"/>
      <c r="N3238" s="35"/>
      <c r="O3238" s="36"/>
      <c r="P3238" s="37"/>
      <c r="Q3238" s="37"/>
      <c r="R3238" s="38">
        <f t="shared" si="111"/>
        <v>0</v>
      </c>
      <c r="S3238" s="39"/>
      <c r="T3238" s="38"/>
      <c r="U3238" s="38"/>
      <c r="V3238" s="38"/>
      <c r="W3238" s="38"/>
      <c r="X3238" s="40"/>
      <c r="Y3238" s="41"/>
      <c r="Z3238" s="20"/>
    </row>
    <row r="3239" spans="1:26" ht="12.75">
      <c r="A3239" s="20"/>
      <c r="B3239" s="31"/>
      <c r="C3239" s="32"/>
      <c r="D3239" s="33"/>
      <c r="E3239" s="33"/>
      <c r="F3239" s="34"/>
      <c r="G3239" s="20"/>
      <c r="H3239" s="20"/>
      <c r="I3239" s="20"/>
      <c r="J3239" s="20"/>
      <c r="K3239" s="20"/>
      <c r="L3239" s="20"/>
      <c r="M3239" s="35"/>
      <c r="N3239" s="35"/>
      <c r="O3239" s="36"/>
      <c r="P3239" s="37"/>
      <c r="Q3239" s="37"/>
      <c r="R3239" s="38">
        <f t="shared" si="111"/>
        <v>0</v>
      </c>
      <c r="S3239" s="39"/>
      <c r="T3239" s="38"/>
      <c r="U3239" s="38"/>
      <c r="V3239" s="38"/>
      <c r="W3239" s="38"/>
      <c r="X3239" s="40"/>
      <c r="Y3239" s="41"/>
      <c r="Z3239" s="20"/>
    </row>
    <row r="3240" spans="1:26" ht="12.75">
      <c r="A3240" s="20"/>
      <c r="B3240" s="31"/>
      <c r="C3240" s="32"/>
      <c r="D3240" s="33"/>
      <c r="E3240" s="33"/>
      <c r="F3240" s="34"/>
      <c r="G3240" s="20"/>
      <c r="H3240" s="20"/>
      <c r="I3240" s="20"/>
      <c r="J3240" s="20"/>
      <c r="K3240" s="20"/>
      <c r="L3240" s="20"/>
      <c r="M3240" s="35"/>
      <c r="N3240" s="35"/>
      <c r="O3240" s="36"/>
      <c r="P3240" s="37"/>
      <c r="Q3240" s="37"/>
      <c r="R3240" s="38">
        <f t="shared" si="111"/>
        <v>0</v>
      </c>
      <c r="S3240" s="39"/>
      <c r="T3240" s="38"/>
      <c r="U3240" s="38"/>
      <c r="V3240" s="38"/>
      <c r="W3240" s="38"/>
      <c r="X3240" s="40"/>
      <c r="Y3240" s="41"/>
      <c r="Z3240" s="20"/>
    </row>
    <row r="3241" spans="1:26" ht="12.75">
      <c r="A3241" s="20"/>
      <c r="B3241" s="31"/>
      <c r="C3241" s="32"/>
      <c r="D3241" s="33"/>
      <c r="E3241" s="33"/>
      <c r="F3241" s="34"/>
      <c r="G3241" s="20"/>
      <c r="H3241" s="20"/>
      <c r="I3241" s="20"/>
      <c r="J3241" s="20"/>
      <c r="K3241" s="20"/>
      <c r="L3241" s="20"/>
      <c r="M3241" s="35"/>
      <c r="N3241" s="35"/>
      <c r="O3241" s="36"/>
      <c r="P3241" s="37"/>
      <c r="Q3241" s="37"/>
      <c r="R3241" s="38">
        <f t="shared" si="111"/>
        <v>0</v>
      </c>
      <c r="S3241" s="39"/>
      <c r="T3241" s="38"/>
      <c r="U3241" s="38"/>
      <c r="V3241" s="38"/>
      <c r="W3241" s="38"/>
      <c r="X3241" s="40"/>
      <c r="Y3241" s="41"/>
      <c r="Z3241" s="20"/>
    </row>
    <row r="3242" spans="1:26" ht="12.75">
      <c r="A3242" s="20"/>
      <c r="B3242" s="31"/>
      <c r="C3242" s="32"/>
      <c r="D3242" s="33"/>
      <c r="E3242" s="33"/>
      <c r="F3242" s="34"/>
      <c r="G3242" s="20"/>
      <c r="H3242" s="20"/>
      <c r="I3242" s="20"/>
      <c r="J3242" s="20"/>
      <c r="K3242" s="20"/>
      <c r="L3242" s="20"/>
      <c r="M3242" s="35"/>
      <c r="N3242" s="35"/>
      <c r="O3242" s="36"/>
      <c r="P3242" s="37"/>
      <c r="Q3242" s="37"/>
      <c r="R3242" s="38">
        <f t="shared" si="111"/>
        <v>0</v>
      </c>
      <c r="S3242" s="39"/>
      <c r="T3242" s="38"/>
      <c r="U3242" s="38"/>
      <c r="V3242" s="38"/>
      <c r="W3242" s="38"/>
      <c r="X3242" s="40"/>
      <c r="Y3242" s="41"/>
      <c r="Z3242" s="20"/>
    </row>
    <row r="3243" spans="1:26" ht="12.75">
      <c r="A3243" s="20"/>
      <c r="B3243" s="31"/>
      <c r="C3243" s="32"/>
      <c r="D3243" s="33"/>
      <c r="E3243" s="33"/>
      <c r="F3243" s="34"/>
      <c r="G3243" s="20"/>
      <c r="H3243" s="20"/>
      <c r="I3243" s="20"/>
      <c r="J3243" s="20"/>
      <c r="K3243" s="20"/>
      <c r="L3243" s="20"/>
      <c r="M3243" s="35"/>
      <c r="N3243" s="35"/>
      <c r="O3243" s="36"/>
      <c r="P3243" s="37"/>
      <c r="Q3243" s="37"/>
      <c r="R3243" s="38">
        <f t="shared" si="111"/>
        <v>0</v>
      </c>
      <c r="S3243" s="39"/>
      <c r="T3243" s="38"/>
      <c r="U3243" s="38"/>
      <c r="V3243" s="38"/>
      <c r="W3243" s="38"/>
      <c r="X3243" s="40"/>
      <c r="Y3243" s="41"/>
      <c r="Z3243" s="20"/>
    </row>
    <row r="3244" spans="1:26" ht="12.75">
      <c r="A3244" s="20"/>
      <c r="B3244" s="31"/>
      <c r="C3244" s="32"/>
      <c r="D3244" s="33"/>
      <c r="E3244" s="33"/>
      <c r="F3244" s="34"/>
      <c r="G3244" s="20"/>
      <c r="H3244" s="20"/>
      <c r="I3244" s="20"/>
      <c r="J3244" s="20"/>
      <c r="K3244" s="20"/>
      <c r="L3244" s="20"/>
      <c r="M3244" s="35"/>
      <c r="N3244" s="35"/>
      <c r="O3244" s="36"/>
      <c r="P3244" s="37"/>
      <c r="Q3244" s="37"/>
      <c r="R3244" s="38">
        <f t="shared" si="111"/>
        <v>0</v>
      </c>
      <c r="S3244" s="39"/>
      <c r="T3244" s="38"/>
      <c r="U3244" s="38"/>
      <c r="V3244" s="38"/>
      <c r="W3244" s="38"/>
      <c r="X3244" s="40"/>
      <c r="Y3244" s="41"/>
      <c r="Z3244" s="20"/>
    </row>
    <row r="3245" spans="1:26" ht="12.75">
      <c r="A3245" s="20"/>
      <c r="B3245" s="31"/>
      <c r="C3245" s="32"/>
      <c r="D3245" s="33"/>
      <c r="E3245" s="33"/>
      <c r="F3245" s="34"/>
      <c r="G3245" s="20"/>
      <c r="H3245" s="20"/>
      <c r="I3245" s="20"/>
      <c r="J3245" s="20"/>
      <c r="K3245" s="20"/>
      <c r="L3245" s="20"/>
      <c r="M3245" s="35"/>
      <c r="N3245" s="35"/>
      <c r="O3245" s="36"/>
      <c r="P3245" s="37"/>
      <c r="Q3245" s="37"/>
      <c r="R3245" s="38">
        <f t="shared" si="111"/>
        <v>0</v>
      </c>
      <c r="S3245" s="39"/>
      <c r="T3245" s="38"/>
      <c r="U3245" s="38"/>
      <c r="V3245" s="38"/>
      <c r="W3245" s="38"/>
      <c r="X3245" s="40"/>
      <c r="Y3245" s="41"/>
      <c r="Z3245" s="20"/>
    </row>
    <row r="3246" spans="1:26" ht="12.75">
      <c r="A3246" s="20"/>
      <c r="B3246" s="31"/>
      <c r="C3246" s="32"/>
      <c r="D3246" s="33"/>
      <c r="E3246" s="33"/>
      <c r="F3246" s="34"/>
      <c r="G3246" s="20"/>
      <c r="H3246" s="20"/>
      <c r="I3246" s="20"/>
      <c r="J3246" s="20"/>
      <c r="K3246" s="20"/>
      <c r="L3246" s="20"/>
      <c r="M3246" s="35"/>
      <c r="N3246" s="35"/>
      <c r="O3246" s="36"/>
      <c r="P3246" s="37"/>
      <c r="Q3246" s="37"/>
      <c r="R3246" s="38">
        <f t="shared" si="111"/>
        <v>0</v>
      </c>
      <c r="S3246" s="39"/>
      <c r="T3246" s="38"/>
      <c r="U3246" s="38"/>
      <c r="V3246" s="38"/>
      <c r="W3246" s="38"/>
      <c r="X3246" s="40"/>
      <c r="Y3246" s="41"/>
      <c r="Z3246" s="20"/>
    </row>
    <row r="3247" spans="1:26" ht="12.75">
      <c r="A3247" s="20"/>
      <c r="B3247" s="31"/>
      <c r="C3247" s="32"/>
      <c r="D3247" s="33"/>
      <c r="E3247" s="33"/>
      <c r="F3247" s="34"/>
      <c r="G3247" s="20"/>
      <c r="H3247" s="20"/>
      <c r="I3247" s="20"/>
      <c r="J3247" s="20"/>
      <c r="K3247" s="20"/>
      <c r="L3247" s="20"/>
      <c r="M3247" s="35"/>
      <c r="N3247" s="35"/>
      <c r="O3247" s="36"/>
      <c r="P3247" s="37"/>
      <c r="Q3247" s="37"/>
      <c r="R3247" s="38">
        <f t="shared" si="111"/>
        <v>0</v>
      </c>
      <c r="S3247" s="39"/>
      <c r="T3247" s="38"/>
      <c r="U3247" s="38"/>
      <c r="V3247" s="38"/>
      <c r="W3247" s="38"/>
      <c r="X3247" s="40"/>
      <c r="Y3247" s="41"/>
      <c r="Z3247" s="20"/>
    </row>
    <row r="3248" spans="1:26" ht="12.75">
      <c r="A3248" s="20"/>
      <c r="B3248" s="31"/>
      <c r="C3248" s="32"/>
      <c r="D3248" s="33"/>
      <c r="E3248" s="33"/>
      <c r="F3248" s="34"/>
      <c r="G3248" s="20"/>
      <c r="H3248" s="20"/>
      <c r="I3248" s="20"/>
      <c r="J3248" s="20"/>
      <c r="K3248" s="20"/>
      <c r="L3248" s="20"/>
      <c r="M3248" s="35"/>
      <c r="N3248" s="35"/>
      <c r="O3248" s="36"/>
      <c r="P3248" s="37"/>
      <c r="Q3248" s="37"/>
      <c r="R3248" s="38">
        <f t="shared" si="111"/>
        <v>0</v>
      </c>
      <c r="S3248" s="39"/>
      <c r="T3248" s="38"/>
      <c r="U3248" s="38"/>
      <c r="V3248" s="38"/>
      <c r="W3248" s="38"/>
      <c r="X3248" s="40"/>
      <c r="Y3248" s="41"/>
      <c r="Z3248" s="20"/>
    </row>
    <row r="3249" spans="1:26" ht="12.75">
      <c r="A3249" s="20"/>
      <c r="B3249" s="31"/>
      <c r="C3249" s="32"/>
      <c r="D3249" s="33"/>
      <c r="E3249" s="33"/>
      <c r="F3249" s="34"/>
      <c r="G3249" s="20"/>
      <c r="H3249" s="20"/>
      <c r="I3249" s="20"/>
      <c r="J3249" s="20"/>
      <c r="K3249" s="20"/>
      <c r="L3249" s="20"/>
      <c r="M3249" s="35"/>
      <c r="N3249" s="35"/>
      <c r="O3249" s="36"/>
      <c r="P3249" s="37"/>
      <c r="Q3249" s="37"/>
      <c r="R3249" s="38">
        <f t="shared" si="111"/>
        <v>0</v>
      </c>
      <c r="S3249" s="39"/>
      <c r="T3249" s="38"/>
      <c r="U3249" s="38"/>
      <c r="V3249" s="38"/>
      <c r="W3249" s="38"/>
      <c r="X3249" s="40"/>
      <c r="Y3249" s="41"/>
      <c r="Z3249" s="20"/>
    </row>
    <row r="3250" spans="1:26" ht="12.75">
      <c r="A3250" s="20"/>
      <c r="B3250" s="31"/>
      <c r="C3250" s="32"/>
      <c r="D3250" s="33"/>
      <c r="E3250" s="33"/>
      <c r="F3250" s="34"/>
      <c r="G3250" s="20"/>
      <c r="H3250" s="20"/>
      <c r="I3250" s="20"/>
      <c r="J3250" s="20"/>
      <c r="K3250" s="20"/>
      <c r="L3250" s="20"/>
      <c r="M3250" s="35"/>
      <c r="N3250" s="35"/>
      <c r="O3250" s="36"/>
      <c r="P3250" s="37"/>
      <c r="Q3250" s="37"/>
      <c r="R3250" s="38">
        <f t="shared" si="111"/>
        <v>0</v>
      </c>
      <c r="S3250" s="39"/>
      <c r="T3250" s="38"/>
      <c r="U3250" s="38"/>
      <c r="V3250" s="38"/>
      <c r="W3250" s="38"/>
      <c r="X3250" s="40"/>
      <c r="Y3250" s="41"/>
      <c r="Z3250" s="20"/>
    </row>
    <row r="3251" spans="1:26" ht="12.75">
      <c r="A3251" s="20"/>
      <c r="B3251" s="31"/>
      <c r="C3251" s="32"/>
      <c r="D3251" s="33"/>
      <c r="E3251" s="33"/>
      <c r="F3251" s="34"/>
      <c r="G3251" s="20"/>
      <c r="H3251" s="20"/>
      <c r="I3251" s="20"/>
      <c r="J3251" s="20"/>
      <c r="K3251" s="20"/>
      <c r="L3251" s="20"/>
      <c r="M3251" s="35"/>
      <c r="N3251" s="35"/>
      <c r="O3251" s="36"/>
      <c r="P3251" s="37"/>
      <c r="Q3251" s="37"/>
      <c r="R3251" s="38">
        <f t="shared" si="111"/>
        <v>0</v>
      </c>
      <c r="S3251" s="39"/>
      <c r="T3251" s="38"/>
      <c r="U3251" s="38"/>
      <c r="V3251" s="38"/>
      <c r="W3251" s="38"/>
      <c r="X3251" s="40"/>
      <c r="Y3251" s="41"/>
      <c r="Z3251" s="20"/>
    </row>
    <row r="3252" spans="1:26" ht="12.75">
      <c r="A3252" s="20"/>
      <c r="B3252" s="31"/>
      <c r="C3252" s="32"/>
      <c r="D3252" s="33"/>
      <c r="E3252" s="33"/>
      <c r="F3252" s="34"/>
      <c r="G3252" s="20"/>
      <c r="H3252" s="20"/>
      <c r="I3252" s="20"/>
      <c r="J3252" s="20"/>
      <c r="K3252" s="20"/>
      <c r="L3252" s="20"/>
      <c r="M3252" s="35"/>
      <c r="N3252" s="35"/>
      <c r="O3252" s="36"/>
      <c r="P3252" s="37"/>
      <c r="Q3252" s="37"/>
      <c r="R3252" s="38">
        <f t="shared" si="111"/>
        <v>0</v>
      </c>
      <c r="S3252" s="39"/>
      <c r="T3252" s="38"/>
      <c r="U3252" s="38"/>
      <c r="V3252" s="38"/>
      <c r="W3252" s="38"/>
      <c r="X3252" s="40"/>
      <c r="Y3252" s="41"/>
      <c r="Z3252" s="20"/>
    </row>
    <row r="3253" spans="1:26" ht="12.75">
      <c r="A3253" s="20"/>
      <c r="B3253" s="31"/>
      <c r="C3253" s="32"/>
      <c r="D3253" s="33"/>
      <c r="E3253" s="33"/>
      <c r="F3253" s="34"/>
      <c r="G3253" s="20"/>
      <c r="H3253" s="20"/>
      <c r="I3253" s="20"/>
      <c r="J3253" s="20"/>
      <c r="K3253" s="20"/>
      <c r="L3253" s="20"/>
      <c r="M3253" s="35"/>
      <c r="N3253" s="35"/>
      <c r="O3253" s="36"/>
      <c r="P3253" s="37"/>
      <c r="Q3253" s="37"/>
      <c r="R3253" s="38">
        <f t="shared" si="111"/>
        <v>0</v>
      </c>
      <c r="S3253" s="39"/>
      <c r="T3253" s="38"/>
      <c r="U3253" s="38"/>
      <c r="V3253" s="38"/>
      <c r="W3253" s="38"/>
      <c r="X3253" s="40"/>
      <c r="Y3253" s="41"/>
      <c r="Z3253" s="20"/>
    </row>
    <row r="3254" spans="1:26" ht="12.75">
      <c r="A3254" s="20"/>
      <c r="B3254" s="31"/>
      <c r="C3254" s="32"/>
      <c r="D3254" s="33"/>
      <c r="E3254" s="33"/>
      <c r="F3254" s="34"/>
      <c r="G3254" s="20"/>
      <c r="H3254" s="20"/>
      <c r="I3254" s="20"/>
      <c r="J3254" s="20"/>
      <c r="K3254" s="20"/>
      <c r="L3254" s="20"/>
      <c r="M3254" s="35"/>
      <c r="N3254" s="35"/>
      <c r="O3254" s="36"/>
      <c r="P3254" s="37"/>
      <c r="Q3254" s="37"/>
      <c r="R3254" s="38">
        <f t="shared" si="111"/>
        <v>0</v>
      </c>
      <c r="S3254" s="39"/>
      <c r="T3254" s="38"/>
      <c r="U3254" s="38"/>
      <c r="V3254" s="38"/>
      <c r="W3254" s="38"/>
      <c r="X3254" s="40"/>
      <c r="Y3254" s="41"/>
      <c r="Z3254" s="20"/>
    </row>
    <row r="3255" spans="1:26" ht="12.75">
      <c r="A3255" s="20"/>
      <c r="B3255" s="31"/>
      <c r="C3255" s="32"/>
      <c r="D3255" s="33"/>
      <c r="E3255" s="33"/>
      <c r="F3255" s="34"/>
      <c r="G3255" s="20"/>
      <c r="H3255" s="20"/>
      <c r="I3255" s="20"/>
      <c r="J3255" s="20"/>
      <c r="K3255" s="20"/>
      <c r="L3255" s="20"/>
      <c r="M3255" s="35"/>
      <c r="N3255" s="35"/>
      <c r="O3255" s="36"/>
      <c r="P3255" s="37"/>
      <c r="Q3255" s="37"/>
      <c r="R3255" s="38">
        <f t="shared" si="111"/>
        <v>0</v>
      </c>
      <c r="S3255" s="39"/>
      <c r="T3255" s="38"/>
      <c r="U3255" s="38"/>
      <c r="V3255" s="38"/>
      <c r="W3255" s="38"/>
      <c r="X3255" s="40"/>
      <c r="Y3255" s="41"/>
      <c r="Z3255" s="20"/>
    </row>
    <row r="3256" spans="1:26" ht="12.75">
      <c r="A3256" s="20"/>
      <c r="B3256" s="31"/>
      <c r="C3256" s="32"/>
      <c r="D3256" s="33"/>
      <c r="E3256" s="33"/>
      <c r="F3256" s="34"/>
      <c r="G3256" s="20"/>
      <c r="H3256" s="20"/>
      <c r="I3256" s="20"/>
      <c r="J3256" s="20"/>
      <c r="K3256" s="20"/>
      <c r="L3256" s="20"/>
      <c r="M3256" s="35"/>
      <c r="N3256" s="35"/>
      <c r="O3256" s="36"/>
      <c r="P3256" s="37"/>
      <c r="Q3256" s="37"/>
      <c r="R3256" s="38">
        <f t="shared" si="111"/>
        <v>0</v>
      </c>
      <c r="S3256" s="39"/>
      <c r="T3256" s="38"/>
      <c r="U3256" s="38"/>
      <c r="V3256" s="38"/>
      <c r="W3256" s="38"/>
      <c r="X3256" s="40"/>
      <c r="Y3256" s="41"/>
      <c r="Z3256" s="20"/>
    </row>
    <row r="3257" spans="1:26" ht="12.75">
      <c r="A3257" s="20"/>
      <c r="B3257" s="31"/>
      <c r="C3257" s="32"/>
      <c r="D3257" s="33"/>
      <c r="E3257" s="33"/>
      <c r="F3257" s="34"/>
      <c r="G3257" s="20"/>
      <c r="H3257" s="20"/>
      <c r="I3257" s="20"/>
      <c r="J3257" s="20"/>
      <c r="K3257" s="20"/>
      <c r="L3257" s="20"/>
      <c r="M3257" s="35"/>
      <c r="N3257" s="35"/>
      <c r="O3257" s="36"/>
      <c r="P3257" s="37"/>
      <c r="Q3257" s="37"/>
      <c r="R3257" s="38">
        <f aca="true" t="shared" si="112" ref="R3257:R3277">M3257*O3257</f>
        <v>0</v>
      </c>
      <c r="S3257" s="39"/>
      <c r="T3257" s="38"/>
      <c r="U3257" s="38"/>
      <c r="V3257" s="38"/>
      <c r="W3257" s="38"/>
      <c r="X3257" s="40"/>
      <c r="Y3257" s="41"/>
      <c r="Z3257" s="20"/>
    </row>
    <row r="3258" spans="1:26" ht="12.75">
      <c r="A3258" s="20"/>
      <c r="B3258" s="31"/>
      <c r="C3258" s="32"/>
      <c r="D3258" s="33"/>
      <c r="E3258" s="33"/>
      <c r="F3258" s="34"/>
      <c r="G3258" s="20"/>
      <c r="H3258" s="20"/>
      <c r="I3258" s="20"/>
      <c r="J3258" s="20"/>
      <c r="K3258" s="20"/>
      <c r="L3258" s="20"/>
      <c r="M3258" s="35"/>
      <c r="N3258" s="35"/>
      <c r="O3258" s="36"/>
      <c r="P3258" s="37"/>
      <c r="Q3258" s="37"/>
      <c r="R3258" s="38">
        <f t="shared" si="112"/>
        <v>0</v>
      </c>
      <c r="S3258" s="39"/>
      <c r="T3258" s="38"/>
      <c r="U3258" s="38"/>
      <c r="V3258" s="38"/>
      <c r="W3258" s="38"/>
      <c r="X3258" s="40"/>
      <c r="Y3258" s="41"/>
      <c r="Z3258" s="20"/>
    </row>
    <row r="3259" spans="1:26" ht="12.75">
      <c r="A3259" s="20"/>
      <c r="B3259" s="31"/>
      <c r="C3259" s="32"/>
      <c r="D3259" s="33"/>
      <c r="E3259" s="33"/>
      <c r="F3259" s="34"/>
      <c r="G3259" s="20"/>
      <c r="H3259" s="20"/>
      <c r="I3259" s="20"/>
      <c r="J3259" s="20"/>
      <c r="K3259" s="20"/>
      <c r="L3259" s="20"/>
      <c r="M3259" s="35"/>
      <c r="N3259" s="35"/>
      <c r="O3259" s="36"/>
      <c r="P3259" s="37"/>
      <c r="Q3259" s="37"/>
      <c r="R3259" s="38">
        <f t="shared" si="112"/>
        <v>0</v>
      </c>
      <c r="S3259" s="39"/>
      <c r="T3259" s="38"/>
      <c r="U3259" s="38"/>
      <c r="V3259" s="38"/>
      <c r="W3259" s="38"/>
      <c r="X3259" s="40"/>
      <c r="Y3259" s="41"/>
      <c r="Z3259" s="20"/>
    </row>
    <row r="3260" spans="1:26" ht="12.75">
      <c r="A3260" s="20"/>
      <c r="B3260" s="31"/>
      <c r="C3260" s="32"/>
      <c r="D3260" s="33"/>
      <c r="E3260" s="33"/>
      <c r="F3260" s="34"/>
      <c r="G3260" s="20"/>
      <c r="H3260" s="20"/>
      <c r="I3260" s="20"/>
      <c r="J3260" s="20"/>
      <c r="K3260" s="20"/>
      <c r="L3260" s="20"/>
      <c r="M3260" s="35"/>
      <c r="N3260" s="35"/>
      <c r="O3260" s="36"/>
      <c r="P3260" s="37"/>
      <c r="Q3260" s="37"/>
      <c r="R3260" s="38">
        <f t="shared" si="112"/>
        <v>0</v>
      </c>
      <c r="S3260" s="39"/>
      <c r="T3260" s="38"/>
      <c r="U3260" s="38"/>
      <c r="V3260" s="38"/>
      <c r="W3260" s="38"/>
      <c r="X3260" s="40"/>
      <c r="Y3260" s="41"/>
      <c r="Z3260" s="20"/>
    </row>
    <row r="3261" spans="1:26" ht="12.75">
      <c r="A3261" s="20"/>
      <c r="B3261" s="31"/>
      <c r="C3261" s="32"/>
      <c r="D3261" s="33"/>
      <c r="E3261" s="33"/>
      <c r="F3261" s="34"/>
      <c r="G3261" s="20"/>
      <c r="H3261" s="20"/>
      <c r="I3261" s="20"/>
      <c r="J3261" s="20"/>
      <c r="K3261" s="20"/>
      <c r="L3261" s="20"/>
      <c r="M3261" s="35"/>
      <c r="N3261" s="35"/>
      <c r="O3261" s="36"/>
      <c r="P3261" s="37"/>
      <c r="Q3261" s="37"/>
      <c r="R3261" s="38">
        <f t="shared" si="112"/>
        <v>0</v>
      </c>
      <c r="S3261" s="39"/>
      <c r="T3261" s="38"/>
      <c r="U3261" s="38"/>
      <c r="V3261" s="38"/>
      <c r="W3261" s="38"/>
      <c r="X3261" s="40"/>
      <c r="Y3261" s="41"/>
      <c r="Z3261" s="20"/>
    </row>
    <row r="3262" spans="1:26" ht="12.75">
      <c r="A3262" s="20"/>
      <c r="B3262" s="31"/>
      <c r="C3262" s="32"/>
      <c r="D3262" s="33"/>
      <c r="E3262" s="33"/>
      <c r="F3262" s="34"/>
      <c r="G3262" s="20"/>
      <c r="H3262" s="20"/>
      <c r="I3262" s="20"/>
      <c r="J3262" s="20"/>
      <c r="K3262" s="20"/>
      <c r="L3262" s="20"/>
      <c r="M3262" s="35"/>
      <c r="N3262" s="35"/>
      <c r="O3262" s="36"/>
      <c r="P3262" s="37"/>
      <c r="Q3262" s="37"/>
      <c r="R3262" s="38">
        <f t="shared" si="112"/>
        <v>0</v>
      </c>
      <c r="S3262" s="39"/>
      <c r="T3262" s="38"/>
      <c r="U3262" s="38"/>
      <c r="V3262" s="38"/>
      <c r="W3262" s="38"/>
      <c r="X3262" s="40"/>
      <c r="Y3262" s="41"/>
      <c r="Z3262" s="20"/>
    </row>
    <row r="3263" spans="1:26" ht="12.75">
      <c r="A3263" s="20"/>
      <c r="B3263" s="31"/>
      <c r="C3263" s="32"/>
      <c r="D3263" s="33"/>
      <c r="E3263" s="33"/>
      <c r="F3263" s="34"/>
      <c r="G3263" s="20"/>
      <c r="H3263" s="20"/>
      <c r="I3263" s="20"/>
      <c r="J3263" s="20"/>
      <c r="K3263" s="20"/>
      <c r="L3263" s="20"/>
      <c r="M3263" s="35"/>
      <c r="N3263" s="35"/>
      <c r="O3263" s="36"/>
      <c r="P3263" s="37"/>
      <c r="Q3263" s="37"/>
      <c r="R3263" s="38">
        <f t="shared" si="112"/>
        <v>0</v>
      </c>
      <c r="S3263" s="39"/>
      <c r="T3263" s="38"/>
      <c r="U3263" s="38"/>
      <c r="V3263" s="38"/>
      <c r="W3263" s="38"/>
      <c r="X3263" s="40"/>
      <c r="Y3263" s="41"/>
      <c r="Z3263" s="20"/>
    </row>
    <row r="3264" spans="1:26" ht="12.75">
      <c r="A3264" s="20"/>
      <c r="B3264" s="31"/>
      <c r="C3264" s="32"/>
      <c r="D3264" s="33"/>
      <c r="E3264" s="33"/>
      <c r="F3264" s="34"/>
      <c r="G3264" s="20"/>
      <c r="H3264" s="20"/>
      <c r="I3264" s="20"/>
      <c r="J3264" s="20"/>
      <c r="K3264" s="20"/>
      <c r="L3264" s="20"/>
      <c r="M3264" s="35"/>
      <c r="N3264" s="35"/>
      <c r="O3264" s="36"/>
      <c r="P3264" s="37"/>
      <c r="Q3264" s="37"/>
      <c r="R3264" s="38">
        <f t="shared" si="112"/>
        <v>0</v>
      </c>
      <c r="S3264" s="39"/>
      <c r="T3264" s="38"/>
      <c r="U3264" s="38"/>
      <c r="V3264" s="38"/>
      <c r="W3264" s="38"/>
      <c r="X3264" s="40"/>
      <c r="Y3264" s="41"/>
      <c r="Z3264" s="20"/>
    </row>
    <row r="3265" spans="1:26" ht="12.75">
      <c r="A3265" s="20"/>
      <c r="B3265" s="31"/>
      <c r="C3265" s="32"/>
      <c r="D3265" s="33"/>
      <c r="E3265" s="33"/>
      <c r="F3265" s="34"/>
      <c r="G3265" s="20"/>
      <c r="H3265" s="20"/>
      <c r="I3265" s="20"/>
      <c r="J3265" s="20"/>
      <c r="K3265" s="20"/>
      <c r="L3265" s="20"/>
      <c r="M3265" s="35"/>
      <c r="N3265" s="35"/>
      <c r="O3265" s="36"/>
      <c r="P3265" s="37"/>
      <c r="Q3265" s="37"/>
      <c r="R3265" s="38">
        <f t="shared" si="112"/>
        <v>0</v>
      </c>
      <c r="S3265" s="39"/>
      <c r="T3265" s="38"/>
      <c r="U3265" s="38"/>
      <c r="V3265" s="38"/>
      <c r="W3265" s="38"/>
      <c r="X3265" s="40"/>
      <c r="Y3265" s="41"/>
      <c r="Z3265" s="20"/>
    </row>
    <row r="3266" spans="1:26" ht="12.75">
      <c r="A3266" s="20"/>
      <c r="B3266" s="31"/>
      <c r="C3266" s="32"/>
      <c r="D3266" s="33"/>
      <c r="E3266" s="33"/>
      <c r="F3266" s="34"/>
      <c r="G3266" s="20"/>
      <c r="H3266" s="20"/>
      <c r="I3266" s="20"/>
      <c r="J3266" s="20"/>
      <c r="K3266" s="20"/>
      <c r="L3266" s="20"/>
      <c r="M3266" s="35"/>
      <c r="N3266" s="35"/>
      <c r="O3266" s="36"/>
      <c r="P3266" s="37"/>
      <c r="Q3266" s="37"/>
      <c r="R3266" s="38">
        <f t="shared" si="112"/>
        <v>0</v>
      </c>
      <c r="S3266" s="39"/>
      <c r="T3266" s="38"/>
      <c r="U3266" s="38"/>
      <c r="V3266" s="38"/>
      <c r="W3266" s="38"/>
      <c r="X3266" s="40"/>
      <c r="Y3266" s="41"/>
      <c r="Z3266" s="20"/>
    </row>
    <row r="3267" spans="1:26" ht="12.75">
      <c r="A3267" s="20"/>
      <c r="B3267" s="31"/>
      <c r="C3267" s="32"/>
      <c r="D3267" s="33"/>
      <c r="E3267" s="33"/>
      <c r="F3267" s="34"/>
      <c r="G3267" s="20"/>
      <c r="H3267" s="20"/>
      <c r="I3267" s="20"/>
      <c r="J3267" s="20"/>
      <c r="K3267" s="20"/>
      <c r="L3267" s="20"/>
      <c r="M3267" s="35"/>
      <c r="N3267" s="35"/>
      <c r="O3267" s="36"/>
      <c r="P3267" s="37"/>
      <c r="Q3267" s="37"/>
      <c r="R3267" s="38">
        <f t="shared" si="112"/>
        <v>0</v>
      </c>
      <c r="S3267" s="39"/>
      <c r="T3267" s="38"/>
      <c r="U3267" s="38"/>
      <c r="V3267" s="38"/>
      <c r="W3267" s="38"/>
      <c r="X3267" s="40"/>
      <c r="Y3267" s="41"/>
      <c r="Z3267" s="20"/>
    </row>
    <row r="3268" spans="1:26" ht="12.75">
      <c r="A3268" s="20"/>
      <c r="B3268" s="31"/>
      <c r="C3268" s="32"/>
      <c r="D3268" s="33"/>
      <c r="E3268" s="33"/>
      <c r="F3268" s="34"/>
      <c r="G3268" s="20"/>
      <c r="H3268" s="20"/>
      <c r="I3268" s="20"/>
      <c r="J3268" s="20"/>
      <c r="K3268" s="20"/>
      <c r="L3268" s="20"/>
      <c r="M3268" s="35"/>
      <c r="N3268" s="35"/>
      <c r="O3268" s="36"/>
      <c r="P3268" s="37"/>
      <c r="Q3268" s="37"/>
      <c r="R3268" s="38">
        <f t="shared" si="112"/>
        <v>0</v>
      </c>
      <c r="S3268" s="39"/>
      <c r="T3268" s="38"/>
      <c r="U3268" s="38"/>
      <c r="V3268" s="38"/>
      <c r="W3268" s="38"/>
      <c r="X3268" s="40"/>
      <c r="Y3268" s="41"/>
      <c r="Z3268" s="20"/>
    </row>
    <row r="3269" spans="1:26" ht="12.75">
      <c r="A3269" s="20"/>
      <c r="B3269" s="31"/>
      <c r="C3269" s="32"/>
      <c r="D3269" s="33"/>
      <c r="E3269" s="33"/>
      <c r="F3269" s="34"/>
      <c r="G3269" s="20"/>
      <c r="H3269" s="20"/>
      <c r="I3269" s="20"/>
      <c r="J3269" s="20"/>
      <c r="K3269" s="20"/>
      <c r="L3269" s="20"/>
      <c r="M3269" s="35"/>
      <c r="N3269" s="35"/>
      <c r="O3269" s="36"/>
      <c r="P3269" s="37"/>
      <c r="Q3269" s="37"/>
      <c r="R3269" s="38">
        <f t="shared" si="112"/>
        <v>0</v>
      </c>
      <c r="S3269" s="39"/>
      <c r="T3269" s="38"/>
      <c r="U3269" s="38"/>
      <c r="V3269" s="38"/>
      <c r="W3269" s="38"/>
      <c r="X3269" s="40"/>
      <c r="Y3269" s="41"/>
      <c r="Z3269" s="20"/>
    </row>
    <row r="3270" spans="1:26" ht="12.75">
      <c r="A3270" s="20"/>
      <c r="B3270" s="31"/>
      <c r="C3270" s="32"/>
      <c r="D3270" s="33"/>
      <c r="E3270" s="33"/>
      <c r="F3270" s="34"/>
      <c r="G3270" s="20"/>
      <c r="H3270" s="20"/>
      <c r="I3270" s="20"/>
      <c r="J3270" s="20"/>
      <c r="K3270" s="20"/>
      <c r="L3270" s="20"/>
      <c r="M3270" s="35"/>
      <c r="N3270" s="35"/>
      <c r="O3270" s="36"/>
      <c r="P3270" s="37"/>
      <c r="Q3270" s="37"/>
      <c r="R3270" s="38">
        <f t="shared" si="112"/>
        <v>0</v>
      </c>
      <c r="S3270" s="39"/>
      <c r="T3270" s="38"/>
      <c r="U3270" s="38"/>
      <c r="V3270" s="38"/>
      <c r="W3270" s="38"/>
      <c r="X3270" s="40"/>
      <c r="Y3270" s="41"/>
      <c r="Z3270" s="20"/>
    </row>
    <row r="3271" spans="1:26" ht="12.75">
      <c r="A3271" s="20"/>
      <c r="B3271" s="31"/>
      <c r="C3271" s="32"/>
      <c r="D3271" s="33"/>
      <c r="E3271" s="33"/>
      <c r="F3271" s="34"/>
      <c r="G3271" s="20"/>
      <c r="H3271" s="20"/>
      <c r="I3271" s="20"/>
      <c r="J3271" s="20"/>
      <c r="K3271" s="20"/>
      <c r="L3271" s="20"/>
      <c r="M3271" s="35"/>
      <c r="N3271" s="35"/>
      <c r="O3271" s="36"/>
      <c r="P3271" s="37"/>
      <c r="Q3271" s="37"/>
      <c r="R3271" s="38">
        <f t="shared" si="112"/>
        <v>0</v>
      </c>
      <c r="S3271" s="39"/>
      <c r="T3271" s="38"/>
      <c r="U3271" s="38"/>
      <c r="V3271" s="38"/>
      <c r="W3271" s="38"/>
      <c r="X3271" s="40"/>
      <c r="Y3271" s="41"/>
      <c r="Z3271" s="20"/>
    </row>
    <row r="3272" spans="1:26" ht="12.75">
      <c r="A3272" s="20"/>
      <c r="B3272" s="31"/>
      <c r="C3272" s="32"/>
      <c r="D3272" s="33"/>
      <c r="E3272" s="33"/>
      <c r="F3272" s="34"/>
      <c r="G3272" s="20"/>
      <c r="H3272" s="20"/>
      <c r="I3272" s="20"/>
      <c r="J3272" s="20"/>
      <c r="K3272" s="20"/>
      <c r="L3272" s="20"/>
      <c r="M3272" s="35"/>
      <c r="N3272" s="35"/>
      <c r="O3272" s="36"/>
      <c r="P3272" s="37"/>
      <c r="Q3272" s="37"/>
      <c r="R3272" s="38">
        <f t="shared" si="112"/>
        <v>0</v>
      </c>
      <c r="S3272" s="39"/>
      <c r="T3272" s="38"/>
      <c r="U3272" s="38"/>
      <c r="V3272" s="38"/>
      <c r="W3272" s="38"/>
      <c r="X3272" s="40"/>
      <c r="Y3272" s="41"/>
      <c r="Z3272" s="20"/>
    </row>
    <row r="3273" spans="1:26" ht="12.75">
      <c r="A3273" s="20"/>
      <c r="B3273" s="31"/>
      <c r="C3273" s="32"/>
      <c r="D3273" s="33"/>
      <c r="E3273" s="33"/>
      <c r="F3273" s="34"/>
      <c r="G3273" s="20"/>
      <c r="H3273" s="20"/>
      <c r="I3273" s="20"/>
      <c r="J3273" s="20"/>
      <c r="K3273" s="20"/>
      <c r="L3273" s="20"/>
      <c r="M3273" s="35"/>
      <c r="N3273" s="35"/>
      <c r="O3273" s="36"/>
      <c r="P3273" s="37"/>
      <c r="Q3273" s="37"/>
      <c r="R3273" s="38">
        <f t="shared" si="112"/>
        <v>0</v>
      </c>
      <c r="S3273" s="39"/>
      <c r="T3273" s="38"/>
      <c r="U3273" s="38"/>
      <c r="V3273" s="38"/>
      <c r="W3273" s="38"/>
      <c r="X3273" s="40"/>
      <c r="Y3273" s="41"/>
      <c r="Z3273" s="20"/>
    </row>
    <row r="3274" spans="1:26" ht="12.75">
      <c r="A3274" s="20"/>
      <c r="B3274" s="31"/>
      <c r="C3274" s="32"/>
      <c r="D3274" s="33"/>
      <c r="E3274" s="33"/>
      <c r="F3274" s="34"/>
      <c r="G3274" s="20"/>
      <c r="H3274" s="20"/>
      <c r="I3274" s="20"/>
      <c r="J3274" s="20"/>
      <c r="K3274" s="20"/>
      <c r="L3274" s="20"/>
      <c r="M3274" s="35"/>
      <c r="N3274" s="35"/>
      <c r="O3274" s="36"/>
      <c r="P3274" s="37"/>
      <c r="Q3274" s="37"/>
      <c r="R3274" s="38">
        <f t="shared" si="112"/>
        <v>0</v>
      </c>
      <c r="S3274" s="39"/>
      <c r="T3274" s="38"/>
      <c r="U3274" s="38"/>
      <c r="V3274" s="38"/>
      <c r="W3274" s="38"/>
      <c r="X3274" s="40"/>
      <c r="Y3274" s="41"/>
      <c r="Z3274" s="20"/>
    </row>
    <row r="3275" spans="1:26" ht="12.75">
      <c r="A3275" s="20"/>
      <c r="B3275" s="31"/>
      <c r="C3275" s="32"/>
      <c r="D3275" s="33"/>
      <c r="E3275" s="33"/>
      <c r="F3275" s="34"/>
      <c r="G3275" s="20"/>
      <c r="H3275" s="20"/>
      <c r="I3275" s="20"/>
      <c r="J3275" s="20"/>
      <c r="K3275" s="20"/>
      <c r="L3275" s="20"/>
      <c r="M3275" s="35"/>
      <c r="N3275" s="35"/>
      <c r="O3275" s="36"/>
      <c r="P3275" s="37"/>
      <c r="Q3275" s="37"/>
      <c r="R3275" s="38">
        <f t="shared" si="112"/>
        <v>0</v>
      </c>
      <c r="S3275" s="39"/>
      <c r="T3275" s="38"/>
      <c r="U3275" s="38"/>
      <c r="V3275" s="38"/>
      <c r="W3275" s="38"/>
      <c r="X3275" s="40"/>
      <c r="Y3275" s="41"/>
      <c r="Z3275" s="20"/>
    </row>
    <row r="3276" spans="1:26" ht="12.75">
      <c r="A3276" s="20"/>
      <c r="B3276" s="31"/>
      <c r="C3276" s="32"/>
      <c r="D3276" s="33"/>
      <c r="E3276" s="33"/>
      <c r="F3276" s="34"/>
      <c r="G3276" s="20"/>
      <c r="H3276" s="20"/>
      <c r="I3276" s="20"/>
      <c r="J3276" s="20"/>
      <c r="K3276" s="20"/>
      <c r="L3276" s="20"/>
      <c r="M3276" s="35"/>
      <c r="N3276" s="35"/>
      <c r="O3276" s="36"/>
      <c r="P3276" s="37"/>
      <c r="Q3276" s="37"/>
      <c r="R3276" s="38">
        <f t="shared" si="112"/>
        <v>0</v>
      </c>
      <c r="S3276" s="39"/>
      <c r="T3276" s="38"/>
      <c r="U3276" s="38"/>
      <c r="V3276" s="38"/>
      <c r="W3276" s="38"/>
      <c r="X3276" s="40"/>
      <c r="Y3276" s="41"/>
      <c r="Z3276" s="20"/>
    </row>
    <row r="3277" spans="1:26" ht="12.75">
      <c r="A3277" s="20"/>
      <c r="B3277" s="31"/>
      <c r="C3277" s="32"/>
      <c r="D3277" s="33"/>
      <c r="E3277" s="33"/>
      <c r="F3277" s="34"/>
      <c r="G3277" s="20"/>
      <c r="H3277" s="20"/>
      <c r="I3277" s="20"/>
      <c r="J3277" s="20"/>
      <c r="K3277" s="20"/>
      <c r="L3277" s="20"/>
      <c r="M3277" s="35"/>
      <c r="N3277" s="35"/>
      <c r="O3277" s="36"/>
      <c r="P3277" s="37"/>
      <c r="Q3277" s="37"/>
      <c r="R3277" s="38">
        <f t="shared" si="112"/>
        <v>0</v>
      </c>
      <c r="S3277" s="39"/>
      <c r="T3277" s="38"/>
      <c r="U3277" s="38"/>
      <c r="V3277" s="38"/>
      <c r="W3277" s="38"/>
      <c r="X3277" s="40"/>
      <c r="Y3277" s="41"/>
      <c r="Z3277" s="20"/>
    </row>
    <row r="3278" spans="1:26" ht="12.75">
      <c r="A3278" s="20"/>
      <c r="B3278" s="31"/>
      <c r="C3278" s="32"/>
      <c r="D3278" s="33"/>
      <c r="E3278" s="33"/>
      <c r="F3278" s="34"/>
      <c r="G3278" s="20"/>
      <c r="H3278" s="20"/>
      <c r="I3278" s="20"/>
      <c r="J3278" s="20"/>
      <c r="K3278" s="20"/>
      <c r="L3278" s="20"/>
      <c r="M3278" s="35"/>
      <c r="N3278" s="35"/>
      <c r="O3278" s="36"/>
      <c r="P3278" s="37"/>
      <c r="Q3278" s="37"/>
      <c r="R3278" s="38"/>
      <c r="S3278" s="39"/>
      <c r="T3278" s="38"/>
      <c r="U3278" s="38"/>
      <c r="V3278" s="38"/>
      <c r="W3278" s="38"/>
      <c r="X3278" s="40"/>
      <c r="Y3278" s="41"/>
      <c r="Z3278" s="20"/>
    </row>
    <row r="3279" spans="1:26" ht="12.75">
      <c r="A3279" s="20"/>
      <c r="B3279" s="31"/>
      <c r="C3279" s="32"/>
      <c r="D3279" s="33"/>
      <c r="E3279" s="33"/>
      <c r="F3279" s="34"/>
      <c r="G3279" s="20"/>
      <c r="H3279" s="20"/>
      <c r="I3279" s="20"/>
      <c r="J3279" s="20"/>
      <c r="K3279" s="20"/>
      <c r="L3279" s="20"/>
      <c r="M3279" s="35"/>
      <c r="N3279" s="35"/>
      <c r="O3279" s="36"/>
      <c r="P3279" s="37"/>
      <c r="Q3279" s="37"/>
      <c r="R3279" s="38"/>
      <c r="S3279" s="39"/>
      <c r="T3279" s="38"/>
      <c r="U3279" s="38"/>
      <c r="V3279" s="38"/>
      <c r="W3279" s="38"/>
      <c r="X3279" s="40"/>
      <c r="Y3279" s="41"/>
      <c r="Z3279" s="20"/>
    </row>
    <row r="3280" spans="1:26" ht="12.75">
      <c r="A3280" s="20"/>
      <c r="B3280" s="31"/>
      <c r="C3280" s="32"/>
      <c r="D3280" s="33"/>
      <c r="E3280" s="33"/>
      <c r="F3280" s="34"/>
      <c r="G3280" s="20"/>
      <c r="H3280" s="20"/>
      <c r="I3280" s="20"/>
      <c r="J3280" s="20"/>
      <c r="K3280" s="20"/>
      <c r="L3280" s="20"/>
      <c r="M3280" s="35"/>
      <c r="N3280" s="35"/>
      <c r="O3280" s="36"/>
      <c r="P3280" s="37"/>
      <c r="Q3280" s="37"/>
      <c r="R3280" s="38"/>
      <c r="S3280" s="39"/>
      <c r="T3280" s="38"/>
      <c r="U3280" s="38"/>
      <c r="V3280" s="38"/>
      <c r="W3280" s="38"/>
      <c r="X3280" s="40"/>
      <c r="Y3280" s="41"/>
      <c r="Z3280" s="20"/>
    </row>
    <row r="3281" spans="1:26" ht="12.75">
      <c r="A3281" s="20"/>
      <c r="B3281" s="31"/>
      <c r="C3281" s="32"/>
      <c r="D3281" s="33"/>
      <c r="E3281" s="33"/>
      <c r="F3281" s="34"/>
      <c r="G3281" s="20"/>
      <c r="H3281" s="20"/>
      <c r="I3281" s="20"/>
      <c r="J3281" s="20"/>
      <c r="K3281" s="20"/>
      <c r="L3281" s="20"/>
      <c r="M3281" s="35"/>
      <c r="N3281" s="35"/>
      <c r="O3281" s="36"/>
      <c r="P3281" s="37"/>
      <c r="Q3281" s="37"/>
      <c r="R3281" s="38"/>
      <c r="S3281" s="39"/>
      <c r="T3281" s="38"/>
      <c r="U3281" s="38"/>
      <c r="V3281" s="38"/>
      <c r="W3281" s="38"/>
      <c r="X3281" s="40"/>
      <c r="Y3281" s="41"/>
      <c r="Z3281" s="20"/>
    </row>
    <row r="3282" spans="1:26" ht="12.75">
      <c r="A3282" s="20"/>
      <c r="B3282" s="31"/>
      <c r="C3282" s="32"/>
      <c r="D3282" s="33"/>
      <c r="E3282" s="33"/>
      <c r="F3282" s="34"/>
      <c r="G3282" s="20"/>
      <c r="H3282" s="20"/>
      <c r="I3282" s="20"/>
      <c r="J3282" s="20"/>
      <c r="K3282" s="20"/>
      <c r="L3282" s="20"/>
      <c r="M3282" s="35"/>
      <c r="N3282" s="35"/>
      <c r="O3282" s="36"/>
      <c r="P3282" s="37"/>
      <c r="Q3282" s="37"/>
      <c r="R3282" s="38"/>
      <c r="S3282" s="39"/>
      <c r="T3282" s="38"/>
      <c r="U3282" s="38"/>
      <c r="V3282" s="38"/>
      <c r="W3282" s="38"/>
      <c r="X3282" s="40"/>
      <c r="Y3282" s="41"/>
      <c r="Z3282" s="20"/>
    </row>
    <row r="3283" spans="1:26" ht="12.75">
      <c r="A3283" s="42"/>
      <c r="B3283" s="43"/>
      <c r="C3283" s="44"/>
      <c r="D3283" s="45"/>
      <c r="E3283" s="45"/>
      <c r="F3283" s="46"/>
      <c r="G3283" s="42"/>
      <c r="H3283" s="42"/>
      <c r="I3283" s="42"/>
      <c r="J3283" s="42"/>
      <c r="K3283" s="42"/>
      <c r="L3283" s="42"/>
      <c r="M3283" s="47"/>
      <c r="N3283" s="47"/>
      <c r="O3283" s="48"/>
      <c r="P3283" s="49"/>
      <c r="Q3283" s="49"/>
      <c r="R3283" s="50"/>
      <c r="S3283" s="51"/>
      <c r="T3283" s="50"/>
      <c r="U3283" s="50"/>
      <c r="V3283" s="50"/>
      <c r="W3283" s="50"/>
      <c r="X3283" s="52"/>
      <c r="Y3283" s="53"/>
      <c r="Z3283" s="54"/>
    </row>
  </sheetData>
  <printOptions/>
  <pageMargins left="0.2" right="0.2" top="0.75" bottom="0.75" header="0.5" footer="0.5"/>
  <pageSetup fitToHeight="1" fitToWidth="1" horizontalDpi="600" verticalDpi="600" orientation="landscape" paperSize="5" scale="48" r:id="rId1"/>
  <headerFooter alignWithMargins="0">
    <oddFooter>&amp;C&amp;D&amp;T&amp;R&amp;P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H679"/>
  <sheetViews>
    <sheetView tabSelected="1" workbookViewId="0" topLeftCell="A1">
      <pane ySplit="2" topLeftCell="BM655" activePane="bottomLeft" state="frozen"/>
      <selection pane="topLeft" activeCell="A2" sqref="A2"/>
      <selection pane="bottomLeft" activeCell="H563" sqref="H563:H564"/>
    </sheetView>
  </sheetViews>
  <sheetFormatPr defaultColWidth="9.140625" defaultRowHeight="12.75"/>
  <cols>
    <col min="1" max="1" width="5.7109375" style="64" bestFit="1" customWidth="1"/>
    <col min="2" max="2" width="34.421875" style="69" customWidth="1"/>
    <col min="3" max="3" width="23.00390625" style="69" customWidth="1"/>
    <col min="4" max="4" width="11.57421875" style="65" bestFit="1" customWidth="1"/>
    <col min="5" max="5" width="12.57421875" style="65" bestFit="1" customWidth="1"/>
    <col min="6" max="8" width="9.57421875" style="66" customWidth="1"/>
    <col min="9" max="16384" width="9.140625" style="64" customWidth="1"/>
  </cols>
  <sheetData>
    <row r="1" spans="1:8" s="74" customFormat="1" ht="15.75">
      <c r="A1" s="74" t="s">
        <v>1174</v>
      </c>
      <c r="B1" s="75"/>
      <c r="C1" s="75"/>
      <c r="D1" s="76"/>
      <c r="E1" s="76"/>
      <c r="F1" s="77"/>
      <c r="G1" s="77"/>
      <c r="H1" s="77"/>
    </row>
    <row r="2" spans="1:8" s="61" customFormat="1" ht="54" customHeight="1">
      <c r="A2" s="61" t="s">
        <v>1158</v>
      </c>
      <c r="B2" s="61" t="s">
        <v>1159</v>
      </c>
      <c r="C2" s="61" t="s">
        <v>1160</v>
      </c>
      <c r="D2" s="62" t="s">
        <v>10</v>
      </c>
      <c r="E2" s="62" t="s">
        <v>11</v>
      </c>
      <c r="F2" s="63" t="s">
        <v>1156</v>
      </c>
      <c r="G2" s="63" t="s">
        <v>1157</v>
      </c>
      <c r="H2" s="63" t="s">
        <v>1151</v>
      </c>
    </row>
    <row r="3" spans="2:8" s="61" customFormat="1" ht="38.25">
      <c r="B3" s="68" t="s">
        <v>1164</v>
      </c>
      <c r="C3" s="70"/>
      <c r="D3" s="71"/>
      <c r="E3" s="71"/>
      <c r="F3" s="72">
        <v>70</v>
      </c>
      <c r="G3" s="72">
        <v>39</v>
      </c>
      <c r="H3" s="72">
        <f>F3+G3</f>
        <v>109</v>
      </c>
    </row>
    <row r="4" spans="1:8" ht="12.75">
      <c r="A4" s="64" t="s">
        <v>35</v>
      </c>
      <c r="B4" s="69" t="s">
        <v>36</v>
      </c>
      <c r="C4" s="69" t="s">
        <v>37</v>
      </c>
      <c r="F4" s="66">
        <v>86.36212499999999</v>
      </c>
      <c r="G4" s="66">
        <v>44</v>
      </c>
      <c r="H4" s="72">
        <f aca="true" t="shared" si="0" ref="H4:H67">F4+G4</f>
        <v>130.362125</v>
      </c>
    </row>
    <row r="5" spans="1:8" ht="12.75">
      <c r="A5" s="64" t="s">
        <v>35</v>
      </c>
      <c r="B5" s="69" t="s">
        <v>40</v>
      </c>
      <c r="C5" s="69" t="s">
        <v>41</v>
      </c>
      <c r="D5" s="65" t="s">
        <v>236</v>
      </c>
      <c r="E5" s="65" t="s">
        <v>1163</v>
      </c>
      <c r="F5" s="66">
        <v>100.02987</v>
      </c>
      <c r="G5" s="66">
        <v>39</v>
      </c>
      <c r="H5" s="72">
        <f t="shared" si="0"/>
        <v>139.02987000000002</v>
      </c>
    </row>
    <row r="6" spans="1:8" ht="12.75">
      <c r="A6" s="64" t="s">
        <v>35</v>
      </c>
      <c r="B6" s="69" t="s">
        <v>40</v>
      </c>
      <c r="C6" s="69" t="s">
        <v>41</v>
      </c>
      <c r="D6" s="65" t="s">
        <v>48</v>
      </c>
      <c r="E6" s="65" t="s">
        <v>49</v>
      </c>
      <c r="F6" s="66">
        <v>106.04337</v>
      </c>
      <c r="G6" s="66">
        <v>39</v>
      </c>
      <c r="H6" s="72">
        <f t="shared" si="0"/>
        <v>145.04336999999998</v>
      </c>
    </row>
    <row r="7" spans="1:8" ht="12.75">
      <c r="A7" s="64" t="s">
        <v>35</v>
      </c>
      <c r="B7" s="69" t="s">
        <v>40</v>
      </c>
      <c r="C7" s="69" t="s">
        <v>41</v>
      </c>
      <c r="D7" s="65" t="s">
        <v>42</v>
      </c>
      <c r="E7" s="65" t="s">
        <v>43</v>
      </c>
      <c r="F7" s="66">
        <v>124.627555</v>
      </c>
      <c r="G7" s="66">
        <v>39</v>
      </c>
      <c r="H7" s="72">
        <f t="shared" si="0"/>
        <v>163.627555</v>
      </c>
    </row>
    <row r="8" spans="1:8" ht="12.75">
      <c r="A8" s="64" t="s">
        <v>35</v>
      </c>
      <c r="B8" s="69" t="s">
        <v>40</v>
      </c>
      <c r="C8" s="69" t="s">
        <v>41</v>
      </c>
      <c r="D8" s="65" t="s">
        <v>46</v>
      </c>
      <c r="E8" s="65" t="s">
        <v>233</v>
      </c>
      <c r="F8" s="66">
        <v>100.02987</v>
      </c>
      <c r="G8" s="66">
        <v>39</v>
      </c>
      <c r="H8" s="72">
        <f t="shared" si="0"/>
        <v>139.02987000000002</v>
      </c>
    </row>
    <row r="9" spans="1:8" ht="12.75">
      <c r="A9" s="64" t="s">
        <v>35</v>
      </c>
      <c r="B9" s="69" t="s">
        <v>50</v>
      </c>
      <c r="C9" s="69" t="s">
        <v>51</v>
      </c>
      <c r="F9" s="66">
        <v>74.565405</v>
      </c>
      <c r="G9" s="66">
        <v>44</v>
      </c>
      <c r="H9" s="72">
        <f t="shared" si="0"/>
        <v>118.565405</v>
      </c>
    </row>
    <row r="10" spans="1:8" ht="12.75">
      <c r="A10" s="78" t="s">
        <v>35</v>
      </c>
      <c r="B10" s="79" t="s">
        <v>1181</v>
      </c>
      <c r="C10" s="79" t="s">
        <v>1181</v>
      </c>
      <c r="D10" s="80" t="s">
        <v>236</v>
      </c>
      <c r="E10" s="80" t="s">
        <v>1</v>
      </c>
      <c r="F10" s="81">
        <v>70</v>
      </c>
      <c r="G10" s="81">
        <v>39</v>
      </c>
      <c r="H10" s="84">
        <f t="shared" si="0"/>
        <v>109</v>
      </c>
    </row>
    <row r="11" spans="1:8" ht="12.75">
      <c r="A11" s="78" t="s">
        <v>35</v>
      </c>
      <c r="B11" s="79" t="s">
        <v>1181</v>
      </c>
      <c r="C11" s="79" t="s">
        <v>1181</v>
      </c>
      <c r="D11" s="80" t="s">
        <v>2</v>
      </c>
      <c r="E11" s="80" t="s">
        <v>233</v>
      </c>
      <c r="F11" s="81">
        <v>94</v>
      </c>
      <c r="G11" s="81">
        <v>49</v>
      </c>
      <c r="H11" s="84">
        <f t="shared" si="0"/>
        <v>143</v>
      </c>
    </row>
    <row r="12" spans="1:8" ht="12.75">
      <c r="A12" s="64" t="s">
        <v>35</v>
      </c>
      <c r="B12" s="69" t="s">
        <v>1110</v>
      </c>
      <c r="C12" s="69" t="s">
        <v>1110</v>
      </c>
      <c r="F12" s="66">
        <v>74.61147999999999</v>
      </c>
      <c r="G12" s="66">
        <v>39</v>
      </c>
      <c r="H12" s="72">
        <f t="shared" si="0"/>
        <v>113.61147999999999</v>
      </c>
    </row>
    <row r="13" spans="1:8" ht="12.75">
      <c r="A13" s="64" t="s">
        <v>54</v>
      </c>
      <c r="B13" s="69" t="s">
        <v>55</v>
      </c>
      <c r="C13" s="69" t="s">
        <v>56</v>
      </c>
      <c r="F13" s="66">
        <v>92.52524999999999</v>
      </c>
      <c r="G13" s="66">
        <v>49</v>
      </c>
      <c r="H13" s="72">
        <f t="shared" si="0"/>
        <v>141.52524999999997</v>
      </c>
    </row>
    <row r="14" spans="1:8" ht="12.75">
      <c r="A14" s="64" t="s">
        <v>54</v>
      </c>
      <c r="B14" s="69" t="s">
        <v>59</v>
      </c>
      <c r="C14" s="69" t="s">
        <v>60</v>
      </c>
      <c r="F14" s="66">
        <v>82.45667499999999</v>
      </c>
      <c r="G14" s="66">
        <v>54</v>
      </c>
      <c r="H14" s="72">
        <f t="shared" si="0"/>
        <v>136.456675</v>
      </c>
    </row>
    <row r="15" spans="1:8" ht="25.5">
      <c r="A15" s="64" t="s">
        <v>63</v>
      </c>
      <c r="B15" s="69" t="s">
        <v>67</v>
      </c>
      <c r="C15" s="69" t="s">
        <v>68</v>
      </c>
      <c r="D15" s="65" t="s">
        <v>236</v>
      </c>
      <c r="E15" s="65" t="s">
        <v>69</v>
      </c>
      <c r="F15" s="66">
        <v>87.06617</v>
      </c>
      <c r="G15" s="66">
        <v>44</v>
      </c>
      <c r="H15" s="72">
        <f t="shared" si="0"/>
        <v>131.06617</v>
      </c>
    </row>
    <row r="16" spans="1:8" ht="25.5">
      <c r="A16" s="64" t="s">
        <v>63</v>
      </c>
      <c r="B16" s="69" t="s">
        <v>67</v>
      </c>
      <c r="C16" s="69" t="s">
        <v>68</v>
      </c>
      <c r="D16" s="65" t="s">
        <v>72</v>
      </c>
      <c r="E16" s="65" t="s">
        <v>1163</v>
      </c>
      <c r="F16" s="66">
        <v>71.00357</v>
      </c>
      <c r="G16" s="66">
        <v>44</v>
      </c>
      <c r="H16" s="72">
        <f t="shared" si="0"/>
        <v>115.00357</v>
      </c>
    </row>
    <row r="17" spans="1:8" ht="25.5">
      <c r="A17" s="64" t="s">
        <v>63</v>
      </c>
      <c r="B17" s="69" t="s">
        <v>67</v>
      </c>
      <c r="C17" s="69" t="s">
        <v>68</v>
      </c>
      <c r="D17" s="65" t="s">
        <v>48</v>
      </c>
      <c r="E17" s="65" t="s">
        <v>233</v>
      </c>
      <c r="F17" s="66">
        <v>87.06617</v>
      </c>
      <c r="G17" s="66">
        <v>44</v>
      </c>
      <c r="H17" s="72">
        <f t="shared" si="0"/>
        <v>131.06617</v>
      </c>
    </row>
    <row r="18" spans="1:8" ht="12.75">
      <c r="A18" s="64" t="s">
        <v>63</v>
      </c>
      <c r="B18" s="69" t="s">
        <v>1153</v>
      </c>
      <c r="C18" s="69" t="s">
        <v>65</v>
      </c>
      <c r="F18" s="66">
        <v>73.206335</v>
      </c>
      <c r="G18" s="66">
        <v>54</v>
      </c>
      <c r="H18" s="72">
        <f t="shared" si="0"/>
        <v>127.206335</v>
      </c>
    </row>
    <row r="19" spans="1:8" ht="12.75">
      <c r="A19" s="64" t="s">
        <v>63</v>
      </c>
      <c r="B19" s="69" t="s">
        <v>73</v>
      </c>
      <c r="C19" s="69" t="s">
        <v>74</v>
      </c>
      <c r="D19" s="65" t="s">
        <v>236</v>
      </c>
      <c r="E19" s="65" t="s">
        <v>78</v>
      </c>
      <c r="F19" s="66">
        <v>101.63024</v>
      </c>
      <c r="G19" s="66">
        <v>59</v>
      </c>
      <c r="H19" s="72">
        <f t="shared" si="0"/>
        <v>160.63024000000001</v>
      </c>
    </row>
    <row r="20" spans="1:8" ht="12.75">
      <c r="A20" s="64" t="s">
        <v>63</v>
      </c>
      <c r="B20" s="69" t="s">
        <v>73</v>
      </c>
      <c r="C20" s="69" t="s">
        <v>74</v>
      </c>
      <c r="D20" s="65" t="s">
        <v>79</v>
      </c>
      <c r="E20" s="65" t="s">
        <v>80</v>
      </c>
      <c r="F20" s="66">
        <v>156.03085</v>
      </c>
      <c r="G20" s="66">
        <v>59</v>
      </c>
      <c r="H20" s="72">
        <f t="shared" si="0"/>
        <v>215.03085</v>
      </c>
    </row>
    <row r="21" spans="1:8" ht="12.75">
      <c r="A21" s="64" t="s">
        <v>63</v>
      </c>
      <c r="B21" s="69" t="s">
        <v>73</v>
      </c>
      <c r="C21" s="69" t="s">
        <v>74</v>
      </c>
      <c r="D21" s="65" t="s">
        <v>75</v>
      </c>
      <c r="E21" s="65" t="s">
        <v>49</v>
      </c>
      <c r="F21" s="66">
        <v>121.93240499999999</v>
      </c>
      <c r="G21" s="66">
        <v>59</v>
      </c>
      <c r="H21" s="72">
        <f t="shared" si="0"/>
        <v>180.932405</v>
      </c>
    </row>
    <row r="22" spans="1:8" ht="12.75">
      <c r="A22" s="64" t="s">
        <v>63</v>
      </c>
      <c r="B22" s="69" t="s">
        <v>73</v>
      </c>
      <c r="C22" s="69" t="s">
        <v>74</v>
      </c>
      <c r="D22" s="65" t="s">
        <v>42</v>
      </c>
      <c r="E22" s="65" t="s">
        <v>233</v>
      </c>
      <c r="F22" s="66">
        <v>101.63024</v>
      </c>
      <c r="G22" s="66">
        <v>59</v>
      </c>
      <c r="H22" s="72">
        <f t="shared" si="0"/>
        <v>160.63024000000001</v>
      </c>
    </row>
    <row r="23" spans="1:8" ht="12.75">
      <c r="A23" s="64" t="s">
        <v>63</v>
      </c>
      <c r="B23" s="69" t="s">
        <v>81</v>
      </c>
      <c r="C23" s="69" t="s">
        <v>82</v>
      </c>
      <c r="D23" s="65" t="s">
        <v>236</v>
      </c>
      <c r="E23" s="65" t="s">
        <v>1163</v>
      </c>
      <c r="F23" s="66">
        <v>119.15926</v>
      </c>
      <c r="G23" s="66">
        <v>64</v>
      </c>
      <c r="H23" s="72">
        <f t="shared" si="0"/>
        <v>183.15926000000002</v>
      </c>
    </row>
    <row r="24" spans="1:8" ht="12.75">
      <c r="A24" s="64" t="s">
        <v>63</v>
      </c>
      <c r="B24" s="69" t="s">
        <v>81</v>
      </c>
      <c r="C24" s="69" t="s">
        <v>82</v>
      </c>
      <c r="D24" s="65" t="s">
        <v>48</v>
      </c>
      <c r="E24" s="65" t="s">
        <v>83</v>
      </c>
      <c r="F24" s="66">
        <v>139.19248000000002</v>
      </c>
      <c r="G24" s="66">
        <v>64</v>
      </c>
      <c r="H24" s="72">
        <f t="shared" si="0"/>
        <v>203.19248000000002</v>
      </c>
    </row>
    <row r="25" spans="1:8" ht="12.75">
      <c r="A25" s="64" t="s">
        <v>63</v>
      </c>
      <c r="B25" s="69" t="s">
        <v>81</v>
      </c>
      <c r="C25" s="69" t="s">
        <v>82</v>
      </c>
      <c r="D25" s="65" t="s">
        <v>86</v>
      </c>
      <c r="E25" s="65" t="s">
        <v>233</v>
      </c>
      <c r="F25" s="66">
        <v>119.15926</v>
      </c>
      <c r="G25" s="66">
        <v>64</v>
      </c>
      <c r="H25" s="72">
        <f t="shared" si="0"/>
        <v>183.15926000000002</v>
      </c>
    </row>
    <row r="26" spans="1:8" ht="12.75">
      <c r="A26" s="64" t="s">
        <v>63</v>
      </c>
      <c r="B26" s="69" t="s">
        <v>1121</v>
      </c>
      <c r="C26" s="69" t="s">
        <v>1122</v>
      </c>
      <c r="F26" s="66">
        <v>70.88310999999999</v>
      </c>
      <c r="G26" s="66">
        <v>39</v>
      </c>
      <c r="H26" s="72">
        <f t="shared" si="0"/>
        <v>109.88310999999999</v>
      </c>
    </row>
    <row r="27" spans="1:8" ht="12.75">
      <c r="A27" s="64" t="s">
        <v>63</v>
      </c>
      <c r="B27" s="69" t="s">
        <v>87</v>
      </c>
      <c r="C27" s="69" t="s">
        <v>88</v>
      </c>
      <c r="D27" s="65" t="s">
        <v>236</v>
      </c>
      <c r="E27" s="65" t="s">
        <v>94</v>
      </c>
      <c r="F27" s="66">
        <v>102.29771</v>
      </c>
      <c r="G27" s="66">
        <v>49</v>
      </c>
      <c r="H27" s="72">
        <f t="shared" si="0"/>
        <v>151.29771</v>
      </c>
    </row>
    <row r="28" spans="1:8" ht="12.75">
      <c r="A28" s="64" t="s">
        <v>63</v>
      </c>
      <c r="B28" s="69" t="s">
        <v>87</v>
      </c>
      <c r="C28" s="69" t="s">
        <v>88</v>
      </c>
      <c r="D28" s="65" t="s">
        <v>89</v>
      </c>
      <c r="E28" s="65" t="s">
        <v>49</v>
      </c>
      <c r="F28" s="66">
        <v>119.14766999999999</v>
      </c>
      <c r="G28" s="66">
        <v>49</v>
      </c>
      <c r="H28" s="72">
        <f t="shared" si="0"/>
        <v>168.14767</v>
      </c>
    </row>
    <row r="29" spans="1:8" ht="12.75">
      <c r="A29" s="64" t="s">
        <v>63</v>
      </c>
      <c r="B29" s="69" t="s">
        <v>87</v>
      </c>
      <c r="C29" s="69" t="s">
        <v>88</v>
      </c>
      <c r="D29" s="65" t="s">
        <v>42</v>
      </c>
      <c r="E29" s="65" t="s">
        <v>92</v>
      </c>
      <c r="F29" s="66">
        <v>75.05247</v>
      </c>
      <c r="G29" s="66">
        <v>49</v>
      </c>
      <c r="H29" s="72">
        <f t="shared" si="0"/>
        <v>124.05247</v>
      </c>
    </row>
    <row r="30" spans="1:8" ht="12.75">
      <c r="A30" s="64" t="s">
        <v>63</v>
      </c>
      <c r="B30" s="69" t="s">
        <v>87</v>
      </c>
      <c r="C30" s="69" t="s">
        <v>88</v>
      </c>
      <c r="D30" s="65" t="s">
        <v>93</v>
      </c>
      <c r="E30" s="65" t="s">
        <v>233</v>
      </c>
      <c r="F30" s="66">
        <v>102.29771</v>
      </c>
      <c r="G30" s="66">
        <v>49</v>
      </c>
      <c r="H30" s="72">
        <f t="shared" si="0"/>
        <v>151.29771</v>
      </c>
    </row>
    <row r="31" spans="1:8" ht="12.75">
      <c r="A31" s="64" t="s">
        <v>63</v>
      </c>
      <c r="B31" s="69" t="s">
        <v>95</v>
      </c>
      <c r="C31" s="69" t="s">
        <v>95</v>
      </c>
      <c r="D31" s="65" t="s">
        <v>236</v>
      </c>
      <c r="E31" s="65" t="s">
        <v>69</v>
      </c>
      <c r="F31" s="66">
        <v>72.961805</v>
      </c>
      <c r="G31" s="66">
        <v>39</v>
      </c>
      <c r="H31" s="72">
        <f t="shared" si="0"/>
        <v>111.961805</v>
      </c>
    </row>
    <row r="32" spans="1:8" ht="12.75">
      <c r="A32" s="64" t="s">
        <v>63</v>
      </c>
      <c r="B32" s="69" t="s">
        <v>95</v>
      </c>
      <c r="C32" s="69" t="s">
        <v>95</v>
      </c>
      <c r="D32" s="65" t="s">
        <v>72</v>
      </c>
      <c r="E32" s="65" t="s">
        <v>80</v>
      </c>
      <c r="F32" s="66">
        <v>83.81565</v>
      </c>
      <c r="G32" s="66">
        <v>39</v>
      </c>
      <c r="H32" s="72">
        <f t="shared" si="0"/>
        <v>122.81565</v>
      </c>
    </row>
    <row r="33" spans="1:8" ht="12.75">
      <c r="A33" s="64" t="s">
        <v>63</v>
      </c>
      <c r="B33" s="69" t="s">
        <v>95</v>
      </c>
      <c r="C33" s="69" t="s">
        <v>95</v>
      </c>
      <c r="D33" s="65" t="s">
        <v>75</v>
      </c>
      <c r="E33" s="65" t="s">
        <v>233</v>
      </c>
      <c r="F33" s="66">
        <v>72.961805</v>
      </c>
      <c r="G33" s="66">
        <v>39</v>
      </c>
      <c r="H33" s="72">
        <f t="shared" si="0"/>
        <v>111.961805</v>
      </c>
    </row>
    <row r="34" spans="1:8" ht="38.25">
      <c r="A34" s="64" t="s">
        <v>97</v>
      </c>
      <c r="B34" s="69" t="s">
        <v>98</v>
      </c>
      <c r="C34" s="69" t="s">
        <v>99</v>
      </c>
      <c r="F34" s="66">
        <v>108.71030499999999</v>
      </c>
      <c r="G34" s="66">
        <v>49</v>
      </c>
      <c r="H34" s="72">
        <f t="shared" si="0"/>
        <v>157.710305</v>
      </c>
    </row>
    <row r="35" spans="1:8" ht="38.25">
      <c r="A35" s="64" t="s">
        <v>97</v>
      </c>
      <c r="B35" s="69" t="s">
        <v>102</v>
      </c>
      <c r="C35" s="69" t="s">
        <v>103</v>
      </c>
      <c r="F35" s="66">
        <v>75.381455</v>
      </c>
      <c r="G35" s="66">
        <v>44</v>
      </c>
      <c r="H35" s="72">
        <f t="shared" si="0"/>
        <v>119.381455</v>
      </c>
    </row>
    <row r="36" spans="1:8" ht="12.75">
      <c r="A36" s="64" t="s">
        <v>97</v>
      </c>
      <c r="B36" s="69" t="s">
        <v>105</v>
      </c>
      <c r="C36" s="69" t="s">
        <v>106</v>
      </c>
      <c r="F36" s="66">
        <v>91.90926999999999</v>
      </c>
      <c r="G36" s="66">
        <v>59</v>
      </c>
      <c r="H36" s="72">
        <f t="shared" si="0"/>
        <v>150.90927</v>
      </c>
    </row>
    <row r="37" spans="1:8" ht="12.75">
      <c r="A37" s="64" t="s">
        <v>97</v>
      </c>
      <c r="B37" s="69" t="s">
        <v>1180</v>
      </c>
      <c r="C37" s="69" t="s">
        <v>109</v>
      </c>
      <c r="F37" s="66">
        <v>89.881495</v>
      </c>
      <c r="G37" s="66">
        <v>44</v>
      </c>
      <c r="H37" s="72">
        <f t="shared" si="0"/>
        <v>133.881495</v>
      </c>
    </row>
    <row r="38" spans="1:8" ht="12.75">
      <c r="A38" s="64" t="s">
        <v>97</v>
      </c>
      <c r="B38" s="69" t="s">
        <v>111</v>
      </c>
      <c r="C38" s="69" t="s">
        <v>112</v>
      </c>
      <c r="F38" s="66">
        <v>76.41581500000001</v>
      </c>
      <c r="G38" s="66">
        <v>39</v>
      </c>
      <c r="H38" s="72">
        <f t="shared" si="0"/>
        <v>115.41581500000001</v>
      </c>
    </row>
    <row r="39" spans="1:8" ht="12.75">
      <c r="A39" s="64" t="s">
        <v>97</v>
      </c>
      <c r="B39" s="69" t="s">
        <v>113</v>
      </c>
      <c r="C39" s="69" t="s">
        <v>114</v>
      </c>
      <c r="F39" s="66">
        <v>82.102515</v>
      </c>
      <c r="G39" s="66">
        <v>49</v>
      </c>
      <c r="H39" s="72">
        <f t="shared" si="0"/>
        <v>131.10251499999998</v>
      </c>
    </row>
    <row r="40" spans="1:8" ht="12.75">
      <c r="A40" s="78" t="s">
        <v>97</v>
      </c>
      <c r="B40" s="79" t="s">
        <v>1182</v>
      </c>
      <c r="C40" s="79" t="s">
        <v>1183</v>
      </c>
      <c r="D40" s="80" t="s">
        <v>236</v>
      </c>
      <c r="E40" s="80" t="s">
        <v>1</v>
      </c>
      <c r="F40" s="81">
        <v>70</v>
      </c>
      <c r="G40" s="81">
        <v>39</v>
      </c>
      <c r="H40" s="84">
        <f t="shared" si="0"/>
        <v>109</v>
      </c>
    </row>
    <row r="41" spans="1:8" ht="12.75">
      <c r="A41" s="78" t="s">
        <v>97</v>
      </c>
      <c r="B41" s="79" t="s">
        <v>1182</v>
      </c>
      <c r="C41" s="79" t="s">
        <v>1183</v>
      </c>
      <c r="D41" s="80" t="s">
        <v>2</v>
      </c>
      <c r="E41" s="80" t="s">
        <v>233</v>
      </c>
      <c r="F41" s="81">
        <v>87</v>
      </c>
      <c r="G41" s="81">
        <v>54</v>
      </c>
      <c r="H41" s="84">
        <f t="shared" si="0"/>
        <v>141</v>
      </c>
    </row>
    <row r="42" spans="1:8" ht="12.75">
      <c r="A42" s="64" t="s">
        <v>97</v>
      </c>
      <c r="B42" s="69" t="s">
        <v>115</v>
      </c>
      <c r="C42" s="69" t="s">
        <v>115</v>
      </c>
      <c r="F42" s="66">
        <v>88.005815</v>
      </c>
      <c r="G42" s="66">
        <v>54</v>
      </c>
      <c r="H42" s="72">
        <f t="shared" si="0"/>
        <v>142.00581499999998</v>
      </c>
    </row>
    <row r="43" spans="1:8" ht="38.25">
      <c r="A43" s="64" t="s">
        <v>97</v>
      </c>
      <c r="B43" s="69" t="s">
        <v>118</v>
      </c>
      <c r="C43" s="69" t="s">
        <v>119</v>
      </c>
      <c r="F43" s="66">
        <v>118.063435</v>
      </c>
      <c r="G43" s="66">
        <v>64</v>
      </c>
      <c r="H43" s="72">
        <f t="shared" si="0"/>
        <v>182.063435</v>
      </c>
    </row>
    <row r="44" spans="1:8" ht="12.75">
      <c r="A44" s="64" t="s">
        <v>97</v>
      </c>
      <c r="B44" s="69" t="s">
        <v>122</v>
      </c>
      <c r="C44" s="69" t="s">
        <v>123</v>
      </c>
      <c r="F44" s="66">
        <v>111.46369</v>
      </c>
      <c r="G44" s="66">
        <v>54</v>
      </c>
      <c r="H44" s="72">
        <f t="shared" si="0"/>
        <v>165.46368999999999</v>
      </c>
    </row>
    <row r="45" spans="1:8" ht="25.5">
      <c r="A45" s="64" t="s">
        <v>97</v>
      </c>
      <c r="B45" s="69" t="s">
        <v>126</v>
      </c>
      <c r="C45" s="69" t="s">
        <v>127</v>
      </c>
      <c r="F45" s="66">
        <v>111.075615</v>
      </c>
      <c r="G45" s="66">
        <v>54</v>
      </c>
      <c r="H45" s="72">
        <f t="shared" si="0"/>
        <v>165.075615</v>
      </c>
    </row>
    <row r="46" spans="1:8" ht="12.75">
      <c r="A46" s="64" t="s">
        <v>97</v>
      </c>
      <c r="B46" s="69" t="s">
        <v>128</v>
      </c>
      <c r="C46" s="69" t="s">
        <v>129</v>
      </c>
      <c r="F46" s="66">
        <v>83.96955</v>
      </c>
      <c r="G46" s="66">
        <v>49</v>
      </c>
      <c r="H46" s="72">
        <f t="shared" si="0"/>
        <v>132.96955</v>
      </c>
    </row>
    <row r="47" spans="1:8" ht="12.75">
      <c r="A47" s="78" t="s">
        <v>97</v>
      </c>
      <c r="B47" s="79" t="s">
        <v>131</v>
      </c>
      <c r="C47" s="79" t="s">
        <v>131</v>
      </c>
      <c r="D47" s="80" t="s">
        <v>236</v>
      </c>
      <c r="E47" s="80" t="s">
        <v>1</v>
      </c>
      <c r="F47" s="81">
        <v>124.59202499999998</v>
      </c>
      <c r="G47" s="81">
        <v>64</v>
      </c>
      <c r="H47" s="84">
        <f t="shared" si="0"/>
        <v>188.59202499999998</v>
      </c>
    </row>
    <row r="48" spans="1:8" ht="12.75">
      <c r="A48" s="78" t="s">
        <v>97</v>
      </c>
      <c r="B48" s="79" t="s">
        <v>131</v>
      </c>
      <c r="C48" s="79" t="s">
        <v>131</v>
      </c>
      <c r="D48" s="80" t="s">
        <v>2</v>
      </c>
      <c r="E48" s="80" t="s">
        <v>233</v>
      </c>
      <c r="F48" s="81">
        <v>133</v>
      </c>
      <c r="G48" s="81">
        <v>64</v>
      </c>
      <c r="H48" s="84">
        <f t="shared" si="0"/>
        <v>197</v>
      </c>
    </row>
    <row r="49" spans="1:8" ht="12.75">
      <c r="A49" s="64" t="s">
        <v>97</v>
      </c>
      <c r="B49" s="69" t="s">
        <v>134</v>
      </c>
      <c r="C49" s="69" t="s">
        <v>134</v>
      </c>
      <c r="F49" s="66">
        <v>139.52916000000002</v>
      </c>
      <c r="G49" s="66">
        <v>64</v>
      </c>
      <c r="H49" s="72">
        <f t="shared" si="0"/>
        <v>203.52916000000002</v>
      </c>
    </row>
    <row r="50" spans="1:8" ht="12.75">
      <c r="A50" s="64" t="s">
        <v>97</v>
      </c>
      <c r="B50" s="69" t="s">
        <v>137</v>
      </c>
      <c r="C50" s="69" t="s">
        <v>138</v>
      </c>
      <c r="D50" s="65" t="s">
        <v>236</v>
      </c>
      <c r="E50" s="65" t="s">
        <v>94</v>
      </c>
      <c r="F50" s="66">
        <v>70.55687999999999</v>
      </c>
      <c r="G50" s="66">
        <v>39</v>
      </c>
      <c r="H50" s="72">
        <f t="shared" si="0"/>
        <v>109.55687999999999</v>
      </c>
    </row>
    <row r="51" spans="1:8" ht="12.75">
      <c r="A51" s="64" t="s">
        <v>97</v>
      </c>
      <c r="B51" s="69" t="s">
        <v>137</v>
      </c>
      <c r="C51" s="69" t="s">
        <v>138</v>
      </c>
      <c r="D51" s="65" t="s">
        <v>89</v>
      </c>
      <c r="E51" s="65" t="s">
        <v>92</v>
      </c>
      <c r="F51" s="66">
        <v>78.37329</v>
      </c>
      <c r="G51" s="66">
        <v>39</v>
      </c>
      <c r="H51" s="72">
        <f t="shared" si="0"/>
        <v>117.37329</v>
      </c>
    </row>
    <row r="52" spans="1:8" ht="12.75">
      <c r="A52" s="64" t="s">
        <v>97</v>
      </c>
      <c r="B52" s="69" t="s">
        <v>137</v>
      </c>
      <c r="C52" s="69" t="s">
        <v>138</v>
      </c>
      <c r="D52" s="65" t="s">
        <v>93</v>
      </c>
      <c r="E52" s="65" t="s">
        <v>233</v>
      </c>
      <c r="F52" s="66">
        <v>70.55687999999999</v>
      </c>
      <c r="G52" s="66">
        <v>39</v>
      </c>
      <c r="H52" s="72">
        <f t="shared" si="0"/>
        <v>109.55687999999999</v>
      </c>
    </row>
    <row r="53" spans="1:8" ht="12.75">
      <c r="A53" s="64" t="s">
        <v>97</v>
      </c>
      <c r="B53" s="69" t="s">
        <v>141</v>
      </c>
      <c r="C53" s="69" t="s">
        <v>142</v>
      </c>
      <c r="F53" s="66">
        <v>99.242035</v>
      </c>
      <c r="G53" s="66">
        <v>59</v>
      </c>
      <c r="H53" s="72">
        <f t="shared" si="0"/>
        <v>158.242035</v>
      </c>
    </row>
    <row r="54" spans="1:8" ht="12.75">
      <c r="A54" s="64" t="s">
        <v>97</v>
      </c>
      <c r="B54" s="69" t="s">
        <v>145</v>
      </c>
      <c r="C54" s="69" t="s">
        <v>146</v>
      </c>
      <c r="D54" s="65" t="s">
        <v>236</v>
      </c>
      <c r="E54" s="65" t="s">
        <v>78</v>
      </c>
      <c r="F54" s="66">
        <v>112.037015</v>
      </c>
      <c r="G54" s="66">
        <v>59</v>
      </c>
      <c r="H54" s="72">
        <f t="shared" si="0"/>
        <v>171.037015</v>
      </c>
    </row>
    <row r="55" spans="1:8" ht="12.75">
      <c r="A55" s="64" t="s">
        <v>97</v>
      </c>
      <c r="B55" s="69" t="s">
        <v>145</v>
      </c>
      <c r="C55" s="69" t="s">
        <v>146</v>
      </c>
      <c r="D55" s="65" t="s">
        <v>79</v>
      </c>
      <c r="E55" s="65" t="s">
        <v>83</v>
      </c>
      <c r="F55" s="66">
        <v>134.89183</v>
      </c>
      <c r="G55" s="66">
        <v>59</v>
      </c>
      <c r="H55" s="72">
        <f t="shared" si="0"/>
        <v>193.89183</v>
      </c>
    </row>
    <row r="56" spans="1:8" ht="12.75">
      <c r="A56" s="64" t="s">
        <v>97</v>
      </c>
      <c r="B56" s="69" t="s">
        <v>145</v>
      </c>
      <c r="C56" s="69" t="s">
        <v>146</v>
      </c>
      <c r="D56" s="65" t="s">
        <v>86</v>
      </c>
      <c r="E56" s="65" t="s">
        <v>92</v>
      </c>
      <c r="F56" s="66">
        <v>94.647455</v>
      </c>
      <c r="G56" s="66">
        <v>59</v>
      </c>
      <c r="H56" s="72">
        <f t="shared" si="0"/>
        <v>153.64745499999998</v>
      </c>
    </row>
    <row r="57" spans="1:8" ht="12.75">
      <c r="A57" s="64" t="s">
        <v>97</v>
      </c>
      <c r="B57" s="69" t="s">
        <v>145</v>
      </c>
      <c r="C57" s="69" t="s">
        <v>146</v>
      </c>
      <c r="D57" s="65" t="s">
        <v>93</v>
      </c>
      <c r="E57" s="65" t="s">
        <v>233</v>
      </c>
      <c r="F57" s="66">
        <v>112.037015</v>
      </c>
      <c r="G57" s="66">
        <v>59</v>
      </c>
      <c r="H57" s="72">
        <f t="shared" si="0"/>
        <v>171.037015</v>
      </c>
    </row>
    <row r="58" spans="1:8" ht="12.75">
      <c r="A58" s="64" t="s">
        <v>97</v>
      </c>
      <c r="B58" s="69" t="s">
        <v>149</v>
      </c>
      <c r="C58" s="69" t="s">
        <v>150</v>
      </c>
      <c r="F58" s="66">
        <v>74.147595</v>
      </c>
      <c r="G58" s="66">
        <v>54</v>
      </c>
      <c r="H58" s="72">
        <f t="shared" si="0"/>
        <v>128.147595</v>
      </c>
    </row>
    <row r="59" spans="1:8" ht="12.75">
      <c r="A59" s="64" t="s">
        <v>97</v>
      </c>
      <c r="B59" s="69" t="s">
        <v>152</v>
      </c>
      <c r="C59" s="69" t="s">
        <v>153</v>
      </c>
      <c r="F59" s="66">
        <v>81.63530499999999</v>
      </c>
      <c r="G59" s="66">
        <v>44</v>
      </c>
      <c r="H59" s="72">
        <f t="shared" si="0"/>
        <v>125.63530499999999</v>
      </c>
    </row>
    <row r="60" spans="1:8" ht="12.75">
      <c r="A60" s="64" t="s">
        <v>97</v>
      </c>
      <c r="B60" s="69" t="s">
        <v>155</v>
      </c>
      <c r="C60" s="69" t="s">
        <v>155</v>
      </c>
      <c r="F60" s="66">
        <v>111.138125</v>
      </c>
      <c r="G60" s="66">
        <v>59</v>
      </c>
      <c r="H60" s="72">
        <f t="shared" si="0"/>
        <v>170.138125</v>
      </c>
    </row>
    <row r="61" spans="1:8" ht="12.75">
      <c r="A61" s="64" t="s">
        <v>97</v>
      </c>
      <c r="B61" s="69" t="s">
        <v>157</v>
      </c>
      <c r="C61" s="69" t="s">
        <v>157</v>
      </c>
      <c r="D61" s="65" t="s">
        <v>236</v>
      </c>
      <c r="E61" s="65" t="s">
        <v>78</v>
      </c>
      <c r="F61" s="66">
        <v>138.531185</v>
      </c>
      <c r="G61" s="66">
        <v>64</v>
      </c>
      <c r="H61" s="72">
        <f t="shared" si="0"/>
        <v>202.531185</v>
      </c>
    </row>
    <row r="62" spans="1:8" ht="12.75">
      <c r="A62" s="64" t="s">
        <v>97</v>
      </c>
      <c r="B62" s="69" t="s">
        <v>157</v>
      </c>
      <c r="C62" s="69" t="s">
        <v>157</v>
      </c>
      <c r="D62" s="65" t="s">
        <v>79</v>
      </c>
      <c r="E62" s="65" t="s">
        <v>80</v>
      </c>
      <c r="F62" s="66">
        <v>146.40507</v>
      </c>
      <c r="G62" s="66">
        <v>64</v>
      </c>
      <c r="H62" s="72">
        <f t="shared" si="0"/>
        <v>210.40507</v>
      </c>
    </row>
    <row r="63" spans="1:8" ht="12.75">
      <c r="A63" s="64" t="s">
        <v>97</v>
      </c>
      <c r="B63" s="69" t="s">
        <v>157</v>
      </c>
      <c r="C63" s="69" t="s">
        <v>157</v>
      </c>
      <c r="D63" s="65" t="s">
        <v>75</v>
      </c>
      <c r="E63" s="65" t="s">
        <v>233</v>
      </c>
      <c r="F63" s="66">
        <v>138.531185</v>
      </c>
      <c r="G63" s="66">
        <v>64</v>
      </c>
      <c r="H63" s="72">
        <f t="shared" si="0"/>
        <v>202.531185</v>
      </c>
    </row>
    <row r="64" spans="1:8" ht="12.75">
      <c r="A64" s="64" t="s">
        <v>97</v>
      </c>
      <c r="B64" s="69" t="s">
        <v>160</v>
      </c>
      <c r="C64" s="69" t="s">
        <v>160</v>
      </c>
      <c r="D64" s="65" t="s">
        <v>236</v>
      </c>
      <c r="E64" s="65" t="s">
        <v>161</v>
      </c>
      <c r="F64" s="66">
        <v>168.10990999999999</v>
      </c>
      <c r="G64" s="66">
        <v>64</v>
      </c>
      <c r="H64" s="72">
        <f t="shared" si="0"/>
        <v>232.10990999999999</v>
      </c>
    </row>
    <row r="65" spans="1:8" ht="12.75">
      <c r="A65" s="64" t="s">
        <v>97</v>
      </c>
      <c r="B65" s="69" t="s">
        <v>160</v>
      </c>
      <c r="C65" s="69" t="s">
        <v>160</v>
      </c>
      <c r="D65" s="65" t="s">
        <v>163</v>
      </c>
      <c r="E65" s="65" t="s">
        <v>92</v>
      </c>
      <c r="F65" s="66">
        <v>152.116565</v>
      </c>
      <c r="G65" s="66">
        <v>64</v>
      </c>
      <c r="H65" s="72">
        <f t="shared" si="0"/>
        <v>216.116565</v>
      </c>
    </row>
    <row r="66" spans="1:8" ht="12.75">
      <c r="A66" s="64" t="s">
        <v>97</v>
      </c>
      <c r="B66" s="69" t="s">
        <v>160</v>
      </c>
      <c r="C66" s="69" t="s">
        <v>160</v>
      </c>
      <c r="D66" s="65" t="s">
        <v>93</v>
      </c>
      <c r="E66" s="65" t="s">
        <v>233</v>
      </c>
      <c r="F66" s="66">
        <v>168.10990999999999</v>
      </c>
      <c r="G66" s="66">
        <v>64</v>
      </c>
      <c r="H66" s="72">
        <f t="shared" si="0"/>
        <v>232.10990999999999</v>
      </c>
    </row>
    <row r="67" spans="1:8" ht="12.75">
      <c r="A67" s="64" t="s">
        <v>97</v>
      </c>
      <c r="B67" s="69" t="s">
        <v>164</v>
      </c>
      <c r="C67" s="69" t="s">
        <v>164</v>
      </c>
      <c r="D67" s="65" t="s">
        <v>236</v>
      </c>
      <c r="E67" s="65" t="s">
        <v>168</v>
      </c>
      <c r="F67" s="66">
        <v>106.37074</v>
      </c>
      <c r="G67" s="66">
        <v>54</v>
      </c>
      <c r="H67" s="72">
        <f t="shared" si="0"/>
        <v>160.37074</v>
      </c>
    </row>
    <row r="68" spans="1:8" ht="12.75">
      <c r="A68" s="64" t="s">
        <v>97</v>
      </c>
      <c r="B68" s="69" t="s">
        <v>164</v>
      </c>
      <c r="C68" s="69" t="s">
        <v>164</v>
      </c>
      <c r="D68" s="65" t="s">
        <v>165</v>
      </c>
      <c r="E68" s="65" t="s">
        <v>92</v>
      </c>
      <c r="F68" s="66">
        <v>126.07649499999998</v>
      </c>
      <c r="G68" s="66">
        <v>54</v>
      </c>
      <c r="H68" s="72">
        <f aca="true" t="shared" si="1" ref="H68:H131">F68+G68</f>
        <v>180.07649499999997</v>
      </c>
    </row>
    <row r="69" spans="1:8" ht="12.75">
      <c r="A69" s="64" t="s">
        <v>97</v>
      </c>
      <c r="B69" s="69" t="s">
        <v>164</v>
      </c>
      <c r="C69" s="69" t="s">
        <v>164</v>
      </c>
      <c r="D69" s="65" t="s">
        <v>93</v>
      </c>
      <c r="E69" s="65" t="s">
        <v>233</v>
      </c>
      <c r="F69" s="66">
        <v>106.37074</v>
      </c>
      <c r="G69" s="66">
        <v>54</v>
      </c>
      <c r="H69" s="72">
        <f t="shared" si="1"/>
        <v>160.37074</v>
      </c>
    </row>
    <row r="70" spans="1:8" ht="12.75">
      <c r="A70" s="64" t="s">
        <v>97</v>
      </c>
      <c r="B70" s="69" t="s">
        <v>169</v>
      </c>
      <c r="C70" s="69" t="s">
        <v>170</v>
      </c>
      <c r="F70" s="66">
        <v>108.875605</v>
      </c>
      <c r="G70" s="66">
        <v>54</v>
      </c>
      <c r="H70" s="72">
        <f t="shared" si="1"/>
        <v>162.875605</v>
      </c>
    </row>
    <row r="71" spans="1:8" ht="12.75">
      <c r="A71" s="64" t="s">
        <v>97</v>
      </c>
      <c r="B71" s="69" t="s">
        <v>172</v>
      </c>
      <c r="C71" s="69" t="s">
        <v>172</v>
      </c>
      <c r="D71" s="65" t="s">
        <v>236</v>
      </c>
      <c r="E71" s="65" t="s">
        <v>168</v>
      </c>
      <c r="F71" s="66">
        <v>141.18083</v>
      </c>
      <c r="G71" s="66">
        <v>59</v>
      </c>
      <c r="H71" s="72">
        <f t="shared" si="1"/>
        <v>200.18083</v>
      </c>
    </row>
    <row r="72" spans="1:8" ht="12.75">
      <c r="A72" s="64" t="s">
        <v>97</v>
      </c>
      <c r="B72" s="69" t="s">
        <v>172</v>
      </c>
      <c r="C72" s="69" t="s">
        <v>172</v>
      </c>
      <c r="D72" s="65" t="s">
        <v>165</v>
      </c>
      <c r="E72" s="65" t="s">
        <v>92</v>
      </c>
      <c r="F72" s="66">
        <v>181.24423</v>
      </c>
      <c r="G72" s="66">
        <v>59</v>
      </c>
      <c r="H72" s="72">
        <f t="shared" si="1"/>
        <v>240.24423</v>
      </c>
    </row>
    <row r="73" spans="1:8" ht="12.75">
      <c r="A73" s="64" t="s">
        <v>97</v>
      </c>
      <c r="B73" s="69" t="s">
        <v>172</v>
      </c>
      <c r="C73" s="69" t="s">
        <v>172</v>
      </c>
      <c r="D73" s="65" t="s">
        <v>93</v>
      </c>
      <c r="E73" s="65" t="s">
        <v>233</v>
      </c>
      <c r="F73" s="66">
        <v>141.18083</v>
      </c>
      <c r="G73" s="66">
        <v>59</v>
      </c>
      <c r="H73" s="72">
        <f t="shared" si="1"/>
        <v>200.18083</v>
      </c>
    </row>
    <row r="74" spans="1:8" ht="12.75">
      <c r="A74" s="64" t="s">
        <v>97</v>
      </c>
      <c r="B74" s="69" t="s">
        <v>175</v>
      </c>
      <c r="C74" s="69" t="s">
        <v>175</v>
      </c>
      <c r="D74" s="65" t="s">
        <v>236</v>
      </c>
      <c r="E74" s="65" t="s">
        <v>49</v>
      </c>
      <c r="F74" s="66">
        <v>106.45880499999998</v>
      </c>
      <c r="G74" s="66">
        <v>54</v>
      </c>
      <c r="H74" s="72">
        <f t="shared" si="1"/>
        <v>160.45880499999998</v>
      </c>
    </row>
    <row r="75" spans="1:8" ht="12.75">
      <c r="A75" s="64" t="s">
        <v>97</v>
      </c>
      <c r="B75" s="69" t="s">
        <v>175</v>
      </c>
      <c r="C75" s="69" t="s">
        <v>175</v>
      </c>
      <c r="D75" s="65" t="s">
        <v>42</v>
      </c>
      <c r="E75" s="65" t="s">
        <v>92</v>
      </c>
      <c r="F75" s="66">
        <v>134.13221</v>
      </c>
      <c r="G75" s="66">
        <v>54</v>
      </c>
      <c r="H75" s="72">
        <f t="shared" si="1"/>
        <v>188.13221</v>
      </c>
    </row>
    <row r="76" spans="1:8" ht="12.75">
      <c r="A76" s="64" t="s">
        <v>97</v>
      </c>
      <c r="B76" s="69" t="s">
        <v>175</v>
      </c>
      <c r="C76" s="69" t="s">
        <v>175</v>
      </c>
      <c r="D76" s="65" t="s">
        <v>93</v>
      </c>
      <c r="E76" s="65" t="s">
        <v>233</v>
      </c>
      <c r="F76" s="66">
        <v>106.45880499999998</v>
      </c>
      <c r="G76" s="66">
        <v>54</v>
      </c>
      <c r="H76" s="72">
        <f t="shared" si="1"/>
        <v>160.45880499999998</v>
      </c>
    </row>
    <row r="77" spans="1:8" ht="25.5">
      <c r="A77" s="64" t="s">
        <v>97</v>
      </c>
      <c r="B77" s="69" t="s">
        <v>178</v>
      </c>
      <c r="C77" s="69" t="s">
        <v>179</v>
      </c>
      <c r="F77" s="66">
        <v>192.0805</v>
      </c>
      <c r="G77" s="66">
        <v>64</v>
      </c>
      <c r="H77" s="72">
        <f t="shared" si="1"/>
        <v>256.08050000000003</v>
      </c>
    </row>
    <row r="78" spans="1:8" ht="12.75">
      <c r="A78" s="64" t="s">
        <v>97</v>
      </c>
      <c r="B78" s="69" t="s">
        <v>182</v>
      </c>
      <c r="C78" s="69" t="s">
        <v>183</v>
      </c>
      <c r="F78" s="66">
        <v>114.074765</v>
      </c>
      <c r="G78" s="66">
        <v>64</v>
      </c>
      <c r="H78" s="72">
        <f t="shared" si="1"/>
        <v>178.074765</v>
      </c>
    </row>
    <row r="79" spans="1:8" ht="12.75">
      <c r="A79" s="64" t="s">
        <v>97</v>
      </c>
      <c r="B79" s="69" t="s">
        <v>186</v>
      </c>
      <c r="C79" s="69" t="s">
        <v>187</v>
      </c>
      <c r="D79" s="65" t="s">
        <v>236</v>
      </c>
      <c r="E79" s="65" t="s">
        <v>161</v>
      </c>
      <c r="F79" s="66">
        <v>132.39637</v>
      </c>
      <c r="G79" s="66">
        <v>54</v>
      </c>
      <c r="H79" s="72">
        <f t="shared" si="1"/>
        <v>186.39637</v>
      </c>
    </row>
    <row r="80" spans="1:8" ht="12.75">
      <c r="A80" s="64" t="s">
        <v>97</v>
      </c>
      <c r="B80" s="69" t="s">
        <v>186</v>
      </c>
      <c r="C80" s="69" t="s">
        <v>187</v>
      </c>
      <c r="D80" s="65" t="s">
        <v>163</v>
      </c>
      <c r="E80" s="65" t="s">
        <v>80</v>
      </c>
      <c r="F80" s="66">
        <v>148.82073</v>
      </c>
      <c r="G80" s="66">
        <v>54</v>
      </c>
      <c r="H80" s="72">
        <f t="shared" si="1"/>
        <v>202.82073</v>
      </c>
    </row>
    <row r="81" spans="1:8" ht="12.75">
      <c r="A81" s="64" t="s">
        <v>97</v>
      </c>
      <c r="B81" s="69" t="s">
        <v>186</v>
      </c>
      <c r="C81" s="69" t="s">
        <v>187</v>
      </c>
      <c r="D81" s="65" t="s">
        <v>75</v>
      </c>
      <c r="E81" s="65" t="s">
        <v>168</v>
      </c>
      <c r="F81" s="66">
        <v>118.46490499999999</v>
      </c>
      <c r="G81" s="66">
        <v>54</v>
      </c>
      <c r="H81" s="72">
        <f t="shared" si="1"/>
        <v>172.464905</v>
      </c>
    </row>
    <row r="82" spans="1:8" ht="12.75">
      <c r="A82" s="64" t="s">
        <v>97</v>
      </c>
      <c r="B82" s="69" t="s">
        <v>186</v>
      </c>
      <c r="C82" s="69" t="s">
        <v>187</v>
      </c>
      <c r="D82" s="65" t="s">
        <v>165</v>
      </c>
      <c r="E82" s="65" t="s">
        <v>233</v>
      </c>
      <c r="F82" s="66">
        <v>132.39637</v>
      </c>
      <c r="G82" s="66">
        <v>54</v>
      </c>
      <c r="H82" s="72">
        <f t="shared" si="1"/>
        <v>186.39637</v>
      </c>
    </row>
    <row r="83" spans="1:8" ht="12.75">
      <c r="A83" s="64" t="s">
        <v>97</v>
      </c>
      <c r="B83" s="69" t="s">
        <v>190</v>
      </c>
      <c r="C83" s="69" t="s">
        <v>191</v>
      </c>
      <c r="F83" s="66">
        <v>78.298715</v>
      </c>
      <c r="G83" s="66">
        <v>44</v>
      </c>
      <c r="H83" s="72">
        <f t="shared" si="1"/>
        <v>122.298715</v>
      </c>
    </row>
    <row r="84" spans="1:8" ht="12.75">
      <c r="A84" s="64" t="s">
        <v>97</v>
      </c>
      <c r="B84" s="69" t="s">
        <v>192</v>
      </c>
      <c r="C84" s="69" t="s">
        <v>193</v>
      </c>
      <c r="F84" s="66">
        <v>118.93733999999999</v>
      </c>
      <c r="G84" s="66">
        <v>59</v>
      </c>
      <c r="H84" s="72">
        <f t="shared" si="1"/>
        <v>177.93734</v>
      </c>
    </row>
    <row r="85" spans="1:8" ht="12.75">
      <c r="A85" s="64" t="s">
        <v>97</v>
      </c>
      <c r="B85" s="69" t="s">
        <v>195</v>
      </c>
      <c r="C85" s="69" t="s">
        <v>196</v>
      </c>
      <c r="F85" s="66">
        <v>100.731825</v>
      </c>
      <c r="G85" s="66">
        <v>59</v>
      </c>
      <c r="H85" s="72">
        <f t="shared" si="1"/>
        <v>159.73182500000001</v>
      </c>
    </row>
    <row r="86" spans="1:8" ht="12.75">
      <c r="A86" s="64" t="s">
        <v>97</v>
      </c>
      <c r="B86" s="69" t="s">
        <v>198</v>
      </c>
      <c r="C86" s="69" t="s">
        <v>199</v>
      </c>
      <c r="D86" s="65" t="s">
        <v>236</v>
      </c>
      <c r="E86" s="65" t="s">
        <v>161</v>
      </c>
      <c r="F86" s="66">
        <v>86.23777</v>
      </c>
      <c r="G86" s="66">
        <v>59</v>
      </c>
      <c r="H86" s="72">
        <f t="shared" si="1"/>
        <v>145.23777</v>
      </c>
    </row>
    <row r="87" spans="1:8" ht="12.75">
      <c r="A87" s="64" t="s">
        <v>97</v>
      </c>
      <c r="B87" s="69" t="s">
        <v>198</v>
      </c>
      <c r="C87" s="69" t="s">
        <v>199</v>
      </c>
      <c r="D87" s="65" t="s">
        <v>163</v>
      </c>
      <c r="E87" s="65" t="s">
        <v>1163</v>
      </c>
      <c r="F87" s="66">
        <v>104.52279999999999</v>
      </c>
      <c r="G87" s="66">
        <v>59</v>
      </c>
      <c r="H87" s="72">
        <f t="shared" si="1"/>
        <v>163.5228</v>
      </c>
    </row>
    <row r="88" spans="1:8" ht="12.75">
      <c r="A88" s="64" t="s">
        <v>97</v>
      </c>
      <c r="B88" s="69" t="s">
        <v>198</v>
      </c>
      <c r="C88" s="69" t="s">
        <v>199</v>
      </c>
      <c r="D88" s="65" t="s">
        <v>48</v>
      </c>
      <c r="E88" s="65" t="s">
        <v>233</v>
      </c>
      <c r="F88" s="66">
        <v>86.23777</v>
      </c>
      <c r="G88" s="66">
        <v>59</v>
      </c>
      <c r="H88" s="72">
        <f t="shared" si="1"/>
        <v>145.23777</v>
      </c>
    </row>
    <row r="89" spans="1:8" ht="12.75">
      <c r="A89" s="64" t="s">
        <v>97</v>
      </c>
      <c r="B89" s="69" t="s">
        <v>201</v>
      </c>
      <c r="C89" s="69" t="s">
        <v>202</v>
      </c>
      <c r="F89" s="66">
        <v>78.25511</v>
      </c>
      <c r="G89" s="66">
        <v>49</v>
      </c>
      <c r="H89" s="72">
        <f t="shared" si="1"/>
        <v>127.25511</v>
      </c>
    </row>
    <row r="90" spans="1:8" ht="12.75">
      <c r="A90" s="64" t="s">
        <v>97</v>
      </c>
      <c r="B90" s="69" t="s">
        <v>203</v>
      </c>
      <c r="C90" s="69" t="s">
        <v>204</v>
      </c>
      <c r="F90" s="66">
        <v>84.978545</v>
      </c>
      <c r="G90" s="66">
        <v>44</v>
      </c>
      <c r="H90" s="72">
        <f t="shared" si="1"/>
        <v>128.978545</v>
      </c>
    </row>
    <row r="91" spans="1:8" ht="12.75">
      <c r="A91" s="64" t="s">
        <v>97</v>
      </c>
      <c r="B91" s="69" t="s">
        <v>206</v>
      </c>
      <c r="C91" s="69" t="s">
        <v>207</v>
      </c>
      <c r="D91" s="65" t="s">
        <v>236</v>
      </c>
      <c r="E91" s="65" t="s">
        <v>78</v>
      </c>
      <c r="F91" s="66">
        <v>150.586875</v>
      </c>
      <c r="G91" s="66">
        <v>64</v>
      </c>
      <c r="H91" s="72">
        <f t="shared" si="1"/>
        <v>214.586875</v>
      </c>
    </row>
    <row r="92" spans="1:8" ht="12.75">
      <c r="A92" s="64" t="s">
        <v>97</v>
      </c>
      <c r="B92" s="69" t="s">
        <v>206</v>
      </c>
      <c r="C92" s="69" t="s">
        <v>207</v>
      </c>
      <c r="D92" s="65" t="s">
        <v>79</v>
      </c>
      <c r="E92" s="65" t="s">
        <v>80</v>
      </c>
      <c r="F92" s="66">
        <v>142.69627</v>
      </c>
      <c r="G92" s="66">
        <v>64</v>
      </c>
      <c r="H92" s="72">
        <f t="shared" si="1"/>
        <v>206.69627</v>
      </c>
    </row>
    <row r="93" spans="1:8" ht="12.75">
      <c r="A93" s="64" t="s">
        <v>97</v>
      </c>
      <c r="B93" s="69" t="s">
        <v>206</v>
      </c>
      <c r="C93" s="69" t="s">
        <v>207</v>
      </c>
      <c r="D93" s="65" t="s">
        <v>75</v>
      </c>
      <c r="E93" s="65" t="s">
        <v>92</v>
      </c>
      <c r="F93" s="66">
        <v>134</v>
      </c>
      <c r="G93" s="66">
        <v>64</v>
      </c>
      <c r="H93" s="72">
        <f t="shared" si="1"/>
        <v>198</v>
      </c>
    </row>
    <row r="94" spans="1:8" ht="12.75">
      <c r="A94" s="64" t="s">
        <v>97</v>
      </c>
      <c r="B94" s="69" t="s">
        <v>206</v>
      </c>
      <c r="C94" s="69" t="s">
        <v>207</v>
      </c>
      <c r="D94" s="65" t="s">
        <v>93</v>
      </c>
      <c r="E94" s="65" t="s">
        <v>233</v>
      </c>
      <c r="F94" s="66">
        <v>150.586875</v>
      </c>
      <c r="G94" s="66">
        <v>64</v>
      </c>
      <c r="H94" s="72">
        <f t="shared" si="1"/>
        <v>214.586875</v>
      </c>
    </row>
    <row r="95" spans="1:8" ht="12.75">
      <c r="A95" s="64" t="s">
        <v>210</v>
      </c>
      <c r="B95" s="69" t="s">
        <v>211</v>
      </c>
      <c r="C95" s="69" t="s">
        <v>212</v>
      </c>
      <c r="D95" s="65" t="s">
        <v>236</v>
      </c>
      <c r="E95" s="65" t="s">
        <v>161</v>
      </c>
      <c r="F95" s="66">
        <v>103.50591999999999</v>
      </c>
      <c r="G95" s="66">
        <v>64</v>
      </c>
      <c r="H95" s="72">
        <f t="shared" si="1"/>
        <v>167.50592</v>
      </c>
    </row>
    <row r="96" spans="1:8" ht="12.75">
      <c r="A96" s="64" t="s">
        <v>210</v>
      </c>
      <c r="B96" s="69" t="s">
        <v>211</v>
      </c>
      <c r="C96" s="69" t="s">
        <v>212</v>
      </c>
      <c r="D96" s="65" t="s">
        <v>163</v>
      </c>
      <c r="E96" s="65" t="s">
        <v>83</v>
      </c>
      <c r="F96" s="66">
        <v>213.714375</v>
      </c>
      <c r="G96" s="66">
        <v>64</v>
      </c>
      <c r="H96" s="72">
        <f t="shared" si="1"/>
        <v>277.714375</v>
      </c>
    </row>
    <row r="97" spans="1:8" ht="12.75">
      <c r="A97" s="64" t="s">
        <v>210</v>
      </c>
      <c r="B97" s="69" t="s">
        <v>211</v>
      </c>
      <c r="C97" s="69" t="s">
        <v>212</v>
      </c>
      <c r="D97" s="65" t="s">
        <v>86</v>
      </c>
      <c r="E97" s="65" t="s">
        <v>233</v>
      </c>
      <c r="F97" s="66">
        <v>103.50591999999999</v>
      </c>
      <c r="G97" s="66">
        <v>64</v>
      </c>
      <c r="H97" s="72">
        <f t="shared" si="1"/>
        <v>167.50592</v>
      </c>
    </row>
    <row r="98" spans="1:8" ht="12.75">
      <c r="A98" s="64" t="s">
        <v>210</v>
      </c>
      <c r="B98" s="69" t="s">
        <v>215</v>
      </c>
      <c r="C98" s="69" t="s">
        <v>216</v>
      </c>
      <c r="F98" s="66">
        <v>98.147255</v>
      </c>
      <c r="G98" s="66">
        <v>54</v>
      </c>
      <c r="H98" s="72">
        <f t="shared" si="1"/>
        <v>152.147255</v>
      </c>
    </row>
    <row r="99" spans="1:8" ht="12.75">
      <c r="A99" s="64" t="s">
        <v>210</v>
      </c>
      <c r="B99" s="69" t="s">
        <v>217</v>
      </c>
      <c r="C99" s="69" t="s">
        <v>218</v>
      </c>
      <c r="F99" s="66">
        <v>83.49464499999999</v>
      </c>
      <c r="G99" s="66">
        <v>44</v>
      </c>
      <c r="H99" s="72">
        <f t="shared" si="1"/>
        <v>127.49464499999999</v>
      </c>
    </row>
    <row r="100" spans="1:8" ht="12.75">
      <c r="A100" s="64" t="s">
        <v>210</v>
      </c>
      <c r="B100" s="69" t="s">
        <v>220</v>
      </c>
      <c r="C100" s="69" t="s">
        <v>221</v>
      </c>
      <c r="D100" s="65" t="s">
        <v>236</v>
      </c>
      <c r="E100" s="65" t="s">
        <v>49</v>
      </c>
      <c r="F100" s="66">
        <v>74.848315</v>
      </c>
      <c r="G100" s="66">
        <v>39</v>
      </c>
      <c r="H100" s="72">
        <f t="shared" si="1"/>
        <v>113.848315</v>
      </c>
    </row>
    <row r="101" spans="1:8" ht="12.75">
      <c r="A101" s="64" t="s">
        <v>210</v>
      </c>
      <c r="B101" s="69" t="s">
        <v>220</v>
      </c>
      <c r="C101" s="69" t="s">
        <v>221</v>
      </c>
      <c r="D101" s="65" t="s">
        <v>42</v>
      </c>
      <c r="E101" s="65" t="s">
        <v>92</v>
      </c>
      <c r="F101" s="66">
        <v>90.234325</v>
      </c>
      <c r="G101" s="66">
        <v>39</v>
      </c>
      <c r="H101" s="72">
        <f t="shared" si="1"/>
        <v>129.234325</v>
      </c>
    </row>
    <row r="102" spans="1:8" ht="12.75">
      <c r="A102" s="64" t="s">
        <v>210</v>
      </c>
      <c r="B102" s="69" t="s">
        <v>220</v>
      </c>
      <c r="C102" s="69" t="s">
        <v>221</v>
      </c>
      <c r="D102" s="65" t="s">
        <v>93</v>
      </c>
      <c r="E102" s="65" t="s">
        <v>233</v>
      </c>
      <c r="F102" s="66">
        <v>74.848315</v>
      </c>
      <c r="G102" s="66">
        <v>39</v>
      </c>
      <c r="H102" s="72">
        <f t="shared" si="1"/>
        <v>113.848315</v>
      </c>
    </row>
    <row r="103" spans="1:8" ht="12.75">
      <c r="A103" s="64" t="s">
        <v>210</v>
      </c>
      <c r="B103" s="69" t="s">
        <v>224</v>
      </c>
      <c r="C103" s="69" t="s">
        <v>225</v>
      </c>
      <c r="D103" s="65" t="s">
        <v>236</v>
      </c>
      <c r="E103" s="65" t="s">
        <v>161</v>
      </c>
      <c r="F103" s="66">
        <v>76.16130999999999</v>
      </c>
      <c r="G103" s="66">
        <v>49</v>
      </c>
      <c r="H103" s="72">
        <f t="shared" si="1"/>
        <v>125.16130999999999</v>
      </c>
    </row>
    <row r="104" spans="1:8" ht="12.75">
      <c r="A104" s="64" t="s">
        <v>210</v>
      </c>
      <c r="B104" s="69" t="s">
        <v>224</v>
      </c>
      <c r="C104" s="69" t="s">
        <v>225</v>
      </c>
      <c r="D104" s="65" t="s">
        <v>163</v>
      </c>
      <c r="E104" s="65" t="s">
        <v>80</v>
      </c>
      <c r="F104" s="66">
        <v>236.51190499999998</v>
      </c>
      <c r="G104" s="66">
        <v>49</v>
      </c>
      <c r="H104" s="72">
        <f t="shared" si="1"/>
        <v>285.51190499999996</v>
      </c>
    </row>
    <row r="105" spans="1:8" ht="12.75">
      <c r="A105" s="64" t="s">
        <v>210</v>
      </c>
      <c r="B105" s="69" t="s">
        <v>224</v>
      </c>
      <c r="C105" s="69" t="s">
        <v>225</v>
      </c>
      <c r="D105" s="65" t="s">
        <v>75</v>
      </c>
      <c r="E105" s="65" t="s">
        <v>92</v>
      </c>
      <c r="F105" s="66">
        <v>93.85278</v>
      </c>
      <c r="G105" s="66">
        <v>49</v>
      </c>
      <c r="H105" s="72">
        <f t="shared" si="1"/>
        <v>142.85278</v>
      </c>
    </row>
    <row r="106" spans="1:8" ht="12.75">
      <c r="A106" s="64" t="s">
        <v>210</v>
      </c>
      <c r="B106" s="69" t="s">
        <v>224</v>
      </c>
      <c r="C106" s="69" t="s">
        <v>225</v>
      </c>
      <c r="D106" s="65" t="s">
        <v>93</v>
      </c>
      <c r="E106" s="65" t="s">
        <v>233</v>
      </c>
      <c r="F106" s="66">
        <v>76.16130999999999</v>
      </c>
      <c r="G106" s="66">
        <v>49</v>
      </c>
      <c r="H106" s="72">
        <f t="shared" si="1"/>
        <v>125.16130999999999</v>
      </c>
    </row>
    <row r="107" spans="1:8" ht="25.5">
      <c r="A107" s="64" t="s">
        <v>210</v>
      </c>
      <c r="B107" s="69" t="s">
        <v>228</v>
      </c>
      <c r="C107" s="69" t="s">
        <v>1175</v>
      </c>
      <c r="F107" s="66">
        <v>140.02714999999998</v>
      </c>
      <c r="G107" s="66">
        <v>49</v>
      </c>
      <c r="H107" s="72">
        <f t="shared" si="1"/>
        <v>189.02714999999998</v>
      </c>
    </row>
    <row r="108" spans="1:8" ht="12.75">
      <c r="A108" s="64" t="s">
        <v>210</v>
      </c>
      <c r="B108" s="69" t="s">
        <v>1089</v>
      </c>
      <c r="C108" s="69" t="s">
        <v>680</v>
      </c>
      <c r="F108" s="66">
        <v>89.645895</v>
      </c>
      <c r="G108" s="66">
        <v>54</v>
      </c>
      <c r="H108" s="72">
        <f t="shared" si="1"/>
        <v>143.645895</v>
      </c>
    </row>
    <row r="109" spans="1:8" ht="12.75">
      <c r="A109" s="64" t="s">
        <v>210</v>
      </c>
      <c r="B109" s="69" t="s">
        <v>231</v>
      </c>
      <c r="C109" s="69" t="s">
        <v>232</v>
      </c>
      <c r="D109" s="65" t="s">
        <v>236</v>
      </c>
      <c r="E109" s="65" t="s">
        <v>83</v>
      </c>
      <c r="F109" s="66">
        <v>85.81188499999999</v>
      </c>
      <c r="G109" s="66">
        <v>49</v>
      </c>
      <c r="H109" s="72">
        <f t="shared" si="1"/>
        <v>134.811885</v>
      </c>
    </row>
    <row r="110" spans="1:8" ht="12.75">
      <c r="A110" s="64" t="s">
        <v>210</v>
      </c>
      <c r="B110" s="69" t="s">
        <v>231</v>
      </c>
      <c r="C110" s="69" t="s">
        <v>232</v>
      </c>
      <c r="D110" s="65" t="s">
        <v>86</v>
      </c>
      <c r="E110" s="65" t="s">
        <v>233</v>
      </c>
      <c r="F110" s="66">
        <v>107.63405</v>
      </c>
      <c r="G110" s="66">
        <v>49</v>
      </c>
      <c r="H110" s="72">
        <f t="shared" si="1"/>
        <v>156.63405</v>
      </c>
    </row>
    <row r="111" spans="1:8" ht="12.75">
      <c r="A111" s="64" t="s">
        <v>210</v>
      </c>
      <c r="B111" s="69" t="s">
        <v>237</v>
      </c>
      <c r="C111" s="69" t="s">
        <v>238</v>
      </c>
      <c r="F111" s="66">
        <v>85.234</v>
      </c>
      <c r="G111" s="66">
        <v>44</v>
      </c>
      <c r="H111" s="72">
        <f t="shared" si="1"/>
        <v>129.23399999999998</v>
      </c>
    </row>
    <row r="112" spans="1:8" ht="12.75">
      <c r="A112" s="64" t="s">
        <v>210</v>
      </c>
      <c r="B112" s="69" t="s">
        <v>239</v>
      </c>
      <c r="C112" s="69" t="s">
        <v>240</v>
      </c>
      <c r="F112" s="66">
        <v>80.91834</v>
      </c>
      <c r="G112" s="66">
        <v>49</v>
      </c>
      <c r="H112" s="72">
        <f t="shared" si="1"/>
        <v>129.91834</v>
      </c>
    </row>
    <row r="113" spans="1:8" ht="12.75">
      <c r="A113" s="64" t="s">
        <v>210</v>
      </c>
      <c r="B113" s="69" t="s">
        <v>243</v>
      </c>
      <c r="C113" s="69" t="s">
        <v>243</v>
      </c>
      <c r="D113" s="65" t="s">
        <v>236</v>
      </c>
      <c r="E113" s="65" t="s">
        <v>83</v>
      </c>
      <c r="F113" s="66">
        <v>69.88988499999999</v>
      </c>
      <c r="G113" s="66">
        <v>39</v>
      </c>
      <c r="H113" s="72">
        <f t="shared" si="1"/>
        <v>108.88988499999999</v>
      </c>
    </row>
    <row r="114" spans="1:8" ht="12.75">
      <c r="A114" s="64" t="s">
        <v>210</v>
      </c>
      <c r="B114" s="69" t="s">
        <v>243</v>
      </c>
      <c r="C114" s="69" t="s">
        <v>243</v>
      </c>
      <c r="D114" s="65" t="s">
        <v>86</v>
      </c>
      <c r="E114" s="65" t="s">
        <v>233</v>
      </c>
      <c r="F114" s="66">
        <v>79.694455</v>
      </c>
      <c r="G114" s="66">
        <v>39</v>
      </c>
      <c r="H114" s="72">
        <f t="shared" si="1"/>
        <v>118.694455</v>
      </c>
    </row>
    <row r="115" spans="1:8" ht="12.75">
      <c r="A115" s="64" t="s">
        <v>210</v>
      </c>
      <c r="B115" s="69" t="s">
        <v>246</v>
      </c>
      <c r="C115" s="69" t="s">
        <v>247</v>
      </c>
      <c r="D115" s="65" t="s">
        <v>236</v>
      </c>
      <c r="E115" s="65" t="s">
        <v>161</v>
      </c>
      <c r="F115" s="66">
        <v>101.32054</v>
      </c>
      <c r="G115" s="66">
        <v>54</v>
      </c>
      <c r="H115" s="72">
        <f t="shared" si="1"/>
        <v>155.32054</v>
      </c>
    </row>
    <row r="116" spans="1:8" ht="12.75">
      <c r="A116" s="64" t="s">
        <v>210</v>
      </c>
      <c r="B116" s="69" t="s">
        <v>246</v>
      </c>
      <c r="C116" s="69" t="s">
        <v>247</v>
      </c>
      <c r="D116" s="65" t="s">
        <v>163</v>
      </c>
      <c r="E116" s="65" t="s">
        <v>94</v>
      </c>
      <c r="F116" s="66">
        <v>161.87315999999998</v>
      </c>
      <c r="G116" s="66">
        <v>54</v>
      </c>
      <c r="H116" s="72">
        <f t="shared" si="1"/>
        <v>215.87315999999998</v>
      </c>
    </row>
    <row r="117" spans="1:8" ht="12.75">
      <c r="A117" s="64" t="s">
        <v>210</v>
      </c>
      <c r="B117" s="69" t="s">
        <v>246</v>
      </c>
      <c r="C117" s="69" t="s">
        <v>247</v>
      </c>
      <c r="D117" s="65" t="s">
        <v>89</v>
      </c>
      <c r="E117" s="65" t="s">
        <v>80</v>
      </c>
      <c r="F117" s="66">
        <v>173.15688</v>
      </c>
      <c r="G117" s="66">
        <v>54</v>
      </c>
      <c r="H117" s="72">
        <f t="shared" si="1"/>
        <v>227.15688</v>
      </c>
    </row>
    <row r="118" spans="1:8" ht="12.75">
      <c r="A118" s="64" t="s">
        <v>210</v>
      </c>
      <c r="B118" s="69" t="s">
        <v>246</v>
      </c>
      <c r="C118" s="69" t="s">
        <v>247</v>
      </c>
      <c r="D118" s="65" t="s">
        <v>75</v>
      </c>
      <c r="E118" s="65" t="s">
        <v>49</v>
      </c>
      <c r="F118" s="66">
        <v>92.428445</v>
      </c>
      <c r="G118" s="66">
        <v>54</v>
      </c>
      <c r="H118" s="72">
        <f t="shared" si="1"/>
        <v>146.428445</v>
      </c>
    </row>
    <row r="119" spans="1:8" ht="12.75">
      <c r="A119" s="64" t="s">
        <v>210</v>
      </c>
      <c r="B119" s="69" t="s">
        <v>246</v>
      </c>
      <c r="C119" s="69" t="s">
        <v>247</v>
      </c>
      <c r="D119" s="65" t="s">
        <v>42</v>
      </c>
      <c r="E119" s="65" t="s">
        <v>233</v>
      </c>
      <c r="F119" s="66">
        <v>101.32054</v>
      </c>
      <c r="G119" s="66">
        <v>54</v>
      </c>
      <c r="H119" s="72">
        <f t="shared" si="1"/>
        <v>155.32054</v>
      </c>
    </row>
    <row r="120" spans="1:8" ht="12.75">
      <c r="A120" s="64" t="s">
        <v>210</v>
      </c>
      <c r="B120" s="69" t="s">
        <v>250</v>
      </c>
      <c r="C120" s="69" t="s">
        <v>251</v>
      </c>
      <c r="D120" s="65" t="s">
        <v>236</v>
      </c>
      <c r="E120" s="65" t="s">
        <v>161</v>
      </c>
      <c r="F120" s="66">
        <v>119.23259999999999</v>
      </c>
      <c r="G120" s="66">
        <v>54</v>
      </c>
      <c r="H120" s="72">
        <f t="shared" si="1"/>
        <v>173.2326</v>
      </c>
    </row>
    <row r="121" spans="1:8" ht="12.75">
      <c r="A121" s="64" t="s">
        <v>210</v>
      </c>
      <c r="B121" s="69" t="s">
        <v>250</v>
      </c>
      <c r="C121" s="69" t="s">
        <v>251</v>
      </c>
      <c r="D121" s="65" t="s">
        <v>163</v>
      </c>
      <c r="E121" s="65" t="s">
        <v>1163</v>
      </c>
      <c r="F121" s="66">
        <v>192.456415</v>
      </c>
      <c r="G121" s="66">
        <v>54</v>
      </c>
      <c r="H121" s="72">
        <f t="shared" si="1"/>
        <v>246.456415</v>
      </c>
    </row>
    <row r="122" spans="1:8" ht="12.75">
      <c r="A122" s="64" t="s">
        <v>210</v>
      </c>
      <c r="B122" s="69" t="s">
        <v>250</v>
      </c>
      <c r="C122" s="69" t="s">
        <v>251</v>
      </c>
      <c r="D122" s="65" t="s">
        <v>48</v>
      </c>
      <c r="E122" s="65" t="s">
        <v>233</v>
      </c>
      <c r="F122" s="66">
        <v>119.23259999999999</v>
      </c>
      <c r="G122" s="66">
        <v>54</v>
      </c>
      <c r="H122" s="72">
        <f t="shared" si="1"/>
        <v>173.2326</v>
      </c>
    </row>
    <row r="123" spans="1:8" ht="12.75">
      <c r="A123" s="64" t="s">
        <v>210</v>
      </c>
      <c r="B123" s="69" t="s">
        <v>254</v>
      </c>
      <c r="C123" s="69" t="s">
        <v>255</v>
      </c>
      <c r="D123" s="65" t="s">
        <v>236</v>
      </c>
      <c r="E123" s="65" t="s">
        <v>94</v>
      </c>
      <c r="F123" s="66">
        <v>171.938505</v>
      </c>
      <c r="G123" s="66">
        <v>59</v>
      </c>
      <c r="H123" s="72">
        <f t="shared" si="1"/>
        <v>230.938505</v>
      </c>
    </row>
    <row r="124" spans="1:8" ht="12.75">
      <c r="A124" s="64" t="s">
        <v>210</v>
      </c>
      <c r="B124" s="69" t="s">
        <v>254</v>
      </c>
      <c r="C124" s="69" t="s">
        <v>255</v>
      </c>
      <c r="D124" s="65" t="s">
        <v>89</v>
      </c>
      <c r="E124" s="65" t="s">
        <v>80</v>
      </c>
      <c r="F124" s="66">
        <v>233.774955</v>
      </c>
      <c r="G124" s="66">
        <v>59</v>
      </c>
      <c r="H124" s="72">
        <f t="shared" si="1"/>
        <v>292.774955</v>
      </c>
    </row>
    <row r="125" spans="1:8" ht="12.75">
      <c r="A125" s="64" t="s">
        <v>210</v>
      </c>
      <c r="B125" s="69" t="s">
        <v>254</v>
      </c>
      <c r="C125" s="69" t="s">
        <v>255</v>
      </c>
      <c r="D125" s="65" t="s">
        <v>75</v>
      </c>
      <c r="E125" s="65" t="s">
        <v>49</v>
      </c>
      <c r="F125" s="66">
        <v>78.79898499999999</v>
      </c>
      <c r="G125" s="66">
        <v>59</v>
      </c>
      <c r="H125" s="72">
        <f t="shared" si="1"/>
        <v>137.798985</v>
      </c>
    </row>
    <row r="126" spans="1:8" ht="12.75">
      <c r="A126" s="64" t="s">
        <v>210</v>
      </c>
      <c r="B126" s="69" t="s">
        <v>254</v>
      </c>
      <c r="C126" s="69" t="s">
        <v>255</v>
      </c>
      <c r="D126" s="65" t="s">
        <v>42</v>
      </c>
      <c r="E126" s="65" t="s">
        <v>233</v>
      </c>
      <c r="F126" s="66">
        <v>127.796375</v>
      </c>
      <c r="G126" s="66">
        <v>59</v>
      </c>
      <c r="H126" s="72">
        <f t="shared" si="1"/>
        <v>186.796375</v>
      </c>
    </row>
    <row r="127" spans="1:8" ht="12.75">
      <c r="A127" s="64" t="s">
        <v>210</v>
      </c>
      <c r="B127" s="69" t="s">
        <v>258</v>
      </c>
      <c r="C127" s="69" t="s">
        <v>259</v>
      </c>
      <c r="D127" s="65" t="s">
        <v>236</v>
      </c>
      <c r="E127" s="65" t="s">
        <v>161</v>
      </c>
      <c r="F127" s="66">
        <v>176</v>
      </c>
      <c r="G127" s="66">
        <v>64</v>
      </c>
      <c r="H127" s="72">
        <f t="shared" si="1"/>
        <v>240</v>
      </c>
    </row>
    <row r="128" spans="1:8" ht="12.75">
      <c r="A128" s="64" t="s">
        <v>210</v>
      </c>
      <c r="B128" s="69" t="s">
        <v>258</v>
      </c>
      <c r="C128" s="69" t="s">
        <v>259</v>
      </c>
      <c r="D128" s="65" t="s">
        <v>163</v>
      </c>
      <c r="E128" s="65" t="s">
        <v>94</v>
      </c>
      <c r="F128" s="66">
        <v>316.668535</v>
      </c>
      <c r="G128" s="66">
        <v>64</v>
      </c>
      <c r="H128" s="72">
        <f t="shared" si="1"/>
        <v>380.668535</v>
      </c>
    </row>
    <row r="129" spans="1:8" ht="12.75">
      <c r="A129" s="64" t="s">
        <v>210</v>
      </c>
      <c r="B129" s="69" t="s">
        <v>258</v>
      </c>
      <c r="C129" s="69" t="s">
        <v>259</v>
      </c>
      <c r="D129" s="65" t="s">
        <v>89</v>
      </c>
      <c r="E129" s="65" t="s">
        <v>80</v>
      </c>
      <c r="F129" s="66">
        <v>252</v>
      </c>
      <c r="G129" s="66">
        <v>64</v>
      </c>
      <c r="H129" s="72">
        <f t="shared" si="1"/>
        <v>316</v>
      </c>
    </row>
    <row r="130" spans="1:8" ht="12.75">
      <c r="A130" s="64" t="s">
        <v>210</v>
      </c>
      <c r="B130" s="69" t="s">
        <v>258</v>
      </c>
      <c r="C130" s="69" t="s">
        <v>259</v>
      </c>
      <c r="D130" s="65" t="s">
        <v>75</v>
      </c>
      <c r="E130" s="65" t="s">
        <v>233</v>
      </c>
      <c r="F130" s="66">
        <v>176</v>
      </c>
      <c r="G130" s="66">
        <v>64</v>
      </c>
      <c r="H130" s="72">
        <f t="shared" si="1"/>
        <v>240</v>
      </c>
    </row>
    <row r="131" spans="1:8" ht="12.75">
      <c r="A131" s="64" t="s">
        <v>262</v>
      </c>
      <c r="B131" s="69" t="s">
        <v>263</v>
      </c>
      <c r="C131" s="69" t="s">
        <v>264</v>
      </c>
      <c r="F131" s="66">
        <v>118.380355</v>
      </c>
      <c r="G131" s="66">
        <v>64</v>
      </c>
      <c r="H131" s="72">
        <f t="shared" si="1"/>
        <v>182.380355</v>
      </c>
    </row>
    <row r="132" spans="1:8" ht="12.75">
      <c r="A132" s="64" t="s">
        <v>262</v>
      </c>
      <c r="B132" s="69" t="s">
        <v>266</v>
      </c>
      <c r="C132" s="69" t="s">
        <v>267</v>
      </c>
      <c r="F132" s="66">
        <v>82.809885</v>
      </c>
      <c r="G132" s="66">
        <v>44</v>
      </c>
      <c r="H132" s="72">
        <f aca="true" t="shared" si="2" ref="H132:H195">F132+G132</f>
        <v>126.809885</v>
      </c>
    </row>
    <row r="133" spans="1:8" ht="12.75">
      <c r="A133" s="64" t="s">
        <v>262</v>
      </c>
      <c r="B133" s="69" t="s">
        <v>268</v>
      </c>
      <c r="C133" s="69" t="s">
        <v>268</v>
      </c>
      <c r="F133" s="66">
        <v>103.183775</v>
      </c>
      <c r="G133" s="66">
        <v>49</v>
      </c>
      <c r="H133" s="72">
        <f t="shared" si="2"/>
        <v>152.183775</v>
      </c>
    </row>
    <row r="134" spans="1:8" ht="12.75">
      <c r="A134" s="64" t="s">
        <v>262</v>
      </c>
      <c r="B134" s="69" t="s">
        <v>269</v>
      </c>
      <c r="C134" s="69" t="s">
        <v>270</v>
      </c>
      <c r="F134" s="66">
        <v>89.137455</v>
      </c>
      <c r="G134" s="66">
        <v>64</v>
      </c>
      <c r="H134" s="72">
        <f t="shared" si="2"/>
        <v>153.137455</v>
      </c>
    </row>
    <row r="135" spans="1:8" ht="12.75">
      <c r="A135" s="64" t="s">
        <v>262</v>
      </c>
      <c r="B135" s="69" t="s">
        <v>272</v>
      </c>
      <c r="C135" s="69" t="s">
        <v>272</v>
      </c>
      <c r="F135" s="66">
        <v>91.988785</v>
      </c>
      <c r="G135" s="66">
        <v>64</v>
      </c>
      <c r="H135" s="72">
        <f t="shared" si="2"/>
        <v>155.988785</v>
      </c>
    </row>
    <row r="136" spans="1:8" ht="12.75">
      <c r="A136" s="64" t="s">
        <v>262</v>
      </c>
      <c r="B136" s="69" t="s">
        <v>273</v>
      </c>
      <c r="C136" s="69" t="s">
        <v>274</v>
      </c>
      <c r="F136" s="66">
        <v>97.858265</v>
      </c>
      <c r="G136" s="66">
        <v>64</v>
      </c>
      <c r="H136" s="72">
        <f t="shared" si="2"/>
        <v>161.85826500000002</v>
      </c>
    </row>
    <row r="137" spans="1:8" ht="12.75">
      <c r="A137" s="64" t="s">
        <v>262</v>
      </c>
      <c r="B137" s="69" t="s">
        <v>276</v>
      </c>
      <c r="C137" s="69" t="s">
        <v>277</v>
      </c>
      <c r="F137" s="66">
        <v>71.33588</v>
      </c>
      <c r="G137" s="66">
        <v>59</v>
      </c>
      <c r="H137" s="72">
        <f t="shared" si="2"/>
        <v>130.33588</v>
      </c>
    </row>
    <row r="138" spans="1:8" ht="127.5">
      <c r="A138" s="64" t="s">
        <v>278</v>
      </c>
      <c r="B138" s="69" t="s">
        <v>279</v>
      </c>
      <c r="C138" s="69" t="s">
        <v>1167</v>
      </c>
      <c r="D138" s="65" t="s">
        <v>236</v>
      </c>
      <c r="E138" s="65" t="s">
        <v>168</v>
      </c>
      <c r="F138" s="66">
        <v>200.72265</v>
      </c>
      <c r="G138" s="66">
        <v>64</v>
      </c>
      <c r="H138" s="72">
        <f t="shared" si="2"/>
        <v>264.72265</v>
      </c>
    </row>
    <row r="139" spans="1:8" ht="127.5">
      <c r="A139" s="64" t="s">
        <v>278</v>
      </c>
      <c r="B139" s="69" t="s">
        <v>279</v>
      </c>
      <c r="C139" s="69" t="s">
        <v>1167</v>
      </c>
      <c r="D139" s="65" t="s">
        <v>165</v>
      </c>
      <c r="E139" s="65" t="s">
        <v>92</v>
      </c>
      <c r="F139" s="66">
        <v>153.88375499999998</v>
      </c>
      <c r="G139" s="66">
        <v>64</v>
      </c>
      <c r="H139" s="72">
        <f t="shared" si="2"/>
        <v>217.88375499999998</v>
      </c>
    </row>
    <row r="140" spans="1:8" ht="127.5">
      <c r="A140" s="64" t="s">
        <v>278</v>
      </c>
      <c r="B140" s="69" t="s">
        <v>279</v>
      </c>
      <c r="C140" s="69" t="s">
        <v>1167</v>
      </c>
      <c r="D140" s="65" t="s">
        <v>93</v>
      </c>
      <c r="E140" s="65" t="s">
        <v>233</v>
      </c>
      <c r="F140" s="66">
        <v>200.72265</v>
      </c>
      <c r="G140" s="66">
        <v>64</v>
      </c>
      <c r="H140" s="72">
        <f t="shared" si="2"/>
        <v>264.72265</v>
      </c>
    </row>
    <row r="141" spans="1:8" ht="12.75">
      <c r="A141" s="64" t="s">
        <v>283</v>
      </c>
      <c r="B141" s="69" t="s">
        <v>284</v>
      </c>
      <c r="C141" s="69" t="s">
        <v>285</v>
      </c>
      <c r="D141" s="65" t="s">
        <v>236</v>
      </c>
      <c r="E141" s="65" t="s">
        <v>49</v>
      </c>
      <c r="F141" s="66">
        <v>81.41490499999999</v>
      </c>
      <c r="G141" s="66">
        <v>44</v>
      </c>
      <c r="H141" s="72">
        <f t="shared" si="2"/>
        <v>125.41490499999999</v>
      </c>
    </row>
    <row r="142" spans="1:8" ht="12.75">
      <c r="A142" s="64" t="s">
        <v>283</v>
      </c>
      <c r="B142" s="69" t="s">
        <v>284</v>
      </c>
      <c r="C142" s="69" t="s">
        <v>285</v>
      </c>
      <c r="D142" s="65" t="s">
        <v>42</v>
      </c>
      <c r="E142" s="65" t="s">
        <v>233</v>
      </c>
      <c r="F142" s="66">
        <v>94.49469500000001</v>
      </c>
      <c r="G142" s="66">
        <v>44</v>
      </c>
      <c r="H142" s="72">
        <f t="shared" si="2"/>
        <v>138.494695</v>
      </c>
    </row>
    <row r="143" spans="1:8" ht="12.75">
      <c r="A143" s="64" t="s">
        <v>283</v>
      </c>
      <c r="B143" s="69" t="s">
        <v>288</v>
      </c>
      <c r="C143" s="69" t="s">
        <v>289</v>
      </c>
      <c r="D143" s="65" t="s">
        <v>236</v>
      </c>
      <c r="E143" s="65" t="s">
        <v>168</v>
      </c>
      <c r="F143" s="66">
        <v>76.63859</v>
      </c>
      <c r="G143" s="66">
        <v>39</v>
      </c>
      <c r="H143" s="72">
        <f t="shared" si="2"/>
        <v>115.63859</v>
      </c>
    </row>
    <row r="144" spans="1:8" ht="12.75">
      <c r="A144" s="64" t="s">
        <v>283</v>
      </c>
      <c r="B144" s="69" t="s">
        <v>288</v>
      </c>
      <c r="C144" s="69" t="s">
        <v>289</v>
      </c>
      <c r="D144" s="65" t="s">
        <v>165</v>
      </c>
      <c r="E144" s="65" t="s">
        <v>92</v>
      </c>
      <c r="F144" s="66">
        <v>111.05823</v>
      </c>
      <c r="G144" s="66">
        <v>39</v>
      </c>
      <c r="H144" s="72">
        <f t="shared" si="2"/>
        <v>150.05822999999998</v>
      </c>
    </row>
    <row r="145" spans="1:8" ht="12.75">
      <c r="A145" s="64" t="s">
        <v>283</v>
      </c>
      <c r="B145" s="69" t="s">
        <v>288</v>
      </c>
      <c r="C145" s="69" t="s">
        <v>289</v>
      </c>
      <c r="D145" s="65" t="s">
        <v>93</v>
      </c>
      <c r="E145" s="65" t="s">
        <v>233</v>
      </c>
      <c r="F145" s="66">
        <v>76.63859</v>
      </c>
      <c r="G145" s="66">
        <v>39</v>
      </c>
      <c r="H145" s="72">
        <f t="shared" si="2"/>
        <v>115.63859</v>
      </c>
    </row>
    <row r="146" spans="1:8" ht="12.75">
      <c r="A146" s="64" t="s">
        <v>283</v>
      </c>
      <c r="B146" s="69" t="s">
        <v>292</v>
      </c>
      <c r="C146" s="69" t="s">
        <v>293</v>
      </c>
      <c r="F146" s="66">
        <v>110.88761</v>
      </c>
      <c r="G146" s="66">
        <v>39</v>
      </c>
      <c r="H146" s="72">
        <f t="shared" si="2"/>
        <v>149.88761</v>
      </c>
    </row>
    <row r="147" spans="1:8" ht="12.75">
      <c r="A147" s="64" t="s">
        <v>294</v>
      </c>
      <c r="B147" s="69" t="s">
        <v>295</v>
      </c>
      <c r="C147" s="69" t="s">
        <v>296</v>
      </c>
      <c r="D147" s="65" t="s">
        <v>236</v>
      </c>
      <c r="E147" s="65" t="s">
        <v>78</v>
      </c>
      <c r="F147" s="66">
        <v>82.57988999999999</v>
      </c>
      <c r="G147" s="66">
        <v>39</v>
      </c>
      <c r="H147" s="72">
        <f t="shared" si="2"/>
        <v>121.57988999999999</v>
      </c>
    </row>
    <row r="148" spans="1:8" ht="12.75">
      <c r="A148" s="64" t="s">
        <v>294</v>
      </c>
      <c r="B148" s="69" t="s">
        <v>295</v>
      </c>
      <c r="C148" s="69" t="s">
        <v>296</v>
      </c>
      <c r="D148" s="65" t="s">
        <v>79</v>
      </c>
      <c r="E148" s="65" t="s">
        <v>80</v>
      </c>
      <c r="F148" s="66">
        <v>96.11330499999998</v>
      </c>
      <c r="G148" s="66">
        <v>39</v>
      </c>
      <c r="H148" s="72">
        <f t="shared" si="2"/>
        <v>135.11330499999997</v>
      </c>
    </row>
    <row r="149" spans="1:8" ht="12.75">
      <c r="A149" s="64" t="s">
        <v>294</v>
      </c>
      <c r="B149" s="69" t="s">
        <v>295</v>
      </c>
      <c r="C149" s="69" t="s">
        <v>296</v>
      </c>
      <c r="D149" s="65" t="s">
        <v>75</v>
      </c>
      <c r="E149" s="65" t="s">
        <v>233</v>
      </c>
      <c r="F149" s="66">
        <v>82.57988999999999</v>
      </c>
      <c r="G149" s="66">
        <v>39</v>
      </c>
      <c r="H149" s="72">
        <f t="shared" si="2"/>
        <v>121.57988999999999</v>
      </c>
    </row>
    <row r="150" spans="1:8" ht="12.75">
      <c r="A150" s="64" t="s">
        <v>294</v>
      </c>
      <c r="B150" s="69" t="s">
        <v>298</v>
      </c>
      <c r="C150" s="69" t="s">
        <v>299</v>
      </c>
      <c r="D150" s="65" t="s">
        <v>236</v>
      </c>
      <c r="E150" s="65" t="s">
        <v>94</v>
      </c>
      <c r="F150" s="66">
        <v>97.66019</v>
      </c>
      <c r="G150" s="66">
        <v>39</v>
      </c>
      <c r="H150" s="72">
        <f t="shared" si="2"/>
        <v>136.66019</v>
      </c>
    </row>
    <row r="151" spans="1:8" ht="12.75">
      <c r="A151" s="64" t="s">
        <v>294</v>
      </c>
      <c r="B151" s="69" t="s">
        <v>298</v>
      </c>
      <c r="C151" s="69" t="s">
        <v>299</v>
      </c>
      <c r="D151" s="65" t="s">
        <v>89</v>
      </c>
      <c r="E151" s="65" t="s">
        <v>80</v>
      </c>
      <c r="F151" s="66">
        <v>137.053175</v>
      </c>
      <c r="G151" s="66">
        <v>39</v>
      </c>
      <c r="H151" s="72">
        <f t="shared" si="2"/>
        <v>176.053175</v>
      </c>
    </row>
    <row r="152" spans="1:8" ht="12.75">
      <c r="A152" s="64" t="s">
        <v>294</v>
      </c>
      <c r="B152" s="69" t="s">
        <v>298</v>
      </c>
      <c r="C152" s="69" t="s">
        <v>299</v>
      </c>
      <c r="D152" s="65" t="s">
        <v>75</v>
      </c>
      <c r="E152" s="65" t="s">
        <v>233</v>
      </c>
      <c r="F152" s="66">
        <v>97.66019</v>
      </c>
      <c r="G152" s="66">
        <v>39</v>
      </c>
      <c r="H152" s="72">
        <f t="shared" si="2"/>
        <v>136.66019</v>
      </c>
    </row>
    <row r="153" spans="1:8" ht="12.75">
      <c r="A153" s="64" t="s">
        <v>294</v>
      </c>
      <c r="B153" s="69" t="s">
        <v>302</v>
      </c>
      <c r="C153" s="69" t="s">
        <v>303</v>
      </c>
      <c r="F153" s="66">
        <v>105.374095</v>
      </c>
      <c r="G153" s="66">
        <v>44</v>
      </c>
      <c r="H153" s="72">
        <f t="shared" si="2"/>
        <v>149.374095</v>
      </c>
    </row>
    <row r="154" spans="1:8" ht="12.75">
      <c r="A154" s="64" t="s">
        <v>294</v>
      </c>
      <c r="B154" s="69" t="s">
        <v>306</v>
      </c>
      <c r="C154" s="69" t="s">
        <v>307</v>
      </c>
      <c r="D154" s="65" t="s">
        <v>236</v>
      </c>
      <c r="E154" s="65" t="s">
        <v>94</v>
      </c>
      <c r="F154" s="66">
        <v>87.41453499999999</v>
      </c>
      <c r="G154" s="66">
        <v>39</v>
      </c>
      <c r="H154" s="72">
        <f t="shared" si="2"/>
        <v>126.41453499999999</v>
      </c>
    </row>
    <row r="155" spans="1:8" ht="12.75">
      <c r="A155" s="64" t="s">
        <v>294</v>
      </c>
      <c r="B155" s="69" t="s">
        <v>306</v>
      </c>
      <c r="C155" s="69" t="s">
        <v>307</v>
      </c>
      <c r="D155" s="65" t="s">
        <v>89</v>
      </c>
      <c r="E155" s="65" t="s">
        <v>80</v>
      </c>
      <c r="F155" s="66">
        <v>138.30005</v>
      </c>
      <c r="G155" s="66">
        <v>39</v>
      </c>
      <c r="H155" s="72">
        <f t="shared" si="2"/>
        <v>177.30005</v>
      </c>
    </row>
    <row r="156" spans="1:8" ht="12.75">
      <c r="A156" s="64" t="s">
        <v>294</v>
      </c>
      <c r="B156" s="69" t="s">
        <v>306</v>
      </c>
      <c r="C156" s="69" t="s">
        <v>307</v>
      </c>
      <c r="D156" s="65" t="s">
        <v>75</v>
      </c>
      <c r="E156" s="65" t="s">
        <v>49</v>
      </c>
      <c r="F156" s="66">
        <v>93.16555</v>
      </c>
      <c r="G156" s="66">
        <v>39</v>
      </c>
      <c r="H156" s="72">
        <f t="shared" si="2"/>
        <v>132.16555</v>
      </c>
    </row>
    <row r="157" spans="1:8" ht="12.75">
      <c r="A157" s="64" t="s">
        <v>294</v>
      </c>
      <c r="B157" s="69" t="s">
        <v>306</v>
      </c>
      <c r="C157" s="69" t="s">
        <v>307</v>
      </c>
      <c r="D157" s="65" t="s">
        <v>42</v>
      </c>
      <c r="E157" s="65" t="s">
        <v>43</v>
      </c>
      <c r="F157" s="66">
        <v>103.047925</v>
      </c>
      <c r="G157" s="66">
        <v>39</v>
      </c>
      <c r="H157" s="72">
        <f t="shared" si="2"/>
        <v>142.04792500000002</v>
      </c>
    </row>
    <row r="158" spans="1:8" ht="12.75">
      <c r="A158" s="64" t="s">
        <v>294</v>
      </c>
      <c r="B158" s="69" t="s">
        <v>306</v>
      </c>
      <c r="C158" s="69" t="s">
        <v>307</v>
      </c>
      <c r="D158" s="65" t="s">
        <v>46</v>
      </c>
      <c r="E158" s="65" t="s">
        <v>233</v>
      </c>
      <c r="F158" s="66">
        <v>87.41453499999999</v>
      </c>
      <c r="G158" s="66">
        <v>39</v>
      </c>
      <c r="H158" s="72">
        <f t="shared" si="2"/>
        <v>126.41453499999999</v>
      </c>
    </row>
    <row r="159" spans="1:8" ht="12.75">
      <c r="A159" s="64" t="s">
        <v>294</v>
      </c>
      <c r="B159" s="69" t="s">
        <v>314</v>
      </c>
      <c r="C159" s="69" t="s">
        <v>315</v>
      </c>
      <c r="D159" s="65" t="s">
        <v>236</v>
      </c>
      <c r="E159" s="65" t="s">
        <v>83</v>
      </c>
      <c r="F159" s="66">
        <v>160.50981499999997</v>
      </c>
      <c r="G159" s="66">
        <v>54</v>
      </c>
      <c r="H159" s="72">
        <f t="shared" si="2"/>
        <v>214.50981499999997</v>
      </c>
    </row>
    <row r="160" spans="1:8" ht="12.75">
      <c r="A160" s="64" t="s">
        <v>294</v>
      </c>
      <c r="B160" s="69" t="s">
        <v>314</v>
      </c>
      <c r="C160" s="69" t="s">
        <v>315</v>
      </c>
      <c r="D160" s="65" t="s">
        <v>86</v>
      </c>
      <c r="E160" s="65" t="s">
        <v>233</v>
      </c>
      <c r="F160" s="66">
        <v>107.44309999999999</v>
      </c>
      <c r="G160" s="66">
        <v>54</v>
      </c>
      <c r="H160" s="72">
        <f t="shared" si="2"/>
        <v>161.4431</v>
      </c>
    </row>
    <row r="161" spans="1:8" ht="12.75">
      <c r="A161" s="64" t="s">
        <v>294</v>
      </c>
      <c r="B161" s="69" t="s">
        <v>318</v>
      </c>
      <c r="C161" s="69" t="s">
        <v>319</v>
      </c>
      <c r="D161" s="65" t="s">
        <v>236</v>
      </c>
      <c r="E161" s="65" t="s">
        <v>78</v>
      </c>
      <c r="F161" s="66">
        <v>83.916445</v>
      </c>
      <c r="G161" s="66">
        <v>49</v>
      </c>
      <c r="H161" s="72">
        <f t="shared" si="2"/>
        <v>132.916445</v>
      </c>
    </row>
    <row r="162" spans="1:8" ht="12.75">
      <c r="A162" s="64" t="s">
        <v>294</v>
      </c>
      <c r="B162" s="69" t="s">
        <v>318</v>
      </c>
      <c r="C162" s="69" t="s">
        <v>319</v>
      </c>
      <c r="D162" s="65" t="s">
        <v>79</v>
      </c>
      <c r="E162" s="65" t="s">
        <v>83</v>
      </c>
      <c r="F162" s="66">
        <v>132.55388</v>
      </c>
      <c r="G162" s="66">
        <v>49</v>
      </c>
      <c r="H162" s="72">
        <f t="shared" si="2"/>
        <v>181.55388</v>
      </c>
    </row>
    <row r="163" spans="1:8" ht="12.75">
      <c r="A163" s="64" t="s">
        <v>294</v>
      </c>
      <c r="B163" s="69" t="s">
        <v>318</v>
      </c>
      <c r="C163" s="69" t="s">
        <v>319</v>
      </c>
      <c r="D163" s="65" t="s">
        <v>86</v>
      </c>
      <c r="E163" s="65" t="s">
        <v>233</v>
      </c>
      <c r="F163" s="66">
        <v>83.916445</v>
      </c>
      <c r="G163" s="66">
        <v>49</v>
      </c>
      <c r="H163" s="72">
        <f t="shared" si="2"/>
        <v>132.916445</v>
      </c>
    </row>
    <row r="164" spans="1:8" ht="12.75">
      <c r="A164" s="64" t="s">
        <v>294</v>
      </c>
      <c r="B164" s="69" t="s">
        <v>322</v>
      </c>
      <c r="C164" s="69" t="s">
        <v>323</v>
      </c>
      <c r="D164" s="65" t="s">
        <v>236</v>
      </c>
      <c r="E164" s="65" t="s">
        <v>94</v>
      </c>
      <c r="F164" s="66">
        <v>100.781795</v>
      </c>
      <c r="G164" s="66">
        <v>49</v>
      </c>
      <c r="H164" s="72">
        <f t="shared" si="2"/>
        <v>149.781795</v>
      </c>
    </row>
    <row r="165" spans="1:8" ht="12.75">
      <c r="A165" s="64" t="s">
        <v>294</v>
      </c>
      <c r="B165" s="69" t="s">
        <v>322</v>
      </c>
      <c r="C165" s="69" t="s">
        <v>323</v>
      </c>
      <c r="D165" s="65" t="s">
        <v>89</v>
      </c>
      <c r="E165" s="65" t="s">
        <v>80</v>
      </c>
      <c r="F165" s="66">
        <v>132.53858499999998</v>
      </c>
      <c r="G165" s="66">
        <v>49</v>
      </c>
      <c r="H165" s="72">
        <f t="shared" si="2"/>
        <v>181.53858499999998</v>
      </c>
    </row>
    <row r="166" spans="1:8" ht="12.75">
      <c r="A166" s="64" t="s">
        <v>294</v>
      </c>
      <c r="B166" s="69" t="s">
        <v>322</v>
      </c>
      <c r="C166" s="69" t="s">
        <v>323</v>
      </c>
      <c r="D166" s="65" t="s">
        <v>75</v>
      </c>
      <c r="E166" s="65" t="s">
        <v>233</v>
      </c>
      <c r="F166" s="66">
        <v>100.781795</v>
      </c>
      <c r="G166" s="66">
        <v>49</v>
      </c>
      <c r="H166" s="72">
        <f t="shared" si="2"/>
        <v>149.781795</v>
      </c>
    </row>
    <row r="167" spans="1:8" ht="12.75">
      <c r="A167" s="64" t="s">
        <v>294</v>
      </c>
      <c r="B167" s="69" t="s">
        <v>310</v>
      </c>
      <c r="C167" s="69" t="s">
        <v>311</v>
      </c>
      <c r="D167" s="65" t="s">
        <v>236</v>
      </c>
      <c r="E167" s="65" t="s">
        <v>69</v>
      </c>
      <c r="F167" s="66">
        <v>112.80271499999999</v>
      </c>
      <c r="G167" s="66">
        <v>44</v>
      </c>
      <c r="H167" s="72">
        <f t="shared" si="2"/>
        <v>156.80271499999998</v>
      </c>
    </row>
    <row r="168" spans="1:8" ht="12.75">
      <c r="A168" s="64" t="s">
        <v>294</v>
      </c>
      <c r="B168" s="69" t="s">
        <v>310</v>
      </c>
      <c r="C168" s="69" t="s">
        <v>311</v>
      </c>
      <c r="D168" s="65" t="s">
        <v>72</v>
      </c>
      <c r="E168" s="65" t="s">
        <v>1163</v>
      </c>
      <c r="F168" s="66">
        <v>80.71123999999999</v>
      </c>
      <c r="G168" s="66">
        <v>44</v>
      </c>
      <c r="H168" s="72">
        <f t="shared" si="2"/>
        <v>124.71123999999999</v>
      </c>
    </row>
    <row r="169" spans="1:8" ht="12.75">
      <c r="A169" s="64" t="s">
        <v>294</v>
      </c>
      <c r="B169" s="69" t="s">
        <v>310</v>
      </c>
      <c r="C169" s="69" t="s">
        <v>311</v>
      </c>
      <c r="D169" s="65" t="s">
        <v>48</v>
      </c>
      <c r="E169" s="65" t="s">
        <v>49</v>
      </c>
      <c r="F169" s="66">
        <v>131.7118</v>
      </c>
      <c r="G169" s="66">
        <v>44</v>
      </c>
      <c r="H169" s="72">
        <f t="shared" si="2"/>
        <v>175.7118</v>
      </c>
    </row>
    <row r="170" spans="1:8" ht="12.75">
      <c r="A170" s="64" t="s">
        <v>294</v>
      </c>
      <c r="B170" s="69" t="s">
        <v>310</v>
      </c>
      <c r="C170" s="69" t="s">
        <v>311</v>
      </c>
      <c r="D170" s="65" t="s">
        <v>42</v>
      </c>
      <c r="E170" s="65" t="s">
        <v>43</v>
      </c>
      <c r="F170" s="66">
        <v>169.049745</v>
      </c>
      <c r="G170" s="66">
        <v>44</v>
      </c>
      <c r="H170" s="72">
        <f t="shared" si="2"/>
        <v>213.049745</v>
      </c>
    </row>
    <row r="171" spans="1:8" ht="12.75">
      <c r="A171" s="64" t="s">
        <v>294</v>
      </c>
      <c r="B171" s="69" t="s">
        <v>310</v>
      </c>
      <c r="C171" s="69" t="s">
        <v>311</v>
      </c>
      <c r="D171" s="65" t="s">
        <v>46</v>
      </c>
      <c r="E171" s="65" t="s">
        <v>233</v>
      </c>
      <c r="F171" s="66">
        <v>112.80271499999999</v>
      </c>
      <c r="G171" s="66">
        <v>44</v>
      </c>
      <c r="H171" s="72">
        <f t="shared" si="2"/>
        <v>156.80271499999998</v>
      </c>
    </row>
    <row r="172" spans="1:8" ht="12.75">
      <c r="A172" s="64" t="s">
        <v>294</v>
      </c>
      <c r="B172" s="69" t="s">
        <v>326</v>
      </c>
      <c r="C172" s="69" t="s">
        <v>327</v>
      </c>
      <c r="F172" s="66">
        <v>87.59437</v>
      </c>
      <c r="G172" s="66">
        <v>44</v>
      </c>
      <c r="H172" s="72">
        <f t="shared" si="2"/>
        <v>131.59437</v>
      </c>
    </row>
    <row r="173" spans="1:8" ht="12.75">
      <c r="A173" s="64" t="s">
        <v>294</v>
      </c>
      <c r="B173" s="69" t="s">
        <v>328</v>
      </c>
      <c r="C173" s="69" t="s">
        <v>182</v>
      </c>
      <c r="D173" s="65" t="s">
        <v>236</v>
      </c>
      <c r="E173" s="65" t="s">
        <v>1163</v>
      </c>
      <c r="F173" s="66">
        <v>96.85325999999999</v>
      </c>
      <c r="G173" s="66">
        <v>39</v>
      </c>
      <c r="H173" s="72">
        <f t="shared" si="2"/>
        <v>135.85325999999998</v>
      </c>
    </row>
    <row r="174" spans="1:8" ht="12.75">
      <c r="A174" s="64" t="s">
        <v>294</v>
      </c>
      <c r="B174" s="69" t="s">
        <v>328</v>
      </c>
      <c r="C174" s="69" t="s">
        <v>182</v>
      </c>
      <c r="D174" s="65" t="s">
        <v>48</v>
      </c>
      <c r="E174" s="65" t="s">
        <v>49</v>
      </c>
      <c r="F174" s="66">
        <v>118.71446999999999</v>
      </c>
      <c r="G174" s="66">
        <v>39</v>
      </c>
      <c r="H174" s="72">
        <f t="shared" si="2"/>
        <v>157.71447</v>
      </c>
    </row>
    <row r="175" spans="1:8" ht="12.75">
      <c r="A175" s="64" t="s">
        <v>294</v>
      </c>
      <c r="B175" s="69" t="s">
        <v>328</v>
      </c>
      <c r="C175" s="69" t="s">
        <v>182</v>
      </c>
      <c r="D175" s="65" t="s">
        <v>42</v>
      </c>
      <c r="E175" s="65" t="s">
        <v>43</v>
      </c>
      <c r="F175" s="66">
        <v>146.86639</v>
      </c>
      <c r="G175" s="66">
        <v>39</v>
      </c>
      <c r="H175" s="72">
        <f t="shared" si="2"/>
        <v>185.86639</v>
      </c>
    </row>
    <row r="176" spans="1:8" ht="12.75">
      <c r="A176" s="64" t="s">
        <v>294</v>
      </c>
      <c r="B176" s="69" t="s">
        <v>328</v>
      </c>
      <c r="C176" s="69" t="s">
        <v>182</v>
      </c>
      <c r="D176" s="65" t="s">
        <v>46</v>
      </c>
      <c r="E176" s="65" t="s">
        <v>233</v>
      </c>
      <c r="F176" s="66">
        <v>96.85325999999999</v>
      </c>
      <c r="G176" s="66">
        <v>39</v>
      </c>
      <c r="H176" s="72">
        <f t="shared" si="2"/>
        <v>135.85325999999998</v>
      </c>
    </row>
    <row r="177" spans="1:8" ht="51">
      <c r="A177" s="64" t="s">
        <v>294</v>
      </c>
      <c r="B177" s="69" t="s">
        <v>331</v>
      </c>
      <c r="C177" s="69" t="s">
        <v>332</v>
      </c>
      <c r="F177" s="66">
        <v>84.38698</v>
      </c>
      <c r="G177" s="66">
        <v>49</v>
      </c>
      <c r="H177" s="72">
        <f t="shared" si="2"/>
        <v>133.38698</v>
      </c>
    </row>
    <row r="178" spans="1:8" ht="12.75">
      <c r="A178" s="64" t="s">
        <v>294</v>
      </c>
      <c r="B178" s="69" t="s">
        <v>333</v>
      </c>
      <c r="C178" s="69" t="s">
        <v>334</v>
      </c>
      <c r="D178" s="65" t="s">
        <v>236</v>
      </c>
      <c r="E178" s="65" t="s">
        <v>161</v>
      </c>
      <c r="F178" s="66">
        <v>156.30407</v>
      </c>
      <c r="G178" s="66">
        <v>64</v>
      </c>
      <c r="H178" s="72">
        <f t="shared" si="2"/>
        <v>220.30407</v>
      </c>
    </row>
    <row r="179" spans="1:8" ht="12.75">
      <c r="A179" s="64" t="s">
        <v>294</v>
      </c>
      <c r="B179" s="69" t="s">
        <v>333</v>
      </c>
      <c r="C179" s="69" t="s">
        <v>334</v>
      </c>
      <c r="D179" s="65" t="s">
        <v>163</v>
      </c>
      <c r="E179" s="65" t="s">
        <v>94</v>
      </c>
      <c r="F179" s="66">
        <v>187.59973</v>
      </c>
      <c r="G179" s="66">
        <v>64</v>
      </c>
      <c r="H179" s="72">
        <f t="shared" si="2"/>
        <v>251.59973</v>
      </c>
    </row>
    <row r="180" spans="1:8" ht="12.75">
      <c r="A180" s="64" t="s">
        <v>294</v>
      </c>
      <c r="B180" s="69" t="s">
        <v>333</v>
      </c>
      <c r="C180" s="69" t="s">
        <v>334</v>
      </c>
      <c r="D180" s="65" t="s">
        <v>89</v>
      </c>
      <c r="E180" s="65" t="s">
        <v>80</v>
      </c>
      <c r="F180" s="66">
        <v>239.06312999999997</v>
      </c>
      <c r="G180" s="66">
        <v>64</v>
      </c>
      <c r="H180" s="72">
        <f t="shared" si="2"/>
        <v>303.06313</v>
      </c>
    </row>
    <row r="181" spans="1:8" ht="12.75">
      <c r="A181" s="64" t="s">
        <v>294</v>
      </c>
      <c r="B181" s="69" t="s">
        <v>333</v>
      </c>
      <c r="C181" s="69" t="s">
        <v>334</v>
      </c>
      <c r="D181" s="65" t="s">
        <v>75</v>
      </c>
      <c r="E181" s="65" t="s">
        <v>233</v>
      </c>
      <c r="F181" s="66">
        <v>156.30407</v>
      </c>
      <c r="G181" s="66">
        <v>64</v>
      </c>
      <c r="H181" s="72">
        <f t="shared" si="2"/>
        <v>220.30407</v>
      </c>
    </row>
    <row r="182" spans="1:8" ht="12.75">
      <c r="A182" s="64" t="s">
        <v>294</v>
      </c>
      <c r="B182" s="69" t="s">
        <v>337</v>
      </c>
      <c r="C182" s="69" t="s">
        <v>338</v>
      </c>
      <c r="D182" s="65" t="s">
        <v>236</v>
      </c>
      <c r="E182" s="65" t="s">
        <v>49</v>
      </c>
      <c r="F182" s="66">
        <v>82.62121499999999</v>
      </c>
      <c r="G182" s="66">
        <v>39</v>
      </c>
      <c r="H182" s="72">
        <f t="shared" si="2"/>
        <v>121.62121499999999</v>
      </c>
    </row>
    <row r="183" spans="1:8" ht="12.75">
      <c r="A183" s="64" t="s">
        <v>294</v>
      </c>
      <c r="B183" s="69" t="s">
        <v>337</v>
      </c>
      <c r="C183" s="69" t="s">
        <v>338</v>
      </c>
      <c r="D183" s="65" t="s">
        <v>42</v>
      </c>
      <c r="E183" s="65" t="s">
        <v>92</v>
      </c>
      <c r="F183" s="66">
        <v>69.65875</v>
      </c>
      <c r="G183" s="66">
        <v>39</v>
      </c>
      <c r="H183" s="72">
        <f t="shared" si="2"/>
        <v>108.65875</v>
      </c>
    </row>
    <row r="184" spans="1:8" ht="12.75">
      <c r="A184" s="64" t="s">
        <v>294</v>
      </c>
      <c r="B184" s="69" t="s">
        <v>337</v>
      </c>
      <c r="C184" s="69" t="s">
        <v>338</v>
      </c>
      <c r="D184" s="65" t="s">
        <v>93</v>
      </c>
      <c r="E184" s="65" t="s">
        <v>233</v>
      </c>
      <c r="F184" s="66">
        <v>82.62121499999999</v>
      </c>
      <c r="G184" s="66">
        <v>39</v>
      </c>
      <c r="H184" s="72">
        <f t="shared" si="2"/>
        <v>121.62121499999999</v>
      </c>
    </row>
    <row r="185" spans="1:8" ht="12.75">
      <c r="A185" s="64" t="s">
        <v>294</v>
      </c>
      <c r="B185" s="69" t="s">
        <v>341</v>
      </c>
      <c r="C185" s="69" t="s">
        <v>342</v>
      </c>
      <c r="F185" s="66">
        <v>82.81283</v>
      </c>
      <c r="G185" s="66">
        <v>39</v>
      </c>
      <c r="H185" s="72">
        <f t="shared" si="2"/>
        <v>121.81283</v>
      </c>
    </row>
    <row r="186" spans="1:8" ht="12.75">
      <c r="A186" s="64" t="s">
        <v>294</v>
      </c>
      <c r="B186" s="69" t="s">
        <v>343</v>
      </c>
      <c r="C186" s="69" t="s">
        <v>344</v>
      </c>
      <c r="F186" s="66">
        <v>82.745285</v>
      </c>
      <c r="G186" s="66">
        <v>44</v>
      </c>
      <c r="H186" s="72">
        <f t="shared" si="2"/>
        <v>126.745285</v>
      </c>
    </row>
    <row r="187" spans="1:8" ht="12.75">
      <c r="A187" s="64" t="s">
        <v>294</v>
      </c>
      <c r="B187" s="69" t="s">
        <v>346</v>
      </c>
      <c r="C187" s="69" t="s">
        <v>347</v>
      </c>
      <c r="D187" s="65" t="s">
        <v>236</v>
      </c>
      <c r="E187" s="65" t="s">
        <v>1163</v>
      </c>
      <c r="F187" s="66">
        <v>145.94498499999997</v>
      </c>
      <c r="G187" s="66">
        <v>59</v>
      </c>
      <c r="H187" s="72">
        <f t="shared" si="2"/>
        <v>204.94498499999997</v>
      </c>
    </row>
    <row r="188" spans="1:8" ht="12.75">
      <c r="A188" s="64" t="s">
        <v>294</v>
      </c>
      <c r="B188" s="69" t="s">
        <v>346</v>
      </c>
      <c r="C188" s="69" t="s">
        <v>347</v>
      </c>
      <c r="D188" s="65" t="s">
        <v>48</v>
      </c>
      <c r="E188" s="65" t="s">
        <v>233</v>
      </c>
      <c r="F188" s="66">
        <v>118.60047</v>
      </c>
      <c r="G188" s="66">
        <v>59</v>
      </c>
      <c r="H188" s="72">
        <f t="shared" si="2"/>
        <v>177.60047</v>
      </c>
    </row>
    <row r="189" spans="1:8" ht="12.75">
      <c r="A189" s="64" t="s">
        <v>294</v>
      </c>
      <c r="B189" s="69" t="s">
        <v>350</v>
      </c>
      <c r="C189" s="69" t="s">
        <v>351</v>
      </c>
      <c r="D189" s="65" t="s">
        <v>236</v>
      </c>
      <c r="E189" s="65" t="s">
        <v>94</v>
      </c>
      <c r="F189" s="66">
        <v>116.593025</v>
      </c>
      <c r="G189" s="66">
        <v>64</v>
      </c>
      <c r="H189" s="72">
        <f t="shared" si="2"/>
        <v>180.593025</v>
      </c>
    </row>
    <row r="190" spans="1:8" ht="12.75">
      <c r="A190" s="64" t="s">
        <v>294</v>
      </c>
      <c r="B190" s="69" t="s">
        <v>350</v>
      </c>
      <c r="C190" s="69" t="s">
        <v>351</v>
      </c>
      <c r="D190" s="65" t="s">
        <v>89</v>
      </c>
      <c r="E190" s="65" t="s">
        <v>80</v>
      </c>
      <c r="F190" s="66">
        <v>214.36474499999997</v>
      </c>
      <c r="G190" s="66">
        <v>64</v>
      </c>
      <c r="H190" s="72">
        <f t="shared" si="2"/>
        <v>278.36474499999997</v>
      </c>
    </row>
    <row r="191" spans="1:8" ht="12.75">
      <c r="A191" s="64" t="s">
        <v>294</v>
      </c>
      <c r="B191" s="69" t="s">
        <v>350</v>
      </c>
      <c r="C191" s="69" t="s">
        <v>351</v>
      </c>
      <c r="D191" s="65" t="s">
        <v>75</v>
      </c>
      <c r="E191" s="65" t="s">
        <v>233</v>
      </c>
      <c r="F191" s="66">
        <v>116.593025</v>
      </c>
      <c r="G191" s="66">
        <v>64</v>
      </c>
      <c r="H191" s="72">
        <f t="shared" si="2"/>
        <v>180.593025</v>
      </c>
    </row>
    <row r="192" spans="1:8" ht="12.75">
      <c r="A192" s="64" t="s">
        <v>294</v>
      </c>
      <c r="B192" s="69" t="s">
        <v>354</v>
      </c>
      <c r="C192" s="69" t="s">
        <v>355</v>
      </c>
      <c r="D192" s="65" t="s">
        <v>236</v>
      </c>
      <c r="E192" s="65" t="s">
        <v>78</v>
      </c>
      <c r="F192" s="66">
        <v>84.60092</v>
      </c>
      <c r="G192" s="66">
        <v>44</v>
      </c>
      <c r="H192" s="72">
        <f t="shared" si="2"/>
        <v>128.60092</v>
      </c>
    </row>
    <row r="193" spans="1:8" ht="12.75">
      <c r="A193" s="64" t="s">
        <v>294</v>
      </c>
      <c r="B193" s="69" t="s">
        <v>354</v>
      </c>
      <c r="C193" s="69" t="s">
        <v>355</v>
      </c>
      <c r="D193" s="65" t="s">
        <v>79</v>
      </c>
      <c r="E193" s="65" t="s">
        <v>80</v>
      </c>
      <c r="F193" s="66">
        <v>94.952405</v>
      </c>
      <c r="G193" s="66">
        <v>44</v>
      </c>
      <c r="H193" s="72">
        <f t="shared" si="2"/>
        <v>138.952405</v>
      </c>
    </row>
    <row r="194" spans="1:8" ht="12.75">
      <c r="A194" s="64" t="s">
        <v>294</v>
      </c>
      <c r="B194" s="69" t="s">
        <v>354</v>
      </c>
      <c r="C194" s="69" t="s">
        <v>355</v>
      </c>
      <c r="D194" s="65" t="s">
        <v>75</v>
      </c>
      <c r="E194" s="65" t="s">
        <v>233</v>
      </c>
      <c r="F194" s="66">
        <v>84.60092</v>
      </c>
      <c r="G194" s="66">
        <v>44</v>
      </c>
      <c r="H194" s="72">
        <f t="shared" si="2"/>
        <v>128.60092</v>
      </c>
    </row>
    <row r="195" spans="1:8" ht="12.75">
      <c r="A195" s="64" t="s">
        <v>294</v>
      </c>
      <c r="B195" s="69" t="s">
        <v>358</v>
      </c>
      <c r="C195" s="69" t="s">
        <v>359</v>
      </c>
      <c r="D195" s="65" t="s">
        <v>236</v>
      </c>
      <c r="E195" s="65" t="s">
        <v>78</v>
      </c>
      <c r="F195" s="66">
        <v>99.07531</v>
      </c>
      <c r="G195" s="66">
        <v>49</v>
      </c>
      <c r="H195" s="72">
        <f t="shared" si="2"/>
        <v>148.07531</v>
      </c>
    </row>
    <row r="196" spans="1:8" ht="12.75">
      <c r="A196" s="64" t="s">
        <v>294</v>
      </c>
      <c r="B196" s="69" t="s">
        <v>358</v>
      </c>
      <c r="C196" s="69" t="s">
        <v>359</v>
      </c>
      <c r="D196" s="65" t="s">
        <v>79</v>
      </c>
      <c r="E196" s="65" t="s">
        <v>80</v>
      </c>
      <c r="F196" s="66">
        <v>121.02011999999999</v>
      </c>
      <c r="G196" s="66">
        <v>49</v>
      </c>
      <c r="H196" s="72">
        <f aca="true" t="shared" si="3" ref="H196:H259">F196+G196</f>
        <v>170.02012</v>
      </c>
    </row>
    <row r="197" spans="1:8" ht="12.75">
      <c r="A197" s="64" t="s">
        <v>294</v>
      </c>
      <c r="B197" s="69" t="s">
        <v>358</v>
      </c>
      <c r="C197" s="69" t="s">
        <v>359</v>
      </c>
      <c r="D197" s="65" t="s">
        <v>75</v>
      </c>
      <c r="E197" s="65" t="s">
        <v>233</v>
      </c>
      <c r="F197" s="66">
        <v>99.07531</v>
      </c>
      <c r="G197" s="66">
        <v>49</v>
      </c>
      <c r="H197" s="72">
        <f t="shared" si="3"/>
        <v>148.07531</v>
      </c>
    </row>
    <row r="198" spans="1:8" ht="51">
      <c r="A198" s="64" t="s">
        <v>294</v>
      </c>
      <c r="B198" s="69" t="s">
        <v>1168</v>
      </c>
      <c r="C198" s="69" t="s">
        <v>1178</v>
      </c>
      <c r="D198" s="65" t="s">
        <v>236</v>
      </c>
      <c r="E198" s="65" t="s">
        <v>78</v>
      </c>
      <c r="F198" s="66">
        <v>103.381565</v>
      </c>
      <c r="G198" s="66">
        <v>64</v>
      </c>
      <c r="H198" s="72">
        <f t="shared" si="3"/>
        <v>167.381565</v>
      </c>
    </row>
    <row r="199" spans="1:8" ht="51">
      <c r="A199" s="64" t="s">
        <v>294</v>
      </c>
      <c r="B199" s="69" t="s">
        <v>1168</v>
      </c>
      <c r="C199" s="69" t="s">
        <v>1178</v>
      </c>
      <c r="D199" s="65" t="s">
        <v>79</v>
      </c>
      <c r="E199" s="65" t="s">
        <v>80</v>
      </c>
      <c r="F199" s="66">
        <v>157.69486999999998</v>
      </c>
      <c r="G199" s="66">
        <v>64</v>
      </c>
      <c r="H199" s="72">
        <f t="shared" si="3"/>
        <v>221.69486999999998</v>
      </c>
    </row>
    <row r="200" spans="1:8" ht="51">
      <c r="A200" s="64" t="s">
        <v>294</v>
      </c>
      <c r="B200" s="69" t="s">
        <v>1168</v>
      </c>
      <c r="C200" s="69" t="s">
        <v>1178</v>
      </c>
      <c r="D200" s="65" t="s">
        <v>75</v>
      </c>
      <c r="E200" s="65" t="s">
        <v>233</v>
      </c>
      <c r="F200" s="66">
        <v>103.381565</v>
      </c>
      <c r="G200" s="66">
        <v>64</v>
      </c>
      <c r="H200" s="72">
        <f t="shared" si="3"/>
        <v>167.381565</v>
      </c>
    </row>
    <row r="201" spans="1:8" ht="12.75">
      <c r="A201" s="64" t="s">
        <v>294</v>
      </c>
      <c r="B201" s="69" t="s">
        <v>366</v>
      </c>
      <c r="C201" s="69" t="s">
        <v>367</v>
      </c>
      <c r="D201" s="65" t="s">
        <v>236</v>
      </c>
      <c r="E201" s="65" t="s">
        <v>1163</v>
      </c>
      <c r="F201" s="66">
        <v>83.79626999999999</v>
      </c>
      <c r="G201" s="66">
        <v>49</v>
      </c>
      <c r="H201" s="72">
        <f t="shared" si="3"/>
        <v>132.79627</v>
      </c>
    </row>
    <row r="202" spans="1:8" ht="12.75">
      <c r="A202" s="64" t="s">
        <v>294</v>
      </c>
      <c r="B202" s="69" t="s">
        <v>366</v>
      </c>
      <c r="C202" s="69" t="s">
        <v>367</v>
      </c>
      <c r="D202" s="65" t="s">
        <v>48</v>
      </c>
      <c r="E202" s="65" t="s">
        <v>49</v>
      </c>
      <c r="F202" s="66">
        <v>119.78568999999999</v>
      </c>
      <c r="G202" s="66">
        <v>49</v>
      </c>
      <c r="H202" s="72">
        <f t="shared" si="3"/>
        <v>168.78569</v>
      </c>
    </row>
    <row r="203" spans="1:8" ht="12.75">
      <c r="A203" s="64" t="s">
        <v>294</v>
      </c>
      <c r="B203" s="69" t="s">
        <v>366</v>
      </c>
      <c r="C203" s="69" t="s">
        <v>367</v>
      </c>
      <c r="D203" s="65" t="s">
        <v>42</v>
      </c>
      <c r="E203" s="65" t="s">
        <v>43</v>
      </c>
      <c r="F203" s="66">
        <v>143.891845</v>
      </c>
      <c r="G203" s="66">
        <v>49</v>
      </c>
      <c r="H203" s="72">
        <f t="shared" si="3"/>
        <v>192.891845</v>
      </c>
    </row>
    <row r="204" spans="1:8" ht="12.75">
      <c r="A204" s="64" t="s">
        <v>294</v>
      </c>
      <c r="B204" s="69" t="s">
        <v>366</v>
      </c>
      <c r="C204" s="69" t="s">
        <v>367</v>
      </c>
      <c r="D204" s="65" t="s">
        <v>46</v>
      </c>
      <c r="E204" s="65" t="s">
        <v>233</v>
      </c>
      <c r="F204" s="66">
        <v>83.79626999999999</v>
      </c>
      <c r="G204" s="66">
        <v>49</v>
      </c>
      <c r="H204" s="72">
        <f t="shared" si="3"/>
        <v>132.79627</v>
      </c>
    </row>
    <row r="205" spans="1:8" ht="12.75">
      <c r="A205" s="64" t="s">
        <v>294</v>
      </c>
      <c r="B205" s="69" t="s">
        <v>370</v>
      </c>
      <c r="C205" s="69" t="s">
        <v>371</v>
      </c>
      <c r="F205" s="66">
        <v>101.16435999999999</v>
      </c>
      <c r="G205" s="66">
        <v>49</v>
      </c>
      <c r="H205" s="72">
        <f t="shared" si="3"/>
        <v>150.16436</v>
      </c>
    </row>
    <row r="206" spans="1:8" ht="12.75">
      <c r="A206" s="64" t="s">
        <v>294</v>
      </c>
      <c r="B206" s="69" t="s">
        <v>372</v>
      </c>
      <c r="C206" s="69" t="s">
        <v>373</v>
      </c>
      <c r="D206" s="65" t="s">
        <v>236</v>
      </c>
      <c r="E206" s="65" t="s">
        <v>94</v>
      </c>
      <c r="F206" s="66">
        <v>88.4412</v>
      </c>
      <c r="G206" s="66">
        <v>44</v>
      </c>
      <c r="H206" s="72">
        <f t="shared" si="3"/>
        <v>132.44119999999998</v>
      </c>
    </row>
    <row r="207" spans="1:8" ht="12.75">
      <c r="A207" s="64" t="s">
        <v>294</v>
      </c>
      <c r="B207" s="69" t="s">
        <v>372</v>
      </c>
      <c r="C207" s="69" t="s">
        <v>373</v>
      </c>
      <c r="D207" s="65" t="s">
        <v>89</v>
      </c>
      <c r="E207" s="65" t="s">
        <v>80</v>
      </c>
      <c r="F207" s="66">
        <v>121.01755499999999</v>
      </c>
      <c r="G207" s="66">
        <v>44</v>
      </c>
      <c r="H207" s="72">
        <f t="shared" si="3"/>
        <v>165.017555</v>
      </c>
    </row>
    <row r="208" spans="1:8" ht="12.75">
      <c r="A208" s="64" t="s">
        <v>294</v>
      </c>
      <c r="B208" s="69" t="s">
        <v>372</v>
      </c>
      <c r="C208" s="69" t="s">
        <v>373</v>
      </c>
      <c r="D208" s="65" t="s">
        <v>75</v>
      </c>
      <c r="E208" s="65" t="s">
        <v>233</v>
      </c>
      <c r="F208" s="66">
        <v>88.4412</v>
      </c>
      <c r="G208" s="66">
        <v>44</v>
      </c>
      <c r="H208" s="72">
        <f t="shared" si="3"/>
        <v>132.44119999999998</v>
      </c>
    </row>
    <row r="209" spans="1:8" ht="12.75">
      <c r="A209" s="64" t="s">
        <v>294</v>
      </c>
      <c r="B209" s="69" t="s">
        <v>376</v>
      </c>
      <c r="C209" s="69" t="s">
        <v>376</v>
      </c>
      <c r="D209" s="65" t="s">
        <v>236</v>
      </c>
      <c r="E209" s="65" t="s">
        <v>94</v>
      </c>
      <c r="F209" s="66">
        <v>95.21945</v>
      </c>
      <c r="G209" s="66">
        <v>49</v>
      </c>
      <c r="H209" s="72">
        <f t="shared" si="3"/>
        <v>144.21945</v>
      </c>
    </row>
    <row r="210" spans="1:8" ht="12.75">
      <c r="A210" s="64" t="s">
        <v>294</v>
      </c>
      <c r="B210" s="69" t="s">
        <v>376</v>
      </c>
      <c r="C210" s="69" t="s">
        <v>376</v>
      </c>
      <c r="D210" s="65" t="s">
        <v>89</v>
      </c>
      <c r="E210" s="65" t="s">
        <v>80</v>
      </c>
      <c r="F210" s="66">
        <v>140.05603</v>
      </c>
      <c r="G210" s="66">
        <v>49</v>
      </c>
      <c r="H210" s="72">
        <f t="shared" si="3"/>
        <v>189.05603</v>
      </c>
    </row>
    <row r="211" spans="1:8" ht="12.75">
      <c r="A211" s="64" t="s">
        <v>294</v>
      </c>
      <c r="B211" s="69" t="s">
        <v>376</v>
      </c>
      <c r="C211" s="69" t="s">
        <v>376</v>
      </c>
      <c r="D211" s="65" t="s">
        <v>75</v>
      </c>
      <c r="E211" s="65" t="s">
        <v>233</v>
      </c>
      <c r="F211" s="66">
        <v>95.21945</v>
      </c>
      <c r="G211" s="66">
        <v>49</v>
      </c>
      <c r="H211" s="72">
        <f t="shared" si="3"/>
        <v>144.21945</v>
      </c>
    </row>
    <row r="212" spans="1:8" ht="12.75">
      <c r="A212" s="64" t="s">
        <v>294</v>
      </c>
      <c r="B212" s="69" t="s">
        <v>379</v>
      </c>
      <c r="C212" s="69" t="s">
        <v>380</v>
      </c>
      <c r="F212" s="66">
        <v>88.16113999999999</v>
      </c>
      <c r="G212" s="66">
        <v>39</v>
      </c>
      <c r="H212" s="72">
        <f t="shared" si="3"/>
        <v>127.16113999999999</v>
      </c>
    </row>
    <row r="213" spans="1:8" ht="12.75">
      <c r="A213" s="64" t="s">
        <v>294</v>
      </c>
      <c r="B213" s="69" t="s">
        <v>381</v>
      </c>
      <c r="C213" s="69" t="s">
        <v>382</v>
      </c>
      <c r="D213" s="65" t="s">
        <v>236</v>
      </c>
      <c r="E213" s="65" t="s">
        <v>94</v>
      </c>
      <c r="F213" s="66">
        <v>94.431615</v>
      </c>
      <c r="G213" s="66">
        <v>54</v>
      </c>
      <c r="H213" s="72">
        <f t="shared" si="3"/>
        <v>148.431615</v>
      </c>
    </row>
    <row r="214" spans="1:8" ht="12.75">
      <c r="A214" s="64" t="s">
        <v>294</v>
      </c>
      <c r="B214" s="69" t="s">
        <v>381</v>
      </c>
      <c r="C214" s="69" t="s">
        <v>382</v>
      </c>
      <c r="D214" s="65" t="s">
        <v>89</v>
      </c>
      <c r="E214" s="65" t="s">
        <v>80</v>
      </c>
      <c r="F214" s="66">
        <v>107.27153</v>
      </c>
      <c r="G214" s="66">
        <v>54</v>
      </c>
      <c r="H214" s="72">
        <f t="shared" si="3"/>
        <v>161.27152999999998</v>
      </c>
    </row>
    <row r="215" spans="1:8" ht="12.75">
      <c r="A215" s="64" t="s">
        <v>294</v>
      </c>
      <c r="B215" s="69" t="s">
        <v>381</v>
      </c>
      <c r="C215" s="69" t="s">
        <v>382</v>
      </c>
      <c r="D215" s="65" t="s">
        <v>75</v>
      </c>
      <c r="E215" s="65" t="s">
        <v>233</v>
      </c>
      <c r="F215" s="66">
        <v>94.431615</v>
      </c>
      <c r="G215" s="66">
        <v>54</v>
      </c>
      <c r="H215" s="72">
        <f t="shared" si="3"/>
        <v>148.431615</v>
      </c>
    </row>
    <row r="216" spans="1:8" ht="12.75">
      <c r="A216" s="64" t="s">
        <v>294</v>
      </c>
      <c r="B216" s="69" t="s">
        <v>385</v>
      </c>
      <c r="C216" s="69" t="s">
        <v>386</v>
      </c>
      <c r="D216" s="65" t="s">
        <v>236</v>
      </c>
      <c r="E216" s="65" t="s">
        <v>69</v>
      </c>
      <c r="F216" s="66">
        <v>108.078745</v>
      </c>
      <c r="G216" s="66">
        <v>49</v>
      </c>
      <c r="H216" s="72">
        <f t="shared" si="3"/>
        <v>157.078745</v>
      </c>
    </row>
    <row r="217" spans="1:8" ht="12.75">
      <c r="A217" s="64" t="s">
        <v>294</v>
      </c>
      <c r="B217" s="69" t="s">
        <v>385</v>
      </c>
      <c r="C217" s="69" t="s">
        <v>386</v>
      </c>
      <c r="D217" s="65" t="s">
        <v>72</v>
      </c>
      <c r="E217" s="65" t="s">
        <v>94</v>
      </c>
      <c r="F217" s="66">
        <v>114.93033499999999</v>
      </c>
      <c r="G217" s="66">
        <v>49</v>
      </c>
      <c r="H217" s="72">
        <f t="shared" si="3"/>
        <v>163.93033499999999</v>
      </c>
    </row>
    <row r="218" spans="1:8" ht="12.75">
      <c r="A218" s="64" t="s">
        <v>294</v>
      </c>
      <c r="B218" s="69" t="s">
        <v>385</v>
      </c>
      <c r="C218" s="69" t="s">
        <v>386</v>
      </c>
      <c r="D218" s="65" t="s">
        <v>89</v>
      </c>
      <c r="E218" s="65" t="s">
        <v>80</v>
      </c>
      <c r="F218" s="66">
        <v>151.83584</v>
      </c>
      <c r="G218" s="66">
        <v>49</v>
      </c>
      <c r="H218" s="72">
        <f t="shared" si="3"/>
        <v>200.83584</v>
      </c>
    </row>
    <row r="219" spans="1:8" ht="12.75">
      <c r="A219" s="64" t="s">
        <v>294</v>
      </c>
      <c r="B219" s="69" t="s">
        <v>385</v>
      </c>
      <c r="C219" s="69" t="s">
        <v>386</v>
      </c>
      <c r="D219" s="65" t="s">
        <v>75</v>
      </c>
      <c r="E219" s="65" t="s">
        <v>233</v>
      </c>
      <c r="F219" s="66">
        <v>108.078745</v>
      </c>
      <c r="G219" s="66">
        <v>49</v>
      </c>
      <c r="H219" s="72">
        <f t="shared" si="3"/>
        <v>157.078745</v>
      </c>
    </row>
    <row r="220" spans="1:8" ht="12.75">
      <c r="A220" s="64" t="s">
        <v>294</v>
      </c>
      <c r="B220" s="69" t="s">
        <v>389</v>
      </c>
      <c r="C220" s="69" t="s">
        <v>390</v>
      </c>
      <c r="F220" s="66">
        <v>88.61125</v>
      </c>
      <c r="G220" s="66">
        <v>44</v>
      </c>
      <c r="H220" s="72">
        <f t="shared" si="3"/>
        <v>132.61124999999998</v>
      </c>
    </row>
    <row r="221" spans="1:8" ht="12.75">
      <c r="A221" s="64" t="s">
        <v>294</v>
      </c>
      <c r="B221" s="69" t="s">
        <v>391</v>
      </c>
      <c r="C221" s="69" t="s">
        <v>392</v>
      </c>
      <c r="D221" s="65" t="s">
        <v>236</v>
      </c>
      <c r="E221" s="65" t="s">
        <v>78</v>
      </c>
      <c r="F221" s="66">
        <v>97.72013499999998</v>
      </c>
      <c r="G221" s="66">
        <v>54</v>
      </c>
      <c r="H221" s="72">
        <f t="shared" si="3"/>
        <v>151.72013499999997</v>
      </c>
    </row>
    <row r="222" spans="1:8" ht="12.75">
      <c r="A222" s="64" t="s">
        <v>294</v>
      </c>
      <c r="B222" s="69" t="s">
        <v>391</v>
      </c>
      <c r="C222" s="69" t="s">
        <v>392</v>
      </c>
      <c r="D222" s="65" t="s">
        <v>79</v>
      </c>
      <c r="E222" s="65" t="s">
        <v>80</v>
      </c>
      <c r="F222" s="66">
        <v>122.63521499999999</v>
      </c>
      <c r="G222" s="66">
        <v>54</v>
      </c>
      <c r="H222" s="72">
        <f t="shared" si="3"/>
        <v>176.635215</v>
      </c>
    </row>
    <row r="223" spans="1:8" ht="12.75">
      <c r="A223" s="64" t="s">
        <v>294</v>
      </c>
      <c r="B223" s="69" t="s">
        <v>391</v>
      </c>
      <c r="C223" s="69" t="s">
        <v>392</v>
      </c>
      <c r="D223" s="65" t="s">
        <v>75</v>
      </c>
      <c r="E223" s="65" t="s">
        <v>233</v>
      </c>
      <c r="F223" s="66">
        <v>97.72013499999998</v>
      </c>
      <c r="G223" s="66">
        <v>54</v>
      </c>
      <c r="H223" s="72">
        <f t="shared" si="3"/>
        <v>151.72013499999997</v>
      </c>
    </row>
    <row r="224" spans="1:8" ht="12.75">
      <c r="A224" s="64" t="s">
        <v>294</v>
      </c>
      <c r="B224" s="69" t="s">
        <v>395</v>
      </c>
      <c r="C224" s="69" t="s">
        <v>396</v>
      </c>
      <c r="D224" s="65" t="s">
        <v>236</v>
      </c>
      <c r="E224" s="65" t="s">
        <v>94</v>
      </c>
      <c r="F224" s="66">
        <v>98.74052999999999</v>
      </c>
      <c r="G224" s="66">
        <v>49</v>
      </c>
      <c r="H224" s="72">
        <f t="shared" si="3"/>
        <v>147.74052999999998</v>
      </c>
    </row>
    <row r="225" spans="1:8" ht="12.75">
      <c r="A225" s="64" t="s">
        <v>294</v>
      </c>
      <c r="B225" s="69" t="s">
        <v>395</v>
      </c>
      <c r="C225" s="69" t="s">
        <v>396</v>
      </c>
      <c r="D225" s="65" t="s">
        <v>89</v>
      </c>
      <c r="E225" s="65" t="s">
        <v>80</v>
      </c>
      <c r="F225" s="66">
        <v>131.72918499999997</v>
      </c>
      <c r="G225" s="66">
        <v>49</v>
      </c>
      <c r="H225" s="72">
        <f t="shared" si="3"/>
        <v>180.72918499999997</v>
      </c>
    </row>
    <row r="226" spans="1:8" ht="12.75">
      <c r="A226" s="64" t="s">
        <v>294</v>
      </c>
      <c r="B226" s="69" t="s">
        <v>395</v>
      </c>
      <c r="C226" s="69" t="s">
        <v>396</v>
      </c>
      <c r="D226" s="65" t="s">
        <v>75</v>
      </c>
      <c r="E226" s="65" t="s">
        <v>233</v>
      </c>
      <c r="F226" s="66">
        <v>98.74052999999999</v>
      </c>
      <c r="G226" s="66">
        <v>49</v>
      </c>
      <c r="H226" s="72">
        <f t="shared" si="3"/>
        <v>147.74052999999998</v>
      </c>
    </row>
    <row r="227" spans="1:8" ht="12.75">
      <c r="A227" s="64" t="s">
        <v>399</v>
      </c>
      <c r="B227" s="69" t="s">
        <v>400</v>
      </c>
      <c r="C227" s="69" t="s">
        <v>401</v>
      </c>
      <c r="F227" s="66">
        <v>79.64439</v>
      </c>
      <c r="G227" s="66">
        <v>39</v>
      </c>
      <c r="H227" s="72">
        <f t="shared" si="3"/>
        <v>118.64439</v>
      </c>
    </row>
    <row r="228" spans="1:8" ht="12.75">
      <c r="A228" s="64" t="s">
        <v>399</v>
      </c>
      <c r="B228" s="69" t="s">
        <v>402</v>
      </c>
      <c r="C228" s="69" t="s">
        <v>403</v>
      </c>
      <c r="D228" s="65" t="s">
        <v>236</v>
      </c>
      <c r="E228" s="65" t="s">
        <v>78</v>
      </c>
      <c r="F228" s="66">
        <v>128.64111499999999</v>
      </c>
      <c r="G228" s="66">
        <v>49</v>
      </c>
      <c r="H228" s="72">
        <f t="shared" si="3"/>
        <v>177.64111499999999</v>
      </c>
    </row>
    <row r="229" spans="1:8" ht="12.75">
      <c r="A229" s="64" t="s">
        <v>399</v>
      </c>
      <c r="B229" s="69" t="s">
        <v>402</v>
      </c>
      <c r="C229" s="69" t="s">
        <v>403</v>
      </c>
      <c r="D229" s="65" t="s">
        <v>79</v>
      </c>
      <c r="E229" s="65" t="s">
        <v>80</v>
      </c>
      <c r="F229" s="66">
        <v>138.83775</v>
      </c>
      <c r="G229" s="66">
        <v>49</v>
      </c>
      <c r="H229" s="72">
        <f t="shared" si="3"/>
        <v>187.83775</v>
      </c>
    </row>
    <row r="230" spans="1:8" ht="12.75">
      <c r="A230" s="64" t="s">
        <v>399</v>
      </c>
      <c r="B230" s="69" t="s">
        <v>402</v>
      </c>
      <c r="C230" s="69" t="s">
        <v>403</v>
      </c>
      <c r="D230" s="65" t="s">
        <v>75</v>
      </c>
      <c r="E230" s="65" t="s">
        <v>233</v>
      </c>
      <c r="F230" s="66">
        <v>128.64111499999999</v>
      </c>
      <c r="G230" s="66">
        <v>49</v>
      </c>
      <c r="H230" s="72">
        <f t="shared" si="3"/>
        <v>177.64111499999999</v>
      </c>
    </row>
    <row r="231" spans="1:8" ht="12.75">
      <c r="A231" s="64" t="s">
        <v>399</v>
      </c>
      <c r="B231" s="69" t="s">
        <v>1068</v>
      </c>
      <c r="C231" s="69" t="s">
        <v>1069</v>
      </c>
      <c r="F231" s="66">
        <v>79.992945</v>
      </c>
      <c r="G231" s="66">
        <v>39</v>
      </c>
      <c r="H231" s="72">
        <f t="shared" si="3"/>
        <v>118.992945</v>
      </c>
    </row>
    <row r="232" spans="1:8" ht="12.75">
      <c r="A232" s="64" t="s">
        <v>399</v>
      </c>
      <c r="B232" s="69" t="s">
        <v>406</v>
      </c>
      <c r="C232" s="69" t="s">
        <v>407</v>
      </c>
      <c r="F232" s="66">
        <v>84.4113</v>
      </c>
      <c r="G232" s="66">
        <v>39</v>
      </c>
      <c r="H232" s="72">
        <f t="shared" si="3"/>
        <v>123.4113</v>
      </c>
    </row>
    <row r="233" spans="1:8" ht="12.75">
      <c r="A233" s="64" t="s">
        <v>399</v>
      </c>
      <c r="B233" s="69" t="s">
        <v>408</v>
      </c>
      <c r="C233" s="69" t="s">
        <v>409</v>
      </c>
      <c r="F233" s="66">
        <v>74.51895</v>
      </c>
      <c r="G233" s="66">
        <v>39</v>
      </c>
      <c r="H233" s="72">
        <f t="shared" si="3"/>
        <v>113.51895</v>
      </c>
    </row>
    <row r="234" spans="1:8" ht="25.5">
      <c r="A234" s="64" t="s">
        <v>399</v>
      </c>
      <c r="B234" s="69" t="s">
        <v>410</v>
      </c>
      <c r="C234" s="69" t="s">
        <v>411</v>
      </c>
      <c r="F234" s="66">
        <v>76.271225</v>
      </c>
      <c r="G234" s="66">
        <v>44</v>
      </c>
      <c r="H234" s="72">
        <f t="shared" si="3"/>
        <v>120.271225</v>
      </c>
    </row>
    <row r="235" spans="1:8" ht="12.75">
      <c r="A235" s="64" t="s">
        <v>399</v>
      </c>
      <c r="B235" s="69" t="s">
        <v>413</v>
      </c>
      <c r="C235" s="69" t="s">
        <v>414</v>
      </c>
      <c r="F235" s="66">
        <v>125.3221</v>
      </c>
      <c r="G235" s="66">
        <v>49</v>
      </c>
      <c r="H235" s="72">
        <f t="shared" si="3"/>
        <v>174.3221</v>
      </c>
    </row>
    <row r="236" spans="1:8" ht="25.5">
      <c r="A236" s="64" t="s">
        <v>399</v>
      </c>
      <c r="B236" s="69" t="s">
        <v>1139</v>
      </c>
      <c r="C236" s="69" t="s">
        <v>1140</v>
      </c>
      <c r="F236" s="66">
        <v>77.485705</v>
      </c>
      <c r="G236" s="66">
        <v>44</v>
      </c>
      <c r="H236" s="72">
        <f t="shared" si="3"/>
        <v>121.485705</v>
      </c>
    </row>
    <row r="237" spans="1:8" ht="12.75">
      <c r="A237" s="64" t="s">
        <v>399</v>
      </c>
      <c r="B237" s="69" t="s">
        <v>416</v>
      </c>
      <c r="C237" s="69" t="s">
        <v>417</v>
      </c>
      <c r="F237" s="66">
        <v>104.324345</v>
      </c>
      <c r="G237" s="66">
        <v>49</v>
      </c>
      <c r="H237" s="72">
        <f t="shared" si="3"/>
        <v>153.324345</v>
      </c>
    </row>
    <row r="238" spans="1:8" ht="12.75">
      <c r="A238" s="64" t="s">
        <v>419</v>
      </c>
      <c r="B238" s="69" t="s">
        <v>420</v>
      </c>
      <c r="C238" s="69" t="s">
        <v>421</v>
      </c>
      <c r="F238" s="66">
        <v>74.87177999999999</v>
      </c>
      <c r="G238" s="66">
        <v>39</v>
      </c>
      <c r="H238" s="72">
        <f t="shared" si="3"/>
        <v>113.87177999999999</v>
      </c>
    </row>
    <row r="239" spans="1:8" ht="12.75">
      <c r="A239" s="64" t="s">
        <v>419</v>
      </c>
      <c r="B239" s="69" t="s">
        <v>422</v>
      </c>
      <c r="C239" s="69" t="s">
        <v>342</v>
      </c>
      <c r="F239" s="66">
        <v>80.25391</v>
      </c>
      <c r="G239" s="66">
        <v>44</v>
      </c>
      <c r="H239" s="72">
        <f t="shared" si="3"/>
        <v>124.25391</v>
      </c>
    </row>
    <row r="240" spans="1:8" ht="12.75">
      <c r="A240" s="64" t="s">
        <v>32</v>
      </c>
      <c r="B240" s="69" t="s">
        <v>423</v>
      </c>
      <c r="C240" s="69" t="s">
        <v>424</v>
      </c>
      <c r="F240" s="66">
        <v>85.03849</v>
      </c>
      <c r="G240" s="66">
        <v>49</v>
      </c>
      <c r="H240" s="72">
        <f t="shared" si="3"/>
        <v>134.03849</v>
      </c>
    </row>
    <row r="241" spans="1:8" ht="12.75">
      <c r="A241" s="64" t="s">
        <v>32</v>
      </c>
      <c r="B241" s="69" t="s">
        <v>425</v>
      </c>
      <c r="C241" s="69" t="s">
        <v>426</v>
      </c>
      <c r="D241" s="65" t="s">
        <v>236</v>
      </c>
      <c r="E241" s="65" t="s">
        <v>49</v>
      </c>
      <c r="F241" s="66">
        <v>70.64560999999999</v>
      </c>
      <c r="G241" s="66">
        <v>59</v>
      </c>
      <c r="H241" s="72">
        <f t="shared" si="3"/>
        <v>129.64560999999998</v>
      </c>
    </row>
    <row r="242" spans="1:8" ht="12.75">
      <c r="A242" s="64" t="s">
        <v>32</v>
      </c>
      <c r="B242" s="69" t="s">
        <v>425</v>
      </c>
      <c r="C242" s="69" t="s">
        <v>426</v>
      </c>
      <c r="D242" s="65" t="s">
        <v>42</v>
      </c>
      <c r="E242" s="65" t="s">
        <v>92</v>
      </c>
      <c r="F242" s="66">
        <v>104.88703</v>
      </c>
      <c r="G242" s="66">
        <v>59</v>
      </c>
      <c r="H242" s="72">
        <f t="shared" si="3"/>
        <v>163.88702999999998</v>
      </c>
    </row>
    <row r="243" spans="1:8" ht="12.75">
      <c r="A243" s="64" t="s">
        <v>32</v>
      </c>
      <c r="B243" s="69" t="s">
        <v>425</v>
      </c>
      <c r="C243" s="69" t="s">
        <v>426</v>
      </c>
      <c r="D243" s="65" t="s">
        <v>93</v>
      </c>
      <c r="E243" s="65" t="s">
        <v>233</v>
      </c>
      <c r="F243" s="66">
        <v>70.64560999999999</v>
      </c>
      <c r="G243" s="66">
        <v>59</v>
      </c>
      <c r="H243" s="72">
        <f t="shared" si="3"/>
        <v>129.64560999999998</v>
      </c>
    </row>
    <row r="244" spans="1:8" ht="12.75">
      <c r="A244" s="64" t="s">
        <v>32</v>
      </c>
      <c r="B244" s="69" t="s">
        <v>429</v>
      </c>
      <c r="C244" s="69" t="s">
        <v>430</v>
      </c>
      <c r="F244" s="66">
        <v>79.05292</v>
      </c>
      <c r="G244" s="66">
        <v>59</v>
      </c>
      <c r="H244" s="72">
        <f t="shared" si="3"/>
        <v>138.05292</v>
      </c>
    </row>
    <row r="245" spans="1:8" ht="12.75">
      <c r="A245" s="64" t="s">
        <v>32</v>
      </c>
      <c r="B245" s="69" t="s">
        <v>1077</v>
      </c>
      <c r="C245" s="69" t="s">
        <v>1077</v>
      </c>
      <c r="F245" s="66">
        <v>80.771945</v>
      </c>
      <c r="G245" s="66">
        <v>39</v>
      </c>
      <c r="H245" s="72">
        <f t="shared" si="3"/>
        <v>119.771945</v>
      </c>
    </row>
    <row r="246" spans="1:8" ht="25.5">
      <c r="A246" s="64" t="s">
        <v>432</v>
      </c>
      <c r="B246" s="69" t="s">
        <v>1082</v>
      </c>
      <c r="C246" s="69" t="s">
        <v>1083</v>
      </c>
      <c r="F246" s="66">
        <v>80.25286499999999</v>
      </c>
      <c r="G246" s="66">
        <v>44</v>
      </c>
      <c r="H246" s="72">
        <f t="shared" si="3"/>
        <v>124.25286499999999</v>
      </c>
    </row>
    <row r="247" spans="1:8" ht="12.75">
      <c r="A247" s="64" t="s">
        <v>432</v>
      </c>
      <c r="B247" s="69" t="s">
        <v>433</v>
      </c>
      <c r="C247" s="69" t="s">
        <v>434</v>
      </c>
      <c r="D247" s="65" t="s">
        <v>236</v>
      </c>
      <c r="E247" s="65" t="s">
        <v>161</v>
      </c>
      <c r="F247" s="66">
        <v>205.410995</v>
      </c>
      <c r="G247" s="66">
        <v>64</v>
      </c>
      <c r="H247" s="72">
        <f t="shared" si="3"/>
        <v>269.410995</v>
      </c>
    </row>
    <row r="248" spans="1:8" ht="12.75">
      <c r="A248" s="64" t="s">
        <v>432</v>
      </c>
      <c r="B248" s="69" t="s">
        <v>433</v>
      </c>
      <c r="C248" s="69" t="s">
        <v>434</v>
      </c>
      <c r="D248" s="65" t="s">
        <v>163</v>
      </c>
      <c r="E248" s="65" t="s">
        <v>83</v>
      </c>
      <c r="F248" s="66">
        <v>149.280625</v>
      </c>
      <c r="G248" s="66">
        <v>64</v>
      </c>
      <c r="H248" s="72">
        <f t="shared" si="3"/>
        <v>213.280625</v>
      </c>
    </row>
    <row r="249" spans="1:8" ht="12.75">
      <c r="A249" s="64" t="s">
        <v>432</v>
      </c>
      <c r="B249" s="69" t="s">
        <v>433</v>
      </c>
      <c r="C249" s="69" t="s">
        <v>434</v>
      </c>
      <c r="D249" s="65" t="s">
        <v>86</v>
      </c>
      <c r="E249" s="65" t="s">
        <v>168</v>
      </c>
      <c r="F249" s="66">
        <v>188.375025</v>
      </c>
      <c r="G249" s="66">
        <v>64</v>
      </c>
      <c r="H249" s="72">
        <f t="shared" si="3"/>
        <v>252.375025</v>
      </c>
    </row>
    <row r="250" spans="1:8" ht="12.75">
      <c r="A250" s="64" t="s">
        <v>432</v>
      </c>
      <c r="B250" s="69" t="s">
        <v>433</v>
      </c>
      <c r="C250" s="69" t="s">
        <v>434</v>
      </c>
      <c r="D250" s="65" t="s">
        <v>165</v>
      </c>
      <c r="E250" s="65" t="s">
        <v>92</v>
      </c>
      <c r="F250" s="66">
        <v>167.996385</v>
      </c>
      <c r="G250" s="66">
        <v>64</v>
      </c>
      <c r="H250" s="72">
        <f t="shared" si="3"/>
        <v>231.996385</v>
      </c>
    </row>
    <row r="251" spans="1:8" ht="12.75">
      <c r="A251" s="64" t="s">
        <v>432</v>
      </c>
      <c r="B251" s="69" t="s">
        <v>433</v>
      </c>
      <c r="C251" s="69" t="s">
        <v>434</v>
      </c>
      <c r="D251" s="65" t="s">
        <v>93</v>
      </c>
      <c r="E251" s="65" t="s">
        <v>233</v>
      </c>
      <c r="F251" s="66">
        <v>205.410995</v>
      </c>
      <c r="G251" s="66">
        <v>64</v>
      </c>
      <c r="H251" s="72">
        <f t="shared" si="3"/>
        <v>269.410995</v>
      </c>
    </row>
    <row r="252" spans="1:8" ht="12.75">
      <c r="A252" s="64" t="s">
        <v>432</v>
      </c>
      <c r="B252" s="69" t="s">
        <v>1071</v>
      </c>
      <c r="C252" s="69" t="s">
        <v>1072</v>
      </c>
      <c r="F252" s="66">
        <v>82.921795</v>
      </c>
      <c r="G252" s="66">
        <v>44</v>
      </c>
      <c r="H252" s="72">
        <f t="shared" si="3"/>
        <v>126.921795</v>
      </c>
    </row>
    <row r="253" spans="1:8" ht="12.75">
      <c r="A253" s="64" t="s">
        <v>432</v>
      </c>
      <c r="B253" s="69" t="s">
        <v>437</v>
      </c>
      <c r="C253" s="69" t="s">
        <v>438</v>
      </c>
      <c r="F253" s="66">
        <v>103.648515</v>
      </c>
      <c r="G253" s="66">
        <v>49</v>
      </c>
      <c r="H253" s="72">
        <f t="shared" si="3"/>
        <v>152.648515</v>
      </c>
    </row>
    <row r="254" spans="1:8" ht="51">
      <c r="A254" s="78" t="s">
        <v>432</v>
      </c>
      <c r="B254" s="79" t="s">
        <v>1184</v>
      </c>
      <c r="C254" s="79" t="s">
        <v>1185</v>
      </c>
      <c r="D254" s="80" t="s">
        <v>236</v>
      </c>
      <c r="E254" s="80" t="s">
        <v>1</v>
      </c>
      <c r="F254" s="81">
        <v>70</v>
      </c>
      <c r="G254" s="81">
        <v>39</v>
      </c>
      <c r="H254" s="84">
        <f t="shared" si="3"/>
        <v>109</v>
      </c>
    </row>
    <row r="255" spans="1:8" ht="51">
      <c r="A255" s="78" t="s">
        <v>432</v>
      </c>
      <c r="B255" s="79" t="s">
        <v>1184</v>
      </c>
      <c r="C255" s="79" t="s">
        <v>1185</v>
      </c>
      <c r="D255" s="80" t="s">
        <v>2</v>
      </c>
      <c r="E255" s="80" t="s">
        <v>233</v>
      </c>
      <c r="F255" s="81">
        <v>111</v>
      </c>
      <c r="G255" s="81">
        <v>59</v>
      </c>
      <c r="H255" s="84">
        <f t="shared" si="3"/>
        <v>170</v>
      </c>
    </row>
    <row r="256" spans="1:8" ht="12.75">
      <c r="A256" s="64" t="s">
        <v>432</v>
      </c>
      <c r="B256" s="69" t="s">
        <v>440</v>
      </c>
      <c r="C256" s="69" t="s">
        <v>441</v>
      </c>
      <c r="F256" s="66">
        <v>80.164515</v>
      </c>
      <c r="G256" s="66">
        <v>49</v>
      </c>
      <c r="H256" s="72">
        <f t="shared" si="3"/>
        <v>129.164515</v>
      </c>
    </row>
    <row r="257" spans="1:8" ht="12.75">
      <c r="A257" s="64" t="s">
        <v>442</v>
      </c>
      <c r="B257" s="69" t="s">
        <v>443</v>
      </c>
      <c r="C257" s="69" t="s">
        <v>334</v>
      </c>
      <c r="F257" s="66">
        <v>87.62059</v>
      </c>
      <c r="G257" s="66">
        <v>44</v>
      </c>
      <c r="H257" s="72">
        <f t="shared" si="3"/>
        <v>131.62059</v>
      </c>
    </row>
    <row r="258" spans="1:8" ht="12.75">
      <c r="A258" s="64" t="s">
        <v>442</v>
      </c>
      <c r="B258" s="69" t="s">
        <v>444</v>
      </c>
      <c r="C258" s="69" t="s">
        <v>445</v>
      </c>
      <c r="F258" s="66">
        <v>74.52503</v>
      </c>
      <c r="G258" s="66">
        <v>44</v>
      </c>
      <c r="H258" s="72">
        <f t="shared" si="3"/>
        <v>118.52503</v>
      </c>
    </row>
    <row r="259" spans="1:8" ht="12.75">
      <c r="A259" s="64" t="s">
        <v>442</v>
      </c>
      <c r="B259" s="69" t="s">
        <v>447</v>
      </c>
      <c r="C259" s="69" t="s">
        <v>448</v>
      </c>
      <c r="F259" s="66">
        <v>81.16400999999999</v>
      </c>
      <c r="G259" s="66">
        <v>39</v>
      </c>
      <c r="H259" s="72">
        <f t="shared" si="3"/>
        <v>120.16400999999999</v>
      </c>
    </row>
    <row r="260" spans="1:8" ht="12.75">
      <c r="A260" s="64" t="s">
        <v>442</v>
      </c>
      <c r="B260" s="69" t="s">
        <v>1070</v>
      </c>
      <c r="C260" s="69" t="s">
        <v>344</v>
      </c>
      <c r="F260" s="66">
        <v>85.097675</v>
      </c>
      <c r="G260" s="66">
        <v>44</v>
      </c>
      <c r="H260" s="72">
        <f aca="true" t="shared" si="4" ref="H260:H323">F260+G260</f>
        <v>129.09767499999998</v>
      </c>
    </row>
    <row r="261" spans="1:8" ht="38.25">
      <c r="A261" s="64" t="s">
        <v>442</v>
      </c>
      <c r="B261" s="69" t="s">
        <v>450</v>
      </c>
      <c r="C261" s="69" t="s">
        <v>451</v>
      </c>
      <c r="F261" s="66">
        <v>97.05636999999999</v>
      </c>
      <c r="G261" s="66">
        <v>44</v>
      </c>
      <c r="H261" s="72">
        <f t="shared" si="4"/>
        <v>141.05637</v>
      </c>
    </row>
    <row r="262" spans="1:8" ht="12.75">
      <c r="A262" s="64" t="s">
        <v>442</v>
      </c>
      <c r="B262" s="69" t="s">
        <v>453</v>
      </c>
      <c r="C262" s="69" t="s">
        <v>454</v>
      </c>
      <c r="F262" s="66">
        <v>81.26034</v>
      </c>
      <c r="G262" s="66">
        <v>39</v>
      </c>
      <c r="H262" s="72">
        <f t="shared" si="4"/>
        <v>120.26034</v>
      </c>
    </row>
    <row r="263" spans="1:8" ht="12.75">
      <c r="A263" s="64" t="s">
        <v>442</v>
      </c>
      <c r="B263" s="69" t="s">
        <v>455</v>
      </c>
      <c r="C263" s="69" t="s">
        <v>456</v>
      </c>
      <c r="F263" s="66">
        <v>77.78714000000001</v>
      </c>
      <c r="G263" s="66">
        <v>39</v>
      </c>
      <c r="H263" s="72">
        <f t="shared" si="4"/>
        <v>116.78714000000001</v>
      </c>
    </row>
    <row r="264" spans="1:8" ht="12.75">
      <c r="A264" s="64" t="s">
        <v>442</v>
      </c>
      <c r="B264" s="69" t="s">
        <v>457</v>
      </c>
      <c r="C264" s="69" t="s">
        <v>458</v>
      </c>
      <c r="F264" s="66">
        <v>92.063075</v>
      </c>
      <c r="G264" s="66">
        <v>44</v>
      </c>
      <c r="H264" s="72">
        <f t="shared" si="4"/>
        <v>136.063075</v>
      </c>
    </row>
    <row r="265" spans="1:8" ht="12.75">
      <c r="A265" s="64" t="s">
        <v>442</v>
      </c>
      <c r="B265" s="69" t="s">
        <v>459</v>
      </c>
      <c r="C265" s="69" t="s">
        <v>460</v>
      </c>
      <c r="F265" s="66">
        <v>79.33136499999999</v>
      </c>
      <c r="G265" s="66">
        <v>49</v>
      </c>
      <c r="H265" s="72">
        <f t="shared" si="4"/>
        <v>128.331365</v>
      </c>
    </row>
    <row r="266" spans="1:8" ht="12.75">
      <c r="A266" s="64" t="s">
        <v>461</v>
      </c>
      <c r="B266" s="69" t="s">
        <v>462</v>
      </c>
      <c r="C266" s="69" t="s">
        <v>463</v>
      </c>
      <c r="F266" s="66">
        <v>103.49604</v>
      </c>
      <c r="G266" s="66">
        <v>44</v>
      </c>
      <c r="H266" s="72">
        <f t="shared" si="4"/>
        <v>147.49604</v>
      </c>
    </row>
    <row r="267" spans="1:8" ht="12.75">
      <c r="A267" s="64" t="s">
        <v>461</v>
      </c>
      <c r="B267" s="69" t="s">
        <v>465</v>
      </c>
      <c r="C267" s="69" t="s">
        <v>466</v>
      </c>
      <c r="F267" s="66">
        <v>80.383775</v>
      </c>
      <c r="G267" s="66">
        <v>49</v>
      </c>
      <c r="H267" s="72">
        <f t="shared" si="4"/>
        <v>129.383775</v>
      </c>
    </row>
    <row r="268" spans="1:8" ht="12.75">
      <c r="A268" s="64" t="s">
        <v>467</v>
      </c>
      <c r="B268" s="69" t="s">
        <v>468</v>
      </c>
      <c r="C268" s="69" t="s">
        <v>469</v>
      </c>
      <c r="F268" s="66">
        <v>94.64907</v>
      </c>
      <c r="G268" s="66">
        <v>44</v>
      </c>
      <c r="H268" s="72">
        <f t="shared" si="4"/>
        <v>138.64907</v>
      </c>
    </row>
    <row r="269" spans="1:8" ht="12.75">
      <c r="A269" s="64" t="s">
        <v>467</v>
      </c>
      <c r="B269" s="69" t="s">
        <v>1111</v>
      </c>
      <c r="C269" s="69" t="s">
        <v>1112</v>
      </c>
      <c r="F269" s="66">
        <v>109.60862499999999</v>
      </c>
      <c r="G269" s="66">
        <v>44</v>
      </c>
      <c r="H269" s="72">
        <f t="shared" si="4"/>
        <v>153.608625</v>
      </c>
    </row>
    <row r="270" spans="1:8" ht="12.75">
      <c r="A270" s="64" t="s">
        <v>467</v>
      </c>
      <c r="B270" s="69" t="s">
        <v>470</v>
      </c>
      <c r="C270" s="69" t="s">
        <v>471</v>
      </c>
      <c r="F270" s="66">
        <v>87.889725</v>
      </c>
      <c r="G270" s="66">
        <v>49</v>
      </c>
      <c r="H270" s="72">
        <f t="shared" si="4"/>
        <v>136.889725</v>
      </c>
    </row>
    <row r="271" spans="1:8" ht="12.75">
      <c r="A271" s="64" t="s">
        <v>467</v>
      </c>
      <c r="B271" s="69" t="s">
        <v>472</v>
      </c>
      <c r="C271" s="69" t="s">
        <v>473</v>
      </c>
      <c r="D271" s="65" t="s">
        <v>236</v>
      </c>
      <c r="E271" s="65" t="s">
        <v>49</v>
      </c>
      <c r="F271" s="66">
        <v>97.48558</v>
      </c>
      <c r="G271" s="66">
        <v>49</v>
      </c>
      <c r="H271" s="72">
        <f t="shared" si="4"/>
        <v>146.48558</v>
      </c>
    </row>
    <row r="272" spans="1:8" ht="12.75">
      <c r="A272" s="64" t="s">
        <v>467</v>
      </c>
      <c r="B272" s="69" t="s">
        <v>472</v>
      </c>
      <c r="C272" s="69" t="s">
        <v>473</v>
      </c>
      <c r="D272" s="65" t="s">
        <v>42</v>
      </c>
      <c r="E272" s="65" t="s">
        <v>233</v>
      </c>
      <c r="F272" s="66">
        <v>88.81882499999999</v>
      </c>
      <c r="G272" s="66">
        <v>49</v>
      </c>
      <c r="H272" s="72">
        <f t="shared" si="4"/>
        <v>137.818825</v>
      </c>
    </row>
    <row r="273" spans="1:8" ht="12.75">
      <c r="A273" s="64" t="s">
        <v>476</v>
      </c>
      <c r="B273" s="69" t="s">
        <v>477</v>
      </c>
      <c r="C273" s="69" t="s">
        <v>478</v>
      </c>
      <c r="F273" s="66">
        <v>99.224745</v>
      </c>
      <c r="G273" s="66">
        <v>44</v>
      </c>
      <c r="H273" s="72">
        <f t="shared" si="4"/>
        <v>143.22474499999998</v>
      </c>
    </row>
    <row r="274" spans="1:8" ht="12.75">
      <c r="A274" s="64" t="s">
        <v>476</v>
      </c>
      <c r="B274" s="69" t="s">
        <v>1115</v>
      </c>
      <c r="C274" s="69" t="s">
        <v>1169</v>
      </c>
      <c r="F274" s="66">
        <v>96.352325</v>
      </c>
      <c r="G274" s="66">
        <v>49</v>
      </c>
      <c r="H274" s="72">
        <f t="shared" si="4"/>
        <v>145.352325</v>
      </c>
    </row>
    <row r="275" spans="1:8" ht="25.5">
      <c r="A275" s="64" t="s">
        <v>476</v>
      </c>
      <c r="B275" s="69" t="s">
        <v>453</v>
      </c>
      <c r="C275" s="69" t="s">
        <v>1125</v>
      </c>
      <c r="F275" s="66">
        <v>79.109255</v>
      </c>
      <c r="G275" s="66">
        <v>49</v>
      </c>
      <c r="H275" s="72">
        <f t="shared" si="4"/>
        <v>128.10925500000002</v>
      </c>
    </row>
    <row r="276" spans="1:8" ht="12.75">
      <c r="A276" s="64" t="s">
        <v>476</v>
      </c>
      <c r="B276" s="69" t="s">
        <v>480</v>
      </c>
      <c r="C276" s="69" t="s">
        <v>481</v>
      </c>
      <c r="F276" s="66">
        <v>76.21935500000001</v>
      </c>
      <c r="G276" s="66">
        <v>39</v>
      </c>
      <c r="H276" s="72">
        <f t="shared" si="4"/>
        <v>115.21935500000001</v>
      </c>
    </row>
    <row r="277" spans="1:8" ht="38.25">
      <c r="A277" s="64" t="s">
        <v>476</v>
      </c>
      <c r="B277" s="69" t="s">
        <v>482</v>
      </c>
      <c r="C277" s="69" t="s">
        <v>483</v>
      </c>
      <c r="D277" s="65" t="s">
        <v>236</v>
      </c>
      <c r="E277" s="65" t="s">
        <v>168</v>
      </c>
      <c r="F277" s="66">
        <v>130.818515</v>
      </c>
      <c r="G277" s="66">
        <v>59</v>
      </c>
      <c r="H277" s="72">
        <f t="shared" si="4"/>
        <v>189.818515</v>
      </c>
    </row>
    <row r="278" spans="1:8" ht="38.25">
      <c r="A278" s="64" t="s">
        <v>476</v>
      </c>
      <c r="B278" s="69" t="s">
        <v>482</v>
      </c>
      <c r="C278" s="69" t="s">
        <v>483</v>
      </c>
      <c r="D278" s="65" t="s">
        <v>165</v>
      </c>
      <c r="E278" s="65" t="s">
        <v>233</v>
      </c>
      <c r="F278" s="66">
        <v>99.21476999999999</v>
      </c>
      <c r="G278" s="66">
        <v>59</v>
      </c>
      <c r="H278" s="72">
        <f t="shared" si="4"/>
        <v>158.21477</v>
      </c>
    </row>
    <row r="279" spans="1:8" ht="12.75">
      <c r="A279" s="64" t="s">
        <v>486</v>
      </c>
      <c r="B279" s="69" t="s">
        <v>487</v>
      </c>
      <c r="C279" s="69" t="s">
        <v>488</v>
      </c>
      <c r="F279" s="66">
        <v>86.60694</v>
      </c>
      <c r="G279" s="66">
        <v>59</v>
      </c>
      <c r="H279" s="72">
        <f t="shared" si="4"/>
        <v>145.60694</v>
      </c>
    </row>
    <row r="280" spans="1:8" ht="12.75">
      <c r="A280" s="64" t="s">
        <v>486</v>
      </c>
      <c r="B280" s="69" t="s">
        <v>489</v>
      </c>
      <c r="C280" s="69" t="s">
        <v>490</v>
      </c>
      <c r="D280" s="65" t="s">
        <v>236</v>
      </c>
      <c r="E280" s="65" t="s">
        <v>69</v>
      </c>
      <c r="F280" s="66">
        <v>219.54423999999997</v>
      </c>
      <c r="G280" s="66">
        <v>64</v>
      </c>
      <c r="H280" s="72">
        <f t="shared" si="4"/>
        <v>283.54423999999995</v>
      </c>
    </row>
    <row r="281" spans="1:8" ht="12.75">
      <c r="A281" s="64" t="s">
        <v>486</v>
      </c>
      <c r="B281" s="69" t="s">
        <v>489</v>
      </c>
      <c r="C281" s="69" t="s">
        <v>490</v>
      </c>
      <c r="D281" s="65" t="s">
        <v>72</v>
      </c>
      <c r="E281" s="65" t="s">
        <v>92</v>
      </c>
      <c r="F281" s="66">
        <v>185.627245</v>
      </c>
      <c r="G281" s="66">
        <v>64</v>
      </c>
      <c r="H281" s="72">
        <f t="shared" si="4"/>
        <v>249.627245</v>
      </c>
    </row>
    <row r="282" spans="1:8" ht="12.75">
      <c r="A282" s="64" t="s">
        <v>486</v>
      </c>
      <c r="B282" s="69" t="s">
        <v>489</v>
      </c>
      <c r="C282" s="69" t="s">
        <v>490</v>
      </c>
      <c r="D282" s="65" t="s">
        <v>93</v>
      </c>
      <c r="E282" s="65" t="s">
        <v>233</v>
      </c>
      <c r="F282" s="66">
        <v>219.54423999999997</v>
      </c>
      <c r="G282" s="66">
        <v>64</v>
      </c>
      <c r="H282" s="72">
        <f t="shared" si="4"/>
        <v>283.54423999999995</v>
      </c>
    </row>
    <row r="283" spans="1:8" ht="12.75">
      <c r="A283" s="64" t="s">
        <v>486</v>
      </c>
      <c r="B283" s="69" t="s">
        <v>493</v>
      </c>
      <c r="C283" s="69" t="s">
        <v>267</v>
      </c>
      <c r="F283" s="66">
        <v>111.24708999999999</v>
      </c>
      <c r="G283" s="66">
        <v>59</v>
      </c>
      <c r="H283" s="72">
        <f t="shared" si="4"/>
        <v>170.24709</v>
      </c>
    </row>
    <row r="284" spans="1:8" ht="12.75">
      <c r="A284" s="64" t="s">
        <v>486</v>
      </c>
      <c r="B284" s="69" t="s">
        <v>494</v>
      </c>
      <c r="C284" s="69" t="s">
        <v>495</v>
      </c>
      <c r="D284" s="65" t="s">
        <v>236</v>
      </c>
      <c r="E284" s="65" t="s">
        <v>168</v>
      </c>
      <c r="F284" s="66">
        <v>78.06264</v>
      </c>
      <c r="G284" s="66">
        <v>49</v>
      </c>
      <c r="H284" s="72">
        <f t="shared" si="4"/>
        <v>127.06264</v>
      </c>
    </row>
    <row r="285" spans="1:8" ht="12.75">
      <c r="A285" s="64" t="s">
        <v>486</v>
      </c>
      <c r="B285" s="69" t="s">
        <v>494</v>
      </c>
      <c r="C285" s="69" t="s">
        <v>495</v>
      </c>
      <c r="D285" s="65" t="s">
        <v>165</v>
      </c>
      <c r="E285" s="65" t="s">
        <v>92</v>
      </c>
      <c r="F285" s="66">
        <v>92.563915</v>
      </c>
      <c r="G285" s="66">
        <v>49</v>
      </c>
      <c r="H285" s="72">
        <f t="shared" si="4"/>
        <v>141.563915</v>
      </c>
    </row>
    <row r="286" spans="1:8" ht="12.75">
      <c r="A286" s="64" t="s">
        <v>486</v>
      </c>
      <c r="B286" s="69" t="s">
        <v>494</v>
      </c>
      <c r="C286" s="69" t="s">
        <v>495</v>
      </c>
      <c r="D286" s="65" t="s">
        <v>93</v>
      </c>
      <c r="E286" s="65" t="s">
        <v>233</v>
      </c>
      <c r="F286" s="66">
        <v>78.06264</v>
      </c>
      <c r="G286" s="66">
        <v>49</v>
      </c>
      <c r="H286" s="72">
        <f t="shared" si="4"/>
        <v>127.06264</v>
      </c>
    </row>
    <row r="287" spans="1:8" ht="12.75">
      <c r="A287" s="64" t="s">
        <v>486</v>
      </c>
      <c r="B287" s="69" t="s">
        <v>498</v>
      </c>
      <c r="C287" s="69" t="s">
        <v>499</v>
      </c>
      <c r="D287" s="65" t="s">
        <v>236</v>
      </c>
      <c r="E287" s="65" t="s">
        <v>83</v>
      </c>
      <c r="F287" s="66">
        <v>85.49705499999999</v>
      </c>
      <c r="G287" s="66">
        <v>59</v>
      </c>
      <c r="H287" s="72">
        <f t="shared" si="4"/>
        <v>144.497055</v>
      </c>
    </row>
    <row r="288" spans="1:8" ht="12.75">
      <c r="A288" s="64" t="s">
        <v>486</v>
      </c>
      <c r="B288" s="69" t="s">
        <v>498</v>
      </c>
      <c r="C288" s="69" t="s">
        <v>499</v>
      </c>
      <c r="D288" s="65" t="s">
        <v>86</v>
      </c>
      <c r="E288" s="65" t="s">
        <v>168</v>
      </c>
      <c r="F288" s="66">
        <v>103.13703499999998</v>
      </c>
      <c r="G288" s="66">
        <v>59</v>
      </c>
      <c r="H288" s="72">
        <f t="shared" si="4"/>
        <v>162.13703499999997</v>
      </c>
    </row>
    <row r="289" spans="1:8" ht="12.75">
      <c r="A289" s="64" t="s">
        <v>486</v>
      </c>
      <c r="B289" s="69" t="s">
        <v>498</v>
      </c>
      <c r="C289" s="69" t="s">
        <v>499</v>
      </c>
      <c r="D289" s="65" t="s">
        <v>165</v>
      </c>
      <c r="E289" s="65" t="s">
        <v>92</v>
      </c>
      <c r="F289" s="66">
        <v>133.18506</v>
      </c>
      <c r="G289" s="66">
        <v>59</v>
      </c>
      <c r="H289" s="72">
        <f t="shared" si="4"/>
        <v>192.18506</v>
      </c>
    </row>
    <row r="290" spans="1:8" ht="12.75">
      <c r="A290" s="64" t="s">
        <v>486</v>
      </c>
      <c r="B290" s="69" t="s">
        <v>498</v>
      </c>
      <c r="C290" s="69" t="s">
        <v>499</v>
      </c>
      <c r="D290" s="65" t="s">
        <v>93</v>
      </c>
      <c r="E290" s="65" t="s">
        <v>233</v>
      </c>
      <c r="F290" s="66">
        <v>85.49705499999999</v>
      </c>
      <c r="G290" s="66">
        <v>59</v>
      </c>
      <c r="H290" s="72">
        <f t="shared" si="4"/>
        <v>144.497055</v>
      </c>
    </row>
    <row r="291" spans="1:8" ht="12.75">
      <c r="A291" s="64" t="s">
        <v>486</v>
      </c>
      <c r="B291" s="69" t="s">
        <v>502</v>
      </c>
      <c r="C291" s="69" t="s">
        <v>503</v>
      </c>
      <c r="D291" s="65" t="s">
        <v>236</v>
      </c>
      <c r="E291" s="65" t="s">
        <v>69</v>
      </c>
      <c r="F291" s="66">
        <v>120.41857999999999</v>
      </c>
      <c r="G291" s="66">
        <v>64</v>
      </c>
      <c r="H291" s="72">
        <f t="shared" si="4"/>
        <v>184.41858</v>
      </c>
    </row>
    <row r="292" spans="1:8" ht="12.75">
      <c r="A292" s="64" t="s">
        <v>486</v>
      </c>
      <c r="B292" s="69" t="s">
        <v>502</v>
      </c>
      <c r="C292" s="69" t="s">
        <v>503</v>
      </c>
      <c r="D292" s="65" t="s">
        <v>72</v>
      </c>
      <c r="E292" s="65" t="s">
        <v>168</v>
      </c>
      <c r="F292" s="66">
        <v>113.74169499999999</v>
      </c>
      <c r="G292" s="66">
        <v>64</v>
      </c>
      <c r="H292" s="72">
        <f t="shared" si="4"/>
        <v>177.741695</v>
      </c>
    </row>
    <row r="293" spans="1:8" ht="12.75">
      <c r="A293" s="64" t="s">
        <v>486</v>
      </c>
      <c r="B293" s="69" t="s">
        <v>502</v>
      </c>
      <c r="C293" s="69" t="s">
        <v>503</v>
      </c>
      <c r="D293" s="65" t="s">
        <v>165</v>
      </c>
      <c r="E293" s="65" t="s">
        <v>92</v>
      </c>
      <c r="F293" s="66">
        <v>196.80247500000002</v>
      </c>
      <c r="G293" s="66">
        <v>64</v>
      </c>
      <c r="H293" s="72">
        <f t="shared" si="4"/>
        <v>260.802475</v>
      </c>
    </row>
    <row r="294" spans="1:8" ht="12.75">
      <c r="A294" s="64" t="s">
        <v>486</v>
      </c>
      <c r="B294" s="69" t="s">
        <v>502</v>
      </c>
      <c r="C294" s="69" t="s">
        <v>503</v>
      </c>
      <c r="D294" s="65" t="s">
        <v>93</v>
      </c>
      <c r="E294" s="65" t="s">
        <v>233</v>
      </c>
      <c r="F294" s="66">
        <v>120.41857999999999</v>
      </c>
      <c r="G294" s="66">
        <v>64</v>
      </c>
      <c r="H294" s="72">
        <f t="shared" si="4"/>
        <v>184.41858</v>
      </c>
    </row>
    <row r="295" spans="1:8" ht="12.75">
      <c r="A295" s="64" t="s">
        <v>486</v>
      </c>
      <c r="B295" s="69" t="s">
        <v>506</v>
      </c>
      <c r="C295" s="69" t="s">
        <v>506</v>
      </c>
      <c r="D295" s="65" t="s">
        <v>236</v>
      </c>
      <c r="E295" s="65" t="s">
        <v>49</v>
      </c>
      <c r="F295" s="66">
        <v>130.723705</v>
      </c>
      <c r="G295" s="66">
        <v>64</v>
      </c>
      <c r="H295" s="72">
        <f t="shared" si="4"/>
        <v>194.723705</v>
      </c>
    </row>
    <row r="296" spans="1:8" ht="12.75">
      <c r="A296" s="64" t="s">
        <v>486</v>
      </c>
      <c r="B296" s="69" t="s">
        <v>506</v>
      </c>
      <c r="C296" s="69" t="s">
        <v>506</v>
      </c>
      <c r="D296" s="65" t="s">
        <v>42</v>
      </c>
      <c r="E296" s="65" t="s">
        <v>233</v>
      </c>
      <c r="F296" s="66">
        <v>255.15555999999995</v>
      </c>
      <c r="G296" s="66">
        <v>64</v>
      </c>
      <c r="H296" s="72">
        <f t="shared" si="4"/>
        <v>319.1555599999999</v>
      </c>
    </row>
    <row r="297" spans="1:8" ht="12.75">
      <c r="A297" s="64" t="s">
        <v>486</v>
      </c>
      <c r="B297" s="69" t="s">
        <v>509</v>
      </c>
      <c r="C297" s="69" t="s">
        <v>510</v>
      </c>
      <c r="F297" s="66">
        <v>88.355415</v>
      </c>
      <c r="G297" s="66">
        <v>39</v>
      </c>
      <c r="H297" s="72">
        <f t="shared" si="4"/>
        <v>127.355415</v>
      </c>
    </row>
    <row r="298" spans="1:8" ht="12.75">
      <c r="A298" s="64" t="s">
        <v>486</v>
      </c>
      <c r="B298" s="69" t="s">
        <v>511</v>
      </c>
      <c r="C298" s="69" t="s">
        <v>512</v>
      </c>
      <c r="F298" s="66">
        <v>93.60986499999999</v>
      </c>
      <c r="G298" s="66">
        <v>59</v>
      </c>
      <c r="H298" s="72">
        <f t="shared" si="4"/>
        <v>152.60986499999999</v>
      </c>
    </row>
    <row r="299" spans="1:8" ht="12.75">
      <c r="A299" s="64" t="s">
        <v>486</v>
      </c>
      <c r="B299" s="69" t="s">
        <v>514</v>
      </c>
      <c r="C299" s="69" t="s">
        <v>515</v>
      </c>
      <c r="F299" s="66">
        <v>92.82535499999999</v>
      </c>
      <c r="G299" s="66">
        <v>54</v>
      </c>
      <c r="H299" s="72">
        <f t="shared" si="4"/>
        <v>146.825355</v>
      </c>
    </row>
    <row r="300" spans="1:8" ht="12.75">
      <c r="A300" s="64" t="s">
        <v>486</v>
      </c>
      <c r="B300" s="69" t="s">
        <v>517</v>
      </c>
      <c r="C300" s="69" t="s">
        <v>518</v>
      </c>
      <c r="F300" s="66">
        <v>118.367435</v>
      </c>
      <c r="G300" s="66">
        <v>44</v>
      </c>
      <c r="H300" s="72">
        <f t="shared" si="4"/>
        <v>162.367435</v>
      </c>
    </row>
    <row r="301" spans="1:8" ht="12.75">
      <c r="A301" s="64" t="s">
        <v>486</v>
      </c>
      <c r="B301" s="69" t="s">
        <v>519</v>
      </c>
      <c r="C301" s="69" t="s">
        <v>520</v>
      </c>
      <c r="F301" s="66">
        <v>92.63412</v>
      </c>
      <c r="G301" s="66">
        <v>44</v>
      </c>
      <c r="H301" s="72">
        <f t="shared" si="4"/>
        <v>136.63412</v>
      </c>
    </row>
    <row r="302" spans="1:8" ht="12.75">
      <c r="A302" s="64" t="s">
        <v>486</v>
      </c>
      <c r="B302" s="69" t="s">
        <v>521</v>
      </c>
      <c r="C302" s="69" t="s">
        <v>521</v>
      </c>
      <c r="F302" s="66">
        <v>92.306275</v>
      </c>
      <c r="G302" s="66">
        <v>49</v>
      </c>
      <c r="H302" s="72">
        <f t="shared" si="4"/>
        <v>141.306275</v>
      </c>
    </row>
    <row r="303" spans="1:8" ht="12.75">
      <c r="A303" s="64" t="s">
        <v>522</v>
      </c>
      <c r="B303" s="69" t="s">
        <v>523</v>
      </c>
      <c r="C303" s="69" t="s">
        <v>524</v>
      </c>
      <c r="F303" s="66">
        <v>79.143265</v>
      </c>
      <c r="G303" s="66">
        <v>44</v>
      </c>
      <c r="H303" s="72">
        <f t="shared" si="4"/>
        <v>123.143265</v>
      </c>
    </row>
    <row r="304" spans="1:8" ht="12.75">
      <c r="A304" s="64" t="s">
        <v>522</v>
      </c>
      <c r="B304" s="69" t="s">
        <v>525</v>
      </c>
      <c r="C304" s="69" t="s">
        <v>526</v>
      </c>
      <c r="F304" s="66">
        <v>123.18421999999998</v>
      </c>
      <c r="G304" s="66">
        <v>64</v>
      </c>
      <c r="H304" s="72">
        <f t="shared" si="4"/>
        <v>187.18421999999998</v>
      </c>
    </row>
    <row r="305" spans="1:8" ht="12.75">
      <c r="A305" s="64" t="s">
        <v>522</v>
      </c>
      <c r="B305" s="69" t="s">
        <v>529</v>
      </c>
      <c r="C305" s="69" t="s">
        <v>529</v>
      </c>
      <c r="F305" s="66">
        <v>155.33649499999999</v>
      </c>
      <c r="G305" s="66">
        <v>59</v>
      </c>
      <c r="H305" s="72">
        <f t="shared" si="4"/>
        <v>214.33649499999999</v>
      </c>
    </row>
    <row r="306" spans="1:8" ht="12.75">
      <c r="A306" s="64" t="s">
        <v>522</v>
      </c>
      <c r="B306" s="69" t="s">
        <v>1093</v>
      </c>
      <c r="C306" s="69" t="s">
        <v>530</v>
      </c>
      <c r="F306" s="66">
        <v>99.255145</v>
      </c>
      <c r="G306" s="66">
        <v>54</v>
      </c>
      <c r="H306" s="72">
        <f t="shared" si="4"/>
        <v>153.255145</v>
      </c>
    </row>
    <row r="307" spans="1:8" ht="12.75">
      <c r="A307" s="64" t="s">
        <v>522</v>
      </c>
      <c r="B307" s="69" t="s">
        <v>533</v>
      </c>
      <c r="C307" s="69" t="s">
        <v>534</v>
      </c>
      <c r="D307" s="65" t="s">
        <v>236</v>
      </c>
      <c r="E307" s="65" t="s">
        <v>80</v>
      </c>
      <c r="F307" s="66">
        <v>114.79324999999999</v>
      </c>
      <c r="G307" s="66">
        <v>54</v>
      </c>
      <c r="H307" s="72">
        <f t="shared" si="4"/>
        <v>168.79325</v>
      </c>
    </row>
    <row r="308" spans="1:8" ht="12.75">
      <c r="A308" s="64" t="s">
        <v>522</v>
      </c>
      <c r="B308" s="69" t="s">
        <v>533</v>
      </c>
      <c r="C308" s="69" t="s">
        <v>534</v>
      </c>
      <c r="D308" s="65" t="s">
        <v>75</v>
      </c>
      <c r="E308" s="65" t="s">
        <v>92</v>
      </c>
      <c r="F308" s="66">
        <v>147.358015</v>
      </c>
      <c r="G308" s="66">
        <v>54</v>
      </c>
      <c r="H308" s="72">
        <f t="shared" si="4"/>
        <v>201.358015</v>
      </c>
    </row>
    <row r="309" spans="1:8" ht="12.75">
      <c r="A309" s="64" t="s">
        <v>522</v>
      </c>
      <c r="B309" s="69" t="s">
        <v>533</v>
      </c>
      <c r="C309" s="69" t="s">
        <v>534</v>
      </c>
      <c r="D309" s="65" t="s">
        <v>93</v>
      </c>
      <c r="E309" s="65" t="s">
        <v>233</v>
      </c>
      <c r="F309" s="66">
        <v>114.79324999999999</v>
      </c>
      <c r="G309" s="66">
        <v>54</v>
      </c>
      <c r="H309" s="72">
        <f t="shared" si="4"/>
        <v>168.79325</v>
      </c>
    </row>
    <row r="310" spans="1:8" ht="12.75">
      <c r="A310" s="64" t="s">
        <v>522</v>
      </c>
      <c r="B310" s="69" t="s">
        <v>537</v>
      </c>
      <c r="C310" s="69" t="s">
        <v>538</v>
      </c>
      <c r="F310" s="66">
        <v>113.864055</v>
      </c>
      <c r="G310" s="66">
        <v>49</v>
      </c>
      <c r="H310" s="72">
        <f t="shared" si="4"/>
        <v>162.864055</v>
      </c>
    </row>
    <row r="311" spans="1:8" ht="12.75">
      <c r="A311" s="64" t="s">
        <v>522</v>
      </c>
      <c r="B311" s="69" t="s">
        <v>539</v>
      </c>
      <c r="C311" s="69" t="s">
        <v>539</v>
      </c>
      <c r="F311" s="66">
        <v>87.99289499999999</v>
      </c>
      <c r="G311" s="66">
        <v>39</v>
      </c>
      <c r="H311" s="72">
        <f t="shared" si="4"/>
        <v>126.99289499999999</v>
      </c>
    </row>
    <row r="312" spans="1:8" ht="12.75">
      <c r="A312" s="64" t="s">
        <v>522</v>
      </c>
      <c r="B312" s="69" t="s">
        <v>1124</v>
      </c>
      <c r="C312" s="69" t="s">
        <v>833</v>
      </c>
      <c r="F312" s="66">
        <v>72.06054</v>
      </c>
      <c r="G312" s="66">
        <v>39</v>
      </c>
      <c r="H312" s="72">
        <f t="shared" si="4"/>
        <v>111.06054</v>
      </c>
    </row>
    <row r="313" spans="1:8" ht="12.75">
      <c r="A313" s="64" t="s">
        <v>522</v>
      </c>
      <c r="B313" s="69" t="s">
        <v>541</v>
      </c>
      <c r="C313" s="69" t="s">
        <v>542</v>
      </c>
      <c r="F313" s="66">
        <v>74.706005</v>
      </c>
      <c r="G313" s="66">
        <v>39</v>
      </c>
      <c r="H313" s="72">
        <f t="shared" si="4"/>
        <v>113.706005</v>
      </c>
    </row>
    <row r="314" spans="1:8" ht="12.75">
      <c r="A314" s="64" t="s">
        <v>522</v>
      </c>
      <c r="B314" s="69" t="s">
        <v>543</v>
      </c>
      <c r="C314" s="69" t="s">
        <v>544</v>
      </c>
      <c r="F314" s="66">
        <v>87.759575</v>
      </c>
      <c r="G314" s="66">
        <v>39</v>
      </c>
      <c r="H314" s="72">
        <f t="shared" si="4"/>
        <v>126.759575</v>
      </c>
    </row>
    <row r="315" spans="1:8" ht="12.75">
      <c r="A315" s="64" t="s">
        <v>522</v>
      </c>
      <c r="B315" s="69" t="s">
        <v>545</v>
      </c>
      <c r="C315" s="69" t="s">
        <v>521</v>
      </c>
      <c r="D315" s="65" t="s">
        <v>236</v>
      </c>
      <c r="E315" s="65" t="s">
        <v>49</v>
      </c>
      <c r="F315" s="66">
        <v>85.355505</v>
      </c>
      <c r="G315" s="66">
        <v>64</v>
      </c>
      <c r="H315" s="72">
        <f t="shared" si="4"/>
        <v>149.355505</v>
      </c>
    </row>
    <row r="316" spans="1:8" ht="12.75">
      <c r="A316" s="64" t="s">
        <v>522</v>
      </c>
      <c r="B316" s="69" t="s">
        <v>545</v>
      </c>
      <c r="C316" s="69" t="s">
        <v>521</v>
      </c>
      <c r="D316" s="65" t="s">
        <v>42</v>
      </c>
      <c r="E316" s="65" t="s">
        <v>92</v>
      </c>
      <c r="F316" s="66">
        <v>180.14906999999997</v>
      </c>
      <c r="G316" s="66">
        <v>64</v>
      </c>
      <c r="H316" s="72">
        <f t="shared" si="4"/>
        <v>244.14906999999997</v>
      </c>
    </row>
    <row r="317" spans="1:8" ht="12.75">
      <c r="A317" s="64" t="s">
        <v>522</v>
      </c>
      <c r="B317" s="69" t="s">
        <v>545</v>
      </c>
      <c r="C317" s="69" t="s">
        <v>521</v>
      </c>
      <c r="D317" s="65" t="s">
        <v>93</v>
      </c>
      <c r="E317" s="65" t="s">
        <v>233</v>
      </c>
      <c r="F317" s="66">
        <v>85.355505</v>
      </c>
      <c r="G317" s="66">
        <v>64</v>
      </c>
      <c r="H317" s="72">
        <f t="shared" si="4"/>
        <v>149.355505</v>
      </c>
    </row>
    <row r="318" spans="1:8" ht="25.5">
      <c r="A318" s="64" t="s">
        <v>522</v>
      </c>
      <c r="B318" s="69" t="s">
        <v>1161</v>
      </c>
      <c r="C318" s="69" t="s">
        <v>1170</v>
      </c>
      <c r="D318" s="65" t="s">
        <v>236</v>
      </c>
      <c r="E318" s="65" t="s">
        <v>168</v>
      </c>
      <c r="F318" s="66">
        <v>200.72265</v>
      </c>
      <c r="G318" s="66">
        <v>64</v>
      </c>
      <c r="H318" s="72">
        <f t="shared" si="4"/>
        <v>264.72265</v>
      </c>
    </row>
    <row r="319" spans="1:8" ht="25.5">
      <c r="A319" s="64" t="s">
        <v>522</v>
      </c>
      <c r="B319" s="69" t="s">
        <v>1161</v>
      </c>
      <c r="C319" s="69" t="s">
        <v>1170</v>
      </c>
      <c r="D319" s="65" t="s">
        <v>165</v>
      </c>
      <c r="E319" s="65" t="s">
        <v>92</v>
      </c>
      <c r="F319" s="66">
        <v>153.88375499999998</v>
      </c>
      <c r="G319" s="66">
        <v>64</v>
      </c>
      <c r="H319" s="72">
        <f t="shared" si="4"/>
        <v>217.88375499999998</v>
      </c>
    </row>
    <row r="320" spans="1:8" ht="25.5">
      <c r="A320" s="64" t="s">
        <v>522</v>
      </c>
      <c r="B320" s="69" t="s">
        <v>1161</v>
      </c>
      <c r="C320" s="69" t="s">
        <v>1170</v>
      </c>
      <c r="D320" s="65" t="s">
        <v>93</v>
      </c>
      <c r="E320" s="65" t="s">
        <v>233</v>
      </c>
      <c r="F320" s="66">
        <v>200.72265</v>
      </c>
      <c r="G320" s="66">
        <v>64</v>
      </c>
      <c r="H320" s="72">
        <f t="shared" si="4"/>
        <v>264.72265</v>
      </c>
    </row>
    <row r="321" spans="1:8" ht="12.75">
      <c r="A321" s="64" t="s">
        <v>548</v>
      </c>
      <c r="B321" s="69" t="s">
        <v>549</v>
      </c>
      <c r="C321" s="69" t="s">
        <v>550</v>
      </c>
      <c r="D321" s="65" t="s">
        <v>236</v>
      </c>
      <c r="E321" s="65" t="s">
        <v>168</v>
      </c>
      <c r="F321" s="66">
        <v>83.116165</v>
      </c>
      <c r="G321" s="66">
        <v>49</v>
      </c>
      <c r="H321" s="72">
        <f t="shared" si="4"/>
        <v>132.116165</v>
      </c>
    </row>
    <row r="322" spans="1:8" ht="12.75">
      <c r="A322" s="64" t="s">
        <v>548</v>
      </c>
      <c r="B322" s="69" t="s">
        <v>549</v>
      </c>
      <c r="C322" s="69" t="s">
        <v>550</v>
      </c>
      <c r="D322" s="65" t="s">
        <v>165</v>
      </c>
      <c r="E322" s="65" t="s">
        <v>233</v>
      </c>
      <c r="F322" s="66">
        <v>132.56186</v>
      </c>
      <c r="G322" s="66">
        <v>49</v>
      </c>
      <c r="H322" s="72">
        <f t="shared" si="4"/>
        <v>181.56186</v>
      </c>
    </row>
    <row r="323" spans="1:8" ht="12.75">
      <c r="A323" s="64" t="s">
        <v>548</v>
      </c>
      <c r="B323" s="69" t="s">
        <v>553</v>
      </c>
      <c r="C323" s="69" t="s">
        <v>554</v>
      </c>
      <c r="D323" s="65" t="s">
        <v>236</v>
      </c>
      <c r="E323" s="65" t="s">
        <v>69</v>
      </c>
      <c r="F323" s="66">
        <v>84.830725</v>
      </c>
      <c r="G323" s="66">
        <v>54</v>
      </c>
      <c r="H323" s="72">
        <f t="shared" si="4"/>
        <v>138.830725</v>
      </c>
    </row>
    <row r="324" spans="1:8" ht="12.75">
      <c r="A324" s="64" t="s">
        <v>548</v>
      </c>
      <c r="B324" s="69" t="s">
        <v>553</v>
      </c>
      <c r="C324" s="69" t="s">
        <v>554</v>
      </c>
      <c r="D324" s="65" t="s">
        <v>72</v>
      </c>
      <c r="E324" s="65" t="s">
        <v>80</v>
      </c>
      <c r="F324" s="66">
        <v>69.99999</v>
      </c>
      <c r="G324" s="66">
        <v>54</v>
      </c>
      <c r="H324" s="72">
        <f aca="true" t="shared" si="5" ref="H324:H387">F324+G324</f>
        <v>123.99999</v>
      </c>
    </row>
    <row r="325" spans="1:8" ht="12.75">
      <c r="A325" s="64" t="s">
        <v>548</v>
      </c>
      <c r="B325" s="69" t="s">
        <v>553</v>
      </c>
      <c r="C325" s="69" t="s">
        <v>554</v>
      </c>
      <c r="D325" s="65" t="s">
        <v>75</v>
      </c>
      <c r="E325" s="65" t="s">
        <v>168</v>
      </c>
      <c r="F325" s="66">
        <v>76.58063999999999</v>
      </c>
      <c r="G325" s="66">
        <v>54</v>
      </c>
      <c r="H325" s="72">
        <f t="shared" si="5"/>
        <v>130.58064</v>
      </c>
    </row>
    <row r="326" spans="1:8" ht="12.75">
      <c r="A326" s="64" t="s">
        <v>548</v>
      </c>
      <c r="B326" s="69" t="s">
        <v>553</v>
      </c>
      <c r="C326" s="69" t="s">
        <v>554</v>
      </c>
      <c r="D326" s="65" t="s">
        <v>165</v>
      </c>
      <c r="E326" s="65" t="s">
        <v>92</v>
      </c>
      <c r="F326" s="66">
        <v>114.57019</v>
      </c>
      <c r="G326" s="66">
        <v>54</v>
      </c>
      <c r="H326" s="72">
        <f t="shared" si="5"/>
        <v>168.57019</v>
      </c>
    </row>
    <row r="327" spans="1:8" ht="12.75">
      <c r="A327" s="64" t="s">
        <v>548</v>
      </c>
      <c r="B327" s="69" t="s">
        <v>553</v>
      </c>
      <c r="C327" s="69" t="s">
        <v>554</v>
      </c>
      <c r="D327" s="65" t="s">
        <v>93</v>
      </c>
      <c r="E327" s="65" t="s">
        <v>233</v>
      </c>
      <c r="F327" s="66">
        <v>84.830725</v>
      </c>
      <c r="G327" s="66">
        <v>54</v>
      </c>
      <c r="H327" s="72">
        <f t="shared" si="5"/>
        <v>138.830725</v>
      </c>
    </row>
    <row r="328" spans="1:8" ht="12.75">
      <c r="A328" s="64" t="s">
        <v>548</v>
      </c>
      <c r="B328" s="69" t="s">
        <v>557</v>
      </c>
      <c r="C328" s="69" t="s">
        <v>1176</v>
      </c>
      <c r="D328" s="65" t="s">
        <v>236</v>
      </c>
      <c r="E328" s="65" t="s">
        <v>168</v>
      </c>
      <c r="F328" s="66">
        <v>85.18821</v>
      </c>
      <c r="G328" s="66">
        <v>44</v>
      </c>
      <c r="H328" s="72">
        <f t="shared" si="5"/>
        <v>129.18821</v>
      </c>
    </row>
    <row r="329" spans="1:8" ht="12.75">
      <c r="A329" s="64" t="s">
        <v>548</v>
      </c>
      <c r="B329" s="69" t="s">
        <v>557</v>
      </c>
      <c r="C329" s="69" t="s">
        <v>1176</v>
      </c>
      <c r="D329" s="65" t="s">
        <v>165</v>
      </c>
      <c r="E329" s="65" t="s">
        <v>233</v>
      </c>
      <c r="F329" s="66">
        <v>106.99413</v>
      </c>
      <c r="G329" s="66">
        <v>44</v>
      </c>
      <c r="H329" s="72">
        <f t="shared" si="5"/>
        <v>150.99412999999998</v>
      </c>
    </row>
    <row r="330" spans="1:8" ht="12.75">
      <c r="A330" s="64" t="s">
        <v>548</v>
      </c>
      <c r="B330" s="69" t="s">
        <v>561</v>
      </c>
      <c r="C330" s="69" t="s">
        <v>562</v>
      </c>
      <c r="D330" s="65" t="s">
        <v>236</v>
      </c>
      <c r="E330" s="65" t="s">
        <v>168</v>
      </c>
      <c r="F330" s="66">
        <v>69.70738999999999</v>
      </c>
      <c r="G330" s="66">
        <v>49</v>
      </c>
      <c r="H330" s="72">
        <f t="shared" si="5"/>
        <v>118.70738999999999</v>
      </c>
    </row>
    <row r="331" spans="1:8" ht="12.75">
      <c r="A331" s="64" t="s">
        <v>548</v>
      </c>
      <c r="B331" s="69" t="s">
        <v>561</v>
      </c>
      <c r="C331" s="69" t="s">
        <v>562</v>
      </c>
      <c r="D331" s="65" t="s">
        <v>165</v>
      </c>
      <c r="E331" s="65" t="s">
        <v>92</v>
      </c>
      <c r="F331" s="66">
        <v>76.313785</v>
      </c>
      <c r="G331" s="66">
        <v>49</v>
      </c>
      <c r="H331" s="72">
        <f t="shared" si="5"/>
        <v>125.313785</v>
      </c>
    </row>
    <row r="332" spans="1:8" ht="12.75">
      <c r="A332" s="64" t="s">
        <v>548</v>
      </c>
      <c r="B332" s="69" t="s">
        <v>561</v>
      </c>
      <c r="C332" s="69" t="s">
        <v>562</v>
      </c>
      <c r="D332" s="65" t="s">
        <v>93</v>
      </c>
      <c r="E332" s="65" t="s">
        <v>233</v>
      </c>
      <c r="F332" s="66">
        <v>69.70738999999999</v>
      </c>
      <c r="G332" s="66">
        <v>49</v>
      </c>
      <c r="H332" s="72">
        <f t="shared" si="5"/>
        <v>118.70738999999999</v>
      </c>
    </row>
    <row r="333" spans="1:8" ht="12.75">
      <c r="A333" s="64" t="s">
        <v>565</v>
      </c>
      <c r="B333" s="69" t="s">
        <v>566</v>
      </c>
      <c r="C333" s="69" t="s">
        <v>567</v>
      </c>
      <c r="F333" s="66">
        <v>88.988685</v>
      </c>
      <c r="G333" s="66">
        <v>44</v>
      </c>
      <c r="H333" s="72">
        <f t="shared" si="5"/>
        <v>132.988685</v>
      </c>
    </row>
    <row r="334" spans="1:8" ht="12.75">
      <c r="A334" s="64" t="s">
        <v>565</v>
      </c>
      <c r="B334" s="69" t="s">
        <v>568</v>
      </c>
      <c r="C334" s="69" t="s">
        <v>569</v>
      </c>
      <c r="F334" s="66">
        <v>71.58373499999999</v>
      </c>
      <c r="G334" s="66">
        <v>49</v>
      </c>
      <c r="H334" s="72">
        <f t="shared" si="5"/>
        <v>120.58373499999999</v>
      </c>
    </row>
    <row r="335" spans="1:8" ht="12.75">
      <c r="A335" s="64" t="s">
        <v>565</v>
      </c>
      <c r="B335" s="69" t="s">
        <v>570</v>
      </c>
      <c r="C335" s="69" t="s">
        <v>570</v>
      </c>
      <c r="D335" s="65" t="s">
        <v>236</v>
      </c>
      <c r="E335" s="65" t="s">
        <v>49</v>
      </c>
      <c r="F335" s="66">
        <v>72.65885</v>
      </c>
      <c r="G335" s="66">
        <v>49</v>
      </c>
      <c r="H335" s="72">
        <f t="shared" si="5"/>
        <v>121.65885</v>
      </c>
    </row>
    <row r="336" spans="1:8" ht="12.75">
      <c r="A336" s="64" t="s">
        <v>565</v>
      </c>
      <c r="B336" s="69" t="s">
        <v>570</v>
      </c>
      <c r="C336" s="69" t="s">
        <v>570</v>
      </c>
      <c r="D336" s="65" t="s">
        <v>42</v>
      </c>
      <c r="E336" s="65" t="s">
        <v>92</v>
      </c>
      <c r="F336" s="66">
        <v>85.132825</v>
      </c>
      <c r="G336" s="66">
        <v>49</v>
      </c>
      <c r="H336" s="72">
        <f t="shared" si="5"/>
        <v>134.132825</v>
      </c>
    </row>
    <row r="337" spans="1:8" ht="12.75">
      <c r="A337" s="64" t="s">
        <v>565</v>
      </c>
      <c r="B337" s="69" t="s">
        <v>570</v>
      </c>
      <c r="C337" s="69" t="s">
        <v>570</v>
      </c>
      <c r="D337" s="65" t="s">
        <v>93</v>
      </c>
      <c r="E337" s="65" t="s">
        <v>233</v>
      </c>
      <c r="F337" s="66">
        <v>72.65885</v>
      </c>
      <c r="G337" s="66">
        <v>49</v>
      </c>
      <c r="H337" s="72">
        <f t="shared" si="5"/>
        <v>121.65885</v>
      </c>
    </row>
    <row r="338" spans="1:8" ht="12.75">
      <c r="A338" s="64" t="s">
        <v>565</v>
      </c>
      <c r="B338" s="69" t="s">
        <v>572</v>
      </c>
      <c r="C338" s="69" t="s">
        <v>573</v>
      </c>
      <c r="F338" s="66">
        <v>105.02211999999999</v>
      </c>
      <c r="G338" s="66">
        <v>49</v>
      </c>
      <c r="H338" s="72">
        <f t="shared" si="5"/>
        <v>154.02211999999997</v>
      </c>
    </row>
    <row r="339" spans="1:8" ht="12.75">
      <c r="A339" s="64" t="s">
        <v>565</v>
      </c>
      <c r="B339" s="69" t="s">
        <v>574</v>
      </c>
      <c r="C339" s="69" t="s">
        <v>575</v>
      </c>
      <c r="F339" s="66">
        <v>77.98284</v>
      </c>
      <c r="G339" s="66">
        <v>39</v>
      </c>
      <c r="H339" s="72">
        <f t="shared" si="5"/>
        <v>116.98284</v>
      </c>
    </row>
    <row r="340" spans="1:8" ht="12.75">
      <c r="A340" s="64" t="s">
        <v>565</v>
      </c>
      <c r="B340" s="69" t="s">
        <v>576</v>
      </c>
      <c r="C340" s="69" t="s">
        <v>577</v>
      </c>
      <c r="F340" s="66">
        <v>78.623995</v>
      </c>
      <c r="G340" s="66">
        <v>39</v>
      </c>
      <c r="H340" s="72">
        <f t="shared" si="5"/>
        <v>117.623995</v>
      </c>
    </row>
    <row r="341" spans="1:8" ht="12.75">
      <c r="A341" s="64" t="s">
        <v>565</v>
      </c>
      <c r="B341" s="69" t="s">
        <v>578</v>
      </c>
      <c r="C341" s="69" t="s">
        <v>285</v>
      </c>
      <c r="F341" s="66">
        <v>79.948105</v>
      </c>
      <c r="G341" s="66">
        <v>39</v>
      </c>
      <c r="H341" s="72">
        <f t="shared" si="5"/>
        <v>118.948105</v>
      </c>
    </row>
    <row r="342" spans="1:8" ht="12.75">
      <c r="A342" s="64" t="s">
        <v>565</v>
      </c>
      <c r="B342" s="69" t="s">
        <v>579</v>
      </c>
      <c r="C342" s="69" t="s">
        <v>580</v>
      </c>
      <c r="F342" s="66">
        <v>74.452925</v>
      </c>
      <c r="G342" s="66">
        <v>44</v>
      </c>
      <c r="H342" s="72">
        <f t="shared" si="5"/>
        <v>118.452925</v>
      </c>
    </row>
    <row r="343" spans="1:8" ht="12.75">
      <c r="A343" s="64" t="s">
        <v>565</v>
      </c>
      <c r="B343" s="69" t="s">
        <v>581</v>
      </c>
      <c r="C343" s="69" t="s">
        <v>582</v>
      </c>
      <c r="F343" s="66">
        <v>80.74572500000001</v>
      </c>
      <c r="G343" s="66">
        <v>44</v>
      </c>
      <c r="H343" s="72">
        <f t="shared" si="5"/>
        <v>124.74572500000001</v>
      </c>
    </row>
    <row r="344" spans="1:8" ht="12.75">
      <c r="A344" s="64" t="s">
        <v>565</v>
      </c>
      <c r="B344" s="69" t="s">
        <v>583</v>
      </c>
      <c r="C344" s="69" t="s">
        <v>584</v>
      </c>
      <c r="D344" s="65" t="s">
        <v>236</v>
      </c>
      <c r="E344" s="65" t="s">
        <v>168</v>
      </c>
      <c r="F344" s="66">
        <v>70.357</v>
      </c>
      <c r="G344" s="66">
        <v>49</v>
      </c>
      <c r="H344" s="72">
        <f t="shared" si="5"/>
        <v>119.357</v>
      </c>
    </row>
    <row r="345" spans="1:8" ht="12.75">
      <c r="A345" s="64" t="s">
        <v>565</v>
      </c>
      <c r="B345" s="69" t="s">
        <v>583</v>
      </c>
      <c r="C345" s="69" t="s">
        <v>584</v>
      </c>
      <c r="D345" s="65" t="s">
        <v>165</v>
      </c>
      <c r="E345" s="65" t="s">
        <v>92</v>
      </c>
      <c r="F345" s="66">
        <v>84.47561499999999</v>
      </c>
      <c r="G345" s="66">
        <v>49</v>
      </c>
      <c r="H345" s="72">
        <f t="shared" si="5"/>
        <v>133.475615</v>
      </c>
    </row>
    <row r="346" spans="1:8" ht="12.75">
      <c r="A346" s="64" t="s">
        <v>565</v>
      </c>
      <c r="B346" s="69" t="s">
        <v>583</v>
      </c>
      <c r="C346" s="69" t="s">
        <v>584</v>
      </c>
      <c r="D346" s="65" t="s">
        <v>93</v>
      </c>
      <c r="E346" s="65" t="s">
        <v>233</v>
      </c>
      <c r="F346" s="66">
        <v>70.357</v>
      </c>
      <c r="G346" s="66">
        <v>49</v>
      </c>
      <c r="H346" s="72">
        <f t="shared" si="5"/>
        <v>119.357</v>
      </c>
    </row>
    <row r="347" spans="1:8" ht="12.75">
      <c r="A347" s="64" t="s">
        <v>565</v>
      </c>
      <c r="B347" s="69" t="s">
        <v>587</v>
      </c>
      <c r="C347" s="69" t="s">
        <v>587</v>
      </c>
      <c r="F347" s="66">
        <v>90.38091</v>
      </c>
      <c r="G347" s="66">
        <v>39</v>
      </c>
      <c r="H347" s="72">
        <f t="shared" si="5"/>
        <v>129.38091</v>
      </c>
    </row>
    <row r="348" spans="1:8" ht="12.75">
      <c r="A348" s="64" t="s">
        <v>565</v>
      </c>
      <c r="B348" s="69" t="s">
        <v>588</v>
      </c>
      <c r="C348" s="69" t="s">
        <v>589</v>
      </c>
      <c r="F348" s="66">
        <v>70.62794</v>
      </c>
      <c r="G348" s="66">
        <v>44</v>
      </c>
      <c r="H348" s="72">
        <f t="shared" si="5"/>
        <v>114.62794</v>
      </c>
    </row>
    <row r="349" spans="1:8" ht="12.75">
      <c r="A349" s="64" t="s">
        <v>565</v>
      </c>
      <c r="B349" s="69" t="s">
        <v>590</v>
      </c>
      <c r="C349" s="69" t="s">
        <v>590</v>
      </c>
      <c r="D349" s="65" t="s">
        <v>236</v>
      </c>
      <c r="E349" s="65" t="s">
        <v>49</v>
      </c>
      <c r="F349" s="66">
        <v>70.274445</v>
      </c>
      <c r="G349" s="66">
        <v>39</v>
      </c>
      <c r="H349" s="72">
        <f t="shared" si="5"/>
        <v>109.274445</v>
      </c>
    </row>
    <row r="350" spans="1:8" ht="12.75">
      <c r="A350" s="64" t="s">
        <v>565</v>
      </c>
      <c r="B350" s="69" t="s">
        <v>590</v>
      </c>
      <c r="C350" s="69" t="s">
        <v>590</v>
      </c>
      <c r="D350" s="65" t="s">
        <v>42</v>
      </c>
      <c r="E350" s="65" t="s">
        <v>92</v>
      </c>
      <c r="F350" s="66">
        <v>80.77299</v>
      </c>
      <c r="G350" s="66">
        <v>39</v>
      </c>
      <c r="H350" s="72">
        <f t="shared" si="5"/>
        <v>119.77299</v>
      </c>
    </row>
    <row r="351" spans="1:8" ht="12.75">
      <c r="A351" s="64" t="s">
        <v>565</v>
      </c>
      <c r="B351" s="69" t="s">
        <v>590</v>
      </c>
      <c r="C351" s="69" t="s">
        <v>590</v>
      </c>
      <c r="D351" s="65" t="s">
        <v>93</v>
      </c>
      <c r="E351" s="65" t="s">
        <v>233</v>
      </c>
      <c r="F351" s="66">
        <v>70.274445</v>
      </c>
      <c r="G351" s="66">
        <v>39</v>
      </c>
      <c r="H351" s="72">
        <f t="shared" si="5"/>
        <v>109.274445</v>
      </c>
    </row>
    <row r="352" spans="1:8" ht="25.5">
      <c r="A352" s="64" t="s">
        <v>565</v>
      </c>
      <c r="B352" s="69" t="s">
        <v>593</v>
      </c>
      <c r="C352" s="69" t="s">
        <v>594</v>
      </c>
      <c r="F352" s="66">
        <v>72.03166</v>
      </c>
      <c r="G352" s="66">
        <v>39</v>
      </c>
      <c r="H352" s="72">
        <f t="shared" si="5"/>
        <v>111.03166</v>
      </c>
    </row>
    <row r="353" spans="1:8" ht="12.75">
      <c r="A353" s="64" t="s">
        <v>565</v>
      </c>
      <c r="B353" s="69" t="s">
        <v>595</v>
      </c>
      <c r="C353" s="69" t="s">
        <v>596</v>
      </c>
      <c r="D353" s="65" t="s">
        <v>236</v>
      </c>
      <c r="E353" s="65" t="s">
        <v>168</v>
      </c>
      <c r="F353" s="66">
        <v>70.97829999999999</v>
      </c>
      <c r="G353" s="66">
        <v>54</v>
      </c>
      <c r="H353" s="72">
        <f t="shared" si="5"/>
        <v>124.97829999999999</v>
      </c>
    </row>
    <row r="354" spans="1:8" ht="12.75">
      <c r="A354" s="64" t="s">
        <v>565</v>
      </c>
      <c r="B354" s="69" t="s">
        <v>595</v>
      </c>
      <c r="C354" s="69" t="s">
        <v>596</v>
      </c>
      <c r="D354" s="65" t="s">
        <v>165</v>
      </c>
      <c r="E354" s="65" t="s">
        <v>92</v>
      </c>
      <c r="F354" s="66">
        <v>91.38724500000001</v>
      </c>
      <c r="G354" s="66">
        <v>54</v>
      </c>
      <c r="H354" s="72">
        <f t="shared" si="5"/>
        <v>145.387245</v>
      </c>
    </row>
    <row r="355" spans="1:8" ht="12.75">
      <c r="A355" s="64" t="s">
        <v>565</v>
      </c>
      <c r="B355" s="69" t="s">
        <v>595</v>
      </c>
      <c r="C355" s="69" t="s">
        <v>596</v>
      </c>
      <c r="D355" s="65" t="s">
        <v>93</v>
      </c>
      <c r="E355" s="65" t="s">
        <v>233</v>
      </c>
      <c r="F355" s="66">
        <v>70.97829999999999</v>
      </c>
      <c r="G355" s="66">
        <v>54</v>
      </c>
      <c r="H355" s="72">
        <f t="shared" si="5"/>
        <v>124.97829999999999</v>
      </c>
    </row>
    <row r="356" spans="1:8" ht="12.75">
      <c r="A356" s="64" t="s">
        <v>565</v>
      </c>
      <c r="B356" s="69" t="s">
        <v>599</v>
      </c>
      <c r="C356" s="69" t="s">
        <v>141</v>
      </c>
      <c r="F356" s="66">
        <v>99.72824499999999</v>
      </c>
      <c r="G356" s="66">
        <v>44</v>
      </c>
      <c r="H356" s="72">
        <f t="shared" si="5"/>
        <v>143.728245</v>
      </c>
    </row>
    <row r="357" spans="1:8" ht="12.75">
      <c r="A357" s="64" t="s">
        <v>565</v>
      </c>
      <c r="B357" s="69" t="s">
        <v>600</v>
      </c>
      <c r="C357" s="69" t="s">
        <v>601</v>
      </c>
      <c r="D357" s="65" t="s">
        <v>236</v>
      </c>
      <c r="E357" s="65" t="s">
        <v>49</v>
      </c>
      <c r="F357" s="66">
        <v>70.21602</v>
      </c>
      <c r="G357" s="66">
        <v>39</v>
      </c>
      <c r="H357" s="72">
        <f t="shared" si="5"/>
        <v>109.21602</v>
      </c>
    </row>
    <row r="358" spans="1:8" ht="12.75">
      <c r="A358" s="64" t="s">
        <v>565</v>
      </c>
      <c r="B358" s="69" t="s">
        <v>600</v>
      </c>
      <c r="C358" s="69" t="s">
        <v>601</v>
      </c>
      <c r="D358" s="65" t="s">
        <v>42</v>
      </c>
      <c r="E358" s="65" t="s">
        <v>92</v>
      </c>
      <c r="F358" s="66">
        <v>81.79899</v>
      </c>
      <c r="G358" s="66">
        <v>39</v>
      </c>
      <c r="H358" s="72">
        <f t="shared" si="5"/>
        <v>120.79899</v>
      </c>
    </row>
    <row r="359" spans="1:8" ht="12.75">
      <c r="A359" s="64" t="s">
        <v>565</v>
      </c>
      <c r="B359" s="69" t="s">
        <v>600</v>
      </c>
      <c r="C359" s="69" t="s">
        <v>601</v>
      </c>
      <c r="D359" s="65" t="s">
        <v>93</v>
      </c>
      <c r="E359" s="65" t="s">
        <v>233</v>
      </c>
      <c r="F359" s="66">
        <v>70.21602</v>
      </c>
      <c r="G359" s="66">
        <v>39</v>
      </c>
      <c r="H359" s="72">
        <f t="shared" si="5"/>
        <v>109.21602</v>
      </c>
    </row>
    <row r="360" spans="1:8" ht="25.5">
      <c r="A360" s="64" t="s">
        <v>565</v>
      </c>
      <c r="B360" s="69" t="s">
        <v>604</v>
      </c>
      <c r="C360" s="69" t="s">
        <v>605</v>
      </c>
      <c r="D360" s="65" t="s">
        <v>236</v>
      </c>
      <c r="E360" s="65" t="s">
        <v>168</v>
      </c>
      <c r="F360" s="66">
        <v>70.494655</v>
      </c>
      <c r="G360" s="66">
        <v>44</v>
      </c>
      <c r="H360" s="72">
        <f t="shared" si="5"/>
        <v>114.494655</v>
      </c>
    </row>
    <row r="361" spans="1:8" ht="25.5">
      <c r="A361" s="64" t="s">
        <v>565</v>
      </c>
      <c r="B361" s="69" t="s">
        <v>604</v>
      </c>
      <c r="C361" s="69" t="s">
        <v>605</v>
      </c>
      <c r="D361" s="65" t="s">
        <v>165</v>
      </c>
      <c r="E361" s="65" t="s">
        <v>92</v>
      </c>
      <c r="F361" s="66">
        <v>108.80806</v>
      </c>
      <c r="G361" s="66">
        <v>44</v>
      </c>
      <c r="H361" s="72">
        <f t="shared" si="5"/>
        <v>152.80806</v>
      </c>
    </row>
    <row r="362" spans="1:8" ht="25.5">
      <c r="A362" s="64" t="s">
        <v>565</v>
      </c>
      <c r="B362" s="69" t="s">
        <v>604</v>
      </c>
      <c r="C362" s="69" t="s">
        <v>605</v>
      </c>
      <c r="D362" s="65" t="s">
        <v>93</v>
      </c>
      <c r="E362" s="65" t="s">
        <v>233</v>
      </c>
      <c r="F362" s="66">
        <v>70.494655</v>
      </c>
      <c r="G362" s="66">
        <v>44</v>
      </c>
      <c r="H362" s="72">
        <f t="shared" si="5"/>
        <v>114.494655</v>
      </c>
    </row>
    <row r="363" spans="1:8" ht="12.75">
      <c r="A363" s="64" t="s">
        <v>565</v>
      </c>
      <c r="B363" s="69" t="s">
        <v>608</v>
      </c>
      <c r="C363" s="69" t="s">
        <v>609</v>
      </c>
      <c r="F363" s="66">
        <v>76.60457999999998</v>
      </c>
      <c r="G363" s="66">
        <v>39</v>
      </c>
      <c r="H363" s="72">
        <f t="shared" si="5"/>
        <v>115.60457999999998</v>
      </c>
    </row>
    <row r="364" spans="1:8" ht="12.75">
      <c r="A364" s="64" t="s">
        <v>611</v>
      </c>
      <c r="B364" s="69" t="s">
        <v>612</v>
      </c>
      <c r="C364" s="69" t="s">
        <v>613</v>
      </c>
      <c r="F364" s="66">
        <v>74.69821499999999</v>
      </c>
      <c r="G364" s="66">
        <v>44</v>
      </c>
      <c r="H364" s="72">
        <f t="shared" si="5"/>
        <v>118.69821499999999</v>
      </c>
    </row>
    <row r="365" spans="1:8" ht="12.75">
      <c r="A365" s="64" t="s">
        <v>611</v>
      </c>
      <c r="B365" s="69" t="s">
        <v>614</v>
      </c>
      <c r="C365" s="69" t="s">
        <v>615</v>
      </c>
      <c r="D365" s="65" t="s">
        <v>236</v>
      </c>
      <c r="E365" s="65" t="s">
        <v>49</v>
      </c>
      <c r="F365" s="66">
        <v>74.382435</v>
      </c>
      <c r="G365" s="66">
        <v>49</v>
      </c>
      <c r="H365" s="72">
        <f t="shared" si="5"/>
        <v>123.382435</v>
      </c>
    </row>
    <row r="366" spans="1:8" ht="12.75">
      <c r="A366" s="64" t="s">
        <v>611</v>
      </c>
      <c r="B366" s="69" t="s">
        <v>614</v>
      </c>
      <c r="C366" s="69" t="s">
        <v>615</v>
      </c>
      <c r="D366" s="65" t="s">
        <v>42</v>
      </c>
      <c r="E366" s="65" t="s">
        <v>233</v>
      </c>
      <c r="F366" s="66">
        <v>93.876245</v>
      </c>
      <c r="G366" s="66">
        <v>49</v>
      </c>
      <c r="H366" s="72">
        <f t="shared" si="5"/>
        <v>142.87624499999998</v>
      </c>
    </row>
    <row r="367" spans="1:8" ht="25.5">
      <c r="A367" s="64" t="s">
        <v>611</v>
      </c>
      <c r="B367" s="69" t="s">
        <v>618</v>
      </c>
      <c r="C367" s="69" t="s">
        <v>619</v>
      </c>
      <c r="F367" s="66">
        <v>87.167915</v>
      </c>
      <c r="G367" s="66">
        <v>49</v>
      </c>
      <c r="H367" s="72">
        <f t="shared" si="5"/>
        <v>136.167915</v>
      </c>
    </row>
    <row r="368" spans="1:8" ht="12.75">
      <c r="A368" s="64" t="s">
        <v>611</v>
      </c>
      <c r="B368" s="69" t="s">
        <v>620</v>
      </c>
      <c r="C368" s="69" t="s">
        <v>621</v>
      </c>
      <c r="F368" s="66">
        <v>121.40809999999999</v>
      </c>
      <c r="G368" s="66">
        <v>64</v>
      </c>
      <c r="H368" s="72">
        <f t="shared" si="5"/>
        <v>185.4081</v>
      </c>
    </row>
    <row r="369" spans="1:8" ht="12.75">
      <c r="A369" s="64" t="s">
        <v>611</v>
      </c>
      <c r="B369" s="69" t="s">
        <v>623</v>
      </c>
      <c r="C369" s="69" t="s">
        <v>1152</v>
      </c>
      <c r="F369" s="66">
        <v>93.069695</v>
      </c>
      <c r="G369" s="66">
        <v>44</v>
      </c>
      <c r="H369" s="72">
        <f t="shared" si="5"/>
        <v>137.069695</v>
      </c>
    </row>
    <row r="370" spans="1:8" ht="12.75">
      <c r="A370" s="64" t="s">
        <v>625</v>
      </c>
      <c r="B370" s="69" t="s">
        <v>537</v>
      </c>
      <c r="C370" s="69" t="s">
        <v>469</v>
      </c>
      <c r="F370" s="66">
        <v>72.07688</v>
      </c>
      <c r="G370" s="66">
        <v>39</v>
      </c>
      <c r="H370" s="72">
        <f t="shared" si="5"/>
        <v>111.07688</v>
      </c>
    </row>
    <row r="371" spans="1:8" ht="25.5">
      <c r="A371" s="64" t="s">
        <v>625</v>
      </c>
      <c r="B371" s="69" t="s">
        <v>626</v>
      </c>
      <c r="C371" s="69" t="s">
        <v>627</v>
      </c>
      <c r="F371" s="66">
        <v>103.49604</v>
      </c>
      <c r="G371" s="66">
        <v>49</v>
      </c>
      <c r="H371" s="72">
        <f t="shared" si="5"/>
        <v>152.49604</v>
      </c>
    </row>
    <row r="372" spans="1:8" ht="12.75">
      <c r="A372" s="64" t="s">
        <v>625</v>
      </c>
      <c r="B372" s="69" t="s">
        <v>519</v>
      </c>
      <c r="C372" s="69" t="s">
        <v>628</v>
      </c>
      <c r="F372" s="66">
        <v>72.97634</v>
      </c>
      <c r="G372" s="66">
        <v>39</v>
      </c>
      <c r="H372" s="72">
        <f t="shared" si="5"/>
        <v>111.97634</v>
      </c>
    </row>
    <row r="373" spans="1:8" ht="25.5">
      <c r="A373" s="78" t="s">
        <v>625</v>
      </c>
      <c r="B373" s="79" t="s">
        <v>615</v>
      </c>
      <c r="C373" s="79" t="s">
        <v>629</v>
      </c>
      <c r="D373" s="80" t="s">
        <v>236</v>
      </c>
      <c r="E373" s="80" t="s">
        <v>1</v>
      </c>
      <c r="F373" s="81">
        <v>106.189005</v>
      </c>
      <c r="G373" s="81">
        <v>59</v>
      </c>
      <c r="H373" s="84">
        <f t="shared" si="5"/>
        <v>165.189005</v>
      </c>
    </row>
    <row r="374" spans="1:8" ht="63.75">
      <c r="A374" s="78" t="s">
        <v>625</v>
      </c>
      <c r="B374" s="79" t="s">
        <v>615</v>
      </c>
      <c r="C374" s="79" t="s">
        <v>1186</v>
      </c>
      <c r="D374" s="80" t="s">
        <v>2</v>
      </c>
      <c r="E374" s="80" t="s">
        <v>233</v>
      </c>
      <c r="F374" s="81">
        <v>111</v>
      </c>
      <c r="G374" s="81">
        <v>59</v>
      </c>
      <c r="H374" s="84">
        <f t="shared" si="5"/>
        <v>170</v>
      </c>
    </row>
    <row r="375" spans="1:8" ht="12.75">
      <c r="A375" s="64" t="s">
        <v>631</v>
      </c>
      <c r="B375" s="69" t="s">
        <v>1145</v>
      </c>
      <c r="C375" s="69" t="s">
        <v>1145</v>
      </c>
      <c r="F375" s="66">
        <v>71.71037</v>
      </c>
      <c r="G375" s="66">
        <v>44</v>
      </c>
      <c r="H375" s="72">
        <f t="shared" si="5"/>
        <v>115.71037</v>
      </c>
    </row>
    <row r="376" spans="1:8" ht="12.75">
      <c r="A376" s="64" t="s">
        <v>631</v>
      </c>
      <c r="B376" s="69" t="s">
        <v>1118</v>
      </c>
      <c r="C376" s="69" t="s">
        <v>1119</v>
      </c>
      <c r="F376" s="66">
        <v>86.171175</v>
      </c>
      <c r="G376" s="66">
        <v>44</v>
      </c>
      <c r="H376" s="72">
        <f t="shared" si="5"/>
        <v>130.171175</v>
      </c>
    </row>
    <row r="377" spans="1:8" ht="12.75">
      <c r="A377" s="64" t="s">
        <v>631</v>
      </c>
      <c r="B377" s="69" t="s">
        <v>1128</v>
      </c>
      <c r="C377" s="69" t="s">
        <v>1129</v>
      </c>
      <c r="F377" s="66">
        <v>74.57462</v>
      </c>
      <c r="G377" s="66">
        <v>49</v>
      </c>
      <c r="H377" s="72">
        <f t="shared" si="5"/>
        <v>123.57462</v>
      </c>
    </row>
    <row r="378" spans="1:8" ht="12.75">
      <c r="A378" s="64" t="s">
        <v>631</v>
      </c>
      <c r="B378" s="69" t="s">
        <v>632</v>
      </c>
      <c r="C378" s="69" t="s">
        <v>633</v>
      </c>
      <c r="F378" s="66">
        <v>75.089235</v>
      </c>
      <c r="G378" s="66">
        <v>44</v>
      </c>
      <c r="H378" s="72">
        <f t="shared" si="5"/>
        <v>119.089235</v>
      </c>
    </row>
    <row r="379" spans="1:8" ht="12.75">
      <c r="A379" s="64" t="s">
        <v>631</v>
      </c>
      <c r="B379" s="69" t="s">
        <v>1131</v>
      </c>
      <c r="C379" s="69" t="s">
        <v>1132</v>
      </c>
      <c r="F379" s="66">
        <v>85.56441</v>
      </c>
      <c r="G379" s="66">
        <v>44</v>
      </c>
      <c r="H379" s="72">
        <f t="shared" si="5"/>
        <v>129.56441</v>
      </c>
    </row>
    <row r="380" spans="1:8" ht="12.75">
      <c r="A380" s="64" t="s">
        <v>631</v>
      </c>
      <c r="B380" s="69" t="s">
        <v>635</v>
      </c>
      <c r="C380" s="69" t="s">
        <v>636</v>
      </c>
      <c r="F380" s="66">
        <v>72.728295</v>
      </c>
      <c r="G380" s="66">
        <v>44</v>
      </c>
      <c r="H380" s="72">
        <f t="shared" si="5"/>
        <v>116.728295</v>
      </c>
    </row>
    <row r="381" spans="1:8" ht="12.75">
      <c r="A381" s="64" t="s">
        <v>637</v>
      </c>
      <c r="B381" s="69" t="s">
        <v>645</v>
      </c>
      <c r="C381" s="69" t="s">
        <v>646</v>
      </c>
      <c r="D381" s="65" t="s">
        <v>236</v>
      </c>
      <c r="E381" s="65" t="s">
        <v>168</v>
      </c>
      <c r="F381" s="66">
        <v>76.422655</v>
      </c>
      <c r="G381" s="66">
        <v>49</v>
      </c>
      <c r="H381" s="72">
        <f t="shared" si="5"/>
        <v>125.422655</v>
      </c>
    </row>
    <row r="382" spans="1:8" ht="12.75">
      <c r="A382" s="64" t="s">
        <v>637</v>
      </c>
      <c r="B382" s="69" t="s">
        <v>645</v>
      </c>
      <c r="C382" s="69" t="s">
        <v>646</v>
      </c>
      <c r="D382" s="65" t="s">
        <v>165</v>
      </c>
      <c r="E382" s="65" t="s">
        <v>92</v>
      </c>
      <c r="F382" s="66">
        <v>101.18544999999999</v>
      </c>
      <c r="G382" s="66">
        <v>49</v>
      </c>
      <c r="H382" s="72">
        <f t="shared" si="5"/>
        <v>150.18545</v>
      </c>
    </row>
    <row r="383" spans="1:8" ht="12.75">
      <c r="A383" s="64" t="s">
        <v>637</v>
      </c>
      <c r="B383" s="69" t="s">
        <v>645</v>
      </c>
      <c r="C383" s="69" t="s">
        <v>646</v>
      </c>
      <c r="D383" s="65" t="s">
        <v>93</v>
      </c>
      <c r="E383" s="65" t="s">
        <v>233</v>
      </c>
      <c r="F383" s="66">
        <v>76.422655</v>
      </c>
      <c r="G383" s="66">
        <v>49</v>
      </c>
      <c r="H383" s="72">
        <f t="shared" si="5"/>
        <v>125.422655</v>
      </c>
    </row>
    <row r="384" spans="1:8" ht="12.75">
      <c r="A384" s="64" t="s">
        <v>637</v>
      </c>
      <c r="B384" s="69" t="s">
        <v>638</v>
      </c>
      <c r="C384" s="69" t="s">
        <v>639</v>
      </c>
      <c r="F384" s="66">
        <v>71.64681499999999</v>
      </c>
      <c r="G384" s="66">
        <v>44</v>
      </c>
      <c r="H384" s="72">
        <f t="shared" si="5"/>
        <v>115.64681499999999</v>
      </c>
    </row>
    <row r="385" spans="1:8" ht="12.75">
      <c r="A385" s="64" t="s">
        <v>637</v>
      </c>
      <c r="B385" s="69" t="s">
        <v>1087</v>
      </c>
      <c r="C385" s="69" t="s">
        <v>1088</v>
      </c>
      <c r="F385" s="66">
        <v>72.54447</v>
      </c>
      <c r="G385" s="66">
        <v>44</v>
      </c>
      <c r="H385" s="72">
        <f t="shared" si="5"/>
        <v>116.54447</v>
      </c>
    </row>
    <row r="386" spans="1:8" ht="12.75">
      <c r="A386" s="64" t="s">
        <v>637</v>
      </c>
      <c r="B386" s="69" t="s">
        <v>641</v>
      </c>
      <c r="C386" s="69" t="s">
        <v>642</v>
      </c>
      <c r="D386" s="65" t="s">
        <v>236</v>
      </c>
      <c r="E386" s="65" t="s">
        <v>49</v>
      </c>
      <c r="F386" s="66">
        <v>77.78486</v>
      </c>
      <c r="G386" s="66">
        <v>44</v>
      </c>
      <c r="H386" s="72">
        <f t="shared" si="5"/>
        <v>121.78486</v>
      </c>
    </row>
    <row r="387" spans="1:8" ht="12.75">
      <c r="A387" s="64" t="s">
        <v>637</v>
      </c>
      <c r="B387" s="69" t="s">
        <v>641</v>
      </c>
      <c r="C387" s="69" t="s">
        <v>642</v>
      </c>
      <c r="D387" s="65" t="s">
        <v>42</v>
      </c>
      <c r="E387" s="65" t="s">
        <v>92</v>
      </c>
      <c r="F387" s="66">
        <v>95.57874</v>
      </c>
      <c r="G387" s="66">
        <v>44</v>
      </c>
      <c r="H387" s="72">
        <f t="shared" si="5"/>
        <v>139.57873999999998</v>
      </c>
    </row>
    <row r="388" spans="1:8" ht="12.75">
      <c r="A388" s="64" t="s">
        <v>637</v>
      </c>
      <c r="B388" s="69" t="s">
        <v>641</v>
      </c>
      <c r="C388" s="69" t="s">
        <v>642</v>
      </c>
      <c r="D388" s="65" t="s">
        <v>93</v>
      </c>
      <c r="E388" s="65" t="s">
        <v>233</v>
      </c>
      <c r="F388" s="66">
        <v>77.78486</v>
      </c>
      <c r="G388" s="66">
        <v>44</v>
      </c>
      <c r="H388" s="72">
        <f aca="true" t="shared" si="6" ref="H388:H451">F388+G388</f>
        <v>121.78486</v>
      </c>
    </row>
    <row r="389" spans="1:8" ht="12.75">
      <c r="A389" s="64" t="s">
        <v>649</v>
      </c>
      <c r="B389" s="69" t="s">
        <v>650</v>
      </c>
      <c r="C389" s="69" t="s">
        <v>651</v>
      </c>
      <c r="D389" s="65" t="s">
        <v>236</v>
      </c>
      <c r="E389" s="65" t="s">
        <v>69</v>
      </c>
      <c r="F389" s="66">
        <v>88.779305</v>
      </c>
      <c r="G389" s="66">
        <v>49</v>
      </c>
      <c r="H389" s="72">
        <f t="shared" si="6"/>
        <v>137.779305</v>
      </c>
    </row>
    <row r="390" spans="1:8" ht="12.75">
      <c r="A390" s="64" t="s">
        <v>649</v>
      </c>
      <c r="B390" s="69" t="s">
        <v>650</v>
      </c>
      <c r="C390" s="69" t="s">
        <v>651</v>
      </c>
      <c r="D390" s="65" t="s">
        <v>72</v>
      </c>
      <c r="E390" s="65" t="s">
        <v>168</v>
      </c>
      <c r="F390" s="66">
        <v>75.99829</v>
      </c>
      <c r="G390" s="66">
        <v>49</v>
      </c>
      <c r="H390" s="72">
        <f t="shared" si="6"/>
        <v>124.99829</v>
      </c>
    </row>
    <row r="391" spans="1:8" ht="12.75">
      <c r="A391" s="64" t="s">
        <v>649</v>
      </c>
      <c r="B391" s="69" t="s">
        <v>650</v>
      </c>
      <c r="C391" s="69" t="s">
        <v>651</v>
      </c>
      <c r="D391" s="65" t="s">
        <v>165</v>
      </c>
      <c r="E391" s="65" t="s">
        <v>233</v>
      </c>
      <c r="F391" s="66">
        <v>88.779305</v>
      </c>
      <c r="G391" s="66">
        <v>49</v>
      </c>
      <c r="H391" s="72">
        <f t="shared" si="6"/>
        <v>137.779305</v>
      </c>
    </row>
    <row r="392" spans="1:8" ht="12.75">
      <c r="A392" s="64" t="s">
        <v>649</v>
      </c>
      <c r="B392" s="69" t="s">
        <v>654</v>
      </c>
      <c r="C392" s="69" t="s">
        <v>655</v>
      </c>
      <c r="D392" s="65" t="s">
        <v>236</v>
      </c>
      <c r="E392" s="65" t="s">
        <v>49</v>
      </c>
      <c r="F392" s="66">
        <v>70.31425</v>
      </c>
      <c r="G392" s="66">
        <v>49</v>
      </c>
      <c r="H392" s="72">
        <f t="shared" si="6"/>
        <v>119.31425</v>
      </c>
    </row>
    <row r="393" spans="1:8" ht="12.75">
      <c r="A393" s="64" t="s">
        <v>649</v>
      </c>
      <c r="B393" s="69" t="s">
        <v>654</v>
      </c>
      <c r="C393" s="69" t="s">
        <v>655</v>
      </c>
      <c r="D393" s="65" t="s">
        <v>42</v>
      </c>
      <c r="E393" s="65" t="s">
        <v>92</v>
      </c>
      <c r="F393" s="66">
        <v>105.756565</v>
      </c>
      <c r="G393" s="66">
        <v>49</v>
      </c>
      <c r="H393" s="72">
        <f t="shared" si="6"/>
        <v>154.756565</v>
      </c>
    </row>
    <row r="394" spans="1:8" ht="12.75">
      <c r="A394" s="64" t="s">
        <v>649</v>
      </c>
      <c r="B394" s="69" t="s">
        <v>654</v>
      </c>
      <c r="C394" s="69" t="s">
        <v>655</v>
      </c>
      <c r="D394" s="65" t="s">
        <v>93</v>
      </c>
      <c r="E394" s="65" t="s">
        <v>233</v>
      </c>
      <c r="F394" s="66">
        <v>70.31425</v>
      </c>
      <c r="G394" s="66">
        <v>49</v>
      </c>
      <c r="H394" s="72">
        <f t="shared" si="6"/>
        <v>119.31425</v>
      </c>
    </row>
    <row r="395" spans="1:8" ht="12.75">
      <c r="A395" s="64" t="s">
        <v>649</v>
      </c>
      <c r="B395" s="69" t="s">
        <v>658</v>
      </c>
      <c r="C395" s="69" t="s">
        <v>359</v>
      </c>
      <c r="F395" s="66">
        <v>88.87839</v>
      </c>
      <c r="G395" s="66">
        <v>49</v>
      </c>
      <c r="H395" s="72">
        <f t="shared" si="6"/>
        <v>137.87839</v>
      </c>
    </row>
    <row r="396" spans="1:8" ht="12.75">
      <c r="A396" s="64" t="s">
        <v>649</v>
      </c>
      <c r="B396" s="69" t="s">
        <v>373</v>
      </c>
      <c r="C396" s="69" t="s">
        <v>659</v>
      </c>
      <c r="F396" s="66">
        <v>87.510295</v>
      </c>
      <c r="G396" s="66">
        <v>49</v>
      </c>
      <c r="H396" s="72">
        <f t="shared" si="6"/>
        <v>136.51029499999999</v>
      </c>
    </row>
    <row r="397" spans="1:8" ht="12.75">
      <c r="A397" s="64" t="s">
        <v>649</v>
      </c>
      <c r="B397" s="69" t="s">
        <v>660</v>
      </c>
      <c r="C397" s="69" t="s">
        <v>660</v>
      </c>
      <c r="F397" s="66">
        <v>97.20456999999999</v>
      </c>
      <c r="G397" s="66">
        <v>49</v>
      </c>
      <c r="H397" s="72">
        <f t="shared" si="6"/>
        <v>146.20457</v>
      </c>
    </row>
    <row r="398" spans="1:8" ht="12.75">
      <c r="A398" s="64" t="s">
        <v>649</v>
      </c>
      <c r="B398" s="69" t="s">
        <v>661</v>
      </c>
      <c r="C398" s="69" t="s">
        <v>662</v>
      </c>
      <c r="D398" s="65" t="s">
        <v>236</v>
      </c>
      <c r="E398" s="65" t="s">
        <v>83</v>
      </c>
      <c r="F398" s="66">
        <v>99.55354</v>
      </c>
      <c r="G398" s="66">
        <v>44</v>
      </c>
      <c r="H398" s="72">
        <f t="shared" si="6"/>
        <v>143.55354</v>
      </c>
    </row>
    <row r="399" spans="1:8" ht="12.75">
      <c r="A399" s="64" t="s">
        <v>649</v>
      </c>
      <c r="B399" s="69" t="s">
        <v>661</v>
      </c>
      <c r="C399" s="69" t="s">
        <v>662</v>
      </c>
      <c r="D399" s="65" t="s">
        <v>86</v>
      </c>
      <c r="E399" s="65" t="s">
        <v>233</v>
      </c>
      <c r="F399" s="66">
        <v>87.43781</v>
      </c>
      <c r="G399" s="66">
        <v>44</v>
      </c>
      <c r="H399" s="72">
        <f t="shared" si="6"/>
        <v>131.43781</v>
      </c>
    </row>
    <row r="400" spans="1:8" ht="12.75">
      <c r="A400" s="64" t="s">
        <v>649</v>
      </c>
      <c r="B400" s="69" t="s">
        <v>665</v>
      </c>
      <c r="C400" s="69" t="s">
        <v>666</v>
      </c>
      <c r="F400" s="66">
        <v>73.65036500000001</v>
      </c>
      <c r="G400" s="66">
        <v>39</v>
      </c>
      <c r="H400" s="72">
        <f t="shared" si="6"/>
        <v>112.65036500000001</v>
      </c>
    </row>
    <row r="401" spans="1:8" ht="12.75">
      <c r="A401" s="64" t="s">
        <v>649</v>
      </c>
      <c r="B401" s="69" t="s">
        <v>667</v>
      </c>
      <c r="C401" s="69" t="s">
        <v>668</v>
      </c>
      <c r="D401" s="65" t="s">
        <v>236</v>
      </c>
      <c r="E401" s="65" t="s">
        <v>80</v>
      </c>
      <c r="F401" s="66">
        <v>69.99999</v>
      </c>
      <c r="G401" s="66">
        <v>54</v>
      </c>
      <c r="H401" s="72">
        <f t="shared" si="6"/>
        <v>123.99999</v>
      </c>
    </row>
    <row r="402" spans="1:8" ht="12.75">
      <c r="A402" s="64" t="s">
        <v>649</v>
      </c>
      <c r="B402" s="69" t="s">
        <v>667</v>
      </c>
      <c r="C402" s="69" t="s">
        <v>668</v>
      </c>
      <c r="D402" s="65" t="s">
        <v>75</v>
      </c>
      <c r="E402" s="65" t="s">
        <v>233</v>
      </c>
      <c r="F402" s="66">
        <v>101.57894</v>
      </c>
      <c r="G402" s="66">
        <v>54</v>
      </c>
      <c r="H402" s="72">
        <f t="shared" si="6"/>
        <v>155.57894</v>
      </c>
    </row>
    <row r="403" spans="1:8" ht="12.75">
      <c r="A403" s="64" t="s">
        <v>649</v>
      </c>
      <c r="B403" s="69" t="s">
        <v>671</v>
      </c>
      <c r="C403" s="69" t="s">
        <v>672</v>
      </c>
      <c r="F403" s="66">
        <v>81.76792499999999</v>
      </c>
      <c r="G403" s="66">
        <v>44</v>
      </c>
      <c r="H403" s="72">
        <f t="shared" si="6"/>
        <v>125.76792499999999</v>
      </c>
    </row>
    <row r="404" spans="1:8" ht="12.75">
      <c r="A404" s="64" t="s">
        <v>649</v>
      </c>
      <c r="B404" s="69" t="s">
        <v>673</v>
      </c>
      <c r="C404" s="69" t="s">
        <v>674</v>
      </c>
      <c r="F404" s="66">
        <v>87.83282</v>
      </c>
      <c r="G404" s="66">
        <v>54</v>
      </c>
      <c r="H404" s="72">
        <f t="shared" si="6"/>
        <v>141.83282</v>
      </c>
    </row>
    <row r="405" spans="1:8" ht="12.75">
      <c r="A405" s="64" t="s">
        <v>649</v>
      </c>
      <c r="B405" s="69" t="s">
        <v>292</v>
      </c>
      <c r="C405" s="69" t="s">
        <v>675</v>
      </c>
      <c r="F405" s="66">
        <v>81.691545</v>
      </c>
      <c r="G405" s="66">
        <v>49</v>
      </c>
      <c r="H405" s="72">
        <f t="shared" si="6"/>
        <v>130.69154500000002</v>
      </c>
    </row>
    <row r="406" spans="1:8" ht="12.75">
      <c r="A406" s="64" t="s">
        <v>649</v>
      </c>
      <c r="B406" s="69" t="s">
        <v>676</v>
      </c>
      <c r="C406" s="69" t="s">
        <v>677</v>
      </c>
      <c r="F406" s="66">
        <v>86.786395</v>
      </c>
      <c r="G406" s="66">
        <v>44</v>
      </c>
      <c r="H406" s="72">
        <f t="shared" si="6"/>
        <v>130.786395</v>
      </c>
    </row>
    <row r="407" spans="1:8" ht="12.75">
      <c r="A407" s="64" t="s">
        <v>678</v>
      </c>
      <c r="B407" s="69" t="s">
        <v>679</v>
      </c>
      <c r="C407" s="69" t="s">
        <v>680</v>
      </c>
      <c r="F407" s="66">
        <v>92.718195</v>
      </c>
      <c r="G407" s="66">
        <v>49</v>
      </c>
      <c r="H407" s="72">
        <f t="shared" si="6"/>
        <v>141.71819499999998</v>
      </c>
    </row>
    <row r="408" spans="1:8" ht="12.75">
      <c r="A408" s="64" t="s">
        <v>681</v>
      </c>
      <c r="B408" s="69" t="s">
        <v>682</v>
      </c>
      <c r="C408" s="69" t="s">
        <v>683</v>
      </c>
      <c r="D408" s="65" t="s">
        <v>236</v>
      </c>
      <c r="E408" s="65" t="s">
        <v>69</v>
      </c>
      <c r="F408" s="66">
        <v>89.70412999999999</v>
      </c>
      <c r="G408" s="66">
        <v>44</v>
      </c>
      <c r="H408" s="72">
        <f t="shared" si="6"/>
        <v>133.70413</v>
      </c>
    </row>
    <row r="409" spans="1:8" ht="12.75">
      <c r="A409" s="64" t="s">
        <v>681</v>
      </c>
      <c r="B409" s="69" t="s">
        <v>682</v>
      </c>
      <c r="C409" s="69" t="s">
        <v>683</v>
      </c>
      <c r="D409" s="65" t="s">
        <v>72</v>
      </c>
      <c r="E409" s="65" t="s">
        <v>83</v>
      </c>
      <c r="F409" s="66">
        <v>76.459515</v>
      </c>
      <c r="G409" s="66">
        <v>44</v>
      </c>
      <c r="H409" s="72">
        <f t="shared" si="6"/>
        <v>120.459515</v>
      </c>
    </row>
    <row r="410" spans="1:8" ht="12.75">
      <c r="A410" s="64" t="s">
        <v>681</v>
      </c>
      <c r="B410" s="69" t="s">
        <v>682</v>
      </c>
      <c r="C410" s="69" t="s">
        <v>683</v>
      </c>
      <c r="D410" s="65" t="s">
        <v>86</v>
      </c>
      <c r="E410" s="65" t="s">
        <v>233</v>
      </c>
      <c r="F410" s="66">
        <v>89.70412999999999</v>
      </c>
      <c r="G410" s="66">
        <v>44</v>
      </c>
      <c r="H410" s="72">
        <f t="shared" si="6"/>
        <v>133.70413</v>
      </c>
    </row>
    <row r="411" spans="1:8" ht="12.75">
      <c r="A411" s="64" t="s">
        <v>681</v>
      </c>
      <c r="B411" s="69" t="s">
        <v>686</v>
      </c>
      <c r="C411" s="69" t="s">
        <v>687</v>
      </c>
      <c r="D411" s="65" t="s">
        <v>236</v>
      </c>
      <c r="E411" s="65" t="s">
        <v>1163</v>
      </c>
      <c r="F411" s="66">
        <v>117.30409999999999</v>
      </c>
      <c r="G411" s="66">
        <v>49</v>
      </c>
      <c r="H411" s="72">
        <f t="shared" si="6"/>
        <v>166.3041</v>
      </c>
    </row>
    <row r="412" spans="1:8" ht="12.75">
      <c r="A412" s="64" t="s">
        <v>681</v>
      </c>
      <c r="B412" s="69" t="s">
        <v>686</v>
      </c>
      <c r="C412" s="69" t="s">
        <v>687</v>
      </c>
      <c r="D412" s="65" t="s">
        <v>48</v>
      </c>
      <c r="E412" s="65" t="s">
        <v>168</v>
      </c>
      <c r="F412" s="66">
        <v>98.98962</v>
      </c>
      <c r="G412" s="66">
        <v>49</v>
      </c>
      <c r="H412" s="72">
        <f t="shared" si="6"/>
        <v>147.98962</v>
      </c>
    </row>
    <row r="413" spans="1:8" ht="12.75">
      <c r="A413" s="64" t="s">
        <v>681</v>
      </c>
      <c r="B413" s="69" t="s">
        <v>686</v>
      </c>
      <c r="C413" s="69" t="s">
        <v>687</v>
      </c>
      <c r="D413" s="65" t="s">
        <v>165</v>
      </c>
      <c r="E413" s="65" t="s">
        <v>92</v>
      </c>
      <c r="F413" s="66">
        <v>146.74479</v>
      </c>
      <c r="G413" s="66">
        <v>49</v>
      </c>
      <c r="H413" s="72">
        <f t="shared" si="6"/>
        <v>195.74479</v>
      </c>
    </row>
    <row r="414" spans="1:8" ht="12.75">
      <c r="A414" s="64" t="s">
        <v>681</v>
      </c>
      <c r="B414" s="69" t="s">
        <v>686</v>
      </c>
      <c r="C414" s="69" t="s">
        <v>687</v>
      </c>
      <c r="D414" s="65" t="s">
        <v>93</v>
      </c>
      <c r="E414" s="65" t="s">
        <v>233</v>
      </c>
      <c r="F414" s="66">
        <v>117.30409999999999</v>
      </c>
      <c r="G414" s="66">
        <v>49</v>
      </c>
      <c r="H414" s="72">
        <f t="shared" si="6"/>
        <v>166.3041</v>
      </c>
    </row>
    <row r="415" spans="1:8" ht="12.75">
      <c r="A415" s="64" t="s">
        <v>681</v>
      </c>
      <c r="B415" s="69" t="s">
        <v>660</v>
      </c>
      <c r="C415" s="69" t="s">
        <v>690</v>
      </c>
      <c r="F415" s="66">
        <v>87.13172</v>
      </c>
      <c r="G415" s="66">
        <v>44</v>
      </c>
      <c r="H415" s="72">
        <f t="shared" si="6"/>
        <v>131.13172</v>
      </c>
    </row>
    <row r="416" spans="1:8" ht="12.75">
      <c r="A416" s="64" t="s">
        <v>681</v>
      </c>
      <c r="B416" s="69" t="s">
        <v>691</v>
      </c>
      <c r="C416" s="69" t="s">
        <v>692</v>
      </c>
      <c r="D416" s="65" t="s">
        <v>236</v>
      </c>
      <c r="E416" s="65" t="s">
        <v>69</v>
      </c>
      <c r="F416" s="66">
        <v>95.424555</v>
      </c>
      <c r="G416" s="66">
        <v>39</v>
      </c>
      <c r="H416" s="72">
        <f t="shared" si="6"/>
        <v>134.424555</v>
      </c>
    </row>
    <row r="417" spans="1:8" ht="12.75">
      <c r="A417" s="64" t="s">
        <v>681</v>
      </c>
      <c r="B417" s="69" t="s">
        <v>691</v>
      </c>
      <c r="C417" s="69" t="s">
        <v>692</v>
      </c>
      <c r="D417" s="65" t="s">
        <v>72</v>
      </c>
      <c r="E417" s="65" t="s">
        <v>49</v>
      </c>
      <c r="F417" s="66">
        <v>78.99905499999998</v>
      </c>
      <c r="G417" s="66">
        <v>39</v>
      </c>
      <c r="H417" s="72">
        <f t="shared" si="6"/>
        <v>117.99905499999998</v>
      </c>
    </row>
    <row r="418" spans="1:8" ht="12.75">
      <c r="A418" s="64" t="s">
        <v>681</v>
      </c>
      <c r="B418" s="69" t="s">
        <v>691</v>
      </c>
      <c r="C418" s="69" t="s">
        <v>692</v>
      </c>
      <c r="D418" s="65" t="s">
        <v>42</v>
      </c>
      <c r="E418" s="65" t="s">
        <v>233</v>
      </c>
      <c r="F418" s="66">
        <v>95.424555</v>
      </c>
      <c r="G418" s="66">
        <v>39</v>
      </c>
      <c r="H418" s="72">
        <f t="shared" si="6"/>
        <v>134.424555</v>
      </c>
    </row>
    <row r="419" spans="1:8" ht="51">
      <c r="A419" s="64" t="s">
        <v>681</v>
      </c>
      <c r="B419" s="69" t="s">
        <v>695</v>
      </c>
      <c r="C419" s="69" t="s">
        <v>696</v>
      </c>
      <c r="F419" s="66">
        <v>92.09566</v>
      </c>
      <c r="G419" s="66">
        <v>49</v>
      </c>
      <c r="H419" s="72">
        <f t="shared" si="6"/>
        <v>141.09566</v>
      </c>
    </row>
    <row r="420" spans="1:8" ht="12.75">
      <c r="A420" s="64" t="s">
        <v>681</v>
      </c>
      <c r="B420" s="69" t="s">
        <v>697</v>
      </c>
      <c r="C420" s="69" t="s">
        <v>698</v>
      </c>
      <c r="F420" s="66">
        <v>91.660275</v>
      </c>
      <c r="G420" s="66">
        <v>44</v>
      </c>
      <c r="H420" s="72">
        <f t="shared" si="6"/>
        <v>135.660275</v>
      </c>
    </row>
    <row r="421" spans="1:8" ht="12.75">
      <c r="A421" s="64" t="s">
        <v>681</v>
      </c>
      <c r="B421" s="69" t="s">
        <v>699</v>
      </c>
      <c r="C421" s="69" t="s">
        <v>700</v>
      </c>
      <c r="D421" s="65" t="s">
        <v>236</v>
      </c>
      <c r="E421" s="65" t="s">
        <v>168</v>
      </c>
      <c r="F421" s="66">
        <v>95.666045</v>
      </c>
      <c r="G421" s="66">
        <v>44</v>
      </c>
      <c r="H421" s="72">
        <f t="shared" si="6"/>
        <v>139.666045</v>
      </c>
    </row>
    <row r="422" spans="1:8" ht="12.75">
      <c r="A422" s="64" t="s">
        <v>681</v>
      </c>
      <c r="B422" s="69" t="s">
        <v>699</v>
      </c>
      <c r="C422" s="69" t="s">
        <v>700</v>
      </c>
      <c r="D422" s="65" t="s">
        <v>165</v>
      </c>
      <c r="E422" s="65" t="s">
        <v>233</v>
      </c>
      <c r="F422" s="66">
        <v>124.5982</v>
      </c>
      <c r="G422" s="66">
        <v>44</v>
      </c>
      <c r="H422" s="72">
        <f t="shared" si="6"/>
        <v>168.59820000000002</v>
      </c>
    </row>
    <row r="423" spans="1:8" ht="12.75">
      <c r="A423" s="64" t="s">
        <v>703</v>
      </c>
      <c r="B423" s="69" t="s">
        <v>704</v>
      </c>
      <c r="C423" s="69" t="s">
        <v>705</v>
      </c>
      <c r="D423" s="65" t="s">
        <v>236</v>
      </c>
      <c r="E423" s="65" t="s">
        <v>69</v>
      </c>
      <c r="F423" s="66">
        <v>117.36309499999999</v>
      </c>
      <c r="G423" s="66">
        <v>54</v>
      </c>
      <c r="H423" s="72">
        <f t="shared" si="6"/>
        <v>171.363095</v>
      </c>
    </row>
    <row r="424" spans="1:8" ht="12.75">
      <c r="A424" s="64" t="s">
        <v>703</v>
      </c>
      <c r="B424" s="69" t="s">
        <v>704</v>
      </c>
      <c r="C424" s="69" t="s">
        <v>705</v>
      </c>
      <c r="D424" s="65" t="s">
        <v>72</v>
      </c>
      <c r="E424" s="65" t="s">
        <v>83</v>
      </c>
      <c r="F424" s="66">
        <v>96.36381999999999</v>
      </c>
      <c r="G424" s="66">
        <v>54</v>
      </c>
      <c r="H424" s="72">
        <f t="shared" si="6"/>
        <v>150.36381999999998</v>
      </c>
    </row>
    <row r="425" spans="1:8" ht="12.75">
      <c r="A425" s="64" t="s">
        <v>703</v>
      </c>
      <c r="B425" s="69" t="s">
        <v>704</v>
      </c>
      <c r="C425" s="69" t="s">
        <v>705</v>
      </c>
      <c r="D425" s="65" t="s">
        <v>86</v>
      </c>
      <c r="E425" s="65" t="s">
        <v>233</v>
      </c>
      <c r="F425" s="66">
        <v>117.36309499999999</v>
      </c>
      <c r="G425" s="66">
        <v>54</v>
      </c>
      <c r="H425" s="72">
        <f t="shared" si="6"/>
        <v>171.363095</v>
      </c>
    </row>
    <row r="426" spans="1:8" ht="12.75">
      <c r="A426" s="64" t="s">
        <v>703</v>
      </c>
      <c r="B426" s="69" t="s">
        <v>722</v>
      </c>
      <c r="C426" s="69" t="s">
        <v>723</v>
      </c>
      <c r="F426" s="66">
        <v>125.643295</v>
      </c>
      <c r="G426" s="66">
        <v>44</v>
      </c>
      <c r="H426" s="72">
        <f t="shared" si="6"/>
        <v>169.643295</v>
      </c>
    </row>
    <row r="427" spans="1:8" ht="12.75">
      <c r="A427" s="64" t="s">
        <v>703</v>
      </c>
      <c r="B427" s="69" t="s">
        <v>708</v>
      </c>
      <c r="C427" s="69" t="s">
        <v>709</v>
      </c>
      <c r="F427" s="66">
        <v>90.797105</v>
      </c>
      <c r="G427" s="66">
        <v>44</v>
      </c>
      <c r="H427" s="72">
        <f t="shared" si="6"/>
        <v>134.797105</v>
      </c>
    </row>
    <row r="428" spans="1:8" ht="12.75">
      <c r="A428" s="64" t="s">
        <v>703</v>
      </c>
      <c r="B428" s="69" t="s">
        <v>710</v>
      </c>
      <c r="C428" s="69" t="s">
        <v>711</v>
      </c>
      <c r="F428" s="66">
        <v>118.621655</v>
      </c>
      <c r="G428" s="66">
        <v>49</v>
      </c>
      <c r="H428" s="72">
        <f t="shared" si="6"/>
        <v>167.621655</v>
      </c>
    </row>
    <row r="429" spans="1:8" ht="12.75">
      <c r="A429" s="64" t="s">
        <v>703</v>
      </c>
      <c r="B429" s="69" t="s">
        <v>712</v>
      </c>
      <c r="C429" s="69" t="s">
        <v>713</v>
      </c>
      <c r="F429" s="66">
        <v>111.70859999999999</v>
      </c>
      <c r="G429" s="66">
        <v>44</v>
      </c>
      <c r="H429" s="72">
        <f t="shared" si="6"/>
        <v>155.7086</v>
      </c>
    </row>
    <row r="430" spans="1:8" ht="12.75">
      <c r="A430" s="64" t="s">
        <v>703</v>
      </c>
      <c r="B430" s="69" t="s">
        <v>715</v>
      </c>
      <c r="C430" s="69" t="s">
        <v>716</v>
      </c>
      <c r="F430" s="66">
        <v>103.899125</v>
      </c>
      <c r="G430" s="66">
        <v>39</v>
      </c>
      <c r="H430" s="72">
        <f t="shared" si="6"/>
        <v>142.899125</v>
      </c>
    </row>
    <row r="431" spans="1:8" ht="25.5">
      <c r="A431" s="64" t="s">
        <v>703</v>
      </c>
      <c r="B431" s="69" t="s">
        <v>717</v>
      </c>
      <c r="C431" s="69" t="s">
        <v>718</v>
      </c>
      <c r="F431" s="66">
        <v>124.37704000000001</v>
      </c>
      <c r="G431" s="66">
        <v>49</v>
      </c>
      <c r="H431" s="72">
        <f t="shared" si="6"/>
        <v>173.37704000000002</v>
      </c>
    </row>
    <row r="432" spans="1:8" ht="12.75">
      <c r="A432" s="64" t="s">
        <v>703</v>
      </c>
      <c r="B432" s="69" t="s">
        <v>719</v>
      </c>
      <c r="C432" s="69" t="s">
        <v>720</v>
      </c>
      <c r="F432" s="66">
        <v>134.28763</v>
      </c>
      <c r="G432" s="66">
        <v>49</v>
      </c>
      <c r="H432" s="72">
        <f t="shared" si="6"/>
        <v>183.28763</v>
      </c>
    </row>
    <row r="433" spans="1:8" ht="12.75">
      <c r="A433" s="64" t="s">
        <v>703</v>
      </c>
      <c r="B433" s="69" t="s">
        <v>1177</v>
      </c>
      <c r="C433" s="69" t="s">
        <v>726</v>
      </c>
      <c r="F433" s="66">
        <v>137.26454999999999</v>
      </c>
      <c r="G433" s="66">
        <v>44</v>
      </c>
      <c r="H433" s="72">
        <f t="shared" si="6"/>
        <v>181.26454999999999</v>
      </c>
    </row>
    <row r="434" spans="1:8" ht="38.25">
      <c r="A434" s="64" t="s">
        <v>703</v>
      </c>
      <c r="B434" s="69" t="s">
        <v>729</v>
      </c>
      <c r="C434" s="69" t="s">
        <v>730</v>
      </c>
      <c r="F434" s="66">
        <v>103.09542499999999</v>
      </c>
      <c r="G434" s="66">
        <v>49</v>
      </c>
      <c r="H434" s="72">
        <f t="shared" si="6"/>
        <v>152.09542499999998</v>
      </c>
    </row>
    <row r="435" spans="1:8" ht="12.75">
      <c r="A435" s="64" t="s">
        <v>703</v>
      </c>
      <c r="B435" s="69" t="s">
        <v>731</v>
      </c>
      <c r="C435" s="69" t="s">
        <v>732</v>
      </c>
      <c r="D435" s="65" t="s">
        <v>236</v>
      </c>
      <c r="E435" s="65" t="s">
        <v>168</v>
      </c>
      <c r="F435" s="66">
        <v>85.131115</v>
      </c>
      <c r="G435" s="66">
        <v>39</v>
      </c>
      <c r="H435" s="72">
        <f t="shared" si="6"/>
        <v>124.131115</v>
      </c>
    </row>
    <row r="436" spans="1:8" ht="12.75">
      <c r="A436" s="64" t="s">
        <v>703</v>
      </c>
      <c r="B436" s="69" t="s">
        <v>731</v>
      </c>
      <c r="C436" s="69" t="s">
        <v>732</v>
      </c>
      <c r="D436" s="65" t="s">
        <v>165</v>
      </c>
      <c r="E436" s="65" t="s">
        <v>92</v>
      </c>
      <c r="F436" s="66">
        <v>112.68814499999999</v>
      </c>
      <c r="G436" s="66">
        <v>39</v>
      </c>
      <c r="H436" s="72">
        <f t="shared" si="6"/>
        <v>151.688145</v>
      </c>
    </row>
    <row r="437" spans="1:8" ht="12.75">
      <c r="A437" s="64" t="s">
        <v>703</v>
      </c>
      <c r="B437" s="69" t="s">
        <v>731</v>
      </c>
      <c r="C437" s="69" t="s">
        <v>732</v>
      </c>
      <c r="D437" s="65" t="s">
        <v>93</v>
      </c>
      <c r="E437" s="65" t="s">
        <v>233</v>
      </c>
      <c r="F437" s="66">
        <v>85.131115</v>
      </c>
      <c r="G437" s="66">
        <v>39</v>
      </c>
      <c r="H437" s="72">
        <f t="shared" si="6"/>
        <v>124.131115</v>
      </c>
    </row>
    <row r="438" spans="1:8" ht="12.75">
      <c r="A438" s="64" t="s">
        <v>735</v>
      </c>
      <c r="B438" s="69" t="s">
        <v>736</v>
      </c>
      <c r="C438" s="69" t="s">
        <v>737</v>
      </c>
      <c r="F438" s="66">
        <v>74.67038</v>
      </c>
      <c r="G438" s="66">
        <v>49</v>
      </c>
      <c r="H438" s="72">
        <f t="shared" si="6"/>
        <v>123.67038</v>
      </c>
    </row>
    <row r="439" spans="1:8" ht="12.75">
      <c r="A439" s="64" t="s">
        <v>735</v>
      </c>
      <c r="B439" s="69" t="s">
        <v>738</v>
      </c>
      <c r="C439" s="69" t="s">
        <v>739</v>
      </c>
      <c r="F439" s="66">
        <v>77.55210999999998</v>
      </c>
      <c r="G439" s="66">
        <v>49</v>
      </c>
      <c r="H439" s="72">
        <f t="shared" si="6"/>
        <v>126.55210999999998</v>
      </c>
    </row>
    <row r="440" spans="1:8" ht="12.75">
      <c r="A440" s="64" t="s">
        <v>735</v>
      </c>
      <c r="B440" s="69" t="s">
        <v>740</v>
      </c>
      <c r="C440" s="69" t="s">
        <v>740</v>
      </c>
      <c r="D440" s="65" t="s">
        <v>236</v>
      </c>
      <c r="E440" s="65" t="s">
        <v>69</v>
      </c>
      <c r="F440" s="66">
        <v>90.68348499999999</v>
      </c>
      <c r="G440" s="66">
        <v>59</v>
      </c>
      <c r="H440" s="72">
        <f t="shared" si="6"/>
        <v>149.683485</v>
      </c>
    </row>
    <row r="441" spans="1:8" ht="12.75">
      <c r="A441" s="64" t="s">
        <v>735</v>
      </c>
      <c r="B441" s="69" t="s">
        <v>740</v>
      </c>
      <c r="C441" s="69" t="s">
        <v>740</v>
      </c>
      <c r="D441" s="65" t="s">
        <v>72</v>
      </c>
      <c r="E441" s="65" t="s">
        <v>92</v>
      </c>
      <c r="F441" s="66">
        <v>84.855045</v>
      </c>
      <c r="G441" s="66">
        <v>59</v>
      </c>
      <c r="H441" s="72">
        <f t="shared" si="6"/>
        <v>143.85504500000002</v>
      </c>
    </row>
    <row r="442" spans="1:8" ht="12.75">
      <c r="A442" s="64" t="s">
        <v>735</v>
      </c>
      <c r="B442" s="69" t="s">
        <v>740</v>
      </c>
      <c r="C442" s="69" t="s">
        <v>740</v>
      </c>
      <c r="D442" s="65" t="s">
        <v>93</v>
      </c>
      <c r="E442" s="65" t="s">
        <v>233</v>
      </c>
      <c r="F442" s="66">
        <v>90.68348499999999</v>
      </c>
      <c r="G442" s="66">
        <v>59</v>
      </c>
      <c r="H442" s="72">
        <f t="shared" si="6"/>
        <v>149.683485</v>
      </c>
    </row>
    <row r="443" spans="1:8" ht="12.75">
      <c r="A443" s="64" t="s">
        <v>735</v>
      </c>
      <c r="B443" s="69" t="s">
        <v>1084</v>
      </c>
      <c r="C443" s="69" t="s">
        <v>1084</v>
      </c>
      <c r="F443" s="66">
        <v>71.30358</v>
      </c>
      <c r="G443" s="66">
        <v>59</v>
      </c>
      <c r="H443" s="72">
        <f t="shared" si="6"/>
        <v>130.30358</v>
      </c>
    </row>
    <row r="444" spans="1:8" ht="25.5">
      <c r="A444" s="64" t="s">
        <v>742</v>
      </c>
      <c r="B444" s="69" t="s">
        <v>743</v>
      </c>
      <c r="C444" s="69" t="s">
        <v>744</v>
      </c>
      <c r="D444" s="65" t="s">
        <v>236</v>
      </c>
      <c r="E444" s="65" t="s">
        <v>49</v>
      </c>
      <c r="F444" s="66">
        <v>103.73334999999999</v>
      </c>
      <c r="G444" s="66">
        <v>49</v>
      </c>
      <c r="H444" s="72">
        <f t="shared" si="6"/>
        <v>152.73334999999997</v>
      </c>
    </row>
    <row r="445" spans="1:8" ht="25.5">
      <c r="A445" s="64" t="s">
        <v>742</v>
      </c>
      <c r="B445" s="69" t="s">
        <v>743</v>
      </c>
      <c r="C445" s="69" t="s">
        <v>744</v>
      </c>
      <c r="D445" s="65" t="s">
        <v>42</v>
      </c>
      <c r="E445" s="65" t="s">
        <v>92</v>
      </c>
      <c r="F445" s="66">
        <v>151.91526</v>
      </c>
      <c r="G445" s="66">
        <v>49</v>
      </c>
      <c r="H445" s="72">
        <f t="shared" si="6"/>
        <v>200.91526</v>
      </c>
    </row>
    <row r="446" spans="1:8" ht="25.5">
      <c r="A446" s="64" t="s">
        <v>742</v>
      </c>
      <c r="B446" s="69" t="s">
        <v>743</v>
      </c>
      <c r="C446" s="69" t="s">
        <v>744</v>
      </c>
      <c r="D446" s="65" t="s">
        <v>93</v>
      </c>
      <c r="E446" s="65" t="s">
        <v>233</v>
      </c>
      <c r="F446" s="66">
        <v>103.73334999999999</v>
      </c>
      <c r="G446" s="66">
        <v>49</v>
      </c>
      <c r="H446" s="72">
        <f t="shared" si="6"/>
        <v>152.73334999999997</v>
      </c>
    </row>
    <row r="447" spans="1:8" ht="12.75">
      <c r="A447" s="64" t="s">
        <v>742</v>
      </c>
      <c r="B447" s="69" t="s">
        <v>747</v>
      </c>
      <c r="C447" s="69" t="s">
        <v>748</v>
      </c>
      <c r="D447" s="65" t="s">
        <v>236</v>
      </c>
      <c r="E447" s="65" t="s">
        <v>78</v>
      </c>
      <c r="F447" s="66">
        <v>108.19265</v>
      </c>
      <c r="G447" s="66">
        <v>64</v>
      </c>
      <c r="H447" s="72">
        <f t="shared" si="6"/>
        <v>172.19265000000001</v>
      </c>
    </row>
    <row r="448" spans="1:8" ht="12.75">
      <c r="A448" s="64" t="s">
        <v>742</v>
      </c>
      <c r="B448" s="69" t="s">
        <v>747</v>
      </c>
      <c r="C448" s="69" t="s">
        <v>748</v>
      </c>
      <c r="D448" s="65" t="s">
        <v>79</v>
      </c>
      <c r="E448" s="65" t="s">
        <v>49</v>
      </c>
      <c r="F448" s="66">
        <v>124.14752</v>
      </c>
      <c r="G448" s="66">
        <v>64</v>
      </c>
      <c r="H448" s="72">
        <f t="shared" si="6"/>
        <v>188.14752</v>
      </c>
    </row>
    <row r="449" spans="1:8" ht="12.75">
      <c r="A449" s="64" t="s">
        <v>742</v>
      </c>
      <c r="B449" s="69" t="s">
        <v>747</v>
      </c>
      <c r="C449" s="69" t="s">
        <v>748</v>
      </c>
      <c r="D449" s="65" t="s">
        <v>42</v>
      </c>
      <c r="E449" s="65" t="s">
        <v>92</v>
      </c>
      <c r="F449" s="66">
        <v>93.29798</v>
      </c>
      <c r="G449" s="66">
        <v>64</v>
      </c>
      <c r="H449" s="72">
        <f t="shared" si="6"/>
        <v>157.29798</v>
      </c>
    </row>
    <row r="450" spans="1:8" ht="12.75">
      <c r="A450" s="64" t="s">
        <v>742</v>
      </c>
      <c r="B450" s="69" t="s">
        <v>747</v>
      </c>
      <c r="C450" s="69" t="s">
        <v>748</v>
      </c>
      <c r="D450" s="65" t="s">
        <v>93</v>
      </c>
      <c r="E450" s="65" t="s">
        <v>233</v>
      </c>
      <c r="F450" s="66">
        <v>108.19265</v>
      </c>
      <c r="G450" s="66">
        <v>64</v>
      </c>
      <c r="H450" s="72">
        <f t="shared" si="6"/>
        <v>172.19265000000001</v>
      </c>
    </row>
    <row r="451" spans="1:8" ht="12.75">
      <c r="A451" s="64" t="s">
        <v>742</v>
      </c>
      <c r="B451" s="69" t="s">
        <v>751</v>
      </c>
      <c r="C451" s="69" t="s">
        <v>1171</v>
      </c>
      <c r="F451" s="66">
        <v>91.444435</v>
      </c>
      <c r="G451" s="66">
        <v>64</v>
      </c>
      <c r="H451" s="72">
        <f t="shared" si="6"/>
        <v>155.444435</v>
      </c>
    </row>
    <row r="452" spans="1:8" ht="12.75">
      <c r="A452" s="64" t="s">
        <v>753</v>
      </c>
      <c r="B452" s="69" t="s">
        <v>754</v>
      </c>
      <c r="C452" s="69" t="s">
        <v>754</v>
      </c>
      <c r="F452" s="66">
        <v>105.414375</v>
      </c>
      <c r="G452" s="66">
        <v>49</v>
      </c>
      <c r="H452" s="72">
        <f aca="true" t="shared" si="7" ref="H452:H515">F452+G452</f>
        <v>154.414375</v>
      </c>
    </row>
    <row r="453" spans="1:8" ht="12.75">
      <c r="A453" s="64" t="s">
        <v>753</v>
      </c>
      <c r="B453" s="69" t="s">
        <v>778</v>
      </c>
      <c r="C453" s="69" t="s">
        <v>779</v>
      </c>
      <c r="F453" s="66">
        <v>81.08117</v>
      </c>
      <c r="G453" s="66">
        <v>39</v>
      </c>
      <c r="H453" s="72">
        <f t="shared" si="7"/>
        <v>120.08117</v>
      </c>
    </row>
    <row r="454" spans="1:8" ht="12.75">
      <c r="A454" s="64" t="s">
        <v>753</v>
      </c>
      <c r="B454" s="69" t="s">
        <v>755</v>
      </c>
      <c r="C454" s="69" t="s">
        <v>756</v>
      </c>
      <c r="F454" s="66">
        <v>86.34816</v>
      </c>
      <c r="G454" s="66">
        <v>54</v>
      </c>
      <c r="H454" s="72">
        <f t="shared" si="7"/>
        <v>140.34816</v>
      </c>
    </row>
    <row r="455" spans="1:8" ht="25.5">
      <c r="A455" s="64" t="s">
        <v>753</v>
      </c>
      <c r="B455" s="69" t="s">
        <v>757</v>
      </c>
      <c r="C455" s="69" t="s">
        <v>758</v>
      </c>
      <c r="F455" s="66">
        <v>159.42843</v>
      </c>
      <c r="G455" s="66">
        <v>64</v>
      </c>
      <c r="H455" s="72">
        <f t="shared" si="7"/>
        <v>223.42843</v>
      </c>
    </row>
    <row r="456" spans="1:8" ht="12.75">
      <c r="A456" s="64" t="s">
        <v>753</v>
      </c>
      <c r="B456" s="69" t="s">
        <v>760</v>
      </c>
      <c r="C456" s="69" t="s">
        <v>608</v>
      </c>
      <c r="D456" s="65" t="s">
        <v>236</v>
      </c>
      <c r="E456" s="65" t="s">
        <v>168</v>
      </c>
      <c r="F456" s="66">
        <v>90.12688</v>
      </c>
      <c r="G456" s="66">
        <v>49</v>
      </c>
      <c r="H456" s="72">
        <f t="shared" si="7"/>
        <v>139.12688</v>
      </c>
    </row>
    <row r="457" spans="1:8" ht="12.75">
      <c r="A457" s="64" t="s">
        <v>753</v>
      </c>
      <c r="B457" s="69" t="s">
        <v>760</v>
      </c>
      <c r="C457" s="69" t="s">
        <v>608</v>
      </c>
      <c r="D457" s="65" t="s">
        <v>165</v>
      </c>
      <c r="E457" s="65" t="s">
        <v>92</v>
      </c>
      <c r="F457" s="66">
        <v>132.609645</v>
      </c>
      <c r="G457" s="66">
        <v>49</v>
      </c>
      <c r="H457" s="72">
        <f t="shared" si="7"/>
        <v>181.609645</v>
      </c>
    </row>
    <row r="458" spans="1:8" ht="12.75">
      <c r="A458" s="64" t="s">
        <v>753</v>
      </c>
      <c r="B458" s="69" t="s">
        <v>760</v>
      </c>
      <c r="C458" s="69" t="s">
        <v>608</v>
      </c>
      <c r="D458" s="65" t="s">
        <v>93</v>
      </c>
      <c r="E458" s="65" t="s">
        <v>233</v>
      </c>
      <c r="F458" s="66">
        <v>90.12688</v>
      </c>
      <c r="G458" s="66">
        <v>49</v>
      </c>
      <c r="H458" s="72">
        <f t="shared" si="7"/>
        <v>139.12688</v>
      </c>
    </row>
    <row r="459" spans="1:8" ht="12.75">
      <c r="A459" s="64" t="s">
        <v>753</v>
      </c>
      <c r="B459" s="69" t="s">
        <v>796</v>
      </c>
      <c r="C459" s="69" t="s">
        <v>797</v>
      </c>
      <c r="F459" s="66">
        <v>93.666105</v>
      </c>
      <c r="G459" s="66">
        <v>44</v>
      </c>
      <c r="H459" s="72">
        <f t="shared" si="7"/>
        <v>137.66610500000002</v>
      </c>
    </row>
    <row r="460" spans="1:8" ht="12.75">
      <c r="A460" s="64" t="s">
        <v>753</v>
      </c>
      <c r="B460" s="69" t="s">
        <v>763</v>
      </c>
      <c r="C460" s="69" t="s">
        <v>764</v>
      </c>
      <c r="F460" s="66">
        <v>92.33753</v>
      </c>
      <c r="G460" s="66">
        <v>49</v>
      </c>
      <c r="H460" s="72">
        <f t="shared" si="7"/>
        <v>141.33753000000002</v>
      </c>
    </row>
    <row r="461" spans="1:8" ht="12.75">
      <c r="A461" s="64" t="s">
        <v>753</v>
      </c>
      <c r="B461" s="69" t="s">
        <v>765</v>
      </c>
      <c r="C461" s="69" t="s">
        <v>488</v>
      </c>
      <c r="D461" s="65" t="s">
        <v>236</v>
      </c>
      <c r="E461" s="65" t="s">
        <v>49</v>
      </c>
      <c r="F461" s="66">
        <v>102.54138499999999</v>
      </c>
      <c r="G461" s="66">
        <v>54</v>
      </c>
      <c r="H461" s="72">
        <f t="shared" si="7"/>
        <v>156.541385</v>
      </c>
    </row>
    <row r="462" spans="1:8" ht="12.75">
      <c r="A462" s="64" t="s">
        <v>753</v>
      </c>
      <c r="B462" s="69" t="s">
        <v>765</v>
      </c>
      <c r="C462" s="69" t="s">
        <v>488</v>
      </c>
      <c r="D462" s="65" t="s">
        <v>42</v>
      </c>
      <c r="E462" s="65" t="s">
        <v>92</v>
      </c>
      <c r="F462" s="66">
        <v>134.614715</v>
      </c>
      <c r="G462" s="66">
        <v>54</v>
      </c>
      <c r="H462" s="72">
        <f t="shared" si="7"/>
        <v>188.614715</v>
      </c>
    </row>
    <row r="463" spans="1:8" ht="12.75">
      <c r="A463" s="64" t="s">
        <v>753</v>
      </c>
      <c r="B463" s="69" t="s">
        <v>765</v>
      </c>
      <c r="C463" s="69" t="s">
        <v>488</v>
      </c>
      <c r="D463" s="65" t="s">
        <v>93</v>
      </c>
      <c r="E463" s="65" t="s">
        <v>233</v>
      </c>
      <c r="F463" s="66">
        <v>102.54138499999999</v>
      </c>
      <c r="G463" s="66">
        <v>54</v>
      </c>
      <c r="H463" s="72">
        <f t="shared" si="7"/>
        <v>156.541385</v>
      </c>
    </row>
    <row r="464" spans="1:8" ht="38.25">
      <c r="A464" s="78" t="s">
        <v>753</v>
      </c>
      <c r="B464" s="79" t="s">
        <v>768</v>
      </c>
      <c r="C464" s="79" t="s">
        <v>769</v>
      </c>
      <c r="D464" s="80" t="s">
        <v>236</v>
      </c>
      <c r="E464" s="80" t="s">
        <v>78</v>
      </c>
      <c r="F464" s="81">
        <v>310.5493</v>
      </c>
      <c r="G464" s="81">
        <v>64</v>
      </c>
      <c r="H464" s="84">
        <f t="shared" si="7"/>
        <v>374.5493</v>
      </c>
    </row>
    <row r="465" spans="1:8" ht="38.25">
      <c r="A465" s="78" t="s">
        <v>753</v>
      </c>
      <c r="B465" s="79" t="s">
        <v>768</v>
      </c>
      <c r="C465" s="79" t="s">
        <v>769</v>
      </c>
      <c r="D465" s="80" t="s">
        <v>79</v>
      </c>
      <c r="E465" s="80" t="s">
        <v>1</v>
      </c>
      <c r="F465" s="81">
        <v>244.333445</v>
      </c>
      <c r="G465" s="81">
        <v>64</v>
      </c>
      <c r="H465" s="84">
        <f t="shared" si="7"/>
        <v>308.333445</v>
      </c>
    </row>
    <row r="466" spans="1:8" ht="51">
      <c r="A466" s="78" t="s">
        <v>753</v>
      </c>
      <c r="B466" s="79" t="s">
        <v>3</v>
      </c>
      <c r="C466" s="79" t="s">
        <v>4</v>
      </c>
      <c r="D466" s="80" t="s">
        <v>2</v>
      </c>
      <c r="E466" s="80" t="s">
        <v>168</v>
      </c>
      <c r="F466" s="81">
        <v>244.333445</v>
      </c>
      <c r="G466" s="81">
        <v>64</v>
      </c>
      <c r="H466" s="84">
        <f t="shared" si="7"/>
        <v>308.333445</v>
      </c>
    </row>
    <row r="467" spans="1:8" ht="51">
      <c r="A467" s="78" t="s">
        <v>753</v>
      </c>
      <c r="B467" s="79" t="s">
        <v>3</v>
      </c>
      <c r="C467" s="79" t="s">
        <v>4</v>
      </c>
      <c r="D467" s="80" t="s">
        <v>165</v>
      </c>
      <c r="E467" s="80" t="s">
        <v>92</v>
      </c>
      <c r="F467" s="81">
        <v>220.07519499999998</v>
      </c>
      <c r="G467" s="81">
        <v>64</v>
      </c>
      <c r="H467" s="84">
        <f t="shared" si="7"/>
        <v>284.075195</v>
      </c>
    </row>
    <row r="468" spans="1:8" ht="51">
      <c r="A468" s="78" t="s">
        <v>753</v>
      </c>
      <c r="B468" s="79" t="s">
        <v>3</v>
      </c>
      <c r="C468" s="79" t="s">
        <v>4</v>
      </c>
      <c r="D468" s="80" t="s">
        <v>93</v>
      </c>
      <c r="E468" s="80" t="s">
        <v>233</v>
      </c>
      <c r="F468" s="81">
        <v>310.5493</v>
      </c>
      <c r="G468" s="81">
        <v>64</v>
      </c>
      <c r="H468" s="84">
        <f t="shared" si="7"/>
        <v>374.5493</v>
      </c>
    </row>
    <row r="469" spans="1:8" ht="12.75">
      <c r="A469" s="64" t="s">
        <v>753</v>
      </c>
      <c r="B469" s="69" t="s">
        <v>772</v>
      </c>
      <c r="C469" s="69" t="s">
        <v>773</v>
      </c>
      <c r="D469" s="65" t="s">
        <v>236</v>
      </c>
      <c r="E469" s="65" t="s">
        <v>168</v>
      </c>
      <c r="F469" s="66">
        <v>69.59662</v>
      </c>
      <c r="G469" s="66">
        <v>44</v>
      </c>
      <c r="H469" s="72">
        <f t="shared" si="7"/>
        <v>113.59662</v>
      </c>
    </row>
    <row r="470" spans="1:8" ht="12.75">
      <c r="A470" s="64" t="s">
        <v>753</v>
      </c>
      <c r="B470" s="69" t="s">
        <v>772</v>
      </c>
      <c r="C470" s="69" t="s">
        <v>773</v>
      </c>
      <c r="D470" s="65" t="s">
        <v>165</v>
      </c>
      <c r="E470" s="65" t="s">
        <v>92</v>
      </c>
      <c r="F470" s="66">
        <v>92.616925</v>
      </c>
      <c r="G470" s="66">
        <v>44</v>
      </c>
      <c r="H470" s="72">
        <f t="shared" si="7"/>
        <v>136.61692499999998</v>
      </c>
    </row>
    <row r="471" spans="1:8" ht="12.75">
      <c r="A471" s="64" t="s">
        <v>753</v>
      </c>
      <c r="B471" s="69" t="s">
        <v>772</v>
      </c>
      <c r="C471" s="69" t="s">
        <v>773</v>
      </c>
      <c r="D471" s="65" t="s">
        <v>93</v>
      </c>
      <c r="E471" s="65" t="s">
        <v>233</v>
      </c>
      <c r="F471" s="66">
        <v>69.59662</v>
      </c>
      <c r="G471" s="66">
        <v>44</v>
      </c>
      <c r="H471" s="72">
        <f t="shared" si="7"/>
        <v>113.59662</v>
      </c>
    </row>
    <row r="472" spans="1:8" ht="12.75">
      <c r="A472" s="64" t="s">
        <v>753</v>
      </c>
      <c r="B472" s="69" t="s">
        <v>776</v>
      </c>
      <c r="C472" s="69" t="s">
        <v>777</v>
      </c>
      <c r="F472" s="66">
        <v>108.019275</v>
      </c>
      <c r="G472" s="66">
        <v>49</v>
      </c>
      <c r="H472" s="72">
        <f t="shared" si="7"/>
        <v>157.019275</v>
      </c>
    </row>
    <row r="473" spans="1:8" ht="12.75">
      <c r="A473" s="64" t="s">
        <v>753</v>
      </c>
      <c r="B473" s="69" t="s">
        <v>780</v>
      </c>
      <c r="C473" s="69" t="s">
        <v>781</v>
      </c>
      <c r="F473" s="66">
        <v>105.50871</v>
      </c>
      <c r="G473" s="66">
        <v>54</v>
      </c>
      <c r="H473" s="72">
        <f t="shared" si="7"/>
        <v>159.50871</v>
      </c>
    </row>
    <row r="474" spans="1:8" ht="12.75">
      <c r="A474" s="78" t="s">
        <v>753</v>
      </c>
      <c r="B474" s="79" t="s">
        <v>1106</v>
      </c>
      <c r="C474" s="79" t="s">
        <v>1106</v>
      </c>
      <c r="D474" s="80" t="s">
        <v>236</v>
      </c>
      <c r="E474" s="80" t="s">
        <v>1</v>
      </c>
      <c r="F474" s="81">
        <v>135.202385</v>
      </c>
      <c r="G474" s="81">
        <v>59</v>
      </c>
      <c r="H474" s="84">
        <f t="shared" si="7"/>
        <v>194.202385</v>
      </c>
    </row>
    <row r="475" spans="1:8" ht="12.75">
      <c r="A475" s="78" t="s">
        <v>753</v>
      </c>
      <c r="B475" s="79" t="s">
        <v>1106</v>
      </c>
      <c r="C475" s="79" t="s">
        <v>1106</v>
      </c>
      <c r="D475" s="82" t="s">
        <v>5</v>
      </c>
      <c r="E475" s="82"/>
      <c r="F475" s="81"/>
      <c r="G475" s="81"/>
      <c r="H475" s="84"/>
    </row>
    <row r="476" spans="1:8" ht="76.5">
      <c r="A476" s="64" t="s">
        <v>753</v>
      </c>
      <c r="B476" s="69" t="s">
        <v>782</v>
      </c>
      <c r="C476" s="69" t="s">
        <v>783</v>
      </c>
      <c r="F476" s="66">
        <v>126.98441</v>
      </c>
      <c r="G476" s="66">
        <v>64</v>
      </c>
      <c r="H476" s="72">
        <f t="shared" si="7"/>
        <v>190.98441</v>
      </c>
    </row>
    <row r="477" spans="1:8" ht="12.75">
      <c r="A477" s="64" t="s">
        <v>753</v>
      </c>
      <c r="B477" s="69" t="s">
        <v>623</v>
      </c>
      <c r="C477" s="69" t="s">
        <v>334</v>
      </c>
      <c r="F477" s="66">
        <v>94.642895</v>
      </c>
      <c r="G477" s="66">
        <v>44</v>
      </c>
      <c r="H477" s="72">
        <f t="shared" si="7"/>
        <v>138.642895</v>
      </c>
    </row>
    <row r="478" spans="1:8" ht="25.5">
      <c r="A478" s="64" t="s">
        <v>753</v>
      </c>
      <c r="B478" s="69" t="s">
        <v>785</v>
      </c>
      <c r="C478" s="69" t="s">
        <v>786</v>
      </c>
      <c r="D478" s="65" t="s">
        <v>236</v>
      </c>
      <c r="E478" s="65" t="s">
        <v>168</v>
      </c>
      <c r="F478" s="66">
        <v>104.57372</v>
      </c>
      <c r="G478" s="66">
        <v>44</v>
      </c>
      <c r="H478" s="72">
        <f t="shared" si="7"/>
        <v>148.57371999999998</v>
      </c>
    </row>
    <row r="479" spans="1:8" ht="25.5">
      <c r="A479" s="64" t="s">
        <v>753</v>
      </c>
      <c r="B479" s="69" t="s">
        <v>785</v>
      </c>
      <c r="C479" s="69" t="s">
        <v>786</v>
      </c>
      <c r="D479" s="65" t="s">
        <v>165</v>
      </c>
      <c r="E479" s="65" t="s">
        <v>92</v>
      </c>
      <c r="F479" s="66">
        <v>167.809995</v>
      </c>
      <c r="G479" s="66">
        <v>44</v>
      </c>
      <c r="H479" s="72">
        <f t="shared" si="7"/>
        <v>211.809995</v>
      </c>
    </row>
    <row r="480" spans="1:8" ht="25.5">
      <c r="A480" s="64" t="s">
        <v>753</v>
      </c>
      <c r="B480" s="69" t="s">
        <v>785</v>
      </c>
      <c r="C480" s="69" t="s">
        <v>786</v>
      </c>
      <c r="D480" s="65" t="s">
        <v>93</v>
      </c>
      <c r="E480" s="65" t="s">
        <v>233</v>
      </c>
      <c r="F480" s="66">
        <v>104.57372</v>
      </c>
      <c r="G480" s="66">
        <v>44</v>
      </c>
      <c r="H480" s="72">
        <f t="shared" si="7"/>
        <v>148.57371999999998</v>
      </c>
    </row>
    <row r="481" spans="1:8" ht="12.75">
      <c r="A481" s="64" t="s">
        <v>753</v>
      </c>
      <c r="B481" s="69" t="s">
        <v>789</v>
      </c>
      <c r="C481" s="69" t="s">
        <v>790</v>
      </c>
      <c r="F481" s="66">
        <v>85.38390999999999</v>
      </c>
      <c r="G481" s="66">
        <v>44</v>
      </c>
      <c r="H481" s="72">
        <f t="shared" si="7"/>
        <v>129.38391</v>
      </c>
    </row>
    <row r="482" spans="1:8" ht="25.5">
      <c r="A482" s="64" t="s">
        <v>753</v>
      </c>
      <c r="B482" s="69" t="s">
        <v>791</v>
      </c>
      <c r="C482" s="69" t="s">
        <v>792</v>
      </c>
      <c r="F482" s="66">
        <v>153.82856</v>
      </c>
      <c r="G482" s="66">
        <v>59</v>
      </c>
      <c r="H482" s="72">
        <f t="shared" si="7"/>
        <v>212.82856</v>
      </c>
    </row>
    <row r="483" spans="1:8" ht="12.75">
      <c r="A483" s="64" t="s">
        <v>753</v>
      </c>
      <c r="B483" s="69" t="s">
        <v>794</v>
      </c>
      <c r="C483" s="69" t="s">
        <v>795</v>
      </c>
      <c r="F483" s="66">
        <v>84.28931999999999</v>
      </c>
      <c r="G483" s="66">
        <v>39</v>
      </c>
      <c r="H483" s="72">
        <f t="shared" si="7"/>
        <v>123.28931999999999</v>
      </c>
    </row>
    <row r="484" spans="1:8" ht="12.75">
      <c r="A484" s="64" t="s">
        <v>753</v>
      </c>
      <c r="B484" s="69" t="s">
        <v>798</v>
      </c>
      <c r="C484" s="69" t="s">
        <v>359</v>
      </c>
      <c r="F484" s="66">
        <v>107.79317499999999</v>
      </c>
      <c r="G484" s="66">
        <v>44</v>
      </c>
      <c r="H484" s="72">
        <f t="shared" si="7"/>
        <v>151.793175</v>
      </c>
    </row>
    <row r="485" spans="1:8" ht="12.75">
      <c r="A485" s="64" t="s">
        <v>799</v>
      </c>
      <c r="B485" s="69" t="s">
        <v>800</v>
      </c>
      <c r="C485" s="69" t="s">
        <v>247</v>
      </c>
      <c r="F485" s="66">
        <v>82.68885499999999</v>
      </c>
      <c r="G485" s="66">
        <v>49</v>
      </c>
      <c r="H485" s="72">
        <f t="shared" si="7"/>
        <v>131.688855</v>
      </c>
    </row>
    <row r="486" spans="1:8" ht="12.75">
      <c r="A486" s="64" t="s">
        <v>799</v>
      </c>
      <c r="B486" s="69" t="s">
        <v>803</v>
      </c>
      <c r="C486" s="69" t="s">
        <v>804</v>
      </c>
      <c r="F486" s="66">
        <v>76.595745</v>
      </c>
      <c r="G486" s="66">
        <v>44</v>
      </c>
      <c r="H486" s="72">
        <f t="shared" si="7"/>
        <v>120.595745</v>
      </c>
    </row>
    <row r="487" spans="1:8" ht="12.75">
      <c r="A487" s="64" t="s">
        <v>799</v>
      </c>
      <c r="B487" s="69" t="s">
        <v>805</v>
      </c>
      <c r="C487" s="69" t="s">
        <v>806</v>
      </c>
      <c r="F487" s="66">
        <v>104.13672</v>
      </c>
      <c r="G487" s="66">
        <v>54</v>
      </c>
      <c r="H487" s="72">
        <f t="shared" si="7"/>
        <v>158.13672</v>
      </c>
    </row>
    <row r="488" spans="1:8" ht="12.75">
      <c r="A488" s="64" t="s">
        <v>799</v>
      </c>
      <c r="B488" s="69" t="s">
        <v>808</v>
      </c>
      <c r="C488" s="69" t="s">
        <v>809</v>
      </c>
      <c r="F488" s="66">
        <v>106.567865</v>
      </c>
      <c r="G488" s="66">
        <v>54</v>
      </c>
      <c r="H488" s="72">
        <f t="shared" si="7"/>
        <v>160.56786499999998</v>
      </c>
    </row>
    <row r="489" spans="1:8" ht="12.75">
      <c r="A489" s="64" t="s">
        <v>799</v>
      </c>
      <c r="B489" s="69" t="s">
        <v>406</v>
      </c>
      <c r="C489" s="69" t="s">
        <v>811</v>
      </c>
      <c r="F489" s="66">
        <v>101.41705999999999</v>
      </c>
      <c r="G489" s="66">
        <v>49</v>
      </c>
      <c r="H489" s="72">
        <f t="shared" si="7"/>
        <v>150.41706</v>
      </c>
    </row>
    <row r="490" spans="1:8" ht="25.5">
      <c r="A490" s="64" t="s">
        <v>799</v>
      </c>
      <c r="B490" s="69" t="s">
        <v>812</v>
      </c>
      <c r="C490" s="69" t="s">
        <v>813</v>
      </c>
      <c r="F490" s="66">
        <v>83.91701499999999</v>
      </c>
      <c r="G490" s="66">
        <v>44</v>
      </c>
      <c r="H490" s="72">
        <f t="shared" si="7"/>
        <v>127.91701499999999</v>
      </c>
    </row>
    <row r="491" spans="1:8" ht="12.75">
      <c r="A491" s="64" t="s">
        <v>799</v>
      </c>
      <c r="B491" s="69" t="s">
        <v>814</v>
      </c>
      <c r="C491" s="69" t="s">
        <v>815</v>
      </c>
      <c r="F491" s="66">
        <v>85.54484</v>
      </c>
      <c r="G491" s="66">
        <v>49</v>
      </c>
      <c r="H491" s="72">
        <f t="shared" si="7"/>
        <v>134.54484</v>
      </c>
    </row>
    <row r="492" spans="1:8" ht="12.75">
      <c r="A492" s="64" t="s">
        <v>799</v>
      </c>
      <c r="B492" s="69" t="s">
        <v>816</v>
      </c>
      <c r="C492" s="69" t="s">
        <v>344</v>
      </c>
      <c r="F492" s="66">
        <v>83.982565</v>
      </c>
      <c r="G492" s="66">
        <v>44</v>
      </c>
      <c r="H492" s="72">
        <f t="shared" si="7"/>
        <v>127.982565</v>
      </c>
    </row>
    <row r="493" spans="1:8" ht="12.75">
      <c r="A493" s="64" t="s">
        <v>799</v>
      </c>
      <c r="B493" s="69" t="s">
        <v>817</v>
      </c>
      <c r="C493" s="69" t="s">
        <v>818</v>
      </c>
      <c r="F493" s="66">
        <v>77.812315</v>
      </c>
      <c r="G493" s="66">
        <v>39</v>
      </c>
      <c r="H493" s="72">
        <f t="shared" si="7"/>
        <v>116.812315</v>
      </c>
    </row>
    <row r="494" spans="1:8" ht="12.75">
      <c r="A494" s="64" t="s">
        <v>799</v>
      </c>
      <c r="B494" s="69" t="s">
        <v>801</v>
      </c>
      <c r="C494" s="69" t="s">
        <v>802</v>
      </c>
      <c r="F494" s="66">
        <v>94.65762</v>
      </c>
      <c r="G494" s="66">
        <v>39</v>
      </c>
      <c r="H494" s="72">
        <f t="shared" si="7"/>
        <v>133.65762</v>
      </c>
    </row>
    <row r="495" spans="1:8" ht="12.75">
      <c r="A495" s="64" t="s">
        <v>799</v>
      </c>
      <c r="B495" s="69" t="s">
        <v>819</v>
      </c>
      <c r="C495" s="69" t="s">
        <v>820</v>
      </c>
      <c r="F495" s="66">
        <v>78.415185</v>
      </c>
      <c r="G495" s="66">
        <v>44</v>
      </c>
      <c r="H495" s="72">
        <f t="shared" si="7"/>
        <v>122.415185</v>
      </c>
    </row>
    <row r="496" spans="1:8" ht="12.75">
      <c r="A496" s="64" t="s">
        <v>799</v>
      </c>
      <c r="B496" s="69" t="s">
        <v>821</v>
      </c>
      <c r="C496" s="69" t="s">
        <v>822</v>
      </c>
      <c r="F496" s="66">
        <v>75.33100999999999</v>
      </c>
      <c r="G496" s="66">
        <v>39</v>
      </c>
      <c r="H496" s="72">
        <f t="shared" si="7"/>
        <v>114.33100999999999</v>
      </c>
    </row>
    <row r="497" spans="1:8" ht="12.75">
      <c r="A497" s="64" t="s">
        <v>823</v>
      </c>
      <c r="B497" s="69" t="s">
        <v>824</v>
      </c>
      <c r="C497" s="69" t="s">
        <v>825</v>
      </c>
      <c r="F497" s="66">
        <v>80.78039999999999</v>
      </c>
      <c r="G497" s="66">
        <v>49</v>
      </c>
      <c r="H497" s="72">
        <f t="shared" si="7"/>
        <v>129.7804</v>
      </c>
    </row>
    <row r="498" spans="1:8" ht="25.5">
      <c r="A498" s="64" t="s">
        <v>823</v>
      </c>
      <c r="B498" s="69" t="s">
        <v>826</v>
      </c>
      <c r="C498" s="69" t="s">
        <v>1172</v>
      </c>
      <c r="F498" s="66">
        <v>73.168145</v>
      </c>
      <c r="G498" s="66">
        <v>44</v>
      </c>
      <c r="H498" s="72">
        <f t="shared" si="7"/>
        <v>117.168145</v>
      </c>
    </row>
    <row r="499" spans="1:8" ht="12.75">
      <c r="A499" s="64" t="s">
        <v>828</v>
      </c>
      <c r="B499" s="69" t="s">
        <v>829</v>
      </c>
      <c r="C499" s="69" t="s">
        <v>830</v>
      </c>
      <c r="D499" s="65" t="s">
        <v>236</v>
      </c>
      <c r="E499" s="65" t="s">
        <v>49</v>
      </c>
      <c r="F499" s="66">
        <v>77.08166999999999</v>
      </c>
      <c r="G499" s="66">
        <v>44</v>
      </c>
      <c r="H499" s="72">
        <f t="shared" si="7"/>
        <v>121.08166999999999</v>
      </c>
    </row>
    <row r="500" spans="1:8" ht="12.75">
      <c r="A500" s="64" t="s">
        <v>828</v>
      </c>
      <c r="B500" s="69" t="s">
        <v>829</v>
      </c>
      <c r="C500" s="69" t="s">
        <v>830</v>
      </c>
      <c r="D500" s="65" t="s">
        <v>42</v>
      </c>
      <c r="E500" s="65" t="s">
        <v>92</v>
      </c>
      <c r="F500" s="66">
        <v>85.451455</v>
      </c>
      <c r="G500" s="66">
        <v>44</v>
      </c>
      <c r="H500" s="72">
        <f t="shared" si="7"/>
        <v>129.451455</v>
      </c>
    </row>
    <row r="501" spans="1:8" ht="12.75">
      <c r="A501" s="64" t="s">
        <v>828</v>
      </c>
      <c r="B501" s="69" t="s">
        <v>829</v>
      </c>
      <c r="C501" s="69" t="s">
        <v>830</v>
      </c>
      <c r="D501" s="65" t="s">
        <v>93</v>
      </c>
      <c r="E501" s="65" t="s">
        <v>233</v>
      </c>
      <c r="F501" s="66">
        <v>77.08166999999999</v>
      </c>
      <c r="G501" s="66">
        <v>44</v>
      </c>
      <c r="H501" s="72">
        <f t="shared" si="7"/>
        <v>121.08166999999999</v>
      </c>
    </row>
    <row r="502" spans="1:8" ht="12.75">
      <c r="A502" s="64" t="s">
        <v>828</v>
      </c>
      <c r="B502" s="69" t="s">
        <v>832</v>
      </c>
      <c r="C502" s="69" t="s">
        <v>833</v>
      </c>
      <c r="F502" s="66">
        <v>89.724555</v>
      </c>
      <c r="G502" s="66">
        <v>44</v>
      </c>
      <c r="H502" s="72">
        <f t="shared" si="7"/>
        <v>133.724555</v>
      </c>
    </row>
    <row r="503" spans="1:8" ht="12.75">
      <c r="A503" s="64" t="s">
        <v>828</v>
      </c>
      <c r="B503" s="69" t="s">
        <v>834</v>
      </c>
      <c r="C503" s="69" t="s">
        <v>835</v>
      </c>
      <c r="F503" s="66">
        <v>81.14149499999999</v>
      </c>
      <c r="G503" s="66">
        <v>44</v>
      </c>
      <c r="H503" s="72">
        <f t="shared" si="7"/>
        <v>125.14149499999999</v>
      </c>
    </row>
    <row r="504" spans="1:8" ht="12.75">
      <c r="A504" s="64" t="s">
        <v>828</v>
      </c>
      <c r="B504" s="69" t="s">
        <v>836</v>
      </c>
      <c r="C504" s="69" t="s">
        <v>836</v>
      </c>
      <c r="F504" s="66">
        <v>76.935085</v>
      </c>
      <c r="G504" s="66">
        <v>39</v>
      </c>
      <c r="H504" s="72">
        <f t="shared" si="7"/>
        <v>115.935085</v>
      </c>
    </row>
    <row r="505" spans="1:8" ht="12.75">
      <c r="A505" s="64" t="s">
        <v>828</v>
      </c>
      <c r="B505" s="69" t="s">
        <v>837</v>
      </c>
      <c r="C505" s="69" t="s">
        <v>838</v>
      </c>
      <c r="F505" s="66">
        <v>91.61857</v>
      </c>
      <c r="G505" s="66">
        <v>44</v>
      </c>
      <c r="H505" s="72">
        <f t="shared" si="7"/>
        <v>135.61857</v>
      </c>
    </row>
    <row r="506" spans="1:8" ht="12.75">
      <c r="A506" s="64" t="s">
        <v>828</v>
      </c>
      <c r="B506" s="69" t="s">
        <v>839</v>
      </c>
      <c r="C506" s="69" t="s">
        <v>840</v>
      </c>
      <c r="D506" s="65" t="s">
        <v>236</v>
      </c>
      <c r="E506" s="65" t="s">
        <v>168</v>
      </c>
      <c r="F506" s="66">
        <v>81.23582999999999</v>
      </c>
      <c r="G506" s="66">
        <v>49</v>
      </c>
      <c r="H506" s="72">
        <f t="shared" si="7"/>
        <v>130.23583</v>
      </c>
    </row>
    <row r="507" spans="1:8" ht="12.75">
      <c r="A507" s="64" t="s">
        <v>828</v>
      </c>
      <c r="B507" s="69" t="s">
        <v>839</v>
      </c>
      <c r="C507" s="69" t="s">
        <v>840</v>
      </c>
      <c r="D507" s="65" t="s">
        <v>165</v>
      </c>
      <c r="E507" s="65" t="s">
        <v>92</v>
      </c>
      <c r="F507" s="66">
        <v>104.838105</v>
      </c>
      <c r="G507" s="66">
        <v>49</v>
      </c>
      <c r="H507" s="72">
        <f t="shared" si="7"/>
        <v>153.83810499999998</v>
      </c>
    </row>
    <row r="508" spans="1:8" ht="12.75">
      <c r="A508" s="64" t="s">
        <v>828</v>
      </c>
      <c r="B508" s="69" t="s">
        <v>839</v>
      </c>
      <c r="C508" s="69" t="s">
        <v>840</v>
      </c>
      <c r="D508" s="65" t="s">
        <v>93</v>
      </c>
      <c r="E508" s="65" t="s">
        <v>233</v>
      </c>
      <c r="F508" s="66">
        <v>81.23582999999999</v>
      </c>
      <c r="G508" s="66">
        <v>49</v>
      </c>
      <c r="H508" s="72">
        <f t="shared" si="7"/>
        <v>130.23583</v>
      </c>
    </row>
    <row r="509" spans="1:8" ht="12.75">
      <c r="A509" s="64" t="s">
        <v>828</v>
      </c>
      <c r="B509" s="69" t="s">
        <v>557</v>
      </c>
      <c r="C509" s="69" t="s">
        <v>843</v>
      </c>
      <c r="F509" s="66">
        <v>106.41690999999999</v>
      </c>
      <c r="G509" s="66">
        <v>49</v>
      </c>
      <c r="H509" s="72">
        <f t="shared" si="7"/>
        <v>155.41690999999997</v>
      </c>
    </row>
    <row r="510" spans="1:8" ht="12.75">
      <c r="A510" s="64" t="s">
        <v>828</v>
      </c>
      <c r="B510" s="69" t="s">
        <v>844</v>
      </c>
      <c r="C510" s="69" t="s">
        <v>845</v>
      </c>
      <c r="D510" s="65" t="s">
        <v>236</v>
      </c>
      <c r="E510" s="65" t="s">
        <v>168</v>
      </c>
      <c r="F510" s="66">
        <v>85.15933</v>
      </c>
      <c r="G510" s="66">
        <v>54</v>
      </c>
      <c r="H510" s="72">
        <f t="shared" si="7"/>
        <v>139.15933</v>
      </c>
    </row>
    <row r="511" spans="1:8" ht="12.75">
      <c r="A511" s="64" t="s">
        <v>828</v>
      </c>
      <c r="B511" s="69" t="s">
        <v>844</v>
      </c>
      <c r="C511" s="69" t="s">
        <v>845</v>
      </c>
      <c r="D511" s="65" t="s">
        <v>165</v>
      </c>
      <c r="E511" s="65" t="s">
        <v>92</v>
      </c>
      <c r="F511" s="66">
        <v>122.86331</v>
      </c>
      <c r="G511" s="66">
        <v>54</v>
      </c>
      <c r="H511" s="72">
        <f t="shared" si="7"/>
        <v>176.86331</v>
      </c>
    </row>
    <row r="512" spans="1:8" ht="12.75">
      <c r="A512" s="64" t="s">
        <v>828</v>
      </c>
      <c r="B512" s="69" t="s">
        <v>844</v>
      </c>
      <c r="C512" s="69" t="s">
        <v>845</v>
      </c>
      <c r="D512" s="65" t="s">
        <v>93</v>
      </c>
      <c r="E512" s="65" t="s">
        <v>233</v>
      </c>
      <c r="F512" s="66">
        <v>85.15933</v>
      </c>
      <c r="G512" s="66">
        <v>54</v>
      </c>
      <c r="H512" s="72">
        <f t="shared" si="7"/>
        <v>139.15933</v>
      </c>
    </row>
    <row r="513" spans="1:8" ht="12.75">
      <c r="A513" s="64" t="s">
        <v>847</v>
      </c>
      <c r="B513" s="69" t="s">
        <v>848</v>
      </c>
      <c r="C513" s="69" t="s">
        <v>849</v>
      </c>
      <c r="F513" s="66">
        <v>86.96984</v>
      </c>
      <c r="G513" s="66">
        <v>44</v>
      </c>
      <c r="H513" s="72">
        <f t="shared" si="7"/>
        <v>130.96984</v>
      </c>
    </row>
    <row r="514" spans="1:8" ht="12.75">
      <c r="A514" s="64" t="s">
        <v>847</v>
      </c>
      <c r="B514" s="69" t="s">
        <v>858</v>
      </c>
      <c r="C514" s="69" t="s">
        <v>859</v>
      </c>
      <c r="F514" s="66">
        <v>100.72203999999999</v>
      </c>
      <c r="G514" s="66">
        <v>59</v>
      </c>
      <c r="H514" s="72">
        <f t="shared" si="7"/>
        <v>159.72204</v>
      </c>
    </row>
    <row r="515" spans="1:8" ht="12.75">
      <c r="A515" s="64" t="s">
        <v>847</v>
      </c>
      <c r="B515" s="69" t="s">
        <v>850</v>
      </c>
      <c r="C515" s="69" t="s">
        <v>851</v>
      </c>
      <c r="F515" s="66">
        <v>98.70433499999999</v>
      </c>
      <c r="G515" s="66">
        <v>44</v>
      </c>
      <c r="H515" s="72">
        <f t="shared" si="7"/>
        <v>142.704335</v>
      </c>
    </row>
    <row r="516" spans="1:8" ht="12.75">
      <c r="A516" s="64" t="s">
        <v>847</v>
      </c>
      <c r="B516" s="69" t="s">
        <v>756</v>
      </c>
      <c r="C516" s="69" t="s">
        <v>756</v>
      </c>
      <c r="F516" s="66">
        <v>85.417635</v>
      </c>
      <c r="G516" s="66">
        <v>39</v>
      </c>
      <c r="H516" s="72">
        <f aca="true" t="shared" si="8" ref="H516:H579">F516+G516</f>
        <v>124.417635</v>
      </c>
    </row>
    <row r="517" spans="1:8" ht="12.75">
      <c r="A517" s="64" t="s">
        <v>847</v>
      </c>
      <c r="B517" s="69" t="s">
        <v>852</v>
      </c>
      <c r="C517" s="69" t="s">
        <v>853</v>
      </c>
      <c r="D517" s="65" t="s">
        <v>236</v>
      </c>
      <c r="E517" s="65" t="s">
        <v>69</v>
      </c>
      <c r="F517" s="66">
        <v>98.248525</v>
      </c>
      <c r="G517" s="66">
        <v>54</v>
      </c>
      <c r="H517" s="72">
        <f t="shared" si="8"/>
        <v>152.248525</v>
      </c>
    </row>
    <row r="518" spans="1:8" ht="12.75">
      <c r="A518" s="64" t="s">
        <v>847</v>
      </c>
      <c r="B518" s="69" t="s">
        <v>852</v>
      </c>
      <c r="C518" s="69" t="s">
        <v>853</v>
      </c>
      <c r="D518" s="65" t="s">
        <v>72</v>
      </c>
      <c r="E518" s="65" t="s">
        <v>80</v>
      </c>
      <c r="F518" s="66">
        <v>74.88270499999999</v>
      </c>
      <c r="G518" s="66">
        <v>54</v>
      </c>
      <c r="H518" s="72">
        <f t="shared" si="8"/>
        <v>128.882705</v>
      </c>
    </row>
    <row r="519" spans="1:8" ht="12.75">
      <c r="A519" s="64" t="s">
        <v>847</v>
      </c>
      <c r="B519" s="69" t="s">
        <v>852</v>
      </c>
      <c r="C519" s="69" t="s">
        <v>853</v>
      </c>
      <c r="D519" s="65" t="s">
        <v>75</v>
      </c>
      <c r="E519" s="65" t="s">
        <v>233</v>
      </c>
      <c r="F519" s="66">
        <v>98.248525</v>
      </c>
      <c r="G519" s="66">
        <v>54</v>
      </c>
      <c r="H519" s="72">
        <f t="shared" si="8"/>
        <v>152.248525</v>
      </c>
    </row>
    <row r="520" spans="1:8" ht="12.75">
      <c r="A520" s="64" t="s">
        <v>847</v>
      </c>
      <c r="B520" s="69" t="s">
        <v>856</v>
      </c>
      <c r="C520" s="69" t="s">
        <v>857</v>
      </c>
      <c r="F520" s="66">
        <v>88.61172499999999</v>
      </c>
      <c r="G520" s="66">
        <v>44</v>
      </c>
      <c r="H520" s="72">
        <f t="shared" si="8"/>
        <v>132.61172499999998</v>
      </c>
    </row>
    <row r="521" spans="1:8" ht="12.75">
      <c r="A521" s="64" t="s">
        <v>847</v>
      </c>
      <c r="B521" s="69" t="s">
        <v>1078</v>
      </c>
      <c r="C521" s="69" t="s">
        <v>1079</v>
      </c>
      <c r="D521" s="65" t="s">
        <v>236</v>
      </c>
      <c r="E521" s="65" t="s">
        <v>49</v>
      </c>
      <c r="F521" s="66">
        <v>85.800675</v>
      </c>
      <c r="G521" s="66">
        <v>44</v>
      </c>
      <c r="H521" s="72">
        <f t="shared" si="8"/>
        <v>129.800675</v>
      </c>
    </row>
    <row r="522" spans="1:8" ht="12.75">
      <c r="A522" s="64" t="s">
        <v>847</v>
      </c>
      <c r="B522" s="69" t="s">
        <v>1078</v>
      </c>
      <c r="C522" s="69" t="s">
        <v>1079</v>
      </c>
      <c r="D522" s="65" t="s">
        <v>42</v>
      </c>
      <c r="E522" s="65" t="s">
        <v>233</v>
      </c>
      <c r="F522" s="66">
        <v>140.72008</v>
      </c>
      <c r="G522" s="66">
        <v>44</v>
      </c>
      <c r="H522" s="72">
        <f t="shared" si="8"/>
        <v>184.72008</v>
      </c>
    </row>
    <row r="523" spans="1:8" ht="12.75">
      <c r="A523" s="64" t="s">
        <v>847</v>
      </c>
      <c r="B523" s="69" t="s">
        <v>860</v>
      </c>
      <c r="C523" s="69" t="s">
        <v>860</v>
      </c>
      <c r="F523" s="66">
        <v>89.28613</v>
      </c>
      <c r="G523" s="66">
        <v>49</v>
      </c>
      <c r="H523" s="72">
        <f t="shared" si="8"/>
        <v>138.28613</v>
      </c>
    </row>
    <row r="524" spans="1:8" ht="12.75">
      <c r="A524" s="64" t="s">
        <v>847</v>
      </c>
      <c r="B524" s="69" t="s">
        <v>861</v>
      </c>
      <c r="C524" s="69" t="s">
        <v>862</v>
      </c>
      <c r="F524" s="66">
        <v>111.599825</v>
      </c>
      <c r="G524" s="66">
        <v>49</v>
      </c>
      <c r="H524" s="72">
        <f t="shared" si="8"/>
        <v>160.599825</v>
      </c>
    </row>
    <row r="525" spans="1:8" ht="12.75">
      <c r="A525" s="64" t="s">
        <v>847</v>
      </c>
      <c r="B525" s="69" t="s">
        <v>863</v>
      </c>
      <c r="C525" s="69" t="s">
        <v>558</v>
      </c>
      <c r="F525" s="66">
        <v>78.7664</v>
      </c>
      <c r="G525" s="66">
        <v>54</v>
      </c>
      <c r="H525" s="72">
        <f t="shared" si="8"/>
        <v>132.7664</v>
      </c>
    </row>
    <row r="526" spans="1:8" ht="12.75">
      <c r="A526" s="64" t="s">
        <v>847</v>
      </c>
      <c r="B526" s="69" t="s">
        <v>1109</v>
      </c>
      <c r="C526" s="69" t="s">
        <v>1110</v>
      </c>
      <c r="F526" s="66">
        <v>122.979495</v>
      </c>
      <c r="G526" s="66">
        <v>59</v>
      </c>
      <c r="H526" s="72">
        <f t="shared" si="8"/>
        <v>181.979495</v>
      </c>
    </row>
    <row r="527" spans="1:8" ht="12.75">
      <c r="A527" s="64" t="s">
        <v>847</v>
      </c>
      <c r="B527" s="69" t="s">
        <v>864</v>
      </c>
      <c r="C527" s="69" t="s">
        <v>864</v>
      </c>
      <c r="F527" s="66">
        <v>149.13385</v>
      </c>
      <c r="G527" s="66">
        <v>64</v>
      </c>
      <c r="H527" s="72">
        <f t="shared" si="8"/>
        <v>213.13385</v>
      </c>
    </row>
    <row r="528" spans="1:8" ht="12.75">
      <c r="A528" s="64" t="s">
        <v>847</v>
      </c>
      <c r="B528" s="69" t="s">
        <v>867</v>
      </c>
      <c r="C528" s="69" t="s">
        <v>868</v>
      </c>
      <c r="F528" s="66">
        <v>107.802295</v>
      </c>
      <c r="G528" s="66">
        <v>54</v>
      </c>
      <c r="H528" s="72">
        <f t="shared" si="8"/>
        <v>161.80229500000002</v>
      </c>
    </row>
    <row r="529" spans="1:8" ht="12.75">
      <c r="A529" s="64" t="s">
        <v>847</v>
      </c>
      <c r="B529" s="69" t="s">
        <v>869</v>
      </c>
      <c r="C529" s="69" t="s">
        <v>870</v>
      </c>
      <c r="F529" s="66">
        <v>82.97623</v>
      </c>
      <c r="G529" s="66">
        <v>44</v>
      </c>
      <c r="H529" s="72">
        <f t="shared" si="8"/>
        <v>126.97623</v>
      </c>
    </row>
    <row r="530" spans="1:8" ht="12.75">
      <c r="A530" s="64" t="s">
        <v>847</v>
      </c>
      <c r="B530" s="69" t="s">
        <v>871</v>
      </c>
      <c r="C530" s="69" t="s">
        <v>872</v>
      </c>
      <c r="F530" s="66">
        <v>73.446305</v>
      </c>
      <c r="G530" s="66">
        <v>39</v>
      </c>
      <c r="H530" s="72">
        <f t="shared" si="8"/>
        <v>112.446305</v>
      </c>
    </row>
    <row r="531" spans="1:8" ht="12.75">
      <c r="A531" s="64" t="s">
        <v>847</v>
      </c>
      <c r="B531" s="69" t="s">
        <v>873</v>
      </c>
      <c r="C531" s="69" t="s">
        <v>874</v>
      </c>
      <c r="F531" s="66">
        <v>79.40384999999999</v>
      </c>
      <c r="G531" s="66">
        <v>44</v>
      </c>
      <c r="H531" s="72">
        <f t="shared" si="8"/>
        <v>123.40384999999999</v>
      </c>
    </row>
    <row r="532" spans="1:8" ht="25.5">
      <c r="A532" s="64" t="s">
        <v>875</v>
      </c>
      <c r="B532" s="69" t="s">
        <v>876</v>
      </c>
      <c r="C532" s="69" t="s">
        <v>877</v>
      </c>
      <c r="F532" s="66">
        <v>102.50794499999999</v>
      </c>
      <c r="G532" s="66">
        <v>49</v>
      </c>
      <c r="H532" s="72">
        <f t="shared" si="8"/>
        <v>151.507945</v>
      </c>
    </row>
    <row r="533" spans="1:8" ht="12.75">
      <c r="A533" s="64" t="s">
        <v>875</v>
      </c>
      <c r="B533" s="69" t="s">
        <v>878</v>
      </c>
      <c r="C533" s="69" t="s">
        <v>879</v>
      </c>
      <c r="D533" s="65" t="s">
        <v>236</v>
      </c>
      <c r="E533" s="65" t="s">
        <v>161</v>
      </c>
      <c r="F533" s="66">
        <v>138.950895</v>
      </c>
      <c r="G533" s="66">
        <v>64</v>
      </c>
      <c r="H533" s="72">
        <f t="shared" si="8"/>
        <v>202.950895</v>
      </c>
    </row>
    <row r="534" spans="1:8" ht="12.75">
      <c r="A534" s="64" t="s">
        <v>875</v>
      </c>
      <c r="B534" s="69" t="s">
        <v>878</v>
      </c>
      <c r="C534" s="69" t="s">
        <v>879</v>
      </c>
      <c r="D534" s="65" t="s">
        <v>163</v>
      </c>
      <c r="E534" s="65" t="s">
        <v>94</v>
      </c>
      <c r="F534" s="66">
        <v>82.108785</v>
      </c>
      <c r="G534" s="66">
        <v>64</v>
      </c>
      <c r="H534" s="72">
        <f t="shared" si="8"/>
        <v>146.108785</v>
      </c>
    </row>
    <row r="535" spans="1:8" ht="12.75">
      <c r="A535" s="64" t="s">
        <v>875</v>
      </c>
      <c r="B535" s="69" t="s">
        <v>878</v>
      </c>
      <c r="C535" s="69" t="s">
        <v>879</v>
      </c>
      <c r="D535" s="65" t="s">
        <v>89</v>
      </c>
      <c r="E535" s="65" t="s">
        <v>233</v>
      </c>
      <c r="F535" s="66">
        <v>138.950895</v>
      </c>
      <c r="G535" s="66">
        <v>64</v>
      </c>
      <c r="H535" s="72">
        <f t="shared" si="8"/>
        <v>202.950895</v>
      </c>
    </row>
    <row r="536" spans="1:8" ht="12.75">
      <c r="A536" s="64" t="s">
        <v>875</v>
      </c>
      <c r="B536" s="69" t="s">
        <v>882</v>
      </c>
      <c r="C536" s="69" t="s">
        <v>882</v>
      </c>
      <c r="F536" s="66">
        <v>146.348925</v>
      </c>
      <c r="G536" s="66">
        <v>54</v>
      </c>
      <c r="H536" s="72">
        <f t="shared" si="8"/>
        <v>200.348925</v>
      </c>
    </row>
    <row r="537" spans="1:8" ht="12.75">
      <c r="A537" s="64" t="s">
        <v>885</v>
      </c>
      <c r="B537" s="69" t="s">
        <v>1114</v>
      </c>
      <c r="C537" s="69" t="s">
        <v>1114</v>
      </c>
      <c r="F537" s="66">
        <v>76.85357499999999</v>
      </c>
      <c r="G537" s="66">
        <v>39</v>
      </c>
      <c r="H537" s="72">
        <f t="shared" si="8"/>
        <v>115.85357499999999</v>
      </c>
    </row>
    <row r="538" spans="1:8" ht="25.5">
      <c r="A538" s="64" t="s">
        <v>885</v>
      </c>
      <c r="B538" s="69" t="s">
        <v>886</v>
      </c>
      <c r="C538" s="69" t="s">
        <v>887</v>
      </c>
      <c r="F538" s="66">
        <v>137</v>
      </c>
      <c r="G538" s="66">
        <v>54</v>
      </c>
      <c r="H538" s="72">
        <f t="shared" si="8"/>
        <v>191</v>
      </c>
    </row>
    <row r="539" spans="1:8" ht="12.75">
      <c r="A539" s="64" t="s">
        <v>885</v>
      </c>
      <c r="B539" s="69" t="s">
        <v>537</v>
      </c>
      <c r="C539" s="69" t="s">
        <v>889</v>
      </c>
      <c r="F539" s="66">
        <v>86.62328</v>
      </c>
      <c r="G539" s="66">
        <v>44</v>
      </c>
      <c r="H539" s="72">
        <f t="shared" si="8"/>
        <v>130.62328</v>
      </c>
    </row>
    <row r="540" spans="1:8" ht="12.75">
      <c r="A540" s="64" t="s">
        <v>885</v>
      </c>
      <c r="B540" s="69" t="s">
        <v>665</v>
      </c>
      <c r="C540" s="69" t="s">
        <v>665</v>
      </c>
      <c r="F540" s="66">
        <v>85.26592000000001</v>
      </c>
      <c r="G540" s="66">
        <v>49</v>
      </c>
      <c r="H540" s="72">
        <f t="shared" si="8"/>
        <v>134.26592</v>
      </c>
    </row>
    <row r="541" spans="1:8" ht="12.75">
      <c r="A541" s="64" t="s">
        <v>885</v>
      </c>
      <c r="B541" s="69" t="s">
        <v>890</v>
      </c>
      <c r="C541" s="69" t="s">
        <v>891</v>
      </c>
      <c r="D541" s="65" t="s">
        <v>236</v>
      </c>
      <c r="E541" s="65" t="s">
        <v>80</v>
      </c>
      <c r="F541" s="66">
        <v>94.47208499999999</v>
      </c>
      <c r="G541" s="66">
        <v>54</v>
      </c>
      <c r="H541" s="72">
        <f t="shared" si="8"/>
        <v>148.472085</v>
      </c>
    </row>
    <row r="542" spans="1:8" ht="12.75">
      <c r="A542" s="64" t="s">
        <v>885</v>
      </c>
      <c r="B542" s="69" t="s">
        <v>890</v>
      </c>
      <c r="C542" s="69" t="s">
        <v>891</v>
      </c>
      <c r="D542" s="65" t="s">
        <v>75</v>
      </c>
      <c r="E542" s="65" t="s">
        <v>233</v>
      </c>
      <c r="F542" s="66">
        <v>135.53849499999998</v>
      </c>
      <c r="G542" s="66">
        <v>54</v>
      </c>
      <c r="H542" s="72">
        <f t="shared" si="8"/>
        <v>189.53849499999998</v>
      </c>
    </row>
    <row r="543" spans="1:8" ht="12.75">
      <c r="A543" s="64" t="s">
        <v>885</v>
      </c>
      <c r="B543" s="69" t="s">
        <v>894</v>
      </c>
      <c r="C543" s="69" t="s">
        <v>895</v>
      </c>
      <c r="D543" s="65" t="s">
        <v>236</v>
      </c>
      <c r="E543" s="65" t="s">
        <v>69</v>
      </c>
      <c r="F543" s="66">
        <v>82.33175</v>
      </c>
      <c r="G543" s="66">
        <v>54</v>
      </c>
      <c r="H543" s="72">
        <f t="shared" si="8"/>
        <v>136.33175</v>
      </c>
    </row>
    <row r="544" spans="1:8" ht="12.75">
      <c r="A544" s="64" t="s">
        <v>885</v>
      </c>
      <c r="B544" s="69" t="s">
        <v>894</v>
      </c>
      <c r="C544" s="69" t="s">
        <v>895</v>
      </c>
      <c r="D544" s="65" t="s">
        <v>72</v>
      </c>
      <c r="E544" s="65" t="s">
        <v>92</v>
      </c>
      <c r="F544" s="66">
        <v>95.498465</v>
      </c>
      <c r="G544" s="66">
        <v>54</v>
      </c>
      <c r="H544" s="72">
        <f t="shared" si="8"/>
        <v>149.498465</v>
      </c>
    </row>
    <row r="545" spans="1:8" ht="12.75">
      <c r="A545" s="64" t="s">
        <v>885</v>
      </c>
      <c r="B545" s="69" t="s">
        <v>894</v>
      </c>
      <c r="C545" s="69" t="s">
        <v>895</v>
      </c>
      <c r="D545" s="65" t="s">
        <v>93</v>
      </c>
      <c r="E545" s="65" t="s">
        <v>233</v>
      </c>
      <c r="F545" s="66">
        <v>82.33175</v>
      </c>
      <c r="G545" s="66">
        <v>54</v>
      </c>
      <c r="H545" s="72">
        <f t="shared" si="8"/>
        <v>136.33175</v>
      </c>
    </row>
    <row r="546" spans="1:8" ht="12.75">
      <c r="A546" s="64" t="s">
        <v>898</v>
      </c>
      <c r="B546" s="69" t="s">
        <v>55</v>
      </c>
      <c r="C546" s="69" t="s">
        <v>899</v>
      </c>
      <c r="D546" s="65" t="s">
        <v>236</v>
      </c>
      <c r="E546" s="65" t="s">
        <v>168</v>
      </c>
      <c r="F546" s="66">
        <v>70.303325</v>
      </c>
      <c r="G546" s="66">
        <v>39</v>
      </c>
      <c r="H546" s="72">
        <f t="shared" si="8"/>
        <v>109.303325</v>
      </c>
    </row>
    <row r="547" spans="1:8" ht="12.75">
      <c r="A547" s="64" t="s">
        <v>898</v>
      </c>
      <c r="B547" s="69" t="s">
        <v>55</v>
      </c>
      <c r="C547" s="69" t="s">
        <v>899</v>
      </c>
      <c r="D547" s="65" t="s">
        <v>165</v>
      </c>
      <c r="E547" s="65" t="s">
        <v>92</v>
      </c>
      <c r="F547" s="66">
        <v>95.611515</v>
      </c>
      <c r="G547" s="66">
        <v>39</v>
      </c>
      <c r="H547" s="72">
        <f t="shared" si="8"/>
        <v>134.611515</v>
      </c>
    </row>
    <row r="548" spans="1:8" ht="12.75">
      <c r="A548" s="64" t="s">
        <v>898</v>
      </c>
      <c r="B548" s="69" t="s">
        <v>55</v>
      </c>
      <c r="C548" s="69" t="s">
        <v>899</v>
      </c>
      <c r="D548" s="65" t="s">
        <v>93</v>
      </c>
      <c r="E548" s="65" t="s">
        <v>233</v>
      </c>
      <c r="F548" s="66">
        <v>70.303325</v>
      </c>
      <c r="G548" s="66">
        <v>39</v>
      </c>
      <c r="H548" s="72">
        <f t="shared" si="8"/>
        <v>109.303325</v>
      </c>
    </row>
    <row r="549" spans="1:8" ht="12.75">
      <c r="A549" s="64" t="s">
        <v>898</v>
      </c>
      <c r="B549" s="69" t="s">
        <v>902</v>
      </c>
      <c r="C549" s="69" t="s">
        <v>903</v>
      </c>
      <c r="D549" s="65" t="s">
        <v>236</v>
      </c>
      <c r="E549" s="65" t="s">
        <v>49</v>
      </c>
      <c r="F549" s="66">
        <v>69.657135</v>
      </c>
      <c r="G549" s="66">
        <v>44</v>
      </c>
      <c r="H549" s="72">
        <f t="shared" si="8"/>
        <v>113.657135</v>
      </c>
    </row>
    <row r="550" spans="1:8" ht="12.75">
      <c r="A550" s="64" t="s">
        <v>898</v>
      </c>
      <c r="B550" s="69" t="s">
        <v>902</v>
      </c>
      <c r="C550" s="69" t="s">
        <v>903</v>
      </c>
      <c r="D550" s="65" t="s">
        <v>42</v>
      </c>
      <c r="E550" s="65" t="s">
        <v>92</v>
      </c>
      <c r="F550" s="66">
        <v>107.044575</v>
      </c>
      <c r="G550" s="66">
        <v>44</v>
      </c>
      <c r="H550" s="72">
        <f t="shared" si="8"/>
        <v>151.044575</v>
      </c>
    </row>
    <row r="551" spans="1:8" ht="12.75">
      <c r="A551" s="64" t="s">
        <v>898</v>
      </c>
      <c r="B551" s="69" t="s">
        <v>902</v>
      </c>
      <c r="C551" s="69" t="s">
        <v>903</v>
      </c>
      <c r="D551" s="65" t="s">
        <v>93</v>
      </c>
      <c r="E551" s="65" t="s">
        <v>233</v>
      </c>
      <c r="F551" s="66">
        <v>69.657135</v>
      </c>
      <c r="G551" s="66">
        <v>44</v>
      </c>
      <c r="H551" s="72">
        <f t="shared" si="8"/>
        <v>113.657135</v>
      </c>
    </row>
    <row r="552" spans="1:8" ht="25.5">
      <c r="A552" s="64" t="s">
        <v>898</v>
      </c>
      <c r="B552" s="69" t="s">
        <v>906</v>
      </c>
      <c r="C552" s="69" t="s">
        <v>907</v>
      </c>
      <c r="D552" s="65" t="s">
        <v>236</v>
      </c>
      <c r="E552" s="65" t="s">
        <v>83</v>
      </c>
      <c r="F552" s="66">
        <v>70.11133</v>
      </c>
      <c r="G552" s="66">
        <v>44</v>
      </c>
      <c r="H552" s="72">
        <f t="shared" si="8"/>
        <v>114.11133</v>
      </c>
    </row>
    <row r="553" spans="1:8" ht="25.5">
      <c r="A553" s="64" t="s">
        <v>898</v>
      </c>
      <c r="B553" s="69" t="s">
        <v>906</v>
      </c>
      <c r="C553" s="69" t="s">
        <v>907</v>
      </c>
      <c r="D553" s="65" t="s">
        <v>86</v>
      </c>
      <c r="E553" s="65" t="s">
        <v>92</v>
      </c>
      <c r="F553" s="66">
        <v>92.80227</v>
      </c>
      <c r="G553" s="66">
        <v>44</v>
      </c>
      <c r="H553" s="72">
        <f t="shared" si="8"/>
        <v>136.80227</v>
      </c>
    </row>
    <row r="554" spans="1:8" ht="25.5">
      <c r="A554" s="64" t="s">
        <v>898</v>
      </c>
      <c r="B554" s="69" t="s">
        <v>906</v>
      </c>
      <c r="C554" s="69" t="s">
        <v>907</v>
      </c>
      <c r="D554" s="65" t="s">
        <v>93</v>
      </c>
      <c r="E554" s="65" t="s">
        <v>233</v>
      </c>
      <c r="F554" s="66">
        <v>70.11133</v>
      </c>
      <c r="G554" s="66">
        <v>44</v>
      </c>
      <c r="H554" s="72">
        <f t="shared" si="8"/>
        <v>114.11133</v>
      </c>
    </row>
    <row r="555" spans="1:8" ht="12.75">
      <c r="A555" s="64" t="s">
        <v>910</v>
      </c>
      <c r="B555" s="69" t="s">
        <v>911</v>
      </c>
      <c r="C555" s="69" t="s">
        <v>912</v>
      </c>
      <c r="F555" s="66">
        <v>90.74437999999999</v>
      </c>
      <c r="G555" s="66">
        <v>49</v>
      </c>
      <c r="H555" s="72">
        <f t="shared" si="8"/>
        <v>139.74437999999998</v>
      </c>
    </row>
    <row r="556" spans="1:8" ht="12.75">
      <c r="A556" s="64" t="s">
        <v>910</v>
      </c>
      <c r="B556" s="69" t="s">
        <v>913</v>
      </c>
      <c r="C556" s="69" t="s">
        <v>814</v>
      </c>
      <c r="F556" s="66">
        <v>84.540595</v>
      </c>
      <c r="G556" s="66">
        <v>44</v>
      </c>
      <c r="H556" s="72">
        <f t="shared" si="8"/>
        <v>128.540595</v>
      </c>
    </row>
    <row r="557" spans="1:8" ht="12.75">
      <c r="A557" s="64" t="s">
        <v>910</v>
      </c>
      <c r="B557" s="69" t="s">
        <v>914</v>
      </c>
      <c r="C557" s="69" t="s">
        <v>562</v>
      </c>
      <c r="F557" s="66">
        <v>77.03721</v>
      </c>
      <c r="G557" s="66">
        <v>49</v>
      </c>
      <c r="H557" s="72">
        <f t="shared" si="8"/>
        <v>126.03721</v>
      </c>
    </row>
    <row r="558" spans="1:8" ht="12.75">
      <c r="A558" s="64" t="s">
        <v>910</v>
      </c>
      <c r="B558" s="69" t="s">
        <v>915</v>
      </c>
      <c r="C558" s="69" t="s">
        <v>916</v>
      </c>
      <c r="F558" s="66">
        <v>89.54519499999999</v>
      </c>
      <c r="G558" s="66">
        <v>49</v>
      </c>
      <c r="H558" s="72">
        <f t="shared" si="8"/>
        <v>138.54519499999998</v>
      </c>
    </row>
    <row r="559" spans="1:8" ht="12.75">
      <c r="A559" s="64" t="s">
        <v>910</v>
      </c>
      <c r="B559" s="69" t="s">
        <v>917</v>
      </c>
      <c r="C559" s="69" t="s">
        <v>918</v>
      </c>
      <c r="F559" s="66">
        <v>107.00325</v>
      </c>
      <c r="G559" s="66">
        <v>54</v>
      </c>
      <c r="H559" s="72">
        <f t="shared" si="8"/>
        <v>161.00324999999998</v>
      </c>
    </row>
    <row r="560" spans="1:8" ht="12.75">
      <c r="A560" s="64" t="s">
        <v>910</v>
      </c>
      <c r="B560" s="69" t="s">
        <v>1085</v>
      </c>
      <c r="C560" s="69" t="s">
        <v>1086</v>
      </c>
      <c r="F560" s="66">
        <v>78.543815</v>
      </c>
      <c r="G560" s="66">
        <v>39</v>
      </c>
      <c r="H560" s="72">
        <f t="shared" si="8"/>
        <v>117.543815</v>
      </c>
    </row>
    <row r="561" spans="1:8" ht="25.5">
      <c r="A561" s="64" t="s">
        <v>919</v>
      </c>
      <c r="B561" s="69" t="s">
        <v>920</v>
      </c>
      <c r="C561" s="69" t="s">
        <v>921</v>
      </c>
      <c r="F561" s="66">
        <v>134.27698999999998</v>
      </c>
      <c r="G561" s="66">
        <v>44</v>
      </c>
      <c r="H561" s="72">
        <f t="shared" si="8"/>
        <v>178.27698999999998</v>
      </c>
    </row>
    <row r="562" spans="1:8" ht="12.75">
      <c r="A562" s="64" t="s">
        <v>919</v>
      </c>
      <c r="B562" s="69" t="s">
        <v>923</v>
      </c>
      <c r="C562" s="69" t="s">
        <v>924</v>
      </c>
      <c r="F562" s="66">
        <v>97.44758</v>
      </c>
      <c r="G562" s="66">
        <v>54</v>
      </c>
      <c r="H562" s="72">
        <f t="shared" si="8"/>
        <v>151.44758000000002</v>
      </c>
    </row>
    <row r="563" spans="1:8" ht="12.75">
      <c r="A563" s="78" t="s">
        <v>919</v>
      </c>
      <c r="B563" s="79" t="s">
        <v>6</v>
      </c>
      <c r="C563" s="79" t="s">
        <v>473</v>
      </c>
      <c r="D563" s="80" t="s">
        <v>236</v>
      </c>
      <c r="E563" s="80" t="s">
        <v>1</v>
      </c>
      <c r="F563" s="81">
        <v>70</v>
      </c>
      <c r="G563" s="81">
        <v>39</v>
      </c>
      <c r="H563" s="84">
        <f t="shared" si="8"/>
        <v>109</v>
      </c>
    </row>
    <row r="564" spans="1:8" ht="12.75">
      <c r="A564" s="78" t="s">
        <v>919</v>
      </c>
      <c r="B564" s="79" t="s">
        <v>6</v>
      </c>
      <c r="C564" s="79" t="s">
        <v>473</v>
      </c>
      <c r="D564" s="80" t="s">
        <v>2</v>
      </c>
      <c r="E564" s="80" t="s">
        <v>233</v>
      </c>
      <c r="F564" s="81">
        <v>81</v>
      </c>
      <c r="G564" s="81">
        <v>49</v>
      </c>
      <c r="H564" s="84">
        <f t="shared" si="8"/>
        <v>130</v>
      </c>
    </row>
    <row r="565" spans="1:8" ht="12.75">
      <c r="A565" s="64" t="s">
        <v>919</v>
      </c>
      <c r="B565" s="69" t="s">
        <v>925</v>
      </c>
      <c r="C565" s="69" t="s">
        <v>926</v>
      </c>
      <c r="F565" s="66">
        <v>77.85154999999999</v>
      </c>
      <c r="G565" s="66">
        <v>39</v>
      </c>
      <c r="H565" s="72">
        <f t="shared" si="8"/>
        <v>116.85154999999999</v>
      </c>
    </row>
    <row r="566" spans="1:8" ht="12.75">
      <c r="A566" s="64" t="s">
        <v>919</v>
      </c>
      <c r="B566" s="69" t="s">
        <v>927</v>
      </c>
      <c r="C566" s="69" t="s">
        <v>928</v>
      </c>
      <c r="F566" s="66">
        <v>83.05223</v>
      </c>
      <c r="G566" s="66">
        <v>44</v>
      </c>
      <c r="H566" s="72">
        <f t="shared" si="8"/>
        <v>127.05223</v>
      </c>
    </row>
    <row r="567" spans="1:8" ht="25.5">
      <c r="A567" s="64" t="s">
        <v>919</v>
      </c>
      <c r="B567" s="69" t="s">
        <v>929</v>
      </c>
      <c r="C567" s="69" t="s">
        <v>930</v>
      </c>
      <c r="D567" s="65" t="s">
        <v>236</v>
      </c>
      <c r="E567" s="65" t="s">
        <v>78</v>
      </c>
      <c r="F567" s="66">
        <v>109.47239499999999</v>
      </c>
      <c r="G567" s="66">
        <v>59</v>
      </c>
      <c r="H567" s="72">
        <f t="shared" si="8"/>
        <v>168.472395</v>
      </c>
    </row>
    <row r="568" spans="1:8" ht="25.5">
      <c r="A568" s="64" t="s">
        <v>919</v>
      </c>
      <c r="B568" s="69" t="s">
        <v>929</v>
      </c>
      <c r="C568" s="69" t="s">
        <v>930</v>
      </c>
      <c r="D568" s="65" t="s">
        <v>79</v>
      </c>
      <c r="E568" s="65" t="s">
        <v>80</v>
      </c>
      <c r="F568" s="66">
        <v>123.296795</v>
      </c>
      <c r="G568" s="66">
        <v>59</v>
      </c>
      <c r="H568" s="72">
        <f t="shared" si="8"/>
        <v>182.296795</v>
      </c>
    </row>
    <row r="569" spans="1:8" ht="25.5">
      <c r="A569" s="64" t="s">
        <v>919</v>
      </c>
      <c r="B569" s="69" t="s">
        <v>929</v>
      </c>
      <c r="C569" s="69" t="s">
        <v>930</v>
      </c>
      <c r="D569" s="65" t="s">
        <v>75</v>
      </c>
      <c r="E569" s="65" t="s">
        <v>233</v>
      </c>
      <c r="F569" s="66">
        <v>109.47239499999999</v>
      </c>
      <c r="G569" s="66">
        <v>59</v>
      </c>
      <c r="H569" s="72">
        <f t="shared" si="8"/>
        <v>168.472395</v>
      </c>
    </row>
    <row r="570" spans="1:8" ht="12.75">
      <c r="A570" s="64" t="s">
        <v>919</v>
      </c>
      <c r="B570" s="69" t="s">
        <v>218</v>
      </c>
      <c r="C570" s="69" t="s">
        <v>218</v>
      </c>
      <c r="F570" s="66">
        <v>86.72350499999999</v>
      </c>
      <c r="G570" s="66">
        <v>44</v>
      </c>
      <c r="H570" s="72">
        <f t="shared" si="8"/>
        <v>130.723505</v>
      </c>
    </row>
    <row r="571" spans="1:8" ht="12.75">
      <c r="A571" s="64" t="s">
        <v>919</v>
      </c>
      <c r="B571" s="69" t="s">
        <v>933</v>
      </c>
      <c r="C571" s="69" t="s">
        <v>933</v>
      </c>
      <c r="D571" s="65" t="s">
        <v>236</v>
      </c>
      <c r="E571" s="65" t="s">
        <v>49</v>
      </c>
      <c r="F571" s="66">
        <v>95.192185</v>
      </c>
      <c r="G571" s="66">
        <v>49</v>
      </c>
      <c r="H571" s="72">
        <f t="shared" si="8"/>
        <v>144.192185</v>
      </c>
    </row>
    <row r="572" spans="1:8" ht="12.75">
      <c r="A572" s="64" t="s">
        <v>919</v>
      </c>
      <c r="B572" s="69" t="s">
        <v>933</v>
      </c>
      <c r="C572" s="69" t="s">
        <v>933</v>
      </c>
      <c r="D572" s="65" t="s">
        <v>42</v>
      </c>
      <c r="E572" s="65" t="s">
        <v>43</v>
      </c>
      <c r="F572" s="66">
        <v>119.90349</v>
      </c>
      <c r="G572" s="66">
        <v>49</v>
      </c>
      <c r="H572" s="72">
        <f t="shared" si="8"/>
        <v>168.90349</v>
      </c>
    </row>
    <row r="573" spans="1:8" ht="12.75">
      <c r="A573" s="64" t="s">
        <v>919</v>
      </c>
      <c r="B573" s="69" t="s">
        <v>933</v>
      </c>
      <c r="C573" s="69" t="s">
        <v>933</v>
      </c>
      <c r="D573" s="65" t="s">
        <v>46</v>
      </c>
      <c r="E573" s="65" t="s">
        <v>233</v>
      </c>
      <c r="F573" s="66">
        <v>95.192185</v>
      </c>
      <c r="G573" s="66">
        <v>49</v>
      </c>
      <c r="H573" s="72">
        <f t="shared" si="8"/>
        <v>144.192185</v>
      </c>
    </row>
    <row r="574" spans="1:8" ht="25.5">
      <c r="A574" s="64" t="s">
        <v>919</v>
      </c>
      <c r="B574" s="69" t="s">
        <v>1155</v>
      </c>
      <c r="C574" s="69" t="s">
        <v>936</v>
      </c>
      <c r="F574" s="66">
        <v>101.942505</v>
      </c>
      <c r="G574" s="66">
        <v>59</v>
      </c>
      <c r="H574" s="72">
        <f t="shared" si="8"/>
        <v>160.94250499999998</v>
      </c>
    </row>
    <row r="575" spans="1:8" ht="12.75">
      <c r="A575" s="64" t="s">
        <v>919</v>
      </c>
      <c r="B575" s="69" t="s">
        <v>1073</v>
      </c>
      <c r="C575" s="69" t="s">
        <v>1073</v>
      </c>
      <c r="F575" s="66">
        <v>70.54281999999999</v>
      </c>
      <c r="G575" s="66">
        <v>39</v>
      </c>
      <c r="H575" s="72">
        <f t="shared" si="8"/>
        <v>109.54281999999999</v>
      </c>
    </row>
    <row r="576" spans="1:8" ht="12.75">
      <c r="A576" s="64" t="s">
        <v>919</v>
      </c>
      <c r="B576" s="69" t="s">
        <v>937</v>
      </c>
      <c r="C576" s="69" t="s">
        <v>938</v>
      </c>
      <c r="F576" s="66">
        <v>84.53679499999998</v>
      </c>
      <c r="G576" s="66">
        <v>44</v>
      </c>
      <c r="H576" s="72">
        <f t="shared" si="8"/>
        <v>128.53679499999998</v>
      </c>
    </row>
    <row r="577" spans="1:8" ht="12.75">
      <c r="A577" s="64" t="s">
        <v>919</v>
      </c>
      <c r="B577" s="69" t="s">
        <v>939</v>
      </c>
      <c r="C577" s="69" t="s">
        <v>940</v>
      </c>
      <c r="F577" s="66">
        <v>79.3269</v>
      </c>
      <c r="G577" s="66">
        <v>44</v>
      </c>
      <c r="H577" s="72">
        <f t="shared" si="8"/>
        <v>123.3269</v>
      </c>
    </row>
    <row r="578" spans="1:8" ht="12.75">
      <c r="A578" s="64" t="s">
        <v>919</v>
      </c>
      <c r="B578" s="69" t="s">
        <v>941</v>
      </c>
      <c r="C578" s="69" t="s">
        <v>942</v>
      </c>
      <c r="F578" s="66">
        <v>86.97040999999999</v>
      </c>
      <c r="G578" s="66">
        <v>49</v>
      </c>
      <c r="H578" s="72">
        <f t="shared" si="8"/>
        <v>135.97041</v>
      </c>
    </row>
    <row r="579" spans="1:8" ht="12.75">
      <c r="A579" s="64" t="s">
        <v>919</v>
      </c>
      <c r="B579" s="69" t="s">
        <v>943</v>
      </c>
      <c r="C579" s="69" t="s">
        <v>912</v>
      </c>
      <c r="F579" s="66">
        <v>86.45627</v>
      </c>
      <c r="G579" s="66">
        <v>44</v>
      </c>
      <c r="H579" s="72">
        <f t="shared" si="8"/>
        <v>130.45627000000002</v>
      </c>
    </row>
    <row r="580" spans="1:8" ht="12.75">
      <c r="A580" s="64" t="s">
        <v>919</v>
      </c>
      <c r="B580" s="69" t="s">
        <v>944</v>
      </c>
      <c r="C580" s="69" t="s">
        <v>945</v>
      </c>
      <c r="F580" s="66">
        <v>112.44903</v>
      </c>
      <c r="G580" s="66">
        <v>54</v>
      </c>
      <c r="H580" s="72">
        <f aca="true" t="shared" si="9" ref="H580:H643">F580+G580</f>
        <v>166.44903</v>
      </c>
    </row>
    <row r="581" spans="1:8" ht="12.75">
      <c r="A581" s="64" t="s">
        <v>919</v>
      </c>
      <c r="B581" s="69" t="s">
        <v>946</v>
      </c>
      <c r="C581" s="69" t="s">
        <v>947</v>
      </c>
      <c r="D581" s="65" t="s">
        <v>236</v>
      </c>
      <c r="E581" s="65" t="s">
        <v>1163</v>
      </c>
      <c r="F581" s="66">
        <v>72.61467499999999</v>
      </c>
      <c r="G581" s="66">
        <v>44</v>
      </c>
      <c r="H581" s="72">
        <f t="shared" si="9"/>
        <v>116.61467499999999</v>
      </c>
    </row>
    <row r="582" spans="1:8" ht="12.75">
      <c r="A582" s="64" t="s">
        <v>919</v>
      </c>
      <c r="B582" s="69" t="s">
        <v>946</v>
      </c>
      <c r="C582" s="69" t="s">
        <v>947</v>
      </c>
      <c r="D582" s="65" t="s">
        <v>48</v>
      </c>
      <c r="E582" s="65" t="s">
        <v>92</v>
      </c>
      <c r="F582" s="66">
        <v>98.76617999999999</v>
      </c>
      <c r="G582" s="66">
        <v>44</v>
      </c>
      <c r="H582" s="72">
        <f t="shared" si="9"/>
        <v>142.76618</v>
      </c>
    </row>
    <row r="583" spans="1:8" ht="12.75">
      <c r="A583" s="64" t="s">
        <v>919</v>
      </c>
      <c r="B583" s="69" t="s">
        <v>946</v>
      </c>
      <c r="C583" s="69" t="s">
        <v>947</v>
      </c>
      <c r="D583" s="65" t="s">
        <v>93</v>
      </c>
      <c r="E583" s="65" t="s">
        <v>233</v>
      </c>
      <c r="F583" s="66">
        <v>72.61467499999999</v>
      </c>
      <c r="G583" s="66">
        <v>44</v>
      </c>
      <c r="H583" s="72">
        <f t="shared" si="9"/>
        <v>116.61467499999999</v>
      </c>
    </row>
    <row r="584" spans="1:8" ht="12.75">
      <c r="A584" s="64" t="s">
        <v>919</v>
      </c>
      <c r="B584" s="69" t="s">
        <v>950</v>
      </c>
      <c r="C584" s="69" t="s">
        <v>951</v>
      </c>
      <c r="F584" s="66">
        <v>78.88306</v>
      </c>
      <c r="G584" s="66">
        <v>39</v>
      </c>
      <c r="H584" s="72">
        <f t="shared" si="9"/>
        <v>117.88306</v>
      </c>
    </row>
    <row r="585" spans="1:8" ht="12.75">
      <c r="A585" s="64" t="s">
        <v>952</v>
      </c>
      <c r="B585" s="69" t="s">
        <v>953</v>
      </c>
      <c r="C585" s="69" t="s">
        <v>247</v>
      </c>
      <c r="D585" s="65" t="s">
        <v>236</v>
      </c>
      <c r="E585" s="65" t="s">
        <v>78</v>
      </c>
      <c r="F585" s="66">
        <v>79.86346</v>
      </c>
      <c r="G585" s="66">
        <v>64</v>
      </c>
      <c r="H585" s="72">
        <f t="shared" si="9"/>
        <v>143.86346</v>
      </c>
    </row>
    <row r="586" spans="1:8" ht="12.75">
      <c r="A586" s="64" t="s">
        <v>952</v>
      </c>
      <c r="B586" s="69" t="s">
        <v>953</v>
      </c>
      <c r="C586" s="69" t="s">
        <v>247</v>
      </c>
      <c r="D586" s="65" t="s">
        <v>79</v>
      </c>
      <c r="E586" s="65" t="s">
        <v>80</v>
      </c>
      <c r="F586" s="66">
        <v>150.33978</v>
      </c>
      <c r="G586" s="66">
        <v>64</v>
      </c>
      <c r="H586" s="72">
        <f t="shared" si="9"/>
        <v>214.33978</v>
      </c>
    </row>
    <row r="587" spans="1:8" ht="12.75">
      <c r="A587" s="64" t="s">
        <v>952</v>
      </c>
      <c r="B587" s="69" t="s">
        <v>953</v>
      </c>
      <c r="C587" s="69" t="s">
        <v>247</v>
      </c>
      <c r="D587" s="65" t="s">
        <v>75</v>
      </c>
      <c r="E587" s="65" t="s">
        <v>233</v>
      </c>
      <c r="F587" s="66">
        <v>79.86346</v>
      </c>
      <c r="G587" s="66">
        <v>64</v>
      </c>
      <c r="H587" s="72">
        <f t="shared" si="9"/>
        <v>143.86346</v>
      </c>
    </row>
    <row r="588" spans="1:8" ht="12.75">
      <c r="A588" s="64" t="s">
        <v>952</v>
      </c>
      <c r="B588" s="69" t="s">
        <v>956</v>
      </c>
      <c r="C588" s="69" t="s">
        <v>957</v>
      </c>
      <c r="F588" s="66">
        <v>78.38459499999999</v>
      </c>
      <c r="G588" s="66">
        <v>49</v>
      </c>
      <c r="H588" s="72">
        <f t="shared" si="9"/>
        <v>127.38459499999999</v>
      </c>
    </row>
    <row r="589" spans="1:8" ht="12.75">
      <c r="A589" s="64" t="s">
        <v>952</v>
      </c>
      <c r="B589" s="69" t="s">
        <v>958</v>
      </c>
      <c r="C589" s="69" t="s">
        <v>959</v>
      </c>
      <c r="D589" s="65" t="s">
        <v>236</v>
      </c>
      <c r="E589" s="65" t="s">
        <v>78</v>
      </c>
      <c r="F589" s="66">
        <v>94.25700499999999</v>
      </c>
      <c r="G589" s="66">
        <v>54</v>
      </c>
      <c r="H589" s="72">
        <f t="shared" si="9"/>
        <v>148.257005</v>
      </c>
    </row>
    <row r="590" spans="1:8" ht="12.75">
      <c r="A590" s="64" t="s">
        <v>952</v>
      </c>
      <c r="B590" s="69" t="s">
        <v>958</v>
      </c>
      <c r="C590" s="69" t="s">
        <v>959</v>
      </c>
      <c r="D590" s="65" t="s">
        <v>79</v>
      </c>
      <c r="E590" s="65" t="s">
        <v>80</v>
      </c>
      <c r="F590" s="66">
        <v>106.930195</v>
      </c>
      <c r="G590" s="66">
        <v>54</v>
      </c>
      <c r="H590" s="72">
        <f t="shared" si="9"/>
        <v>160.930195</v>
      </c>
    </row>
    <row r="591" spans="1:8" ht="12.75">
      <c r="A591" s="64" t="s">
        <v>952</v>
      </c>
      <c r="B591" s="69" t="s">
        <v>958</v>
      </c>
      <c r="C591" s="69" t="s">
        <v>959</v>
      </c>
      <c r="D591" s="65" t="s">
        <v>75</v>
      </c>
      <c r="E591" s="65" t="s">
        <v>233</v>
      </c>
      <c r="F591" s="66">
        <v>94.25700499999999</v>
      </c>
      <c r="G591" s="66">
        <v>54</v>
      </c>
      <c r="H591" s="72">
        <f t="shared" si="9"/>
        <v>148.257005</v>
      </c>
    </row>
    <row r="592" spans="1:8" ht="12.75">
      <c r="A592" s="64" t="s">
        <v>961</v>
      </c>
      <c r="B592" s="69" t="s">
        <v>1179</v>
      </c>
      <c r="C592" s="69" t="s">
        <v>833</v>
      </c>
      <c r="F592" s="66">
        <v>71.78485</v>
      </c>
      <c r="G592" s="66">
        <v>49</v>
      </c>
      <c r="H592" s="72">
        <f t="shared" si="9"/>
        <v>120.78485</v>
      </c>
    </row>
    <row r="593" spans="1:8" ht="12.75">
      <c r="A593" s="64" t="s">
        <v>961</v>
      </c>
      <c r="B593" s="69" t="s">
        <v>1148</v>
      </c>
      <c r="C593" s="69" t="s">
        <v>1110</v>
      </c>
      <c r="F593" s="66">
        <v>76.68675499999999</v>
      </c>
      <c r="G593" s="66">
        <v>54</v>
      </c>
      <c r="H593" s="72">
        <f t="shared" si="9"/>
        <v>130.686755</v>
      </c>
    </row>
    <row r="594" spans="1:8" ht="25.5">
      <c r="A594" s="64" t="s">
        <v>961</v>
      </c>
      <c r="B594" s="69" t="s">
        <v>962</v>
      </c>
      <c r="C594" s="69" t="s">
        <v>963</v>
      </c>
      <c r="F594" s="66">
        <v>92.943535</v>
      </c>
      <c r="G594" s="66">
        <v>44</v>
      </c>
      <c r="H594" s="72">
        <f t="shared" si="9"/>
        <v>136.943535</v>
      </c>
    </row>
    <row r="595" spans="1:8" ht="25.5">
      <c r="A595" s="64" t="s">
        <v>961</v>
      </c>
      <c r="B595" s="69" t="s">
        <v>1096</v>
      </c>
      <c r="C595" s="69" t="s">
        <v>1097</v>
      </c>
      <c r="D595" s="65" t="s">
        <v>236</v>
      </c>
      <c r="E595" s="65" t="s">
        <v>80</v>
      </c>
      <c r="F595" s="66">
        <v>81.38136999999999</v>
      </c>
      <c r="G595" s="66">
        <v>44</v>
      </c>
      <c r="H595" s="72">
        <f t="shared" si="9"/>
        <v>125.38136999999999</v>
      </c>
    </row>
    <row r="596" spans="1:8" ht="25.5">
      <c r="A596" s="64" t="s">
        <v>961</v>
      </c>
      <c r="B596" s="69" t="s">
        <v>1096</v>
      </c>
      <c r="C596" s="69" t="s">
        <v>1097</v>
      </c>
      <c r="D596" s="65" t="s">
        <v>75</v>
      </c>
      <c r="E596" s="65" t="s">
        <v>49</v>
      </c>
      <c r="F596" s="66">
        <v>88.3937</v>
      </c>
      <c r="G596" s="66">
        <v>44</v>
      </c>
      <c r="H596" s="72">
        <f t="shared" si="9"/>
        <v>132.3937</v>
      </c>
    </row>
    <row r="597" spans="1:8" ht="25.5">
      <c r="A597" s="64" t="s">
        <v>961</v>
      </c>
      <c r="B597" s="69" t="s">
        <v>1096</v>
      </c>
      <c r="C597" s="69" t="s">
        <v>1097</v>
      </c>
      <c r="D597" s="65" t="s">
        <v>42</v>
      </c>
      <c r="E597" s="65" t="s">
        <v>92</v>
      </c>
      <c r="F597" s="66">
        <v>108.988275</v>
      </c>
      <c r="G597" s="66">
        <v>44</v>
      </c>
      <c r="H597" s="72">
        <f t="shared" si="9"/>
        <v>152.988275</v>
      </c>
    </row>
    <row r="598" spans="1:8" ht="25.5">
      <c r="A598" s="64" t="s">
        <v>961</v>
      </c>
      <c r="B598" s="69" t="s">
        <v>1096</v>
      </c>
      <c r="C598" s="69" t="s">
        <v>1097</v>
      </c>
      <c r="D598" s="65" t="s">
        <v>93</v>
      </c>
      <c r="E598" s="65" t="s">
        <v>233</v>
      </c>
      <c r="F598" s="66">
        <v>81.38136999999999</v>
      </c>
      <c r="G598" s="66">
        <v>44</v>
      </c>
      <c r="H598" s="72">
        <f t="shared" si="9"/>
        <v>125.38136999999999</v>
      </c>
    </row>
    <row r="599" spans="1:8" ht="12.75">
      <c r="A599" s="64" t="s">
        <v>961</v>
      </c>
      <c r="B599" s="69" t="s">
        <v>1165</v>
      </c>
      <c r="C599" s="69" t="s">
        <v>1166</v>
      </c>
      <c r="F599" s="66">
        <v>88.93339499999999</v>
      </c>
      <c r="G599" s="66">
        <v>49</v>
      </c>
      <c r="H599" s="72">
        <f t="shared" si="9"/>
        <v>137.933395</v>
      </c>
    </row>
    <row r="600" spans="1:8" ht="25.5">
      <c r="A600" s="64" t="s">
        <v>961</v>
      </c>
      <c r="B600" s="69" t="s">
        <v>1103</v>
      </c>
      <c r="C600" s="69" t="s">
        <v>1104</v>
      </c>
      <c r="F600" s="66">
        <v>74.987015</v>
      </c>
      <c r="G600" s="66">
        <v>44</v>
      </c>
      <c r="H600" s="72">
        <f t="shared" si="9"/>
        <v>118.987015</v>
      </c>
    </row>
    <row r="601" spans="1:8" ht="38.25">
      <c r="A601" s="64" t="s">
        <v>961</v>
      </c>
      <c r="B601" s="69" t="s">
        <v>981</v>
      </c>
      <c r="C601" s="69" t="s">
        <v>982</v>
      </c>
      <c r="D601" s="65" t="s">
        <v>236</v>
      </c>
      <c r="E601" s="65" t="s">
        <v>80</v>
      </c>
      <c r="F601" s="66">
        <v>70.40079499999999</v>
      </c>
      <c r="G601" s="66">
        <v>54</v>
      </c>
      <c r="H601" s="72">
        <f t="shared" si="9"/>
        <v>124.40079499999999</v>
      </c>
    </row>
    <row r="602" spans="1:8" ht="38.25">
      <c r="A602" s="64" t="s">
        <v>961</v>
      </c>
      <c r="B602" s="69" t="s">
        <v>981</v>
      </c>
      <c r="C602" s="69" t="s">
        <v>982</v>
      </c>
      <c r="D602" s="65" t="s">
        <v>75</v>
      </c>
      <c r="E602" s="65" t="s">
        <v>92</v>
      </c>
      <c r="F602" s="66">
        <v>89.202815</v>
      </c>
      <c r="G602" s="66">
        <v>54</v>
      </c>
      <c r="H602" s="72">
        <f t="shared" si="9"/>
        <v>143.202815</v>
      </c>
    </row>
    <row r="603" spans="1:8" ht="38.25">
      <c r="A603" s="64" t="s">
        <v>961</v>
      </c>
      <c r="B603" s="69" t="s">
        <v>981</v>
      </c>
      <c r="C603" s="69" t="s">
        <v>982</v>
      </c>
      <c r="D603" s="65" t="s">
        <v>93</v>
      </c>
      <c r="E603" s="65" t="s">
        <v>233</v>
      </c>
      <c r="F603" s="66">
        <v>70.40079499999999</v>
      </c>
      <c r="G603" s="66">
        <v>54</v>
      </c>
      <c r="H603" s="72">
        <f t="shared" si="9"/>
        <v>124.40079499999999</v>
      </c>
    </row>
    <row r="604" spans="1:8" ht="12.75">
      <c r="A604" s="64" t="s">
        <v>961</v>
      </c>
      <c r="B604" s="69" t="s">
        <v>1090</v>
      </c>
      <c r="C604" s="83" t="s">
        <v>0</v>
      </c>
      <c r="F604" s="66">
        <v>141.321525</v>
      </c>
      <c r="G604" s="66">
        <v>59</v>
      </c>
      <c r="H604" s="72">
        <f t="shared" si="9"/>
        <v>200.321525</v>
      </c>
    </row>
    <row r="605" spans="1:8" ht="12.75">
      <c r="A605" s="64" t="s">
        <v>961</v>
      </c>
      <c r="B605" s="69" t="s">
        <v>964</v>
      </c>
      <c r="C605" s="69" t="s">
        <v>965</v>
      </c>
      <c r="F605" s="66">
        <v>72.455455</v>
      </c>
      <c r="G605" s="66">
        <v>44</v>
      </c>
      <c r="H605" s="72">
        <f t="shared" si="9"/>
        <v>116.455455</v>
      </c>
    </row>
    <row r="606" spans="1:8" ht="12.75">
      <c r="A606" s="64" t="s">
        <v>961</v>
      </c>
      <c r="B606" s="69" t="s">
        <v>1075</v>
      </c>
      <c r="C606" s="69" t="s">
        <v>1076</v>
      </c>
      <c r="F606" s="66">
        <v>92.52401499999999</v>
      </c>
      <c r="G606" s="66">
        <v>39</v>
      </c>
      <c r="H606" s="72">
        <f t="shared" si="9"/>
        <v>131.524015</v>
      </c>
    </row>
    <row r="607" spans="1:8" ht="25.5">
      <c r="A607" s="64" t="s">
        <v>961</v>
      </c>
      <c r="B607" s="69" t="s">
        <v>1100</v>
      </c>
      <c r="C607" s="69" t="s">
        <v>1101</v>
      </c>
      <c r="F607" s="66">
        <v>93.76063</v>
      </c>
      <c r="G607" s="66">
        <v>59</v>
      </c>
      <c r="H607" s="72">
        <f t="shared" si="9"/>
        <v>152.76063</v>
      </c>
    </row>
    <row r="608" spans="1:8" ht="12.75">
      <c r="A608" s="64" t="s">
        <v>961</v>
      </c>
      <c r="B608" s="69" t="s">
        <v>966</v>
      </c>
      <c r="C608" s="69" t="s">
        <v>967</v>
      </c>
      <c r="F608" s="66">
        <v>115.45739499999999</v>
      </c>
      <c r="G608" s="66">
        <v>54</v>
      </c>
      <c r="H608" s="72">
        <f t="shared" si="9"/>
        <v>169.457395</v>
      </c>
    </row>
    <row r="609" spans="1:8" ht="12.75">
      <c r="A609" s="64" t="s">
        <v>961</v>
      </c>
      <c r="B609" s="69" t="s">
        <v>969</v>
      </c>
      <c r="C609" s="69" t="s">
        <v>970</v>
      </c>
      <c r="F609" s="66">
        <v>83.889275</v>
      </c>
      <c r="G609" s="66">
        <v>44</v>
      </c>
      <c r="H609" s="72">
        <f t="shared" si="9"/>
        <v>127.889275</v>
      </c>
    </row>
    <row r="610" spans="1:8" ht="12.75">
      <c r="A610" s="64" t="s">
        <v>961</v>
      </c>
      <c r="B610" s="69" t="s">
        <v>984</v>
      </c>
      <c r="C610" s="69" t="s">
        <v>985</v>
      </c>
      <c r="F610" s="66">
        <v>87.8845</v>
      </c>
      <c r="G610" s="66">
        <v>44</v>
      </c>
      <c r="H610" s="72">
        <f t="shared" si="9"/>
        <v>131.8845</v>
      </c>
    </row>
    <row r="611" spans="1:8" ht="12.75">
      <c r="A611" s="64" t="s">
        <v>961</v>
      </c>
      <c r="B611" s="69" t="s">
        <v>971</v>
      </c>
      <c r="C611" s="69" t="s">
        <v>972</v>
      </c>
      <c r="D611" s="65" t="s">
        <v>236</v>
      </c>
      <c r="E611" s="65" t="s">
        <v>80</v>
      </c>
      <c r="F611" s="66">
        <v>78.68584</v>
      </c>
      <c r="G611" s="66">
        <v>54</v>
      </c>
      <c r="H611" s="72">
        <f t="shared" si="9"/>
        <v>132.68583999999998</v>
      </c>
    </row>
    <row r="612" spans="1:8" ht="12.75">
      <c r="A612" s="64" t="s">
        <v>961</v>
      </c>
      <c r="B612" s="69" t="s">
        <v>971</v>
      </c>
      <c r="C612" s="69" t="s">
        <v>972</v>
      </c>
      <c r="D612" s="65" t="s">
        <v>75</v>
      </c>
      <c r="E612" s="65" t="s">
        <v>49</v>
      </c>
      <c r="F612" s="66">
        <v>87.44408</v>
      </c>
      <c r="G612" s="66">
        <v>54</v>
      </c>
      <c r="H612" s="72">
        <f t="shared" si="9"/>
        <v>141.44407999999999</v>
      </c>
    </row>
    <row r="613" spans="1:8" ht="12.75">
      <c r="A613" s="64" t="s">
        <v>961</v>
      </c>
      <c r="B613" s="69" t="s">
        <v>971</v>
      </c>
      <c r="C613" s="69" t="s">
        <v>972</v>
      </c>
      <c r="D613" s="65" t="s">
        <v>42</v>
      </c>
      <c r="E613" s="65" t="s">
        <v>92</v>
      </c>
      <c r="F613" s="66">
        <v>139.60667999999998</v>
      </c>
      <c r="G613" s="66">
        <v>54</v>
      </c>
      <c r="H613" s="72">
        <f t="shared" si="9"/>
        <v>193.60667999999998</v>
      </c>
    </row>
    <row r="614" spans="1:8" ht="12.75">
      <c r="A614" s="64" t="s">
        <v>961</v>
      </c>
      <c r="B614" s="69" t="s">
        <v>971</v>
      </c>
      <c r="C614" s="69" t="s">
        <v>972</v>
      </c>
      <c r="D614" s="65" t="s">
        <v>93</v>
      </c>
      <c r="E614" s="65" t="s">
        <v>233</v>
      </c>
      <c r="F614" s="66">
        <v>78.68584</v>
      </c>
      <c r="G614" s="66">
        <v>54</v>
      </c>
      <c r="H614" s="72">
        <f t="shared" si="9"/>
        <v>132.68583999999998</v>
      </c>
    </row>
    <row r="615" spans="1:8" ht="12.75">
      <c r="A615" s="64" t="s">
        <v>961</v>
      </c>
      <c r="B615" s="69" t="s">
        <v>975</v>
      </c>
      <c r="C615" s="69" t="s">
        <v>976</v>
      </c>
      <c r="D615" s="65" t="s">
        <v>236</v>
      </c>
      <c r="E615" s="65" t="s">
        <v>168</v>
      </c>
      <c r="F615" s="66">
        <v>82.189155</v>
      </c>
      <c r="G615" s="66">
        <v>49</v>
      </c>
      <c r="H615" s="72">
        <f t="shared" si="9"/>
        <v>131.189155</v>
      </c>
    </row>
    <row r="616" spans="1:8" ht="12.75">
      <c r="A616" s="64" t="s">
        <v>961</v>
      </c>
      <c r="B616" s="69" t="s">
        <v>975</v>
      </c>
      <c r="C616" s="69" t="s">
        <v>976</v>
      </c>
      <c r="D616" s="65" t="s">
        <v>165</v>
      </c>
      <c r="E616" s="65" t="s">
        <v>92</v>
      </c>
      <c r="F616" s="66">
        <v>119.15337</v>
      </c>
      <c r="G616" s="66">
        <v>49</v>
      </c>
      <c r="H616" s="72">
        <f t="shared" si="9"/>
        <v>168.15337</v>
      </c>
    </row>
    <row r="617" spans="1:8" ht="12.75">
      <c r="A617" s="64" t="s">
        <v>961</v>
      </c>
      <c r="B617" s="69" t="s">
        <v>975</v>
      </c>
      <c r="C617" s="69" t="s">
        <v>976</v>
      </c>
      <c r="D617" s="65" t="s">
        <v>93</v>
      </c>
      <c r="E617" s="65" t="s">
        <v>233</v>
      </c>
      <c r="F617" s="66">
        <v>82.189155</v>
      </c>
      <c r="G617" s="66">
        <v>49</v>
      </c>
      <c r="H617" s="72">
        <f t="shared" si="9"/>
        <v>131.189155</v>
      </c>
    </row>
    <row r="618" spans="1:8" ht="12.75">
      <c r="A618" s="64" t="s">
        <v>961</v>
      </c>
      <c r="B618" s="69" t="s">
        <v>979</v>
      </c>
      <c r="C618" s="69" t="s">
        <v>980</v>
      </c>
      <c r="F618" s="66">
        <v>90.75815499999999</v>
      </c>
      <c r="G618" s="66">
        <v>44</v>
      </c>
      <c r="H618" s="72">
        <f t="shared" si="9"/>
        <v>134.758155</v>
      </c>
    </row>
    <row r="619" spans="1:8" ht="38.25">
      <c r="A619" s="64" t="s">
        <v>961</v>
      </c>
      <c r="B619" s="69" t="s">
        <v>1161</v>
      </c>
      <c r="C619" s="69" t="s">
        <v>1162</v>
      </c>
      <c r="D619" s="65" t="s">
        <v>236</v>
      </c>
      <c r="E619" s="65" t="s">
        <v>168</v>
      </c>
      <c r="F619" s="66">
        <v>200.72265</v>
      </c>
      <c r="G619" s="66">
        <v>64</v>
      </c>
      <c r="H619" s="72">
        <f t="shared" si="9"/>
        <v>264.72265</v>
      </c>
    </row>
    <row r="620" spans="1:8" ht="38.25">
      <c r="A620" s="64" t="s">
        <v>961</v>
      </c>
      <c r="B620" s="69" t="s">
        <v>1161</v>
      </c>
      <c r="C620" s="69" t="s">
        <v>1162</v>
      </c>
      <c r="D620" s="65" t="s">
        <v>165</v>
      </c>
      <c r="E620" s="65" t="s">
        <v>92</v>
      </c>
      <c r="F620" s="66">
        <v>153.88375499999998</v>
      </c>
      <c r="G620" s="66">
        <v>64</v>
      </c>
      <c r="H620" s="72">
        <f t="shared" si="9"/>
        <v>217.88375499999998</v>
      </c>
    </row>
    <row r="621" spans="1:8" ht="38.25">
      <c r="A621" s="64" t="s">
        <v>961</v>
      </c>
      <c r="B621" s="69" t="s">
        <v>1161</v>
      </c>
      <c r="C621" s="69" t="s">
        <v>1162</v>
      </c>
      <c r="D621" s="65" t="s">
        <v>93</v>
      </c>
      <c r="E621" s="65" t="s">
        <v>233</v>
      </c>
      <c r="F621" s="66">
        <v>200.72265</v>
      </c>
      <c r="G621" s="66">
        <v>64</v>
      </c>
      <c r="H621" s="72">
        <f t="shared" si="9"/>
        <v>264.72265</v>
      </c>
    </row>
    <row r="622" spans="1:8" ht="12.75">
      <c r="A622" s="64" t="s">
        <v>986</v>
      </c>
      <c r="B622" s="69" t="s">
        <v>987</v>
      </c>
      <c r="C622" s="69" t="s">
        <v>988</v>
      </c>
      <c r="D622" s="65" t="s">
        <v>236</v>
      </c>
      <c r="E622" s="65" t="s">
        <v>69</v>
      </c>
      <c r="F622" s="66">
        <v>101.899375</v>
      </c>
      <c r="G622" s="66">
        <v>49</v>
      </c>
      <c r="H622" s="72">
        <f t="shared" si="9"/>
        <v>150.89937500000002</v>
      </c>
    </row>
    <row r="623" spans="1:8" ht="12.75">
      <c r="A623" s="64" t="s">
        <v>986</v>
      </c>
      <c r="B623" s="69" t="s">
        <v>987</v>
      </c>
      <c r="C623" s="69" t="s">
        <v>988</v>
      </c>
      <c r="D623" s="65" t="s">
        <v>72</v>
      </c>
      <c r="E623" s="65" t="s">
        <v>83</v>
      </c>
      <c r="F623" s="66">
        <v>85.69836</v>
      </c>
      <c r="G623" s="66">
        <v>49</v>
      </c>
      <c r="H623" s="72">
        <f t="shared" si="9"/>
        <v>134.69835999999998</v>
      </c>
    </row>
    <row r="624" spans="1:8" ht="12.75">
      <c r="A624" s="64" t="s">
        <v>986</v>
      </c>
      <c r="B624" s="69" t="s">
        <v>987</v>
      </c>
      <c r="C624" s="69" t="s">
        <v>988</v>
      </c>
      <c r="D624" s="65" t="s">
        <v>86</v>
      </c>
      <c r="E624" s="65" t="s">
        <v>233</v>
      </c>
      <c r="F624" s="66">
        <v>101.899375</v>
      </c>
      <c r="G624" s="66">
        <v>49</v>
      </c>
      <c r="H624" s="72">
        <f t="shared" si="9"/>
        <v>150.89937500000002</v>
      </c>
    </row>
    <row r="625" spans="1:8" ht="12.75">
      <c r="A625" s="64" t="s">
        <v>986</v>
      </c>
      <c r="B625" s="69" t="s">
        <v>697</v>
      </c>
      <c r="C625" s="69" t="s">
        <v>991</v>
      </c>
      <c r="F625" s="66">
        <v>85.87201999999999</v>
      </c>
      <c r="G625" s="66">
        <v>59</v>
      </c>
      <c r="H625" s="72">
        <f t="shared" si="9"/>
        <v>144.87202</v>
      </c>
    </row>
    <row r="626" spans="1:8" ht="12.75">
      <c r="A626" s="64" t="s">
        <v>986</v>
      </c>
      <c r="B626" s="69" t="s">
        <v>992</v>
      </c>
      <c r="C626" s="69" t="s">
        <v>833</v>
      </c>
      <c r="F626" s="66">
        <v>82.610385</v>
      </c>
      <c r="G626" s="66">
        <v>54</v>
      </c>
      <c r="H626" s="72">
        <f t="shared" si="9"/>
        <v>136.610385</v>
      </c>
    </row>
    <row r="627" spans="1:8" ht="12.75">
      <c r="A627" s="64" t="s">
        <v>986</v>
      </c>
      <c r="B627" s="69" t="s">
        <v>993</v>
      </c>
      <c r="C627" s="69" t="s">
        <v>994</v>
      </c>
      <c r="D627" s="65" t="s">
        <v>236</v>
      </c>
      <c r="E627" s="65" t="s">
        <v>161</v>
      </c>
      <c r="F627" s="66">
        <v>111.23626</v>
      </c>
      <c r="G627" s="66">
        <v>64</v>
      </c>
      <c r="H627" s="72">
        <f t="shared" si="9"/>
        <v>175.23626000000002</v>
      </c>
    </row>
    <row r="628" spans="1:8" ht="12.75">
      <c r="A628" s="64" t="s">
        <v>986</v>
      </c>
      <c r="B628" s="69" t="s">
        <v>993</v>
      </c>
      <c r="C628" s="69" t="s">
        <v>994</v>
      </c>
      <c r="D628" s="65" t="s">
        <v>163</v>
      </c>
      <c r="E628" s="65" t="s">
        <v>1163</v>
      </c>
      <c r="F628" s="66">
        <v>126.69181</v>
      </c>
      <c r="G628" s="66">
        <v>64</v>
      </c>
      <c r="H628" s="72">
        <f t="shared" si="9"/>
        <v>190.69181</v>
      </c>
    </row>
    <row r="629" spans="1:8" ht="12.75">
      <c r="A629" s="64" t="s">
        <v>986</v>
      </c>
      <c r="B629" s="69" t="s">
        <v>993</v>
      </c>
      <c r="C629" s="69" t="s">
        <v>994</v>
      </c>
      <c r="D629" s="65" t="s">
        <v>48</v>
      </c>
      <c r="E629" s="65" t="s">
        <v>233</v>
      </c>
      <c r="F629" s="66">
        <v>111.23626</v>
      </c>
      <c r="G629" s="66">
        <v>64</v>
      </c>
      <c r="H629" s="72">
        <f t="shared" si="9"/>
        <v>175.23626000000002</v>
      </c>
    </row>
    <row r="630" spans="1:8" ht="12.75">
      <c r="A630" s="64" t="s">
        <v>986</v>
      </c>
      <c r="B630" s="69" t="s">
        <v>997</v>
      </c>
      <c r="C630" s="69" t="s">
        <v>998</v>
      </c>
      <c r="D630" s="65" t="s">
        <v>236</v>
      </c>
      <c r="E630" s="65" t="s">
        <v>1163</v>
      </c>
      <c r="F630" s="66">
        <v>91.770665</v>
      </c>
      <c r="G630" s="66">
        <v>54</v>
      </c>
      <c r="H630" s="72">
        <f t="shared" si="9"/>
        <v>145.770665</v>
      </c>
    </row>
    <row r="631" spans="1:8" ht="12.75">
      <c r="A631" s="64" t="s">
        <v>986</v>
      </c>
      <c r="B631" s="69" t="s">
        <v>997</v>
      </c>
      <c r="C631" s="69" t="s">
        <v>998</v>
      </c>
      <c r="D631" s="65" t="s">
        <v>48</v>
      </c>
      <c r="E631" s="65" t="s">
        <v>92</v>
      </c>
      <c r="F631" s="66">
        <v>81.85123999999999</v>
      </c>
      <c r="G631" s="66">
        <v>54</v>
      </c>
      <c r="H631" s="72">
        <f t="shared" si="9"/>
        <v>135.85124</v>
      </c>
    </row>
    <row r="632" spans="1:8" ht="12.75">
      <c r="A632" s="64" t="s">
        <v>986</v>
      </c>
      <c r="B632" s="69" t="s">
        <v>997</v>
      </c>
      <c r="C632" s="69" t="s">
        <v>998</v>
      </c>
      <c r="D632" s="65" t="s">
        <v>93</v>
      </c>
      <c r="E632" s="65" t="s">
        <v>233</v>
      </c>
      <c r="F632" s="66">
        <v>91.770665</v>
      </c>
      <c r="G632" s="66">
        <v>54</v>
      </c>
      <c r="H632" s="72">
        <f t="shared" si="9"/>
        <v>145.770665</v>
      </c>
    </row>
    <row r="633" spans="1:8" ht="51">
      <c r="A633" s="64" t="s">
        <v>1001</v>
      </c>
      <c r="B633" s="69" t="s">
        <v>1002</v>
      </c>
      <c r="C633" s="69" t="s">
        <v>1003</v>
      </c>
      <c r="D633" s="65" t="s">
        <v>236</v>
      </c>
      <c r="E633" s="65" t="s">
        <v>49</v>
      </c>
      <c r="F633" s="66">
        <v>79.81652999999999</v>
      </c>
      <c r="G633" s="66">
        <v>59</v>
      </c>
      <c r="H633" s="72">
        <f t="shared" si="9"/>
        <v>138.81653</v>
      </c>
    </row>
    <row r="634" spans="1:8" ht="51">
      <c r="A634" s="64" t="s">
        <v>1001</v>
      </c>
      <c r="B634" s="69" t="s">
        <v>1002</v>
      </c>
      <c r="C634" s="69" t="s">
        <v>1003</v>
      </c>
      <c r="D634" s="65" t="s">
        <v>42</v>
      </c>
      <c r="E634" s="65" t="s">
        <v>92</v>
      </c>
      <c r="F634" s="66">
        <v>94.02359</v>
      </c>
      <c r="G634" s="66">
        <v>59</v>
      </c>
      <c r="H634" s="72">
        <f t="shared" si="9"/>
        <v>153.02359</v>
      </c>
    </row>
    <row r="635" spans="1:8" ht="51">
      <c r="A635" s="64" t="s">
        <v>1001</v>
      </c>
      <c r="B635" s="69" t="s">
        <v>1002</v>
      </c>
      <c r="C635" s="69" t="s">
        <v>1003</v>
      </c>
      <c r="D635" s="65" t="s">
        <v>93</v>
      </c>
      <c r="E635" s="65" t="s">
        <v>233</v>
      </c>
      <c r="F635" s="66">
        <v>79.81652999999999</v>
      </c>
      <c r="G635" s="66">
        <v>59</v>
      </c>
      <c r="H635" s="72">
        <f t="shared" si="9"/>
        <v>138.81653</v>
      </c>
    </row>
    <row r="636" spans="1:8" ht="12.75">
      <c r="A636" s="64" t="s">
        <v>1001</v>
      </c>
      <c r="B636" s="69" t="s">
        <v>1005</v>
      </c>
      <c r="C636" s="69" t="s">
        <v>1006</v>
      </c>
      <c r="F636" s="66">
        <v>78.714435</v>
      </c>
      <c r="G636" s="66">
        <v>59</v>
      </c>
      <c r="H636" s="72">
        <f t="shared" si="9"/>
        <v>137.71443499999998</v>
      </c>
    </row>
    <row r="637" spans="1:8" ht="12.75">
      <c r="A637" s="64" t="s">
        <v>1001</v>
      </c>
      <c r="B637" s="69" t="s">
        <v>1007</v>
      </c>
      <c r="C637" s="69" t="s">
        <v>1008</v>
      </c>
      <c r="F637" s="66">
        <v>89.91027999999999</v>
      </c>
      <c r="G637" s="66">
        <v>54</v>
      </c>
      <c r="H637" s="72">
        <f t="shared" si="9"/>
        <v>143.91028</v>
      </c>
    </row>
    <row r="638" spans="1:8" ht="12.75">
      <c r="A638" s="64" t="s">
        <v>1001</v>
      </c>
      <c r="B638" s="69" t="s">
        <v>1009</v>
      </c>
      <c r="C638" s="69" t="s">
        <v>1010</v>
      </c>
      <c r="D638" s="65" t="s">
        <v>236</v>
      </c>
      <c r="E638" s="65" t="s">
        <v>49</v>
      </c>
      <c r="F638" s="66">
        <v>89.29410999999999</v>
      </c>
      <c r="G638" s="66">
        <v>44</v>
      </c>
      <c r="H638" s="72">
        <f t="shared" si="9"/>
        <v>133.29411</v>
      </c>
    </row>
    <row r="639" spans="1:8" ht="12.75">
      <c r="A639" s="64" t="s">
        <v>1001</v>
      </c>
      <c r="B639" s="69" t="s">
        <v>1009</v>
      </c>
      <c r="C639" s="69" t="s">
        <v>1010</v>
      </c>
      <c r="D639" s="65" t="s">
        <v>42</v>
      </c>
      <c r="E639" s="65" t="s">
        <v>92</v>
      </c>
      <c r="F639" s="66">
        <v>111.55888</v>
      </c>
      <c r="G639" s="66">
        <v>44</v>
      </c>
      <c r="H639" s="72">
        <f t="shared" si="9"/>
        <v>155.55888</v>
      </c>
    </row>
    <row r="640" spans="1:8" ht="12.75">
      <c r="A640" s="64" t="s">
        <v>1001</v>
      </c>
      <c r="B640" s="69" t="s">
        <v>1009</v>
      </c>
      <c r="C640" s="69" t="s">
        <v>1010</v>
      </c>
      <c r="D640" s="65" t="s">
        <v>93</v>
      </c>
      <c r="E640" s="65" t="s">
        <v>233</v>
      </c>
      <c r="F640" s="66">
        <v>89.29410999999999</v>
      </c>
      <c r="G640" s="66">
        <v>44</v>
      </c>
      <c r="H640" s="72">
        <f t="shared" si="9"/>
        <v>133.29411</v>
      </c>
    </row>
    <row r="641" spans="1:8" ht="12.75">
      <c r="A641" s="64" t="s">
        <v>1001</v>
      </c>
      <c r="B641" s="69" t="s">
        <v>1012</v>
      </c>
      <c r="C641" s="69" t="s">
        <v>1013</v>
      </c>
      <c r="F641" s="66">
        <v>79.61503499999999</v>
      </c>
      <c r="G641" s="66">
        <v>49</v>
      </c>
      <c r="H641" s="72">
        <f t="shared" si="9"/>
        <v>128.61503499999998</v>
      </c>
    </row>
    <row r="642" spans="1:8" ht="12.75">
      <c r="A642" s="64" t="s">
        <v>1001</v>
      </c>
      <c r="B642" s="69" t="s">
        <v>1014</v>
      </c>
      <c r="C642" s="69" t="s">
        <v>1015</v>
      </c>
      <c r="D642" s="65" t="s">
        <v>236</v>
      </c>
      <c r="E642" s="65" t="s">
        <v>168</v>
      </c>
      <c r="F642" s="66">
        <v>87.683005</v>
      </c>
      <c r="G642" s="66">
        <v>59</v>
      </c>
      <c r="H642" s="72">
        <f t="shared" si="9"/>
        <v>146.68300499999998</v>
      </c>
    </row>
    <row r="643" spans="1:8" ht="12.75">
      <c r="A643" s="64" t="s">
        <v>1001</v>
      </c>
      <c r="B643" s="69" t="s">
        <v>1014</v>
      </c>
      <c r="C643" s="69" t="s">
        <v>1015</v>
      </c>
      <c r="D643" s="65" t="s">
        <v>165</v>
      </c>
      <c r="E643" s="65" t="s">
        <v>92</v>
      </c>
      <c r="F643" s="66">
        <v>125.51666</v>
      </c>
      <c r="G643" s="66">
        <v>59</v>
      </c>
      <c r="H643" s="72">
        <f t="shared" si="9"/>
        <v>184.51666</v>
      </c>
    </row>
    <row r="644" spans="1:8" ht="12.75">
      <c r="A644" s="64" t="s">
        <v>1001</v>
      </c>
      <c r="B644" s="69" t="s">
        <v>1014</v>
      </c>
      <c r="C644" s="69" t="s">
        <v>1015</v>
      </c>
      <c r="D644" s="65" t="s">
        <v>93</v>
      </c>
      <c r="E644" s="65" t="s">
        <v>233</v>
      </c>
      <c r="F644" s="66">
        <v>87.683005</v>
      </c>
      <c r="G644" s="66">
        <v>59</v>
      </c>
      <c r="H644" s="72">
        <f aca="true" t="shared" si="10" ref="H644:H678">F644+G644</f>
        <v>146.68300499999998</v>
      </c>
    </row>
    <row r="645" spans="1:8" ht="12.75">
      <c r="A645" s="64" t="s">
        <v>1001</v>
      </c>
      <c r="B645" s="69" t="s">
        <v>1018</v>
      </c>
      <c r="C645" s="69" t="s">
        <v>1019</v>
      </c>
      <c r="F645" s="66">
        <v>152.01539</v>
      </c>
      <c r="G645" s="66">
        <v>64</v>
      </c>
      <c r="H645" s="72">
        <f t="shared" si="10"/>
        <v>216.01539</v>
      </c>
    </row>
    <row r="646" spans="1:8" ht="12.75">
      <c r="A646" s="64" t="s">
        <v>1001</v>
      </c>
      <c r="B646" s="69" t="s">
        <v>1022</v>
      </c>
      <c r="C646" s="69" t="s">
        <v>1022</v>
      </c>
      <c r="F646" s="66">
        <v>76.95474999999999</v>
      </c>
      <c r="G646" s="66">
        <v>49</v>
      </c>
      <c r="H646" s="72">
        <f t="shared" si="10"/>
        <v>125.95474999999999</v>
      </c>
    </row>
    <row r="647" spans="1:8" ht="12.75">
      <c r="A647" s="64" t="s">
        <v>1001</v>
      </c>
      <c r="B647" s="69" t="s">
        <v>1023</v>
      </c>
      <c r="C647" s="69" t="s">
        <v>1024</v>
      </c>
      <c r="F647" s="66">
        <v>107.71214</v>
      </c>
      <c r="G647" s="66">
        <v>59</v>
      </c>
      <c r="H647" s="72">
        <f t="shared" si="10"/>
        <v>166.71214</v>
      </c>
    </row>
    <row r="648" spans="1:8" ht="25.5">
      <c r="A648" s="64" t="s">
        <v>1001</v>
      </c>
      <c r="B648" s="69" t="s">
        <v>1154</v>
      </c>
      <c r="C648" s="69" t="s">
        <v>1026</v>
      </c>
      <c r="F648" s="66">
        <v>110.02596</v>
      </c>
      <c r="G648" s="66">
        <v>49</v>
      </c>
      <c r="H648" s="72">
        <f t="shared" si="10"/>
        <v>159.02596</v>
      </c>
    </row>
    <row r="649" spans="1:8" ht="12.75">
      <c r="A649" s="64" t="s">
        <v>1027</v>
      </c>
      <c r="B649" s="69" t="s">
        <v>1066</v>
      </c>
      <c r="C649" s="69" t="s">
        <v>1173</v>
      </c>
      <c r="F649" s="66">
        <v>79.10308</v>
      </c>
      <c r="G649" s="66">
        <v>44</v>
      </c>
      <c r="H649" s="72">
        <f t="shared" si="10"/>
        <v>123.10308</v>
      </c>
    </row>
    <row r="650" spans="1:8" ht="12.75">
      <c r="A650" s="64" t="s">
        <v>1027</v>
      </c>
      <c r="B650" s="69" t="s">
        <v>1028</v>
      </c>
      <c r="C650" s="69" t="s">
        <v>1029</v>
      </c>
      <c r="F650" s="66">
        <v>85.40405</v>
      </c>
      <c r="G650" s="66">
        <v>44</v>
      </c>
      <c r="H650" s="72">
        <f t="shared" si="10"/>
        <v>129.40404999999998</v>
      </c>
    </row>
    <row r="651" spans="1:8" ht="12.75">
      <c r="A651" s="64" t="s">
        <v>1027</v>
      </c>
      <c r="B651" s="69" t="s">
        <v>1030</v>
      </c>
      <c r="C651" s="69" t="s">
        <v>1031</v>
      </c>
      <c r="F651" s="66">
        <v>73.29021999999999</v>
      </c>
      <c r="G651" s="66">
        <v>44</v>
      </c>
      <c r="H651" s="72">
        <f t="shared" si="10"/>
        <v>117.29021999999999</v>
      </c>
    </row>
    <row r="652" spans="1:8" ht="12.75">
      <c r="A652" s="64" t="s">
        <v>1027</v>
      </c>
      <c r="B652" s="69" t="s">
        <v>1032</v>
      </c>
      <c r="C652" s="69" t="s">
        <v>1033</v>
      </c>
      <c r="D652" s="65" t="s">
        <v>236</v>
      </c>
      <c r="E652" s="65" t="s">
        <v>49</v>
      </c>
      <c r="F652" s="66">
        <v>101.749275</v>
      </c>
      <c r="G652" s="66">
        <v>54</v>
      </c>
      <c r="H652" s="72">
        <f t="shared" si="10"/>
        <v>155.749275</v>
      </c>
    </row>
    <row r="653" spans="1:8" ht="12.75">
      <c r="A653" s="64" t="s">
        <v>1027</v>
      </c>
      <c r="B653" s="69" t="s">
        <v>1032</v>
      </c>
      <c r="C653" s="69" t="s">
        <v>1033</v>
      </c>
      <c r="D653" s="65" t="s">
        <v>42</v>
      </c>
      <c r="E653" s="65" t="s">
        <v>233</v>
      </c>
      <c r="F653" s="66">
        <v>141.45006</v>
      </c>
      <c r="G653" s="66">
        <v>54</v>
      </c>
      <c r="H653" s="72">
        <f t="shared" si="10"/>
        <v>195.45006</v>
      </c>
    </row>
    <row r="654" spans="1:8" ht="12.75">
      <c r="A654" s="64" t="s">
        <v>1027</v>
      </c>
      <c r="B654" s="69" t="s">
        <v>1036</v>
      </c>
      <c r="C654" s="69" t="s">
        <v>1037</v>
      </c>
      <c r="F654" s="66">
        <v>89.008065</v>
      </c>
      <c r="G654" s="66">
        <v>54</v>
      </c>
      <c r="H654" s="72">
        <f t="shared" si="10"/>
        <v>143.008065</v>
      </c>
    </row>
    <row r="655" spans="1:8" ht="12.75">
      <c r="A655" s="64" t="s">
        <v>1027</v>
      </c>
      <c r="B655" s="69" t="s">
        <v>1038</v>
      </c>
      <c r="C655" s="69" t="s">
        <v>1038</v>
      </c>
      <c r="F655" s="66">
        <v>93.384715</v>
      </c>
      <c r="G655" s="66">
        <v>44</v>
      </c>
      <c r="H655" s="72">
        <f t="shared" si="10"/>
        <v>137.384715</v>
      </c>
    </row>
    <row r="656" spans="1:8" ht="12.75">
      <c r="A656" s="64" t="s">
        <v>1027</v>
      </c>
      <c r="B656" s="69" t="s">
        <v>1039</v>
      </c>
      <c r="C656" s="69" t="s">
        <v>1040</v>
      </c>
      <c r="D656" s="65" t="s">
        <v>236</v>
      </c>
      <c r="E656" s="65" t="s">
        <v>168</v>
      </c>
      <c r="F656" s="66">
        <v>71.71873</v>
      </c>
      <c r="G656" s="66">
        <v>44</v>
      </c>
      <c r="H656" s="72">
        <f t="shared" si="10"/>
        <v>115.71873</v>
      </c>
    </row>
    <row r="657" spans="1:8" ht="12.75">
      <c r="A657" s="64" t="s">
        <v>1027</v>
      </c>
      <c r="B657" s="69" t="s">
        <v>1039</v>
      </c>
      <c r="C657" s="69" t="s">
        <v>1040</v>
      </c>
      <c r="D657" s="65" t="s">
        <v>165</v>
      </c>
      <c r="E657" s="65" t="s">
        <v>92</v>
      </c>
      <c r="F657" s="66">
        <v>82.32082499999999</v>
      </c>
      <c r="G657" s="66">
        <v>44</v>
      </c>
      <c r="H657" s="72">
        <f t="shared" si="10"/>
        <v>126.32082499999999</v>
      </c>
    </row>
    <row r="658" spans="1:8" ht="12.75">
      <c r="A658" s="64" t="s">
        <v>1027</v>
      </c>
      <c r="B658" s="69" t="s">
        <v>1039</v>
      </c>
      <c r="C658" s="69" t="s">
        <v>1040</v>
      </c>
      <c r="D658" s="65" t="s">
        <v>93</v>
      </c>
      <c r="E658" s="65" t="s">
        <v>233</v>
      </c>
      <c r="F658" s="66">
        <v>71.71873</v>
      </c>
      <c r="G658" s="66">
        <v>44</v>
      </c>
      <c r="H658" s="72">
        <f t="shared" si="10"/>
        <v>115.71873</v>
      </c>
    </row>
    <row r="659" spans="1:8" ht="12.75">
      <c r="A659" s="64" t="s">
        <v>1027</v>
      </c>
      <c r="B659" s="69" t="s">
        <v>1043</v>
      </c>
      <c r="C659" s="69" t="s">
        <v>1044</v>
      </c>
      <c r="D659" s="65" t="s">
        <v>236</v>
      </c>
      <c r="E659" s="65" t="s">
        <v>168</v>
      </c>
      <c r="F659" s="66">
        <v>69.83279</v>
      </c>
      <c r="G659" s="66">
        <v>49</v>
      </c>
      <c r="H659" s="72">
        <f t="shared" si="10"/>
        <v>118.83279</v>
      </c>
    </row>
    <row r="660" spans="1:8" ht="12.75">
      <c r="A660" s="64" t="s">
        <v>1027</v>
      </c>
      <c r="B660" s="69" t="s">
        <v>1043</v>
      </c>
      <c r="C660" s="69" t="s">
        <v>1044</v>
      </c>
      <c r="D660" s="65" t="s">
        <v>165</v>
      </c>
      <c r="E660" s="65" t="s">
        <v>233</v>
      </c>
      <c r="F660" s="66">
        <v>80.52447000000001</v>
      </c>
      <c r="G660" s="66">
        <v>49</v>
      </c>
      <c r="H660" s="72">
        <f t="shared" si="10"/>
        <v>129.52447</v>
      </c>
    </row>
    <row r="661" spans="1:8" ht="12.75">
      <c r="A661" s="64" t="s">
        <v>1027</v>
      </c>
      <c r="B661" s="69" t="s">
        <v>1047</v>
      </c>
      <c r="C661" s="69" t="s">
        <v>537</v>
      </c>
      <c r="D661" s="65" t="s">
        <v>236</v>
      </c>
      <c r="E661" s="65" t="s">
        <v>168</v>
      </c>
      <c r="F661" s="66">
        <v>70.06287999999999</v>
      </c>
      <c r="G661" s="66">
        <v>64</v>
      </c>
      <c r="H661" s="72">
        <f t="shared" si="10"/>
        <v>134.06288</v>
      </c>
    </row>
    <row r="662" spans="1:8" ht="12.75">
      <c r="A662" s="64" t="s">
        <v>1027</v>
      </c>
      <c r="B662" s="69" t="s">
        <v>1047</v>
      </c>
      <c r="C662" s="69" t="s">
        <v>537</v>
      </c>
      <c r="D662" s="65" t="s">
        <v>165</v>
      </c>
      <c r="E662" s="65" t="s">
        <v>92</v>
      </c>
      <c r="F662" s="66">
        <v>82.498095</v>
      </c>
      <c r="G662" s="66">
        <v>64</v>
      </c>
      <c r="H662" s="72">
        <f t="shared" si="10"/>
        <v>146.498095</v>
      </c>
    </row>
    <row r="663" spans="1:8" ht="12.75">
      <c r="A663" s="64" t="s">
        <v>1027</v>
      </c>
      <c r="B663" s="69" t="s">
        <v>1047</v>
      </c>
      <c r="C663" s="69" t="s">
        <v>537</v>
      </c>
      <c r="D663" s="65" t="s">
        <v>93</v>
      </c>
      <c r="E663" s="65" t="s">
        <v>233</v>
      </c>
      <c r="F663" s="66">
        <v>70.06287999999999</v>
      </c>
      <c r="G663" s="66">
        <v>64</v>
      </c>
      <c r="H663" s="72">
        <f t="shared" si="10"/>
        <v>134.06288</v>
      </c>
    </row>
    <row r="664" spans="1:8" ht="12.75">
      <c r="A664" s="64" t="s">
        <v>1050</v>
      </c>
      <c r="B664" s="69" t="s">
        <v>886</v>
      </c>
      <c r="C664" s="69" t="s">
        <v>1051</v>
      </c>
      <c r="F664" s="66">
        <v>90.68091999999999</v>
      </c>
      <c r="G664" s="66">
        <v>44</v>
      </c>
      <c r="H664" s="72">
        <f t="shared" si="10"/>
        <v>134.68092</v>
      </c>
    </row>
    <row r="665" spans="1:8" ht="12.75">
      <c r="A665" s="64" t="s">
        <v>1050</v>
      </c>
      <c r="B665" s="69" t="s">
        <v>1052</v>
      </c>
      <c r="C665" s="69" t="s">
        <v>1053</v>
      </c>
      <c r="F665" s="66">
        <v>79.02727</v>
      </c>
      <c r="G665" s="66">
        <v>44</v>
      </c>
      <c r="H665" s="72">
        <f t="shared" si="10"/>
        <v>123.02727</v>
      </c>
    </row>
    <row r="666" spans="1:8" ht="12.75">
      <c r="A666" s="64" t="s">
        <v>1050</v>
      </c>
      <c r="B666" s="69" t="s">
        <v>1054</v>
      </c>
      <c r="C666" s="69" t="s">
        <v>473</v>
      </c>
      <c r="F666" s="66">
        <v>77.50337499999999</v>
      </c>
      <c r="G666" s="66">
        <v>44</v>
      </c>
      <c r="H666" s="72">
        <f t="shared" si="10"/>
        <v>121.50337499999999</v>
      </c>
    </row>
    <row r="667" spans="1:8" ht="12.75">
      <c r="A667" s="64" t="s">
        <v>1050</v>
      </c>
      <c r="B667" s="69" t="s">
        <v>1055</v>
      </c>
      <c r="C667" s="69" t="s">
        <v>1056</v>
      </c>
      <c r="F667" s="66">
        <v>74.49121</v>
      </c>
      <c r="G667" s="66">
        <v>44</v>
      </c>
      <c r="H667" s="72">
        <f t="shared" si="10"/>
        <v>118.49121</v>
      </c>
    </row>
    <row r="668" spans="1:8" ht="12.75">
      <c r="A668" s="64" t="s">
        <v>1057</v>
      </c>
      <c r="B668" s="69" t="s">
        <v>1058</v>
      </c>
      <c r="C668" s="69" t="s">
        <v>1059</v>
      </c>
      <c r="D668" s="65" t="s">
        <v>236</v>
      </c>
      <c r="E668" s="65" t="s">
        <v>83</v>
      </c>
      <c r="F668" s="66">
        <v>69.56242</v>
      </c>
      <c r="G668" s="66">
        <v>44</v>
      </c>
      <c r="H668" s="72">
        <f t="shared" si="10"/>
        <v>113.56242</v>
      </c>
    </row>
    <row r="669" spans="1:8" ht="12.75">
      <c r="A669" s="64" t="s">
        <v>1057</v>
      </c>
      <c r="B669" s="69" t="s">
        <v>1058</v>
      </c>
      <c r="C669" s="69" t="s">
        <v>1059</v>
      </c>
      <c r="D669" s="65" t="s">
        <v>86</v>
      </c>
      <c r="E669" s="65" t="s">
        <v>233</v>
      </c>
      <c r="F669" s="66">
        <v>102.374945</v>
      </c>
      <c r="G669" s="66">
        <v>44</v>
      </c>
      <c r="H669" s="72">
        <f t="shared" si="10"/>
        <v>146.374945</v>
      </c>
    </row>
    <row r="670" spans="1:8" ht="12.75">
      <c r="A670" s="64" t="s">
        <v>1057</v>
      </c>
      <c r="B670" s="69" t="s">
        <v>1142</v>
      </c>
      <c r="C670" s="69" t="s">
        <v>1143</v>
      </c>
      <c r="F670" s="66">
        <v>73.0949</v>
      </c>
      <c r="G670" s="66">
        <v>44</v>
      </c>
      <c r="H670" s="72">
        <f t="shared" si="10"/>
        <v>117.0949</v>
      </c>
    </row>
    <row r="671" spans="1:8" ht="12.75">
      <c r="A671" s="64" t="s">
        <v>1057</v>
      </c>
      <c r="B671" s="69" t="s">
        <v>1134</v>
      </c>
      <c r="C671" s="69" t="s">
        <v>1135</v>
      </c>
      <c r="F671" s="66">
        <v>76.43396</v>
      </c>
      <c r="G671" s="66">
        <v>49</v>
      </c>
      <c r="H671" s="72">
        <f t="shared" si="10"/>
        <v>125.43396</v>
      </c>
    </row>
    <row r="672" spans="1:8" ht="12.75">
      <c r="A672" s="64" t="s">
        <v>1057</v>
      </c>
      <c r="B672" s="69" t="s">
        <v>1062</v>
      </c>
      <c r="C672" s="69" t="s">
        <v>1063</v>
      </c>
      <c r="D672" s="65" t="s">
        <v>236</v>
      </c>
      <c r="E672" s="65" t="s">
        <v>161</v>
      </c>
      <c r="F672" s="66">
        <v>84.144065</v>
      </c>
      <c r="G672" s="66">
        <v>54</v>
      </c>
      <c r="H672" s="72">
        <f t="shared" si="10"/>
        <v>138.144065</v>
      </c>
    </row>
    <row r="673" spans="1:8" ht="12.75">
      <c r="A673" s="64" t="s">
        <v>1057</v>
      </c>
      <c r="B673" s="69" t="s">
        <v>1062</v>
      </c>
      <c r="C673" s="69" t="s">
        <v>1063</v>
      </c>
      <c r="D673" s="65" t="s">
        <v>163</v>
      </c>
      <c r="E673" s="65" t="s">
        <v>168</v>
      </c>
      <c r="F673" s="66">
        <v>91.08467</v>
      </c>
      <c r="G673" s="66">
        <v>54</v>
      </c>
      <c r="H673" s="72">
        <f t="shared" si="10"/>
        <v>145.08467000000002</v>
      </c>
    </row>
    <row r="674" spans="1:8" ht="12.75">
      <c r="A674" s="64" t="s">
        <v>1057</v>
      </c>
      <c r="B674" s="69" t="s">
        <v>1062</v>
      </c>
      <c r="C674" s="69" t="s">
        <v>1063</v>
      </c>
      <c r="D674" s="65" t="s">
        <v>165</v>
      </c>
      <c r="E674" s="65" t="s">
        <v>92</v>
      </c>
      <c r="F674" s="66">
        <v>132.34905999999998</v>
      </c>
      <c r="G674" s="66">
        <v>54</v>
      </c>
      <c r="H674" s="72">
        <f t="shared" si="10"/>
        <v>186.34905999999998</v>
      </c>
    </row>
    <row r="675" spans="1:8" ht="12.75">
      <c r="A675" s="64" t="s">
        <v>1057</v>
      </c>
      <c r="B675" s="69" t="s">
        <v>1062</v>
      </c>
      <c r="C675" s="69" t="s">
        <v>1063</v>
      </c>
      <c r="D675" s="65" t="s">
        <v>93</v>
      </c>
      <c r="E675" s="65" t="s">
        <v>233</v>
      </c>
      <c r="F675" s="66">
        <v>84.144065</v>
      </c>
      <c r="G675" s="66">
        <v>54</v>
      </c>
      <c r="H675" s="72">
        <f t="shared" si="10"/>
        <v>138.144065</v>
      </c>
    </row>
    <row r="676" spans="1:8" ht="12.75">
      <c r="A676" s="64" t="s">
        <v>1057</v>
      </c>
      <c r="B676" s="69" t="s">
        <v>1136</v>
      </c>
      <c r="C676" s="69" t="s">
        <v>1136</v>
      </c>
      <c r="D676" s="65" t="s">
        <v>236</v>
      </c>
      <c r="E676" s="65" t="s">
        <v>49</v>
      </c>
      <c r="F676" s="66">
        <v>70.474895</v>
      </c>
      <c r="G676" s="66">
        <v>49</v>
      </c>
      <c r="H676" s="72">
        <f t="shared" si="10"/>
        <v>119.474895</v>
      </c>
    </row>
    <row r="677" spans="1:8" ht="12.75">
      <c r="A677" s="64" t="s">
        <v>1057</v>
      </c>
      <c r="B677" s="69" t="s">
        <v>1136</v>
      </c>
      <c r="C677" s="69" t="s">
        <v>1136</v>
      </c>
      <c r="D677" s="65" t="s">
        <v>42</v>
      </c>
      <c r="E677" s="65" t="s">
        <v>92</v>
      </c>
      <c r="F677" s="66">
        <v>83.17079</v>
      </c>
      <c r="G677" s="66">
        <v>49</v>
      </c>
      <c r="H677" s="72">
        <f t="shared" si="10"/>
        <v>132.17079</v>
      </c>
    </row>
    <row r="678" spans="1:8" ht="12.75">
      <c r="A678" s="64" t="s">
        <v>1057</v>
      </c>
      <c r="B678" s="69" t="s">
        <v>1136</v>
      </c>
      <c r="C678" s="69" t="s">
        <v>1136</v>
      </c>
      <c r="D678" s="65" t="s">
        <v>93</v>
      </c>
      <c r="E678" s="65" t="s">
        <v>233</v>
      </c>
      <c r="F678" s="66">
        <v>70.474895</v>
      </c>
      <c r="G678" s="66">
        <v>49</v>
      </c>
      <c r="H678" s="72">
        <f t="shared" si="10"/>
        <v>119.474895</v>
      </c>
    </row>
    <row r="679" spans="2:8" ht="12.75">
      <c r="B679" s="73"/>
      <c r="C679" s="73"/>
      <c r="D679" s="67"/>
      <c r="E679" s="67"/>
      <c r="F679" s="64"/>
      <c r="G679" s="64"/>
      <c r="H679" s="64"/>
    </row>
  </sheetData>
  <printOptions horizontalCentered="1"/>
  <pageMargins left="0.2" right="0.2" top="0.75" bottom="0.75" header="0.5" footer="0.5"/>
  <pageSetup fitToHeight="15" horizontalDpi="600" verticalDpi="600" orientation="portrait" scale="90" r:id="rId2"/>
  <headerFooter alignWithMargins="0">
    <oddHeader>&amp;L&amp;"Arial,Bold"&amp;16
&amp;C&amp;"Arial,Bold"&amp;12FY2008 Domestic Per Diem Rates - Effective October 1, 2007</oddHeader>
    <oddFooter>&amp;C
&amp;P&amp;R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J. Anders</dc:creator>
  <cp:keywords/>
  <dc:description/>
  <cp:lastModifiedBy>cymgreenidge</cp:lastModifiedBy>
  <cp:lastPrinted>2007-08-07T18:53:54Z</cp:lastPrinted>
  <dcterms:created xsi:type="dcterms:W3CDTF">2007-05-31T18:52:40Z</dcterms:created>
  <dcterms:modified xsi:type="dcterms:W3CDTF">2008-03-12T11:19:35Z</dcterms:modified>
  <cp:category/>
  <cp:version/>
  <cp:contentType/>
  <cp:contentStatus/>
</cp:coreProperties>
</file>