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<sst xmlns="http://schemas.openxmlformats.org/spreadsheetml/2006/main" count="76" uniqueCount="32">
  <si>
    <t>Oct.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</si>
  <si>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</si>
  <si>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</si>
  <si>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</si>
  <si>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</si>
  <si>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</si>
  <si>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</si>
  <si>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</si>
  <si>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</si>
  <si>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</si>
  <si>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</si>
  <si>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</si>
  <si>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VISN</t>
  </si>
  <si>
    <t>STATION NAME</t>
  </si>
  <si>
    <t>Occupancy Rate</t>
  </si>
  <si>
    <t>WEST HAVEN</t>
  </si>
  <si>
    <t>AUGUSTA</t>
  </si>
  <si>
    <t>BIRMINGHAM</t>
  </si>
  <si>
    <t>W PALM BEACH</t>
  </si>
  <si>
    <t>SAN JUAN PR</t>
  </si>
  <si>
    <t>HINES</t>
  </si>
  <si>
    <t>VA CENTRAL TEXAS HCS</t>
  </si>
  <si>
    <t>SOUTHERN ARIZONA HCS</t>
  </si>
  <si>
    <t>PUGET SOUND HCS</t>
  </si>
  <si>
    <t>PALO ALTO</t>
  </si>
  <si>
    <t>Current FTEE Level</t>
  </si>
  <si>
    <t>Auth FTEE Level</t>
  </si>
  <si>
    <t>FY 03 Occupancy Rates and FTEE for Blind Centers</t>
  </si>
  <si>
    <t>Totals</t>
  </si>
  <si>
    <t>Vacancies</t>
  </si>
  <si>
    <t>Auth FTE Level</t>
  </si>
  <si>
    <t>Current FTE Level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</si>
</sst>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11">
    <font>
      <sz val="10"/>
      <name val="Arial"/>
      <family val="0"/>
    </font>
    <font>
      <b/>
      <sz val="12"/>
      <name val="Arial"/>
      <family val="0"/>
    </font>
    <font>
      <sz val="10"/>
      <name val="Microsoft Sans Serif"/>
      <family val="2"/>
    </font>
    <font>
      <sz val="7"/>
      <name val="Microsoft Sans Serif"/>
      <family val="2"/>
    </font>
    <font>
      <b/>
      <sz val="7.5"/>
      <color indexed="8"/>
      <name val="Microsoft Sans Serif"/>
      <family val="2"/>
    </font>
    <font>
      <sz val="6"/>
      <color indexed="8"/>
      <name val="Microsoft Sans Serif"/>
      <family val="2"/>
    </font>
    <font>
      <sz val="6"/>
      <color indexed="63"/>
      <name val="Microsoft Sans Serif"/>
      <family val="2"/>
    </font>
    <font>
      <b/>
      <sz val="7.5"/>
      <name val="Microsoft Sans Serif"/>
      <family val="2"/>
    </font>
    <font>
      <sz val="7.5"/>
      <name val="Microsoft Sans Serif"/>
      <family val="2"/>
    </font>
    <font>
      <sz val="7"/>
      <name val="Arial"/>
      <family val="2"/>
    </font>
    <font>
      <sz val="6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/>
      <top style="thin"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0" fontId="5" fillId="2" borderId="3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/>
    </xf>
    <xf numFmtId="10" fontId="8" fillId="3" borderId="6" xfId="0" applyNumberFormat="1" applyFont="1" applyFill="1" applyBorder="1" applyAlignment="1">
      <alignment horizontal="center"/>
    </xf>
    <xf numFmtId="10" fontId="8" fillId="3" borderId="7" xfId="0" applyNumberFormat="1" applyFont="1" applyFill="1" applyBorder="1" applyAlignment="1">
      <alignment horizontal="center"/>
    </xf>
    <xf numFmtId="10" fontId="8" fillId="3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10" fontId="8" fillId="3" borderId="11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0" fontId="8" fillId="3" borderId="1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0" fontId="7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10" fontId="7" fillId="2" borderId="14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10" fontId="7" fillId="2" borderId="16" xfId="0" applyNumberFormat="1" applyFont="1" applyFill="1" applyBorder="1" applyAlignment="1">
      <alignment horizontal="center"/>
    </xf>
    <xf numFmtId="10" fontId="8" fillId="0" borderId="16" xfId="0" applyNumberFormat="1" applyFont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7" fillId="2" borderId="14" xfId="0" applyNumberFormat="1" applyFont="1" applyFill="1" applyBorder="1" applyAlignment="1">
      <alignment horizontal="center"/>
    </xf>
    <xf numFmtId="10" fontId="8" fillId="3" borderId="21" xfId="0" applyNumberFormat="1" applyFont="1" applyFill="1" applyBorder="1" applyAlignment="1">
      <alignment horizontal="center"/>
    </xf>
    <xf numFmtId="10" fontId="8" fillId="3" borderId="22" xfId="0" applyNumberFormat="1" applyFont="1" applyFill="1" applyBorder="1" applyAlignment="1">
      <alignment horizontal="center"/>
    </xf>
    <xf numFmtId="10" fontId="8" fillId="3" borderId="23" xfId="0" applyNumberFormat="1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 wrapText="1"/>
    </xf>
    <xf numFmtId="2" fontId="8" fillId="3" borderId="24" xfId="0" applyNumberFormat="1" applyFont="1" applyFill="1" applyBorder="1" applyAlignment="1">
      <alignment horizontal="center"/>
    </xf>
    <xf numFmtId="2" fontId="8" fillId="3" borderId="25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2" fontId="5" fillId="2" borderId="26" xfId="0" applyNumberFormat="1" applyFont="1" applyFill="1" applyBorder="1" applyAlignment="1">
      <alignment horizontal="center" wrapText="1"/>
    </xf>
    <xf numFmtId="2" fontId="8" fillId="3" borderId="26" xfId="0" applyNumberFormat="1" applyFont="1" applyFill="1" applyBorder="1" applyAlignment="1">
      <alignment horizontal="center"/>
    </xf>
    <xf numFmtId="2" fontId="8" fillId="3" borderId="27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 wrapText="1"/>
    </xf>
    <xf numFmtId="10" fontId="5" fillId="2" borderId="16" xfId="0" applyNumberFormat="1" applyFont="1" applyFill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0" fontId="8" fillId="3" borderId="29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0" fontId="8" fillId="3" borderId="30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 wrapText="1"/>
    </xf>
    <xf numFmtId="2" fontId="8" fillId="3" borderId="14" xfId="0" applyNumberFormat="1" applyFont="1" applyFill="1" applyBorder="1" applyAlignment="1">
      <alignment horizontal="center"/>
    </xf>
    <xf numFmtId="2" fontId="8" fillId="3" borderId="28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/>
    </xf>
    <xf numFmtId="2" fontId="9" fillId="0" borderId="31" xfId="0" applyNumberFormat="1" applyFont="1" applyBorder="1" applyAlignment="1">
      <alignment/>
    </xf>
    <xf numFmtId="2" fontId="6" fillId="2" borderId="3" xfId="0" applyNumberFormat="1" applyFont="1" applyFill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center" wrapText="1"/>
    </xf>
    <xf numFmtId="10" fontId="5" fillId="2" borderId="1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0" fontId="4" fillId="2" borderId="32" xfId="0" applyNumberFormat="1" applyFont="1" applyFill="1" applyBorder="1" applyAlignment="1">
      <alignment horizontal="center" wrapText="1"/>
    </xf>
    <xf numFmtId="10" fontId="4" fillId="2" borderId="33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0" fontId="4" fillId="2" borderId="35" xfId="0" applyNumberFormat="1" applyFont="1" applyFill="1" applyBorder="1" applyAlignment="1">
      <alignment horizontal="center" wrapText="1"/>
    </xf>
    <xf numFmtId="10" fontId="4" fillId="2" borderId="36" xfId="0" applyNumberFormat="1" applyFont="1" applyFill="1" applyBorder="1" applyAlignment="1">
      <alignment horizontal="center" wrapText="1"/>
    </xf>
    <xf numFmtId="9" fontId="4" fillId="2" borderId="13" xfId="0" applyNumberFormat="1" applyFont="1" applyFill="1" applyBorder="1" applyAlignment="1">
      <alignment horizontal="center" wrapText="1"/>
    </xf>
    <xf numFmtId="9" fontId="4" fillId="2" borderId="11" xfId="0" applyNumberFormat="1" applyFont="1" applyFill="1" applyBorder="1" applyAlignment="1">
      <alignment horizontal="center" wrapText="1"/>
    </xf>
    <xf numFmtId="2" fontId="7" fillId="2" borderId="3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/>
    </xf>
    <xf numFmtId="2" fontId="7" fillId="2" borderId="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BRC FTEE and Occupancy Rates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Oct.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Sheet1!$C$6:$C$16</c:f>
              <c:numCache>
                <c:ptCount val="11"/>
                <c:pt idx="0">
                  <c:v>0</c:v>
                </c:pt>
                <c:pt idx="1">
                  <c:v>0.7116</c:v>
                </c:pt>
                <c:pt idx="2">
                  <c:v>0.9914</c:v>
                </c:pt>
                <c:pt idx="3">
                  <c:v>0.7601</c:v>
                </c:pt>
                <c:pt idx="4">
                  <c:v>0.886</c:v>
                </c:pt>
                <c:pt idx="5">
                  <c:v>0.8172</c:v>
                </c:pt>
                <c:pt idx="6">
                  <c:v>0.907</c:v>
                </c:pt>
                <c:pt idx="7">
                  <c:v>0.929</c:v>
                </c:pt>
                <c:pt idx="8">
                  <c:v>0.9004</c:v>
                </c:pt>
                <c:pt idx="9">
                  <c:v>0.6043</c:v>
                </c:pt>
                <c:pt idx="10">
                  <c:v>0.8236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Sheet1!$E$6:$E$16</c:f>
              <c:numCache>
                <c:ptCount val="11"/>
                <c:pt idx="0">
                  <c:v>0</c:v>
                </c:pt>
                <c:pt idx="1">
                  <c:v>50.5</c:v>
                </c:pt>
                <c:pt idx="2">
                  <c:v>30</c:v>
                </c:pt>
                <c:pt idx="3">
                  <c:v>45.5</c:v>
                </c:pt>
                <c:pt idx="4">
                  <c:v>30.15</c:v>
                </c:pt>
                <c:pt idx="5">
                  <c:v>25</c:v>
                </c:pt>
                <c:pt idx="6">
                  <c:v>48.5</c:v>
                </c:pt>
                <c:pt idx="7">
                  <c:v>17</c:v>
                </c:pt>
                <c:pt idx="8">
                  <c:v>54</c:v>
                </c:pt>
                <c:pt idx="9">
                  <c:v>23</c:v>
                </c:pt>
                <c:pt idx="10">
                  <c:v>45.4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1"/>
                <c:pt idx="0">
                  <c:v>0</c:v>
                </c:pt>
                <c:pt idx="1">
                  <c:v>65.5</c:v>
                </c:pt>
                <c:pt idx="2">
                  <c:v>32</c:v>
                </c:pt>
                <c:pt idx="3">
                  <c:v>48.5</c:v>
                </c:pt>
                <c:pt idx="4">
                  <c:v>32.15</c:v>
                </c:pt>
                <c:pt idx="5">
                  <c:v>25</c:v>
                </c:pt>
                <c:pt idx="6">
                  <c:v>53.5</c:v>
                </c:pt>
                <c:pt idx="7">
                  <c:v>17</c:v>
                </c:pt>
                <c:pt idx="8">
                  <c:v>61</c:v>
                </c:pt>
                <c:pt idx="9">
                  <c:v>24</c:v>
                </c:pt>
                <c:pt idx="10">
                  <c:v>53.4</c:v>
                </c:pt>
              </c:numCache>
            </c:numRef>
          </c:val>
        </c:ser>
        <c:ser>
          <c:idx val="3"/>
          <c:order val="3"/>
          <c:tx>
            <c:strRef>
              <c:f>Sheet1!$F$5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Sheet1!$F$6:$F$16</c:f>
              <c:numCache>
                <c:ptCount val="11"/>
                <c:pt idx="0">
                  <c:v>0</c:v>
                </c:pt>
                <c:pt idx="1">
                  <c:v>0.7116</c:v>
                </c:pt>
                <c:pt idx="2">
                  <c:v>0.9914</c:v>
                </c:pt>
                <c:pt idx="3">
                  <c:v>0.7601</c:v>
                </c:pt>
                <c:pt idx="4">
                  <c:v>0.886</c:v>
                </c:pt>
                <c:pt idx="5">
                  <c:v>0.8172</c:v>
                </c:pt>
                <c:pt idx="6">
                  <c:v>0.907</c:v>
                </c:pt>
                <c:pt idx="7">
                  <c:v>0.929</c:v>
                </c:pt>
                <c:pt idx="8">
                  <c:v>0.9004</c:v>
                </c:pt>
                <c:pt idx="9">
                  <c:v>0.6043</c:v>
                </c:pt>
                <c:pt idx="10">
                  <c:v>0.8236</c:v>
                </c:pt>
              </c:numCache>
            </c:numRef>
          </c:val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Sheet1!$H$6:$H$16</c:f>
              <c:numCache>
                <c:ptCount val="11"/>
                <c:pt idx="0">
                  <c:v>0</c:v>
                </c:pt>
                <c:pt idx="1">
                  <c:v>50.5</c:v>
                </c:pt>
                <c:pt idx="2">
                  <c:v>30</c:v>
                </c:pt>
                <c:pt idx="3">
                  <c:v>46.5</c:v>
                </c:pt>
                <c:pt idx="4">
                  <c:v>30.15</c:v>
                </c:pt>
                <c:pt idx="5">
                  <c:v>28</c:v>
                </c:pt>
                <c:pt idx="6">
                  <c:v>48.5</c:v>
                </c:pt>
                <c:pt idx="7">
                  <c:v>17</c:v>
                </c:pt>
                <c:pt idx="8">
                  <c:v>54</c:v>
                </c:pt>
                <c:pt idx="9">
                  <c:v>23</c:v>
                </c:pt>
                <c:pt idx="10">
                  <c:v>45.4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1"/>
                <c:pt idx="0">
                  <c:v>0</c:v>
                </c:pt>
                <c:pt idx="1">
                  <c:v>65.5</c:v>
                </c:pt>
                <c:pt idx="2">
                  <c:v>32</c:v>
                </c:pt>
                <c:pt idx="3">
                  <c:v>48.5</c:v>
                </c:pt>
                <c:pt idx="4">
                  <c:v>32.15</c:v>
                </c:pt>
                <c:pt idx="5">
                  <c:v>25</c:v>
                </c:pt>
                <c:pt idx="6">
                  <c:v>53.5</c:v>
                </c:pt>
                <c:pt idx="7">
                  <c:v>17</c:v>
                </c:pt>
                <c:pt idx="8">
                  <c:v>61</c:v>
                </c:pt>
                <c:pt idx="9">
                  <c:v>24</c:v>
                </c:pt>
                <c:pt idx="10">
                  <c:v>53.4</c:v>
                </c:pt>
              </c:numCache>
            </c:numRef>
          </c:val>
        </c:ser>
        <c:ser>
          <c:idx val="6"/>
          <c:order val="6"/>
          <c:tx>
            <c:strRef>
              <c:f>Sheet1!$I$5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Sheet1!$I$6:$I$16</c:f>
              <c:numCache>
                <c:ptCount val="11"/>
                <c:pt idx="0">
                  <c:v>0</c:v>
                </c:pt>
                <c:pt idx="1">
                  <c:v>0.6928</c:v>
                </c:pt>
                <c:pt idx="2">
                  <c:v>0.9899</c:v>
                </c:pt>
                <c:pt idx="3">
                  <c:v>0.6895</c:v>
                </c:pt>
                <c:pt idx="4">
                  <c:v>0.8493</c:v>
                </c:pt>
                <c:pt idx="5">
                  <c:v>0.846</c:v>
                </c:pt>
                <c:pt idx="6">
                  <c:v>0.8574</c:v>
                </c:pt>
                <c:pt idx="7">
                  <c:v>0.9246</c:v>
                </c:pt>
                <c:pt idx="8">
                  <c:v>0.8891</c:v>
                </c:pt>
                <c:pt idx="9">
                  <c:v>0.6174</c:v>
                </c:pt>
                <c:pt idx="10">
                  <c:v>0.7582</c:v>
                </c:pt>
              </c:numCache>
            </c:numRef>
          </c:val>
        </c:ser>
        <c:ser>
          <c:idx val="7"/>
          <c:order val="7"/>
          <c:tx>
            <c:strRef>
              <c:f>Sheet1!$K$5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Sheet1!$K$6:$K$16</c:f>
              <c:numCache>
                <c:ptCount val="11"/>
                <c:pt idx="0">
                  <c:v>0</c:v>
                </c:pt>
                <c:pt idx="1">
                  <c:v>50.5</c:v>
                </c:pt>
                <c:pt idx="2">
                  <c:v>31</c:v>
                </c:pt>
                <c:pt idx="3">
                  <c:v>47.5</c:v>
                </c:pt>
                <c:pt idx="4">
                  <c:v>30.15</c:v>
                </c:pt>
                <c:pt idx="5">
                  <c:v>28</c:v>
                </c:pt>
                <c:pt idx="6">
                  <c:v>49.05</c:v>
                </c:pt>
                <c:pt idx="7">
                  <c:v>17</c:v>
                </c:pt>
                <c:pt idx="8">
                  <c:v>55</c:v>
                </c:pt>
                <c:pt idx="9">
                  <c:v>23</c:v>
                </c:pt>
                <c:pt idx="10">
                  <c:v>42.9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Sheet1!$A$6:$B$16</c:f>
              <c:multiLvlStrCache>
                <c:ptCount val="11"/>
                <c:lvl>
                  <c:pt idx="0">
                    <c:v>STATION NAME</c:v>
                  </c:pt>
                  <c:pt idx="1">
                    <c:v>WEST HAVEN</c:v>
                  </c:pt>
                  <c:pt idx="2">
                    <c:v>AUGUSTA</c:v>
                  </c:pt>
                  <c:pt idx="3">
                    <c:v>BIRMINGHAM</c:v>
                  </c:pt>
                  <c:pt idx="4">
                    <c:v>W PALM BEACH</c:v>
                  </c:pt>
                  <c:pt idx="5">
                    <c:v>SAN JUAN PR</c:v>
                  </c:pt>
                  <c:pt idx="6">
                    <c:v>HINES</c:v>
                  </c:pt>
                  <c:pt idx="7">
                    <c:v>VA CENTRAL TEXAS HCS</c:v>
                  </c:pt>
                  <c:pt idx="8">
                    <c:v>SOUTHERN ARIZONA HCS</c:v>
                  </c:pt>
                  <c:pt idx="9">
                    <c:v>PUGET SOUND HCS</c:v>
                  </c:pt>
                  <c:pt idx="10">
                    <c:v>PALO ALTO</c:v>
                  </c:pt>
                </c:lvl>
                <c:lvl>
                  <c:pt idx="0">
                    <c:v>VISN</c:v>
                  </c:pt>
                  <c:pt idx="1">
                    <c:v>1</c:v>
                  </c:pt>
                  <c:pt idx="2">
                    <c:v>7</c:v>
                  </c:pt>
                  <c:pt idx="3">
                    <c:v>7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1"/>
                <c:pt idx="0">
                  <c:v>0</c:v>
                </c:pt>
                <c:pt idx="1">
                  <c:v>65.5</c:v>
                </c:pt>
                <c:pt idx="2">
                  <c:v>32</c:v>
                </c:pt>
                <c:pt idx="3">
                  <c:v>48.5</c:v>
                </c:pt>
                <c:pt idx="4">
                  <c:v>32.15</c:v>
                </c:pt>
                <c:pt idx="5">
                  <c:v>25</c:v>
                </c:pt>
                <c:pt idx="6">
                  <c:v>53.5</c:v>
                </c:pt>
                <c:pt idx="7">
                  <c:v>17</c:v>
                </c:pt>
                <c:pt idx="8">
                  <c:v>61</c:v>
                </c:pt>
                <c:pt idx="9">
                  <c:v>24</c:v>
                </c:pt>
                <c:pt idx="10">
                  <c:v>53.4</c:v>
                </c:pt>
              </c:numCache>
            </c:numRef>
          </c:val>
        </c:ser>
        <c:axId val="17614142"/>
        <c:axId val="61134295"/>
      </c:barChart>
      <c:catAx>
        <c:axId val="1761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4295"/>
        <c:crosses val="autoZero"/>
        <c:auto val="1"/>
        <c:lblOffset val="100"/>
        <c:noMultiLvlLbl val="0"/>
      </c:catAx>
      <c:valAx>
        <c:axId val="61134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4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33"/>
  <sheetViews>
    <sheetView tabSelected="1" workbookViewId="0" topLeftCell="T2">
      <selection activeCell="I21" sqref="I21"/>
    </sheetView>
  </sheetViews>
  <sheetFormatPr defaultColWidth="9.140625" defaultRowHeight="12.75"/>
  <cols>
    <col min="1" max="1" width="5.140625" style="9" customWidth="1"/>
    <col min="2" max="2" width="18.28125" style="18" customWidth="1"/>
    <col min="3" max="3" width="6.8515625" style="9" customWidth="1"/>
    <col min="4" max="4" width="6.140625" style="11" customWidth="1"/>
    <col min="5" max="5" width="6.7109375" style="10" customWidth="1"/>
    <col min="6" max="6" width="6.7109375" style="9" customWidth="1"/>
    <col min="7" max="7" width="6.140625" style="9" customWidth="1"/>
    <col min="8" max="8" width="6.57421875" style="10" customWidth="1"/>
    <col min="9" max="9" width="6.57421875" style="12" customWidth="1"/>
    <col min="10" max="10" width="6.140625" style="12" customWidth="1"/>
    <col min="11" max="11" width="6.8515625" style="10" customWidth="1"/>
    <col min="12" max="12" width="6.421875" style="12" customWidth="1"/>
    <col min="13" max="13" width="5.8515625" style="12" customWidth="1"/>
    <col min="14" max="14" width="7.00390625" style="10" customWidth="1"/>
    <col min="15" max="15" width="6.8515625" style="12" customWidth="1"/>
    <col min="16" max="16" width="6.00390625" style="12" customWidth="1"/>
    <col min="17" max="17" width="7.7109375" style="10" customWidth="1"/>
    <col min="18" max="18" width="7.57421875" style="13" customWidth="1"/>
    <col min="19" max="19" width="6.57421875" style="15" customWidth="1"/>
    <col min="20" max="20" width="7.57421875" style="14" customWidth="1"/>
    <col min="21" max="21" width="6.28125" style="12" customWidth="1"/>
    <col min="22" max="22" width="7.421875" style="15" customWidth="1"/>
    <col min="23" max="23" width="7.421875" style="10" customWidth="1"/>
    <col min="24" max="24" width="7.00390625" style="12" customWidth="1"/>
    <col min="25" max="25" width="6.57421875" style="12" customWidth="1"/>
    <col min="26" max="26" width="6.8515625" style="12" customWidth="1"/>
    <col min="27" max="27" width="6.7109375" style="12" customWidth="1"/>
    <col min="28" max="28" width="7.140625" style="10" customWidth="1"/>
    <col min="29" max="29" width="7.28125" style="10" customWidth="1"/>
    <col min="30" max="30" width="7.421875" style="12" customWidth="1"/>
    <col min="31" max="31" width="7.00390625" style="10" customWidth="1"/>
    <col min="32" max="32" width="7.57421875" style="10" customWidth="1"/>
    <col min="33" max="33" width="6.7109375" style="12" customWidth="1"/>
    <col min="34" max="34" width="7.28125" style="10" customWidth="1"/>
    <col min="35" max="35" width="7.00390625" style="10" customWidth="1"/>
    <col min="36" max="36" width="7.28125" style="12" customWidth="1"/>
    <col min="37" max="37" width="7.57421875" style="14" customWidth="1"/>
    <col min="38" max="38" width="7.421875" style="14" customWidth="1"/>
    <col min="39" max="44" width="9.140625" style="28" customWidth="1"/>
    <col min="45" max="62" width="9.140625" style="12" customWidth="1"/>
    <col min="63" max="16384" width="9.140625" style="9" customWidth="1"/>
  </cols>
  <sheetData>
    <row r="2" ht="12.75">
      <c r="B2" s="18" t="s">
        <v>27</v>
      </c>
    </row>
    <row r="4" ht="12.75">
      <c r="B4" s="38"/>
    </row>
    <row r="5" spans="2:38" ht="12.75">
      <c r="B5" s="37"/>
      <c r="C5" s="82" t="s">
        <v>0</v>
      </c>
      <c r="D5" s="82"/>
      <c r="E5" s="82"/>
      <c r="F5" s="83" t="s">
        <v>1</v>
      </c>
      <c r="G5" s="82"/>
      <c r="H5" s="82"/>
      <c r="I5" s="77" t="s">
        <v>2</v>
      </c>
      <c r="J5" s="78"/>
      <c r="K5" s="78"/>
      <c r="L5" s="77" t="s">
        <v>3</v>
      </c>
      <c r="M5" s="78"/>
      <c r="N5" s="78"/>
      <c r="O5" s="77" t="s">
        <v>4</v>
      </c>
      <c r="P5" s="78"/>
      <c r="Q5" s="80"/>
      <c r="R5" s="81" t="s">
        <v>5</v>
      </c>
      <c r="S5" s="78"/>
      <c r="T5" s="80"/>
      <c r="U5" s="78" t="s">
        <v>6</v>
      </c>
      <c r="V5" s="78"/>
      <c r="W5" s="78"/>
      <c r="X5" s="77" t="s">
        <v>7</v>
      </c>
      <c r="Y5" s="78"/>
      <c r="Z5" s="78"/>
      <c r="AA5" s="77" t="s">
        <v>8</v>
      </c>
      <c r="AB5" s="78"/>
      <c r="AC5" s="79"/>
      <c r="AD5" s="77" t="s">
        <v>9</v>
      </c>
      <c r="AE5" s="78"/>
      <c r="AF5" s="78"/>
      <c r="AG5" s="77" t="s">
        <v>10</v>
      </c>
      <c r="AH5" s="78"/>
      <c r="AI5" s="78"/>
      <c r="AJ5" s="77" t="s">
        <v>11</v>
      </c>
      <c r="AK5" s="78"/>
      <c r="AL5" s="78"/>
    </row>
    <row r="6" spans="1:38" ht="28.5" customHeight="1">
      <c r="A6" s="1" t="s">
        <v>12</v>
      </c>
      <c r="B6" s="36" t="s">
        <v>13</v>
      </c>
      <c r="C6" s="34" t="s">
        <v>14</v>
      </c>
      <c r="D6" s="46" t="s">
        <v>26</v>
      </c>
      <c r="E6" s="43" t="s">
        <v>25</v>
      </c>
      <c r="F6" s="2" t="s">
        <v>14</v>
      </c>
      <c r="G6" s="46" t="s">
        <v>26</v>
      </c>
      <c r="H6" s="43" t="s">
        <v>25</v>
      </c>
      <c r="I6" s="53" t="s">
        <v>14</v>
      </c>
      <c r="J6" s="52" t="s">
        <v>26</v>
      </c>
      <c r="K6" s="49" t="s">
        <v>25</v>
      </c>
      <c r="L6" s="53" t="s">
        <v>14</v>
      </c>
      <c r="M6" s="52" t="s">
        <v>26</v>
      </c>
      <c r="N6" s="49" t="s">
        <v>25</v>
      </c>
      <c r="O6" s="53" t="s">
        <v>14</v>
      </c>
      <c r="P6" s="52" t="s">
        <v>26</v>
      </c>
      <c r="Q6" s="62" t="s">
        <v>25</v>
      </c>
      <c r="R6" s="3" t="s">
        <v>14</v>
      </c>
      <c r="S6" s="70" t="s">
        <v>26</v>
      </c>
      <c r="T6" s="62" t="s">
        <v>25</v>
      </c>
      <c r="U6" s="71" t="s">
        <v>14</v>
      </c>
      <c r="V6" s="67" t="s">
        <v>26</v>
      </c>
      <c r="W6" s="62" t="s">
        <v>25</v>
      </c>
      <c r="X6" s="53" t="s">
        <v>14</v>
      </c>
      <c r="Y6" s="46" t="s">
        <v>26</v>
      </c>
      <c r="Z6" s="71" t="s">
        <v>25</v>
      </c>
      <c r="AA6" s="53" t="s">
        <v>14</v>
      </c>
      <c r="AB6" s="4" t="s">
        <v>26</v>
      </c>
      <c r="AC6" s="3" t="s">
        <v>25</v>
      </c>
      <c r="AD6" s="53" t="s">
        <v>14</v>
      </c>
      <c r="AE6" s="67" t="s">
        <v>26</v>
      </c>
      <c r="AF6" s="62" t="s">
        <v>25</v>
      </c>
      <c r="AG6" s="53" t="s">
        <v>14</v>
      </c>
      <c r="AH6" s="67" t="s">
        <v>26</v>
      </c>
      <c r="AI6" s="62" t="s">
        <v>25</v>
      </c>
      <c r="AJ6" s="53" t="s">
        <v>14</v>
      </c>
      <c r="AK6" s="67" t="s">
        <v>26</v>
      </c>
      <c r="AL6" s="62" t="s">
        <v>25</v>
      </c>
    </row>
    <row r="7" spans="1:38" ht="12.75">
      <c r="A7" s="16">
        <v>1</v>
      </c>
      <c r="B7" s="5" t="s">
        <v>15</v>
      </c>
      <c r="C7" s="8">
        <v>0.7116</v>
      </c>
      <c r="D7" s="47">
        <v>65.5</v>
      </c>
      <c r="E7" s="44">
        <v>50.5</v>
      </c>
      <c r="F7" s="7">
        <v>0.6774</v>
      </c>
      <c r="G7" s="47">
        <v>65.5</v>
      </c>
      <c r="H7" s="44">
        <v>50.5</v>
      </c>
      <c r="I7" s="6">
        <v>0.6928</v>
      </c>
      <c r="J7" s="47">
        <v>65.5</v>
      </c>
      <c r="K7" s="50">
        <v>50.5</v>
      </c>
      <c r="L7" s="6">
        <v>0.7159</v>
      </c>
      <c r="M7" s="47">
        <v>65.5</v>
      </c>
      <c r="N7" s="50">
        <v>50.5</v>
      </c>
      <c r="O7" s="58">
        <v>0.6745</v>
      </c>
      <c r="P7" s="56">
        <v>65.5</v>
      </c>
      <c r="Q7" s="54">
        <v>50.5</v>
      </c>
      <c r="R7" s="32">
        <v>0.6989</v>
      </c>
      <c r="S7" s="59">
        <v>65.5</v>
      </c>
      <c r="T7" s="54">
        <v>50.5</v>
      </c>
      <c r="U7" s="58">
        <v>0.6952</v>
      </c>
      <c r="V7" s="17">
        <v>65.5</v>
      </c>
      <c r="W7" s="63">
        <v>50.5</v>
      </c>
      <c r="X7" s="58">
        <v>0.6918</v>
      </c>
      <c r="Y7" s="59">
        <v>65.5</v>
      </c>
      <c r="Z7" s="63">
        <v>50.5</v>
      </c>
      <c r="AA7" s="40">
        <v>0.6948</v>
      </c>
      <c r="AB7" s="65">
        <v>65.5</v>
      </c>
      <c r="AC7" s="65">
        <v>50.5</v>
      </c>
      <c r="AD7" s="58"/>
      <c r="AE7" s="68"/>
      <c r="AF7" s="63"/>
      <c r="AG7" s="58"/>
      <c r="AH7" s="68"/>
      <c r="AI7" s="63"/>
      <c r="AJ7" s="58"/>
      <c r="AK7" s="17"/>
      <c r="AL7" s="63"/>
    </row>
    <row r="8" spans="1:38" ht="12.75">
      <c r="A8" s="16">
        <v>7</v>
      </c>
      <c r="B8" s="5" t="s">
        <v>16</v>
      </c>
      <c r="C8" s="8">
        <v>0.9914</v>
      </c>
      <c r="D8" s="47">
        <v>32</v>
      </c>
      <c r="E8" s="44">
        <v>30</v>
      </c>
      <c r="F8" s="7">
        <v>0.9913</v>
      </c>
      <c r="G8" s="47">
        <v>32</v>
      </c>
      <c r="H8" s="44">
        <v>30</v>
      </c>
      <c r="I8" s="7">
        <v>0.9899</v>
      </c>
      <c r="J8" s="47">
        <v>32</v>
      </c>
      <c r="K8" s="50">
        <v>31</v>
      </c>
      <c r="L8" s="7">
        <v>0.9881</v>
      </c>
      <c r="M8" s="47">
        <v>32</v>
      </c>
      <c r="N8" s="50">
        <v>31</v>
      </c>
      <c r="O8" s="41">
        <v>0.9841</v>
      </c>
      <c r="P8" s="56">
        <v>32</v>
      </c>
      <c r="Q8" s="54">
        <v>31</v>
      </c>
      <c r="R8" s="32">
        <v>0.9853</v>
      </c>
      <c r="S8" s="59">
        <v>32</v>
      </c>
      <c r="T8" s="54">
        <v>31</v>
      </c>
      <c r="U8" s="41">
        <v>0.9843</v>
      </c>
      <c r="V8" s="59">
        <v>32</v>
      </c>
      <c r="W8" s="63">
        <v>31</v>
      </c>
      <c r="X8" s="41">
        <v>0.986</v>
      </c>
      <c r="Y8" s="59">
        <v>32</v>
      </c>
      <c r="Z8" s="63">
        <v>31</v>
      </c>
      <c r="AA8" s="41">
        <v>0.9863</v>
      </c>
      <c r="AB8" s="65">
        <v>32</v>
      </c>
      <c r="AC8" s="65">
        <v>31</v>
      </c>
      <c r="AD8" s="41"/>
      <c r="AE8" s="68"/>
      <c r="AF8" s="63"/>
      <c r="AG8" s="41"/>
      <c r="AH8" s="68"/>
      <c r="AI8" s="63"/>
      <c r="AJ8" s="41"/>
      <c r="AK8" s="17"/>
      <c r="AL8" s="63"/>
    </row>
    <row r="9" spans="1:38" ht="12.75">
      <c r="A9" s="16">
        <v>7</v>
      </c>
      <c r="B9" s="5" t="s">
        <v>17</v>
      </c>
      <c r="C9" s="8">
        <v>0.7601</v>
      </c>
      <c r="D9" s="47">
        <v>48.5</v>
      </c>
      <c r="E9" s="44">
        <v>45.5</v>
      </c>
      <c r="F9" s="7">
        <v>0.7367</v>
      </c>
      <c r="G9" s="47">
        <v>48.5</v>
      </c>
      <c r="H9" s="44">
        <v>46.5</v>
      </c>
      <c r="I9" s="7">
        <v>0.6895</v>
      </c>
      <c r="J9" s="47">
        <v>48.5</v>
      </c>
      <c r="K9" s="50">
        <v>47.5</v>
      </c>
      <c r="L9" s="7">
        <v>0.6944</v>
      </c>
      <c r="M9" s="47">
        <v>48.5</v>
      </c>
      <c r="N9" s="50">
        <v>48.5</v>
      </c>
      <c r="O9" s="41">
        <v>0.7351</v>
      </c>
      <c r="P9" s="56">
        <v>48.5</v>
      </c>
      <c r="Q9" s="54">
        <v>47.5</v>
      </c>
      <c r="R9" s="32">
        <v>0.7618</v>
      </c>
      <c r="S9" s="59">
        <v>48.5</v>
      </c>
      <c r="T9" s="54">
        <v>45.5</v>
      </c>
      <c r="U9" s="41">
        <v>0.654</v>
      </c>
      <c r="V9" s="59">
        <v>48.5</v>
      </c>
      <c r="W9" s="63">
        <v>45.5</v>
      </c>
      <c r="X9" s="41">
        <v>0.6863</v>
      </c>
      <c r="Y9" s="59">
        <v>48.5</v>
      </c>
      <c r="Z9" s="63">
        <v>45.5</v>
      </c>
      <c r="AA9" s="41">
        <v>0.7078</v>
      </c>
      <c r="AB9" s="65">
        <v>48.5</v>
      </c>
      <c r="AC9" s="65">
        <v>45.5</v>
      </c>
      <c r="AD9" s="41"/>
      <c r="AE9" s="68"/>
      <c r="AF9" s="63"/>
      <c r="AG9" s="41"/>
      <c r="AH9" s="68"/>
      <c r="AI9" s="63"/>
      <c r="AJ9" s="41"/>
      <c r="AK9" s="17"/>
      <c r="AL9" s="63"/>
    </row>
    <row r="10" spans="1:38" ht="12.75">
      <c r="A10" s="16">
        <v>8</v>
      </c>
      <c r="B10" s="5" t="s">
        <v>18</v>
      </c>
      <c r="C10" s="8">
        <v>0.886</v>
      </c>
      <c r="D10" s="47">
        <v>32.15</v>
      </c>
      <c r="E10" s="44">
        <v>30.15</v>
      </c>
      <c r="F10" s="7">
        <v>0.9093</v>
      </c>
      <c r="G10" s="47">
        <v>32.15</v>
      </c>
      <c r="H10" s="44">
        <v>30.15</v>
      </c>
      <c r="I10" s="7">
        <v>0.8493</v>
      </c>
      <c r="J10" s="47">
        <v>32.15</v>
      </c>
      <c r="K10" s="50">
        <v>30.15</v>
      </c>
      <c r="L10" s="7">
        <v>0.865</v>
      </c>
      <c r="M10" s="47">
        <v>32.15</v>
      </c>
      <c r="N10" s="50">
        <v>29.15</v>
      </c>
      <c r="O10" s="41">
        <v>0.8989</v>
      </c>
      <c r="P10" s="56">
        <v>32.15</v>
      </c>
      <c r="Q10" s="54">
        <v>28.5</v>
      </c>
      <c r="R10" s="32">
        <v>0.9253</v>
      </c>
      <c r="S10" s="59">
        <v>32.15</v>
      </c>
      <c r="T10" s="54">
        <v>29.15</v>
      </c>
      <c r="U10" s="41">
        <v>0.9305</v>
      </c>
      <c r="V10" s="59">
        <v>32.15</v>
      </c>
      <c r="W10" s="63">
        <v>29.15</v>
      </c>
      <c r="X10" s="41">
        <v>0.9344</v>
      </c>
      <c r="Y10" s="59">
        <v>32.15</v>
      </c>
      <c r="Z10" s="63">
        <v>30.15</v>
      </c>
      <c r="AA10" s="41">
        <v>0.9409</v>
      </c>
      <c r="AB10" s="65">
        <v>32.15</v>
      </c>
      <c r="AC10" s="65">
        <v>31.15</v>
      </c>
      <c r="AD10" s="41"/>
      <c r="AE10" s="68"/>
      <c r="AF10" s="63"/>
      <c r="AG10" s="41"/>
      <c r="AH10" s="68"/>
      <c r="AI10" s="63"/>
      <c r="AJ10" s="41"/>
      <c r="AK10" s="17"/>
      <c r="AL10" s="63"/>
    </row>
    <row r="11" spans="1:38" ht="12.75">
      <c r="A11" s="16">
        <v>8</v>
      </c>
      <c r="B11" s="5" t="s">
        <v>19</v>
      </c>
      <c r="C11" s="8">
        <v>0.8172</v>
      </c>
      <c r="D11" s="47">
        <v>25</v>
      </c>
      <c r="E11" s="44">
        <v>25</v>
      </c>
      <c r="F11" s="7">
        <v>0.8634</v>
      </c>
      <c r="G11" s="47">
        <v>29</v>
      </c>
      <c r="H11" s="44">
        <v>28</v>
      </c>
      <c r="I11" s="7">
        <v>0.846</v>
      </c>
      <c r="J11" s="47">
        <v>29</v>
      </c>
      <c r="K11" s="50">
        <v>28</v>
      </c>
      <c r="L11" s="7">
        <v>0.8652</v>
      </c>
      <c r="M11" s="47">
        <v>29</v>
      </c>
      <c r="N11" s="50">
        <v>28</v>
      </c>
      <c r="O11" s="41">
        <v>0.8659</v>
      </c>
      <c r="P11" s="56">
        <v>30</v>
      </c>
      <c r="Q11" s="54">
        <v>29</v>
      </c>
      <c r="R11" s="32">
        <v>0.8745</v>
      </c>
      <c r="S11" s="59">
        <v>29</v>
      </c>
      <c r="T11" s="54">
        <v>28</v>
      </c>
      <c r="U11" s="41">
        <v>0.8864</v>
      </c>
      <c r="V11" s="59">
        <v>34</v>
      </c>
      <c r="W11" s="63">
        <v>33</v>
      </c>
      <c r="X11" s="41">
        <v>0.8817</v>
      </c>
      <c r="Y11" s="59">
        <v>29</v>
      </c>
      <c r="Z11" s="63">
        <v>28</v>
      </c>
      <c r="AA11" s="41">
        <v>0.8871</v>
      </c>
      <c r="AB11" s="65">
        <v>29</v>
      </c>
      <c r="AC11" s="65">
        <v>28</v>
      </c>
      <c r="AD11" s="41"/>
      <c r="AE11" s="68"/>
      <c r="AF11" s="63"/>
      <c r="AG11" s="41"/>
      <c r="AH11" s="68"/>
      <c r="AI11" s="63"/>
      <c r="AJ11" s="41"/>
      <c r="AK11" s="17"/>
      <c r="AL11" s="63"/>
    </row>
    <row r="12" spans="1:38" ht="12.75">
      <c r="A12" s="16">
        <v>12</v>
      </c>
      <c r="B12" s="5" t="s">
        <v>20</v>
      </c>
      <c r="C12" s="8">
        <v>0.907</v>
      </c>
      <c r="D12" s="47">
        <v>53.5</v>
      </c>
      <c r="E12" s="44">
        <v>48.5</v>
      </c>
      <c r="F12" s="7">
        <v>0.8963</v>
      </c>
      <c r="G12" s="47">
        <v>53.5</v>
      </c>
      <c r="H12" s="44">
        <v>48.5</v>
      </c>
      <c r="I12" s="7">
        <v>0.8574</v>
      </c>
      <c r="J12" s="47">
        <v>53.5</v>
      </c>
      <c r="K12" s="50">
        <v>49.5</v>
      </c>
      <c r="L12" s="7">
        <v>0.863</v>
      </c>
      <c r="M12" s="47">
        <v>53.5</v>
      </c>
      <c r="N12" s="50">
        <v>49.5</v>
      </c>
      <c r="O12" s="41">
        <v>0.8707</v>
      </c>
      <c r="P12" s="56">
        <v>53.5</v>
      </c>
      <c r="Q12" s="54">
        <v>50.5</v>
      </c>
      <c r="R12" s="32">
        <v>0.8728</v>
      </c>
      <c r="S12" s="59">
        <v>56.8</v>
      </c>
      <c r="T12" s="54">
        <v>49.5</v>
      </c>
      <c r="U12" s="41">
        <v>0.8743</v>
      </c>
      <c r="V12" s="59">
        <v>56.8</v>
      </c>
      <c r="W12" s="63">
        <v>49.5</v>
      </c>
      <c r="X12" s="41">
        <v>0.8732</v>
      </c>
      <c r="Y12" s="59">
        <v>56.8</v>
      </c>
      <c r="Z12" s="63">
        <v>49.5</v>
      </c>
      <c r="AA12" s="41">
        <v>0.8732</v>
      </c>
      <c r="AB12" s="65">
        <v>56.8</v>
      </c>
      <c r="AC12" s="65">
        <v>49.5</v>
      </c>
      <c r="AD12" s="41"/>
      <c r="AE12" s="68"/>
      <c r="AF12" s="63"/>
      <c r="AG12" s="41"/>
      <c r="AH12" s="68"/>
      <c r="AI12" s="63"/>
      <c r="AJ12" s="41"/>
      <c r="AK12" s="17"/>
      <c r="AL12" s="63"/>
    </row>
    <row r="13" spans="1:38" ht="12.75">
      <c r="A13" s="16">
        <v>17</v>
      </c>
      <c r="B13" s="5" t="s">
        <v>21</v>
      </c>
      <c r="C13" s="8">
        <v>0.929</v>
      </c>
      <c r="D13" s="47">
        <v>17</v>
      </c>
      <c r="E13" s="44">
        <v>17</v>
      </c>
      <c r="F13" s="7">
        <v>0.978</v>
      </c>
      <c r="G13" s="47">
        <v>17</v>
      </c>
      <c r="H13" s="44">
        <v>17</v>
      </c>
      <c r="I13" s="7">
        <v>0.9246</v>
      </c>
      <c r="J13" s="47">
        <v>17</v>
      </c>
      <c r="K13" s="50">
        <v>17</v>
      </c>
      <c r="L13" s="7">
        <v>0.9295</v>
      </c>
      <c r="M13" s="47">
        <v>17</v>
      </c>
      <c r="N13" s="50">
        <v>17</v>
      </c>
      <c r="O13" s="41">
        <v>0.9254</v>
      </c>
      <c r="P13" s="56">
        <v>17</v>
      </c>
      <c r="Q13" s="54">
        <v>17</v>
      </c>
      <c r="R13" s="32">
        <v>0.9216</v>
      </c>
      <c r="S13" s="59">
        <v>17</v>
      </c>
      <c r="T13" s="54">
        <v>17</v>
      </c>
      <c r="U13" s="41">
        <v>0.9157</v>
      </c>
      <c r="V13" s="59">
        <v>17</v>
      </c>
      <c r="W13" s="63">
        <v>17</v>
      </c>
      <c r="X13" s="41">
        <v>0.9103</v>
      </c>
      <c r="Y13" s="59">
        <v>17</v>
      </c>
      <c r="Z13" s="63">
        <v>17</v>
      </c>
      <c r="AA13" s="41">
        <v>0.9074</v>
      </c>
      <c r="AB13" s="65">
        <v>17</v>
      </c>
      <c r="AC13" s="65">
        <v>17</v>
      </c>
      <c r="AD13" s="41"/>
      <c r="AE13" s="68"/>
      <c r="AF13" s="63"/>
      <c r="AG13" s="41"/>
      <c r="AH13" s="68"/>
      <c r="AI13" s="63"/>
      <c r="AJ13" s="41"/>
      <c r="AK13" s="17"/>
      <c r="AL13" s="63"/>
    </row>
    <row r="14" spans="1:38" ht="12.75">
      <c r="A14" s="16">
        <v>18</v>
      </c>
      <c r="B14" s="5" t="s">
        <v>22</v>
      </c>
      <c r="C14" s="8">
        <v>0.9004</v>
      </c>
      <c r="D14" s="47">
        <v>61</v>
      </c>
      <c r="E14" s="44">
        <v>54</v>
      </c>
      <c r="F14" s="7">
        <v>0.8896</v>
      </c>
      <c r="G14" s="47">
        <v>61</v>
      </c>
      <c r="H14" s="44">
        <v>54</v>
      </c>
      <c r="I14" s="7">
        <v>0.8891</v>
      </c>
      <c r="J14" s="47">
        <v>61</v>
      </c>
      <c r="K14" s="50">
        <v>55</v>
      </c>
      <c r="L14" s="7">
        <v>0.8957</v>
      </c>
      <c r="M14" s="47">
        <v>61</v>
      </c>
      <c r="N14" s="50">
        <v>56.6</v>
      </c>
      <c r="O14" s="41">
        <v>0.9009</v>
      </c>
      <c r="P14" s="56">
        <v>61</v>
      </c>
      <c r="Q14" s="54">
        <v>56.55</v>
      </c>
      <c r="R14" s="32">
        <v>0.8954</v>
      </c>
      <c r="S14" s="59">
        <v>61</v>
      </c>
      <c r="T14" s="54">
        <v>56.6</v>
      </c>
      <c r="U14" s="41">
        <v>0.8944</v>
      </c>
      <c r="V14" s="59">
        <v>60</v>
      </c>
      <c r="W14" s="63">
        <v>56.6</v>
      </c>
      <c r="X14" s="41">
        <v>0.892</v>
      </c>
      <c r="Y14" s="59">
        <v>60</v>
      </c>
      <c r="Z14" s="63">
        <v>56.55</v>
      </c>
      <c r="AA14" s="41">
        <v>0.8864</v>
      </c>
      <c r="AB14" s="65">
        <v>60</v>
      </c>
      <c r="AC14" s="65">
        <v>56.55</v>
      </c>
      <c r="AD14" s="41"/>
      <c r="AE14" s="68"/>
      <c r="AF14" s="63"/>
      <c r="AG14" s="41"/>
      <c r="AH14" s="68"/>
      <c r="AI14" s="63"/>
      <c r="AJ14" s="41"/>
      <c r="AK14" s="17"/>
      <c r="AL14" s="63"/>
    </row>
    <row r="15" spans="1:38" ht="12.75">
      <c r="A15" s="16">
        <v>20</v>
      </c>
      <c r="B15" s="5" t="s">
        <v>23</v>
      </c>
      <c r="C15" s="8">
        <v>0.6043</v>
      </c>
      <c r="D15" s="47">
        <v>24</v>
      </c>
      <c r="E15" s="44">
        <v>23</v>
      </c>
      <c r="F15" s="7">
        <v>0.6328</v>
      </c>
      <c r="G15" s="47">
        <v>24</v>
      </c>
      <c r="H15" s="44">
        <v>23</v>
      </c>
      <c r="I15" s="7">
        <v>0.6174</v>
      </c>
      <c r="J15" s="47">
        <v>24</v>
      </c>
      <c r="K15" s="50">
        <v>23</v>
      </c>
      <c r="L15" s="7">
        <v>0.6439</v>
      </c>
      <c r="M15" s="47">
        <v>24</v>
      </c>
      <c r="N15" s="50">
        <v>23</v>
      </c>
      <c r="O15" s="41">
        <v>0.6649</v>
      </c>
      <c r="P15" s="56">
        <v>24</v>
      </c>
      <c r="Q15" s="54">
        <v>23</v>
      </c>
      <c r="R15" s="32">
        <v>0.6788</v>
      </c>
      <c r="S15" s="59">
        <v>24</v>
      </c>
      <c r="T15" s="54">
        <v>23</v>
      </c>
      <c r="U15" s="41">
        <v>0.6865</v>
      </c>
      <c r="V15" s="59">
        <v>24</v>
      </c>
      <c r="W15" s="63">
        <v>23</v>
      </c>
      <c r="X15" s="41">
        <v>0.6955</v>
      </c>
      <c r="Y15" s="59">
        <v>24</v>
      </c>
      <c r="Z15" s="63">
        <v>23</v>
      </c>
      <c r="AA15" s="41">
        <v>0.7043</v>
      </c>
      <c r="AB15" s="66">
        <v>24</v>
      </c>
      <c r="AC15" s="66">
        <v>23</v>
      </c>
      <c r="AD15" s="41"/>
      <c r="AE15" s="68"/>
      <c r="AF15" s="63"/>
      <c r="AG15" s="41"/>
      <c r="AH15" s="68"/>
      <c r="AI15" s="63"/>
      <c r="AJ15" s="41"/>
      <c r="AK15" s="17"/>
      <c r="AL15" s="63"/>
    </row>
    <row r="16" spans="1:38" ht="12.75">
      <c r="A16" s="19">
        <v>21</v>
      </c>
      <c r="B16" s="20" t="s">
        <v>24</v>
      </c>
      <c r="C16" s="23">
        <v>0.8236</v>
      </c>
      <c r="D16" s="48">
        <v>53.4</v>
      </c>
      <c r="E16" s="45">
        <v>45.4</v>
      </c>
      <c r="F16" s="21">
        <v>0.7761</v>
      </c>
      <c r="G16" s="48">
        <v>53.4</v>
      </c>
      <c r="H16" s="45">
        <v>45.4</v>
      </c>
      <c r="I16" s="21">
        <v>0.7582</v>
      </c>
      <c r="J16" s="48">
        <v>53.4</v>
      </c>
      <c r="K16" s="51">
        <v>42.9</v>
      </c>
      <c r="L16" s="21">
        <v>0.7665</v>
      </c>
      <c r="M16" s="48">
        <v>53.4</v>
      </c>
      <c r="N16" s="51">
        <v>41.9</v>
      </c>
      <c r="O16" s="42">
        <v>0.7786</v>
      </c>
      <c r="P16" s="57">
        <v>50.4</v>
      </c>
      <c r="Q16" s="55">
        <v>41.9</v>
      </c>
      <c r="R16" s="33">
        <v>0.7783</v>
      </c>
      <c r="S16" s="60">
        <v>53.4</v>
      </c>
      <c r="T16" s="55">
        <v>39</v>
      </c>
      <c r="U16" s="61">
        <v>0.7754</v>
      </c>
      <c r="V16" s="60">
        <v>53</v>
      </c>
      <c r="W16" s="64">
        <v>41</v>
      </c>
      <c r="X16" s="42">
        <v>0.771</v>
      </c>
      <c r="Y16" s="60">
        <v>50.5</v>
      </c>
      <c r="Z16" s="63">
        <v>41</v>
      </c>
      <c r="AA16" s="42">
        <v>0.7644</v>
      </c>
      <c r="AB16" s="65">
        <v>50.5</v>
      </c>
      <c r="AC16" s="65">
        <v>41</v>
      </c>
      <c r="AD16" s="61"/>
      <c r="AE16" s="69"/>
      <c r="AF16" s="64"/>
      <c r="AG16" s="42"/>
      <c r="AH16" s="69"/>
      <c r="AI16" s="64"/>
      <c r="AJ16" s="42"/>
      <c r="AK16" s="22"/>
      <c r="AL16" s="64"/>
    </row>
    <row r="17" spans="2:62" s="24" customFormat="1" ht="15.75" customHeight="1">
      <c r="B17" s="35" t="s">
        <v>28</v>
      </c>
      <c r="C17" s="27">
        <f>AVERAGE(C7:C16)</f>
        <v>0.83306</v>
      </c>
      <c r="D17" s="26">
        <f>SUM(D7:D16)</f>
        <v>412.04999999999995</v>
      </c>
      <c r="E17" s="39">
        <f>SUM(E7:E16)</f>
        <v>369.04999999999995</v>
      </c>
      <c r="F17" s="31">
        <f>AVERAGE(F7:F16)</f>
        <v>0.8350899999999999</v>
      </c>
      <c r="G17" s="26">
        <f>SUM(G7:G16)</f>
        <v>416.04999999999995</v>
      </c>
      <c r="H17" s="39">
        <f>SUM(H7:H16)</f>
        <v>373.04999999999995</v>
      </c>
      <c r="I17" s="31">
        <f>AVERAGE(I7:I16)</f>
        <v>0.81142</v>
      </c>
      <c r="J17" s="26">
        <f>SUM(J7:J16)</f>
        <v>416.04999999999995</v>
      </c>
      <c r="K17" s="39">
        <f>SUM(K7:K16)</f>
        <v>374.54999999999995</v>
      </c>
      <c r="L17" s="31">
        <f>AVERAGE(L7:L16)</f>
        <v>0.82272</v>
      </c>
      <c r="M17" s="26">
        <f>SUM(M7:M16)</f>
        <v>416.04999999999995</v>
      </c>
      <c r="N17" s="39">
        <f>SUM(N7:N16)</f>
        <v>375.15</v>
      </c>
      <c r="O17" s="31">
        <f>AVERAGE(O7:O16)</f>
        <v>0.8299</v>
      </c>
      <c r="P17" s="39">
        <f>SUM(P7:P16)</f>
        <v>414.04999999999995</v>
      </c>
      <c r="Q17" s="39">
        <f>SUM(Q7:Q16)</f>
        <v>375.45</v>
      </c>
      <c r="R17" s="31">
        <f>AVERAGE(R7:R16)</f>
        <v>0.83927</v>
      </c>
      <c r="S17" s="26">
        <f>SUM(S7:S16)</f>
        <v>419.34999999999997</v>
      </c>
      <c r="T17" s="39">
        <f>SUM(T7:T16)</f>
        <v>369.25</v>
      </c>
      <c r="U17" s="31">
        <f>AVERAGE(U7:U16)</f>
        <v>0.8296699999999999</v>
      </c>
      <c r="V17" s="26">
        <f>SUM(V7:V16)</f>
        <v>422.95</v>
      </c>
      <c r="W17" s="39">
        <f>SUM(W7:W16)</f>
        <v>376.25</v>
      </c>
      <c r="X17" s="31">
        <f>AVERAGE(X7:X16)</f>
        <v>0.8322200000000001</v>
      </c>
      <c r="Y17" s="26">
        <f>SUM(Y7:Y16)</f>
        <v>415.45</v>
      </c>
      <c r="Z17" s="89">
        <f>SUM(Z7:Z16)</f>
        <v>372.2</v>
      </c>
      <c r="AA17" s="31">
        <f>AVERAGE(AA7:AA16)</f>
        <v>0.8352599999999999</v>
      </c>
      <c r="AB17" s="39">
        <f>SUM(AB7:AB16)</f>
        <v>415.45</v>
      </c>
      <c r="AC17" s="30">
        <f>SUM(AC7:AC16)</f>
        <v>373.2</v>
      </c>
      <c r="AD17" s="31" t="e">
        <f>AVERAGE(AD7:AD16)</f>
        <v>#DIV/0!</v>
      </c>
      <c r="AE17" s="26">
        <f>SUM(AE7:AE16)</f>
        <v>0</v>
      </c>
      <c r="AF17" s="39">
        <f>SUM(AF7:AF16)</f>
        <v>0</v>
      </c>
      <c r="AG17" s="31" t="e">
        <f>AVERAGE(AG7:AG16)</f>
        <v>#DIV/0!</v>
      </c>
      <c r="AH17" s="26">
        <f>SUM(AH7:AH16)</f>
        <v>0</v>
      </c>
      <c r="AI17" s="39">
        <f>SUM(AI7:AI16)</f>
        <v>0</v>
      </c>
      <c r="AJ17" s="31" t="e">
        <f>AVERAGE(AJ7:AJ16)</f>
        <v>#DIV/0!</v>
      </c>
      <c r="AK17" s="26">
        <f>SUM(AK7:AK16)</f>
        <v>0</v>
      </c>
      <c r="AL17" s="39">
        <f>SUM(AL7:AL16)</f>
        <v>0</v>
      </c>
      <c r="AM17" s="29"/>
      <c r="AN17" s="29"/>
      <c r="AO17" s="29"/>
      <c r="AP17" s="29"/>
      <c r="AQ17" s="29"/>
      <c r="AR17" s="29"/>
      <c r="AS17" s="27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2:62" s="24" customFormat="1" ht="14.25" customHeight="1">
      <c r="B18" s="35" t="s">
        <v>29</v>
      </c>
      <c r="C18" s="90">
        <f>D17-E17</f>
        <v>43</v>
      </c>
      <c r="D18" s="91"/>
      <c r="E18" s="85"/>
      <c r="F18" s="90">
        <f>G17-H17</f>
        <v>43</v>
      </c>
      <c r="G18" s="91"/>
      <c r="H18" s="85"/>
      <c r="I18" s="90">
        <f>J17-K17</f>
        <v>41.5</v>
      </c>
      <c r="J18" s="91"/>
      <c r="K18" s="85"/>
      <c r="L18" s="90">
        <f>M17-N17</f>
        <v>40.89999999999998</v>
      </c>
      <c r="M18" s="91"/>
      <c r="N18" s="85"/>
      <c r="O18" s="90">
        <f>P17-Q17</f>
        <v>38.599999999999966</v>
      </c>
      <c r="P18" s="91"/>
      <c r="Q18" s="85"/>
      <c r="R18" s="90">
        <f>S17-T17</f>
        <v>50.099999999999966</v>
      </c>
      <c r="S18" s="91"/>
      <c r="T18" s="85"/>
      <c r="U18" s="90">
        <f>V17-W17</f>
        <v>46.69999999999999</v>
      </c>
      <c r="V18" s="91"/>
      <c r="W18" s="85"/>
      <c r="X18" s="90">
        <v>46.7</v>
      </c>
      <c r="Y18" s="91"/>
      <c r="Z18" s="92"/>
      <c r="AA18" s="84">
        <f>AB17-AC17</f>
        <v>42.25</v>
      </c>
      <c r="AB18" s="91"/>
      <c r="AC18" s="85"/>
      <c r="AD18" s="84">
        <f>AE17-AF17</f>
        <v>0</v>
      </c>
      <c r="AE18" s="91"/>
      <c r="AF18" s="85"/>
      <c r="AG18" s="84">
        <f>AH17-AI17</f>
        <v>0</v>
      </c>
      <c r="AH18" s="91"/>
      <c r="AI18" s="85"/>
      <c r="AJ18" s="84">
        <f>AK17-AL17</f>
        <v>0</v>
      </c>
      <c r="AK18" s="91"/>
      <c r="AL18" s="85"/>
      <c r="AM18" s="29"/>
      <c r="AN18" s="29"/>
      <c r="AO18" s="29"/>
      <c r="AP18" s="29"/>
      <c r="AQ18" s="29"/>
      <c r="AR18" s="29"/>
      <c r="AS18" s="27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21" spans="13:15" ht="12.75">
      <c r="M21" s="9"/>
      <c r="O21" s="11"/>
    </row>
    <row r="22" spans="13:15" ht="12.75">
      <c r="M22" s="9"/>
      <c r="O22" s="11"/>
    </row>
    <row r="23" spans="1:15" ht="17.25">
      <c r="A23" s="72"/>
      <c r="B23" s="73"/>
      <c r="C23" s="86" t="s">
        <v>14</v>
      </c>
      <c r="D23" s="87" t="s">
        <v>30</v>
      </c>
      <c r="E23" s="88" t="s">
        <v>31</v>
      </c>
      <c r="M23" s="9"/>
      <c r="O23" s="11"/>
    </row>
    <row r="24" spans="1:15" ht="12.75">
      <c r="A24" s="74">
        <v>1</v>
      </c>
      <c r="B24" s="76" t="s">
        <v>15</v>
      </c>
      <c r="C24" s="74">
        <v>69.48</v>
      </c>
      <c r="D24" s="75">
        <v>65.5</v>
      </c>
      <c r="E24" s="59">
        <v>50.5</v>
      </c>
      <c r="M24" s="9"/>
      <c r="O24" s="11"/>
    </row>
    <row r="25" spans="1:15" ht="12.75">
      <c r="A25" s="74">
        <v>7</v>
      </c>
      <c r="B25" s="76" t="s">
        <v>16</v>
      </c>
      <c r="C25" s="74">
        <v>98.63</v>
      </c>
      <c r="D25" s="75">
        <v>32</v>
      </c>
      <c r="E25" s="59">
        <v>31</v>
      </c>
      <c r="M25" s="9"/>
      <c r="O25" s="11"/>
    </row>
    <row r="26" spans="1:15" ht="12.75">
      <c r="A26" s="74">
        <v>7</v>
      </c>
      <c r="B26" s="76" t="s">
        <v>17</v>
      </c>
      <c r="C26" s="74">
        <v>70.78</v>
      </c>
      <c r="D26" s="75">
        <v>48.5</v>
      </c>
      <c r="E26" s="59">
        <v>45.5</v>
      </c>
      <c r="M26" s="9"/>
      <c r="O26" s="11"/>
    </row>
    <row r="27" spans="1:15" ht="12.75">
      <c r="A27" s="74">
        <v>8</v>
      </c>
      <c r="B27" s="76" t="s">
        <v>18</v>
      </c>
      <c r="C27" s="74">
        <v>94.09</v>
      </c>
      <c r="D27" s="75">
        <v>32.15</v>
      </c>
      <c r="E27" s="59">
        <v>31.15</v>
      </c>
      <c r="M27" s="10"/>
      <c r="O27" s="11"/>
    </row>
    <row r="28" spans="1:5" ht="12.75">
      <c r="A28" s="74">
        <v>8</v>
      </c>
      <c r="B28" s="76" t="s">
        <v>19</v>
      </c>
      <c r="C28" s="74">
        <v>88.71</v>
      </c>
      <c r="D28" s="75">
        <v>29</v>
      </c>
      <c r="E28" s="59">
        <v>28</v>
      </c>
    </row>
    <row r="29" spans="1:5" ht="12.75">
      <c r="A29" s="74">
        <v>12</v>
      </c>
      <c r="B29" s="76" t="s">
        <v>20</v>
      </c>
      <c r="C29" s="74">
        <v>87.32</v>
      </c>
      <c r="D29" s="75">
        <v>56.8</v>
      </c>
      <c r="E29" s="59">
        <v>49.5</v>
      </c>
    </row>
    <row r="30" spans="1:5" ht="12.75">
      <c r="A30" s="74">
        <v>17</v>
      </c>
      <c r="B30" s="76" t="s">
        <v>21</v>
      </c>
      <c r="C30" s="74">
        <v>90.74</v>
      </c>
      <c r="D30" s="75">
        <v>17</v>
      </c>
      <c r="E30" s="59">
        <v>17</v>
      </c>
    </row>
    <row r="31" spans="1:5" ht="12.75">
      <c r="A31" s="74">
        <v>18</v>
      </c>
      <c r="B31" s="76" t="s">
        <v>22</v>
      </c>
      <c r="C31" s="74">
        <v>88.64</v>
      </c>
      <c r="D31" s="75">
        <v>60</v>
      </c>
      <c r="E31" s="59">
        <v>56.55</v>
      </c>
    </row>
    <row r="32" spans="1:5" ht="12.75">
      <c r="A32" s="74">
        <v>20</v>
      </c>
      <c r="B32" s="76" t="s">
        <v>23</v>
      </c>
      <c r="C32" s="74">
        <v>70.43</v>
      </c>
      <c r="D32" s="75">
        <v>24</v>
      </c>
      <c r="E32" s="59">
        <v>23</v>
      </c>
    </row>
    <row r="33" spans="1:5" ht="12.75">
      <c r="A33" s="74">
        <v>21</v>
      </c>
      <c r="B33" s="76" t="s">
        <v>24</v>
      </c>
      <c r="C33" s="74">
        <v>76.44</v>
      </c>
      <c r="D33" s="75">
        <v>50.5</v>
      </c>
      <c r="E33" s="59">
        <v>41</v>
      </c>
    </row>
  </sheetData>
  <mergeCells count="24">
    <mergeCell ref="AD18:AF18"/>
    <mergeCell ref="AG18:AI18"/>
    <mergeCell ref="AJ18:AL18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</mergeCells>
  <printOptions/>
  <pageMargins left="0.5" right="0.5" top="1" bottom="1" header="0.5" footer="0.5"/>
  <pageSetup horizontalDpi="600" verticalDpi="600" orientation="landscape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vhacowashiw</dc:creator>
  <cp:keywords/>
  <dc:description/>
  <cp:lastModifiedBy>vhacowashiw</cp:lastModifiedBy>
  <cp:lastPrinted>2003-08-01T17:31:54Z</cp:lastPrinted>
  <dcterms:created xsi:type="dcterms:W3CDTF">2003-02-25T20:43:42Z</dcterms:created>
  <dcterms:modified xsi:type="dcterms:W3CDTF">2003-08-06T20:14:17Z</dcterms:modified>
  <cp:category/>
  <cp:version/>
  <cp:contentType/>
  <cp:contentStatus/>
</cp:coreProperties>
</file>